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Ls720dd5c\共有01\20_宣伝・販売G\令和６年度\32_りんご・果樹関係\220_市場トップセールス\_県政記者会_プレスリリース（東京＋大阪）\02_浄書\"/>
    </mc:Choice>
  </mc:AlternateContent>
  <xr:revisionPtr revIDLastSave="0" documentId="13_ncr:1_{8347A3F2-25DD-49EF-AF37-10DB40B85C79}" xr6:coauthVersionLast="36" xr6:coauthVersionMax="36" xr10:uidLastSave="{00000000-0000-0000-0000-000000000000}"/>
  <bookViews>
    <workbookView xWindow="600" yWindow="45" windowWidth="19395" windowHeight="8085" firstSheet="1" activeTab="1" xr2:uid="{00000000-000D-0000-FFFF-FFFF00000000}"/>
  </bookViews>
  <sheets>
    <sheet name="【現行】撮影許可申請書" sheetId="1" state="hidden" r:id="rId1"/>
    <sheet name="撮影許可申請書" sheetId="3" r:id="rId2"/>
    <sheet name="受付簿貼り付け" sheetId="4" state="hidden" r:id="rId3"/>
    <sheet name="【入力例】撮影許可申請書" sheetId="6" r:id="rId4"/>
    <sheet name="参照" sheetId="5" state="hidden" r:id="rId5"/>
  </sheets>
  <definedNames>
    <definedName name="_xlnm.Print_Area" localSheetId="0">【現行】撮影許可申請書!$A$1:$J$44</definedName>
    <definedName name="_xlnm.Print_Area" localSheetId="3">【入力例】撮影許可申請書!$A$1:$O$54</definedName>
    <definedName name="_xlnm.Print_Area" localSheetId="1">撮影許可申請書!$A$1:$O$54</definedName>
  </definedNames>
  <calcPr calcId="191029"/>
</workbook>
</file>

<file path=xl/calcChain.xml><?xml version="1.0" encoding="utf-8"?>
<calcChain xmlns="http://schemas.openxmlformats.org/spreadsheetml/2006/main">
  <c r="R6" i="4" l="1"/>
  <c r="K50" i="6"/>
  <c r="D40" i="6"/>
  <c r="M32" i="6"/>
  <c r="D32" i="6"/>
  <c r="N28" i="6"/>
  <c r="I17" i="6"/>
  <c r="I16" i="6"/>
  <c r="M1" i="6"/>
  <c r="M32" i="3" l="1"/>
  <c r="D40" i="3" l="1"/>
  <c r="E6" i="4" l="1"/>
  <c r="D6" i="4"/>
  <c r="S6" i="4"/>
  <c r="P6" i="4"/>
  <c r="N6" i="4"/>
  <c r="O6" i="4"/>
  <c r="K6" i="4"/>
  <c r="J6" i="4"/>
  <c r="I6" i="4"/>
  <c r="H6" i="4"/>
  <c r="G6" i="4"/>
  <c r="F6" i="4"/>
  <c r="B6" i="4"/>
  <c r="K50" i="3"/>
  <c r="M1" i="3"/>
  <c r="I17" i="3" l="1"/>
  <c r="I16" i="3"/>
  <c r="L6" i="4" s="1"/>
  <c r="D32" i="3" l="1"/>
  <c r="N28" i="3"/>
  <c r="Q6" i="4" s="1"/>
</calcChain>
</file>

<file path=xl/sharedStrings.xml><?xml version="1.0" encoding="utf-8"?>
<sst xmlns="http://schemas.openxmlformats.org/spreadsheetml/2006/main" count="259" uniqueCount="149">
  <si>
    <t>氏名（又は団体名）</t>
  </si>
  <si>
    <t>撮　影　許　可　申　請　書</t>
  </si>
  <si>
    <t>記</t>
  </si>
  <si>
    <t>※撮影許可を受けた場合は、次の事項を守ってください。</t>
  </si>
  <si>
    <t>①撮影前に正門巡視詰所に必ずお立ち寄りください。腕章をお貸ししますので着用して撮影してください。</t>
  </si>
  <si>
    <t>②市場業務の邪魔にならないように十分注意して撮影してください。通路での撮影、三脚等の固定は、</t>
  </si>
  <si>
    <t>原則として禁止です。</t>
  </si>
  <si>
    <t>⑤花き部には来客用駐車場はありませんので、車での入場はできません。</t>
  </si>
  <si>
    <t>令和　　年　　月　　日</t>
    <rPh sb="0" eb="2">
      <t>レイワ</t>
    </rPh>
    <rPh sb="4" eb="5">
      <t>ネン</t>
    </rPh>
    <rPh sb="7" eb="8">
      <t>ツキ</t>
    </rPh>
    <rPh sb="10" eb="11">
      <t>ヒ</t>
    </rPh>
    <phoneticPr fontId="1"/>
  </si>
  <si>
    <t>申請者</t>
    <phoneticPr fontId="1"/>
  </si>
  <si>
    <t>住所（又は所在地）</t>
    <phoneticPr fontId="1"/>
  </si>
  <si>
    <t>　　　　下記のとおり大田市場場内での撮影許可を申請します。</t>
    <phoneticPr fontId="1"/>
  </si>
  <si>
    <t xml:space="preserve">受　付　者 </t>
    <phoneticPr fontId="1"/>
  </si>
  <si>
    <t>本件許可する。　令和　　年　　月　　日</t>
    <rPh sb="8" eb="10">
      <t>レイワ</t>
    </rPh>
    <phoneticPr fontId="1"/>
  </si>
  <si>
    <t>東京都中央卸売市場　大田市場場長　様</t>
    <phoneticPr fontId="1"/>
  </si>
  <si>
    <t>No．　　　　　　　　　　　　　</t>
    <phoneticPr fontId="1"/>
  </si>
  <si>
    <t>④せり取引を行っているときは、フラッシュ等のライトは使用しないでください。</t>
    <phoneticPr fontId="1"/>
  </si>
  <si>
    <t>③店舗内の撮影、インタビュー等は相手の了解を得てから行ってください。</t>
    <phoneticPr fontId="1"/>
  </si>
  <si>
    <t>　　　　　放送時間　　午前　・　午後　　時　　分　～　午前　・　午後　　時　　分</t>
    <rPh sb="32" eb="34">
      <t>ゴゴ</t>
    </rPh>
    <phoneticPr fontId="1"/>
  </si>
  <si>
    <t>　ENG　・　ビデオカメラ　・　スチールカメラ　・　生放送　・　その他</t>
    <phoneticPr fontId="1"/>
  </si>
  <si>
    <t>　令和　　年　　月　　日（　曜日）　午前　・　午後　　時　　分から</t>
    <rPh sb="1" eb="3">
      <t>レイワ</t>
    </rPh>
    <phoneticPr fontId="1"/>
  </si>
  <si>
    <t>電話　　　（　　　　　）　　　　　　FAX　　　（　　　　）</t>
    <phoneticPr fontId="1"/>
  </si>
  <si>
    <r>
      <t>　公共交通機関　・　</t>
    </r>
    <r>
      <rPr>
        <sz val="11"/>
        <color theme="1"/>
        <rFont val="ＭＳ Ｐゴシック"/>
        <family val="3"/>
        <charset val="128"/>
        <scheme val="minor"/>
      </rPr>
      <t>その他</t>
    </r>
    <r>
      <rPr>
        <u/>
        <sz val="11"/>
        <color theme="1"/>
        <rFont val="ＭＳ Ｐゴシック"/>
        <family val="3"/>
        <charset val="128"/>
        <scheme val="minor"/>
      </rPr>
      <t>　</t>
    </r>
    <phoneticPr fontId="1"/>
  </si>
  <si>
    <t>　令和　　年　　月　　日（　曜日）　午前　・　午後　　時　　分まで</t>
    <rPh sb="1" eb="3">
      <t>レイワ</t>
    </rPh>
    <phoneticPr fontId="1"/>
  </si>
  <si>
    <r>
      <t>　青果部　・　水産物部　・　花き部　・　その他</t>
    </r>
    <r>
      <rPr>
        <u/>
        <sz val="11"/>
        <color theme="1"/>
        <rFont val="ＭＳ Ｐゴシック"/>
        <family val="3"/>
        <charset val="128"/>
        <scheme val="minor"/>
      </rPr>
      <t>　　　　　　　　　　　　　</t>
    </r>
    <r>
      <rPr>
        <sz val="11"/>
        <color theme="1"/>
        <rFont val="ＭＳ Ｐゴシック"/>
        <family val="2"/>
        <charset val="128"/>
        <scheme val="minor"/>
      </rPr>
      <t>　</t>
    </r>
    <phoneticPr fontId="1"/>
  </si>
  <si>
    <t xml:space="preserve">市場管理課長 </t>
    <phoneticPr fontId="1"/>
  </si>
  <si>
    <t xml:space="preserve">課長代理（庶務担当） </t>
    <rPh sb="0" eb="2">
      <t>カチョウ</t>
    </rPh>
    <rPh sb="2" eb="4">
      <t>ダイリ</t>
    </rPh>
    <rPh sb="5" eb="7">
      <t>ショム</t>
    </rPh>
    <rPh sb="7" eb="9">
      <t>タントウ</t>
    </rPh>
    <phoneticPr fontId="1"/>
  </si>
  <si>
    <t>　掲載・放送予定日　令和　　　　年　　月　　日（　　曜日）</t>
    <rPh sb="10" eb="12">
      <t>レイワ</t>
    </rPh>
    <rPh sb="27" eb="28">
      <t>ビ</t>
    </rPh>
    <phoneticPr fontId="1"/>
  </si>
  <si>
    <t>　自動車（マイクロバス　・　バン　・　ワゴン　・　乗用車　・　中継車）</t>
    <phoneticPr fontId="1"/>
  </si>
  <si>
    <t xml:space="preserve">１日　　　　　　時 </t>
    <phoneticPr fontId="1"/>
  </si>
  <si>
    <t xml:space="preserve">２撮　影　場　所 </t>
    <phoneticPr fontId="1"/>
  </si>
  <si>
    <t xml:space="preserve">３市場側協力者 </t>
    <phoneticPr fontId="1"/>
  </si>
  <si>
    <t xml:space="preserve">４撮影内容・目的 </t>
    <phoneticPr fontId="1"/>
  </si>
  <si>
    <t>大田市場市場管理課　電話　03（3790）8301　FAX 03（3790）6541</t>
    <phoneticPr fontId="1"/>
  </si>
  <si>
    <t>　会社名</t>
    <rPh sb="1" eb="4">
      <t>カイシャメイ</t>
    </rPh>
    <phoneticPr fontId="1"/>
  </si>
  <si>
    <t>　氏　 名　　　　　　　　　　　　　　　　　　　　　　　電　話　　　　　（　　　　）</t>
    <rPh sb="1" eb="2">
      <t>シ</t>
    </rPh>
    <rPh sb="4" eb="5">
      <t>ナ</t>
    </rPh>
    <phoneticPr fontId="1"/>
  </si>
  <si>
    <r>
      <t>　掲載紙（誌）　・　番組名</t>
    </r>
    <r>
      <rPr>
        <u/>
        <sz val="11"/>
        <color theme="1"/>
        <rFont val="ＭＳ Ｐゴシック"/>
        <family val="3"/>
        <charset val="128"/>
        <scheme val="minor"/>
      </rPr>
      <t/>
    </r>
    <phoneticPr fontId="1"/>
  </si>
  <si>
    <r>
      <t>　氏　名　　　　　　　　　　　　　　　　　　　　　　　  人員</t>
    </r>
    <r>
      <rPr>
        <u/>
        <sz val="11"/>
        <color theme="1"/>
        <rFont val="ＭＳ Ｐゴシック"/>
        <family val="3"/>
        <charset val="128"/>
        <scheme val="minor"/>
      </rPr>
      <t>　　　　　　名</t>
    </r>
    <phoneticPr fontId="1"/>
  </si>
  <si>
    <r>
      <t>　電　話　</t>
    </r>
    <r>
      <rPr>
        <sz val="11"/>
        <color theme="1"/>
        <rFont val="ＭＳ Ｐゴシック"/>
        <family val="3"/>
        <charset val="128"/>
        <scheme val="minor"/>
      </rPr>
      <t>　　　（　　 　）　　　　　　　　　　　　　     FAX　　　　（　　　 ）　　　　　　　　　　</t>
    </r>
    <phoneticPr fontId="1"/>
  </si>
  <si>
    <r>
      <t>５撮影場所</t>
    </r>
    <r>
      <rPr>
        <sz val="6"/>
        <color theme="1"/>
        <rFont val="ＭＳ Ｐゴシック"/>
        <family val="3"/>
        <charset val="128"/>
        <scheme val="minor"/>
      </rPr>
      <t/>
    </r>
    <rPh sb="3" eb="5">
      <t>バショ</t>
    </rPh>
    <phoneticPr fontId="1"/>
  </si>
  <si>
    <t xml:space="preserve">６掲載紙（誌）等 </t>
    <phoneticPr fontId="1"/>
  </si>
  <si>
    <t xml:space="preserve">７撮　影　方　法 </t>
    <phoneticPr fontId="1"/>
  </si>
  <si>
    <t xml:space="preserve">８撮影責任者・人員 </t>
    <rPh sb="1" eb="3">
      <t>サツエイ</t>
    </rPh>
    <phoneticPr fontId="1"/>
  </si>
  <si>
    <t xml:space="preserve">９来　場　手　段 </t>
    <phoneticPr fontId="1"/>
  </si>
  <si>
    <t>許可
No.</t>
    <phoneticPr fontId="1"/>
  </si>
  <si>
    <t>申請日</t>
    <phoneticPr fontId="1"/>
  </si>
  <si>
    <t>許可
月日</t>
    <phoneticPr fontId="1"/>
  </si>
  <si>
    <t>申請者社名</t>
    <rPh sb="0" eb="3">
      <t>シンセイシャ</t>
    </rPh>
    <rPh sb="3" eb="5">
      <t>シャメイ</t>
    </rPh>
    <phoneticPr fontId="1"/>
  </si>
  <si>
    <t>申請者担当者</t>
    <rPh sb="0" eb="3">
      <t>シンセイシャ</t>
    </rPh>
    <rPh sb="3" eb="6">
      <t>タントウシャ</t>
    </rPh>
    <phoneticPr fontId="1"/>
  </si>
  <si>
    <t>電話・FAX</t>
    <phoneticPr fontId="1"/>
  </si>
  <si>
    <t>社名</t>
    <rPh sb="0" eb="2">
      <t>シャメイ</t>
    </rPh>
    <phoneticPr fontId="1"/>
  </si>
  <si>
    <t>担当者</t>
    <rPh sb="0" eb="3">
      <t>タントウシャ</t>
    </rPh>
    <phoneticPr fontId="1"/>
  </si>
  <si>
    <t>市場側協力者社名</t>
    <rPh sb="6" eb="8">
      <t>シャメイ</t>
    </rPh>
    <phoneticPr fontId="1"/>
  </si>
  <si>
    <t>市場側協力者担当者</t>
    <rPh sb="6" eb="9">
      <t>タントウシャ</t>
    </rPh>
    <phoneticPr fontId="1"/>
  </si>
  <si>
    <t>市場側協力者電話番号</t>
    <rPh sb="6" eb="8">
      <t>デンワ</t>
    </rPh>
    <rPh sb="8" eb="10">
      <t>バンゴウ</t>
    </rPh>
    <phoneticPr fontId="1"/>
  </si>
  <si>
    <t>市場側協力者</t>
  </si>
  <si>
    <t>撮影取材内容</t>
    <phoneticPr fontId="1"/>
  </si>
  <si>
    <t>撮影場所</t>
  </si>
  <si>
    <t>撮影場所</t>
    <phoneticPr fontId="1"/>
  </si>
  <si>
    <t>撮影日時</t>
    <phoneticPr fontId="1"/>
  </si>
  <si>
    <t>月日</t>
    <rPh sb="0" eb="2">
      <t>ガッピ</t>
    </rPh>
    <phoneticPr fontId="1"/>
  </si>
  <si>
    <t>時間</t>
    <rPh sb="0" eb="2">
      <t>ジカン</t>
    </rPh>
    <phoneticPr fontId="1"/>
  </si>
  <si>
    <t>氏名</t>
    <rPh sb="0" eb="2">
      <t>シメイ</t>
    </rPh>
    <phoneticPr fontId="1"/>
  </si>
  <si>
    <t>電話</t>
    <rPh sb="0" eb="2">
      <t>デンワ</t>
    </rPh>
    <phoneticPr fontId="1"/>
  </si>
  <si>
    <t>撮影当日責任者</t>
    <phoneticPr fontId="1"/>
  </si>
  <si>
    <t>撮影者人数</t>
    <phoneticPr fontId="1"/>
  </si>
  <si>
    <t>放映・掲載</t>
    <phoneticPr fontId="1"/>
  </si>
  <si>
    <t>放送局・番組名又は掲載紙</t>
    <rPh sb="0" eb="3">
      <t>ホウソウキョク</t>
    </rPh>
    <rPh sb="4" eb="6">
      <t>バングミ</t>
    </rPh>
    <rPh sb="6" eb="7">
      <t>メイ</t>
    </rPh>
    <rPh sb="7" eb="8">
      <t>マタ</t>
    </rPh>
    <rPh sb="9" eb="11">
      <t>ケイサイ</t>
    </rPh>
    <rPh sb="11" eb="12">
      <t>シ</t>
    </rPh>
    <phoneticPr fontId="1"/>
  </si>
  <si>
    <t>受付者</t>
    <phoneticPr fontId="1"/>
  </si>
  <si>
    <t>記</t>
    <phoneticPr fontId="1"/>
  </si>
  <si>
    <t xml:space="preserve">日時 </t>
    <phoneticPr fontId="1"/>
  </si>
  <si>
    <t xml:space="preserve">市場側協力者 </t>
  </si>
  <si>
    <t>撮影内容・目的</t>
    <phoneticPr fontId="1"/>
  </si>
  <si>
    <t xml:space="preserve">掲載紙（誌）等 </t>
    <phoneticPr fontId="1"/>
  </si>
  <si>
    <t xml:space="preserve">撮影方法 </t>
  </si>
  <si>
    <t>来場手段</t>
    <phoneticPr fontId="1"/>
  </si>
  <si>
    <t>年</t>
    <rPh sb="0" eb="1">
      <t>ネン</t>
    </rPh>
    <phoneticPr fontId="1"/>
  </si>
  <si>
    <t>月</t>
    <rPh sb="0" eb="1">
      <t>ツキ</t>
    </rPh>
    <phoneticPr fontId="1"/>
  </si>
  <si>
    <t>時</t>
    <rPh sb="0" eb="1">
      <t>トキ</t>
    </rPh>
    <phoneticPr fontId="1"/>
  </si>
  <si>
    <t>分</t>
    <rPh sb="0" eb="1">
      <t>フン</t>
    </rPh>
    <phoneticPr fontId="1"/>
  </si>
  <si>
    <t>から</t>
    <phoneticPr fontId="1"/>
  </si>
  <si>
    <t>まで</t>
    <phoneticPr fontId="1"/>
  </si>
  <si>
    <t>会社名</t>
    <phoneticPr fontId="1"/>
  </si>
  <si>
    <t>氏　 名　</t>
    <phoneticPr fontId="1"/>
  </si>
  <si>
    <t>　</t>
    <phoneticPr fontId="1"/>
  </si>
  <si>
    <t>電　 話</t>
    <rPh sb="0" eb="1">
      <t>デン</t>
    </rPh>
    <rPh sb="3" eb="4">
      <t>ハナシ</t>
    </rPh>
    <phoneticPr fontId="1"/>
  </si>
  <si>
    <t>ＦＡＸ</t>
    <phoneticPr fontId="1"/>
  </si>
  <si>
    <t>撮影責任者</t>
  </si>
  <si>
    <t>来場人員</t>
    <rPh sb="0" eb="2">
      <t>ライジョウ</t>
    </rPh>
    <phoneticPr fontId="1"/>
  </si>
  <si>
    <t>人</t>
    <rPh sb="0" eb="1">
      <t>ニン</t>
    </rPh>
    <phoneticPr fontId="1"/>
  </si>
  <si>
    <t>課長代理（庶務担当）</t>
    <phoneticPr fontId="1"/>
  </si>
  <si>
    <t>①青果部</t>
    <phoneticPr fontId="1"/>
  </si>
  <si>
    <t>②水産物部</t>
    <phoneticPr fontId="1"/>
  </si>
  <si>
    <t>③花き部</t>
    <phoneticPr fontId="1"/>
  </si>
  <si>
    <t>④その他</t>
    <phoneticPr fontId="1"/>
  </si>
  <si>
    <t>私は【</t>
    <rPh sb="0" eb="1">
      <t>ワタシ</t>
    </rPh>
    <phoneticPr fontId="1"/>
  </si>
  <si>
    <t>掲載紙（誌）　・　番組名</t>
    <phoneticPr fontId="1"/>
  </si>
  <si>
    <t>掲載・放送予定日</t>
    <phoneticPr fontId="1"/>
  </si>
  <si>
    <t>放送時間　　</t>
    <phoneticPr fontId="1"/>
  </si>
  <si>
    <t>～</t>
    <phoneticPr fontId="1"/>
  </si>
  <si>
    <t>右記①～④より選択　①ENG　②ビデオカメラ　③スチールカメラ　　④その他</t>
    <rPh sb="0" eb="2">
      <t>ウキ</t>
    </rPh>
    <rPh sb="7" eb="9">
      <t>センタク</t>
    </rPh>
    <phoneticPr fontId="1"/>
  </si>
  <si>
    <t>①ENG</t>
    <phoneticPr fontId="1"/>
  </si>
  <si>
    <t>②ビデオカメラ</t>
    <phoneticPr fontId="1"/>
  </si>
  <si>
    <t>③スチールカメラ</t>
    <phoneticPr fontId="1"/>
  </si>
  <si>
    <t>①マイクロバス</t>
  </si>
  <si>
    <t>②バン</t>
  </si>
  <si>
    <t>③ワゴン</t>
  </si>
  <si>
    <t>④乗用車</t>
  </si>
  <si>
    <t>⑤中継車</t>
  </si>
  <si>
    <t>⑦その他　</t>
    <phoneticPr fontId="1"/>
  </si>
  <si>
    <t>⑥公共交通機関</t>
    <phoneticPr fontId="1"/>
  </si>
  <si>
    <t>①マイクロバス　②バン　③ワゴン　④乗用車　⑤中継車　⑥公共交通機関　⑦その他　</t>
    <phoneticPr fontId="1"/>
  </si>
  <si>
    <t>下記①～⑦より選択してください。</t>
    <rPh sb="0" eb="2">
      <t>カキ</t>
    </rPh>
    <rPh sb="7" eb="9">
      <t>センタク</t>
    </rPh>
    <phoneticPr fontId="1"/>
  </si>
  <si>
    <t>その他（備考）</t>
    <rPh sb="2" eb="3">
      <t>タ</t>
    </rPh>
    <rPh sb="4" eb="6">
      <t>ビコウ</t>
    </rPh>
    <phoneticPr fontId="1"/>
  </si>
  <si>
    <t>（生中継の有無など）</t>
    <rPh sb="1" eb="4">
      <t>ナマチュウケイ</t>
    </rPh>
    <rPh sb="5" eb="7">
      <t>ウム</t>
    </rPh>
    <phoneticPr fontId="1"/>
  </si>
  <si>
    <t>電話</t>
    <phoneticPr fontId="1"/>
  </si>
  <si>
    <t>FAX</t>
    <phoneticPr fontId="1"/>
  </si>
  <si>
    <t>③店舗内の撮影、インタビュー等は相手の了解を得てから行います。</t>
    <phoneticPr fontId="1"/>
  </si>
  <si>
    <t>④せり取引を行っているときは、フラッシュ等のライトは使用しません。</t>
    <phoneticPr fontId="1"/>
  </si>
  <si>
    <t>①撮影前に正門巡視詰所に必ず立ち寄ります。腕章を借り、着用したうえで撮影を行います。</t>
    <rPh sb="24" eb="25">
      <t>カ</t>
    </rPh>
    <rPh sb="37" eb="38">
      <t>オコナ</t>
    </rPh>
    <phoneticPr fontId="1"/>
  </si>
  <si>
    <t>※撮影許可を受けた場合は、次の事項をすべて遵守します。</t>
    <rPh sb="21" eb="23">
      <t>ジュンシュ</t>
    </rPh>
    <phoneticPr fontId="1"/>
  </si>
  <si>
    <t>右記①～②より選択　①上記の遵守事項について了承しました。　　②上記の遵守事項を確認していません。</t>
    <rPh sb="0" eb="2">
      <t>ウキ</t>
    </rPh>
    <rPh sb="7" eb="9">
      <t>センタク</t>
    </rPh>
    <rPh sb="11" eb="13">
      <t>ジョウキ</t>
    </rPh>
    <rPh sb="14" eb="16">
      <t>ジュンシュ</t>
    </rPh>
    <rPh sb="16" eb="18">
      <t>ジコウ</t>
    </rPh>
    <rPh sb="22" eb="24">
      <t>リョウショウ</t>
    </rPh>
    <rPh sb="40" eb="42">
      <t>カクニン</t>
    </rPh>
    <phoneticPr fontId="1"/>
  </si>
  <si>
    <t>】</t>
    <phoneticPr fontId="1"/>
  </si>
  <si>
    <t>①上記の遵守事項について了承しました。</t>
  </si>
  <si>
    <t>②上記の遵守事項を確認していません。</t>
  </si>
  <si>
    <t>具体的には【</t>
    <rPh sb="0" eb="3">
      <t>グタイテキ</t>
    </rPh>
    <phoneticPr fontId="1"/>
  </si>
  <si>
    <t>受付簿貼り付け用</t>
    <rPh sb="0" eb="3">
      <t>ウケツケボ</t>
    </rPh>
    <rPh sb="3" eb="4">
      <t>ハ</t>
    </rPh>
    <rPh sb="5" eb="6">
      <t>ツ</t>
    </rPh>
    <rPh sb="7" eb="8">
      <t>ヨウ</t>
    </rPh>
    <phoneticPr fontId="1"/>
  </si>
  <si>
    <t>②市場業務の邪魔にならないように十分注意して撮影します。通路での撮影、三脚等の固定は、行いません。</t>
    <phoneticPr fontId="1"/>
  </si>
  <si>
    <t>本件許可する。　令和　　　　年　　　　月　　　　日</t>
    <rPh sb="8" eb="10">
      <t>レイワ</t>
    </rPh>
    <phoneticPr fontId="1"/>
  </si>
  <si>
    <t>右記①～④より選択　①青果部　　②水産物部　　　③花き部　　　④その他　　</t>
    <rPh sb="0" eb="2">
      <t>ウキ</t>
    </rPh>
    <rPh sb="7" eb="9">
      <t>センタク</t>
    </rPh>
    <phoneticPr fontId="1"/>
  </si>
  <si>
    <t>　撮　影　許　可　申　請　書</t>
    <phoneticPr fontId="1"/>
  </si>
  <si>
    <t>下記のとおり大田市場場内での撮影許可を申請します。</t>
    <phoneticPr fontId="1"/>
  </si>
  <si>
    <t>大田市場市場管理課　電話　03（3790）6504　FAX 03（3790）6541</t>
    <phoneticPr fontId="1"/>
  </si>
  <si>
    <t>⑤花き部には来客用駐車場がないことを承知しておりますので、車で入場致しません。</t>
    <rPh sb="18" eb="20">
      <t>ショウチ</t>
    </rPh>
    <rPh sb="33" eb="34">
      <t>イタ</t>
    </rPh>
    <phoneticPr fontId="1"/>
  </si>
  <si>
    <t>【</t>
    <phoneticPr fontId="1"/>
  </si>
  <si>
    <t>③花き部</t>
  </si>
  <si>
    <t>「いま旬市場」花情報の撮影</t>
    <rPh sb="3" eb="4">
      <t>シュン</t>
    </rPh>
    <rPh sb="4" eb="6">
      <t>シジョウ</t>
    </rPh>
    <rPh sb="7" eb="8">
      <t>ハナ</t>
    </rPh>
    <rPh sb="8" eb="10">
      <t>ジョウホウ</t>
    </rPh>
    <rPh sb="11" eb="13">
      <t>サツエイ</t>
    </rPh>
    <phoneticPr fontId="1"/>
  </si>
  <si>
    <t>①ENG</t>
  </si>
  <si>
    <t>東京都××区△△</t>
    <rPh sb="0" eb="3">
      <t>トウキョウト</t>
    </rPh>
    <rPh sb="5" eb="6">
      <t>ク</t>
    </rPh>
    <phoneticPr fontId="1"/>
  </si>
  <si>
    <t>○○○放送局</t>
    <rPh sb="3" eb="6">
      <t>ホウソウキョク</t>
    </rPh>
    <phoneticPr fontId="1"/>
  </si>
  <si>
    <t>△△</t>
    <phoneticPr fontId="1"/>
  </si>
  <si>
    <t>000-2222-2333</t>
    <phoneticPr fontId="1"/>
  </si>
  <si>
    <t>卸売場</t>
    <rPh sb="0" eb="2">
      <t>オロシウリ</t>
    </rPh>
    <rPh sb="2" eb="3">
      <t>バ</t>
    </rPh>
    <phoneticPr fontId="1"/>
  </si>
  <si>
    <t>○○株式会社</t>
    <rPh sb="2" eb="4">
      <t>カブシキ</t>
    </rPh>
    <rPh sb="4" eb="6">
      <t>カイシャ</t>
    </rPh>
    <phoneticPr fontId="1"/>
  </si>
  <si>
    <t>大田太郎</t>
    <rPh sb="0" eb="2">
      <t>オオタ</t>
    </rPh>
    <rPh sb="2" eb="4">
      <t>タロウ</t>
    </rPh>
    <phoneticPr fontId="1"/>
  </si>
  <si>
    <t>旬の花きの魅力や選び方、手入れ方法などをインタビュー取材する。</t>
    <phoneticPr fontId="1"/>
  </si>
  <si>
    <t>旬の花</t>
    <rPh sb="0" eb="1">
      <t>シュン</t>
    </rPh>
    <rPh sb="2" eb="3">
      <t>ハナ</t>
    </rPh>
    <phoneticPr fontId="1"/>
  </si>
  <si>
    <t>大田次郎</t>
    <rPh sb="0" eb="2">
      <t>オオタ</t>
    </rPh>
    <rPh sb="2" eb="4">
      <t>ジロウ</t>
    </rPh>
    <phoneticPr fontId="1"/>
  </si>
  <si>
    <t>（別紙様式）</t>
    <rPh sb="1" eb="3">
      <t>ベッシ</t>
    </rPh>
    <rPh sb="3" eb="5">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</si>
</sst>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00"/>
  </numFmts>
  <fonts count="11" x14ac:knownFonts="1">
    <font>
      <sz val="11"/>
      <color theme="1"/>
      <name val="ＭＳ Ｐゴシック"/>
      <family val="2"/>
      <charset val="128"/>
      <scheme val="minor"/>
    </font>
    <font>
      <sz val="6"/>
      <name val="ＭＳ Ｐゴシック"/>
      <family val="2"/>
      <charset val="128"/>
      <scheme val="minor"/>
    </font>
    <font>
      <u/>
      <sz val="11"/>
      <color theme="1"/>
      <name val="ＭＳ Ｐゴシック"/>
      <family val="2"/>
      <charset val="128"/>
      <scheme val="minor"/>
    </font>
    <font>
      <u/>
      <sz val="11"/>
      <color theme="1"/>
      <name val="ＭＳ Ｐゴシック"/>
      <family val="3"/>
      <charset val="128"/>
      <scheme val="minor"/>
    </font>
    <font>
      <b/>
      <sz val="16"/>
      <color theme="1"/>
      <name val="ＭＳ Ｐゴシック"/>
      <family val="3"/>
      <charset val="128"/>
      <scheme val="minor"/>
    </font>
    <font>
      <sz val="11"/>
      <color theme="1"/>
      <name val="ＭＳ Ｐゴシック"/>
      <family val="3"/>
      <charset val="128"/>
      <scheme val="minor"/>
    </font>
    <font>
      <sz val="6"/>
      <color theme="1"/>
      <name val="ＭＳ Ｐゴシック"/>
      <family val="3"/>
      <charset val="128"/>
      <scheme val="minor"/>
    </font>
    <font>
      <sz val="10"/>
      <color theme="1"/>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b/>
      <sz val="11"/>
      <color theme="1"/>
      <name val="ＭＳ Ｐ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bottom style="dotted">
        <color auto="1"/>
      </bottom>
      <diagonal/>
    </border>
    <border>
      <left style="thin">
        <color indexed="64"/>
      </left>
      <right/>
      <top style="thin">
        <color indexed="64"/>
      </top>
      <bottom style="dotted">
        <color auto="1"/>
      </bottom>
      <diagonal/>
    </border>
    <border>
      <left/>
      <right/>
      <top style="thin">
        <color indexed="64"/>
      </top>
      <bottom style="dotted">
        <color auto="1"/>
      </bottom>
      <diagonal/>
    </border>
    <border>
      <left/>
      <right style="thin">
        <color indexed="64"/>
      </right>
      <top style="thin">
        <color indexed="64"/>
      </top>
      <bottom style="dotted">
        <color auto="1"/>
      </bottom>
      <diagonal/>
    </border>
    <border>
      <left style="thin">
        <color indexed="64"/>
      </left>
      <right/>
      <top/>
      <bottom style="dotted">
        <color auto="1"/>
      </bottom>
      <diagonal/>
    </border>
    <border>
      <left/>
      <right style="thin">
        <color indexed="64"/>
      </right>
      <top/>
      <bottom style="dotted">
        <color auto="1"/>
      </bottom>
      <diagonal/>
    </border>
    <border>
      <left style="thin">
        <color indexed="64"/>
      </left>
      <right/>
      <top style="dotted">
        <color auto="1"/>
      </top>
      <bottom style="dotted">
        <color auto="1"/>
      </bottom>
      <diagonal/>
    </border>
    <border>
      <left/>
      <right/>
      <top style="dotted">
        <color auto="1"/>
      </top>
      <bottom style="dotted">
        <color auto="1"/>
      </bottom>
      <diagonal/>
    </border>
    <border>
      <left/>
      <right style="thin">
        <color indexed="64"/>
      </right>
      <top style="dotted">
        <color auto="1"/>
      </top>
      <bottom style="dotted">
        <color auto="1"/>
      </bottom>
      <diagonal/>
    </border>
    <border>
      <left style="thin">
        <color indexed="64"/>
      </left>
      <right/>
      <top style="dotted">
        <color auto="1"/>
      </top>
      <bottom style="thin">
        <color indexed="64"/>
      </bottom>
      <diagonal/>
    </border>
    <border>
      <left/>
      <right/>
      <top style="dotted">
        <color auto="1"/>
      </top>
      <bottom style="thin">
        <color indexed="64"/>
      </bottom>
      <diagonal/>
    </border>
    <border>
      <left/>
      <right style="thin">
        <color indexed="64"/>
      </right>
      <top style="dotted">
        <color auto="1"/>
      </top>
      <bottom style="thin">
        <color indexed="64"/>
      </bottom>
      <diagonal/>
    </border>
    <border>
      <left style="thin">
        <color indexed="64"/>
      </left>
      <right/>
      <top style="dotted">
        <color auto="1"/>
      </top>
      <bottom/>
      <diagonal/>
    </border>
    <border>
      <left/>
      <right/>
      <top style="dotted">
        <color auto="1"/>
      </top>
      <bottom/>
      <diagonal/>
    </border>
    <border>
      <left/>
      <right style="thin">
        <color indexed="64"/>
      </right>
      <top style="dotted">
        <color auto="1"/>
      </top>
      <bottom/>
      <diagonal/>
    </border>
  </borders>
  <cellStyleXfs count="1">
    <xf numFmtId="0" fontId="0" fillId="0" borderId="0">
      <alignment vertical="center"/>
    </xf>
  </cellStyleXfs>
  <cellXfs count="164">
    <xf numFmtId="0" fontId="0" fillId="0" borderId="0" xfId="0">
      <alignment vertical="center"/>
    </xf>
    <xf numFmtId="0" fontId="0" fillId="0" borderId="1" xfId="0" applyBorder="1" applyAlignment="1">
      <alignment horizontal="center" vertical="center"/>
    </xf>
    <xf numFmtId="0" fontId="0" fillId="0" borderId="1"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2" fillId="0" borderId="0" xfId="0" applyFont="1">
      <alignment vertical="center"/>
    </xf>
    <xf numFmtId="0" fontId="3" fillId="0" borderId="0" xfId="0" applyFont="1">
      <alignment vertical="center"/>
    </xf>
    <xf numFmtId="0" fontId="0" fillId="0" borderId="2" xfId="0" applyBorder="1">
      <alignment vertical="center"/>
    </xf>
    <xf numFmtId="0" fontId="0" fillId="0" borderId="13" xfId="0" applyBorder="1">
      <alignment vertical="center"/>
    </xf>
    <xf numFmtId="0" fontId="0" fillId="0" borderId="14" xfId="0" applyBorder="1">
      <alignment vertical="center"/>
    </xf>
    <xf numFmtId="0" fontId="5" fillId="0" borderId="3" xfId="0" applyFont="1" applyBorder="1">
      <alignment vertical="center"/>
    </xf>
    <xf numFmtId="0" fontId="0" fillId="0" borderId="12" xfId="0" applyBorder="1" applyAlignment="1">
      <alignment horizontal="left" vertical="center"/>
    </xf>
    <xf numFmtId="0" fontId="0" fillId="0" borderId="0" xfId="0" applyAlignment="1">
      <alignment horizontal="right" vertical="center"/>
    </xf>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vertical="center" wrapText="1"/>
    </xf>
    <xf numFmtId="0" fontId="0" fillId="3" borderId="15" xfId="0" applyFill="1" applyBorder="1" applyAlignment="1">
      <alignment vertical="center"/>
    </xf>
    <xf numFmtId="0" fontId="0" fillId="3" borderId="20" xfId="0" applyFill="1" applyBorder="1" applyAlignment="1">
      <alignment vertical="center"/>
    </xf>
    <xf numFmtId="0" fontId="0" fillId="3" borderId="16" xfId="0" applyFill="1" applyBorder="1" applyAlignment="1">
      <alignment vertical="center"/>
    </xf>
    <xf numFmtId="0" fontId="0" fillId="0" borderId="15" xfId="0" applyBorder="1">
      <alignment vertical="center"/>
    </xf>
    <xf numFmtId="0" fontId="0" fillId="0" borderId="20" xfId="0" applyBorder="1">
      <alignment vertical="center"/>
    </xf>
    <xf numFmtId="0" fontId="0" fillId="5" borderId="15" xfId="0" applyFill="1" applyBorder="1">
      <alignment vertical="center"/>
    </xf>
    <xf numFmtId="0" fontId="0" fillId="5" borderId="20" xfId="0" applyFill="1" applyBorder="1">
      <alignment vertical="center"/>
    </xf>
    <xf numFmtId="0" fontId="0" fillId="5" borderId="16" xfId="0" applyFill="1" applyBorder="1">
      <alignment vertical="center"/>
    </xf>
    <xf numFmtId="0" fontId="0" fillId="5" borderId="1" xfId="0" applyFill="1" applyBorder="1">
      <alignment vertical="center"/>
    </xf>
    <xf numFmtId="0" fontId="0" fillId="4" borderId="15" xfId="0" applyFill="1" applyBorder="1">
      <alignment vertical="center"/>
    </xf>
    <xf numFmtId="0" fontId="0" fillId="4" borderId="16" xfId="0" applyFill="1" applyBorder="1">
      <alignment vertical="center"/>
    </xf>
    <xf numFmtId="0" fontId="0" fillId="4" borderId="1" xfId="0" applyFill="1" applyBorder="1">
      <alignment vertical="center"/>
    </xf>
    <xf numFmtId="0" fontId="0" fillId="3" borderId="1" xfId="0" applyFill="1" applyBorder="1">
      <alignment vertical="center"/>
    </xf>
    <xf numFmtId="0" fontId="0" fillId="6" borderId="1" xfId="0" applyFill="1" applyBorder="1" applyAlignment="1">
      <alignment horizontal="center" vertical="center"/>
    </xf>
    <xf numFmtId="0" fontId="0" fillId="6" borderId="1" xfId="0" applyFill="1" applyBorder="1">
      <alignment vertical="center"/>
    </xf>
    <xf numFmtId="0" fontId="0" fillId="6" borderId="15" xfId="0" applyFill="1" applyBorder="1">
      <alignment vertical="center"/>
    </xf>
    <xf numFmtId="0" fontId="0" fillId="6" borderId="20" xfId="0" applyFill="1" applyBorder="1">
      <alignment vertical="center"/>
    </xf>
    <xf numFmtId="0" fontId="0" fillId="6" borderId="16" xfId="0" applyFill="1"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0" xfId="0" applyBorder="1" applyAlignment="1">
      <alignment horizontal="center" vertical="center"/>
    </xf>
    <xf numFmtId="0" fontId="0" fillId="0" borderId="22" xfId="0" applyBorder="1" applyAlignment="1">
      <alignment horizontal="right" vertical="center"/>
    </xf>
    <xf numFmtId="0" fontId="0" fillId="0" borderId="0" xfId="0" applyBorder="1" applyAlignment="1">
      <alignment horizontal="right" vertical="center"/>
    </xf>
    <xf numFmtId="0" fontId="0" fillId="0" borderId="27" xfId="0" applyBorder="1">
      <alignment vertical="center"/>
    </xf>
    <xf numFmtId="0" fontId="0" fillId="0" borderId="19" xfId="0" applyBorder="1">
      <alignment vertical="center"/>
    </xf>
    <xf numFmtId="0" fontId="0" fillId="0" borderId="20" xfId="0" applyBorder="1" applyAlignment="1">
      <alignment horizontal="centerContinuous" vertical="center"/>
    </xf>
    <xf numFmtId="0" fontId="0" fillId="0" borderId="16" xfId="0" applyBorder="1" applyAlignment="1">
      <alignment horizontal="centerContinuous" vertical="center"/>
    </xf>
    <xf numFmtId="0" fontId="0" fillId="0" borderId="22" xfId="0" applyBorder="1" applyAlignment="1">
      <alignment horizontal="centerContinuous" vertical="center"/>
    </xf>
    <xf numFmtId="0" fontId="0" fillId="0" borderId="23" xfId="0" applyBorder="1" applyAlignment="1">
      <alignment horizontal="centerContinuous" vertical="center"/>
    </xf>
    <xf numFmtId="0" fontId="0" fillId="0" borderId="15" xfId="0" applyBorder="1" applyAlignment="1">
      <alignment horizontal="center" vertical="center"/>
    </xf>
    <xf numFmtId="0" fontId="0" fillId="0" borderId="0" xfId="0" applyBorder="1" applyAlignment="1">
      <alignment vertical="center" shrinkToFit="1"/>
    </xf>
    <xf numFmtId="0" fontId="0" fillId="0" borderId="15" xfId="0" applyBorder="1" applyAlignment="1">
      <alignment horizontal="centerContinuous" vertical="center" shrinkToFit="1"/>
    </xf>
    <xf numFmtId="0" fontId="0" fillId="0" borderId="20" xfId="0" applyBorder="1" applyAlignment="1">
      <alignment horizontal="centerContinuous" vertical="center" shrinkToFit="1"/>
    </xf>
    <xf numFmtId="0" fontId="0" fillId="0" borderId="16" xfId="0" applyBorder="1" applyAlignment="1">
      <alignment horizontal="centerContinuous" vertical="center" shrinkToFit="1"/>
    </xf>
    <xf numFmtId="0" fontId="0" fillId="0" borderId="15" xfId="0" applyBorder="1" applyAlignment="1">
      <alignment vertical="center" shrinkToFit="1"/>
    </xf>
    <xf numFmtId="0" fontId="0" fillId="0" borderId="20" xfId="0" applyBorder="1" applyAlignment="1">
      <alignment vertical="center" shrinkToFit="1"/>
    </xf>
    <xf numFmtId="0" fontId="0" fillId="0" borderId="16" xfId="0" applyBorder="1" applyAlignment="1">
      <alignment vertical="center" shrinkToFit="1"/>
    </xf>
    <xf numFmtId="0" fontId="0" fillId="0" borderId="20" xfId="0" applyFill="1" applyBorder="1">
      <alignment vertical="center"/>
    </xf>
    <xf numFmtId="0" fontId="0" fillId="0" borderId="16" xfId="0" applyFill="1" applyBorder="1">
      <alignment vertical="center"/>
    </xf>
    <xf numFmtId="0" fontId="0" fillId="0" borderId="22" xfId="0" applyBorder="1" applyAlignment="1">
      <alignment horizontal="center" vertical="center"/>
    </xf>
    <xf numFmtId="0" fontId="0" fillId="0" borderId="15" xfId="0" applyFill="1" applyBorder="1">
      <alignment vertical="center"/>
    </xf>
    <xf numFmtId="0" fontId="0" fillId="0" borderId="25" xfId="0" applyBorder="1" applyAlignment="1">
      <alignment horizontal="center" vertical="center"/>
    </xf>
    <xf numFmtId="0" fontId="0" fillId="0" borderId="25" xfId="0" applyBorder="1" applyAlignment="1">
      <alignment horizontal="right" vertical="center"/>
    </xf>
    <xf numFmtId="0" fontId="0" fillId="0" borderId="22" xfId="0" applyFill="1" applyBorder="1">
      <alignment vertical="center"/>
    </xf>
    <xf numFmtId="0" fontId="0" fillId="0" borderId="23" xfId="0" applyFill="1" applyBorder="1">
      <alignment vertical="center"/>
    </xf>
    <xf numFmtId="0" fontId="0" fillId="0" borderId="23" xfId="0" applyBorder="1" applyAlignment="1">
      <alignment horizontal="left" vertical="center"/>
    </xf>
    <xf numFmtId="0" fontId="0" fillId="0" borderId="0" xfId="0" applyFill="1" applyBorder="1">
      <alignment vertical="center"/>
    </xf>
    <xf numFmtId="0" fontId="0" fillId="0" borderId="27" xfId="0" applyFill="1" applyBorder="1">
      <alignment vertical="center"/>
    </xf>
    <xf numFmtId="0" fontId="0" fillId="0" borderId="25" xfId="0" applyFill="1" applyBorder="1" applyAlignment="1">
      <alignment vertical="center"/>
    </xf>
    <xf numFmtId="0" fontId="0" fillId="0" borderId="26" xfId="0" applyFill="1" applyBorder="1" applyAlignment="1">
      <alignment vertical="center"/>
    </xf>
    <xf numFmtId="0" fontId="0" fillId="0" borderId="30" xfId="0" applyFill="1" applyBorder="1">
      <alignment vertical="center"/>
    </xf>
    <xf numFmtId="0" fontId="0" fillId="0" borderId="31" xfId="0" applyFill="1" applyBorder="1" applyAlignment="1">
      <alignment vertical="center"/>
    </xf>
    <xf numFmtId="0" fontId="0" fillId="0" borderId="32" xfId="0" applyFill="1" applyBorder="1" applyAlignment="1">
      <alignment vertical="center"/>
    </xf>
    <xf numFmtId="0" fontId="0" fillId="0" borderId="33" xfId="0" applyFill="1" applyBorder="1">
      <alignment vertical="center"/>
    </xf>
    <xf numFmtId="0" fontId="0" fillId="0" borderId="29" xfId="0" applyFill="1" applyBorder="1" applyAlignment="1">
      <alignment vertical="center"/>
    </xf>
    <xf numFmtId="0" fontId="0" fillId="0" borderId="34" xfId="0" applyFill="1" applyBorder="1" applyAlignment="1">
      <alignment vertical="center"/>
    </xf>
    <xf numFmtId="0" fontId="0" fillId="0" borderId="33"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0" fillId="0" borderId="34" xfId="0" applyBorder="1">
      <alignment vertical="center"/>
    </xf>
    <xf numFmtId="0" fontId="0" fillId="0" borderId="29" xfId="0" applyFill="1" applyBorder="1">
      <alignment vertical="center"/>
    </xf>
    <xf numFmtId="0" fontId="0" fillId="0" borderId="28" xfId="0" applyBorder="1">
      <alignment vertical="center"/>
    </xf>
    <xf numFmtId="0" fontId="7" fillId="0" borderId="26" xfId="0" applyFont="1" applyBorder="1">
      <alignment vertical="center"/>
    </xf>
    <xf numFmtId="0" fontId="0" fillId="0" borderId="24" xfId="0" applyFill="1" applyBorder="1">
      <alignment vertical="center"/>
    </xf>
    <xf numFmtId="0" fontId="0" fillId="0" borderId="0" xfId="0" applyFill="1">
      <alignment vertical="center"/>
    </xf>
    <xf numFmtId="0" fontId="0" fillId="0" borderId="25" xfId="0" applyFill="1" applyBorder="1">
      <alignment vertical="center"/>
    </xf>
    <xf numFmtId="0" fontId="0" fillId="0" borderId="0" xfId="0" applyFill="1" applyBorder="1" applyAlignment="1">
      <alignment horizontal="right" vertical="center"/>
    </xf>
    <xf numFmtId="0" fontId="8" fillId="0" borderId="0" xfId="0" applyFont="1">
      <alignment vertical="center"/>
    </xf>
    <xf numFmtId="0" fontId="9" fillId="0" borderId="0" xfId="0" applyFont="1">
      <alignment vertical="center"/>
    </xf>
    <xf numFmtId="0" fontId="10" fillId="0" borderId="27" xfId="0" applyFont="1" applyFill="1" applyBorder="1">
      <alignment vertical="center"/>
    </xf>
    <xf numFmtId="0" fontId="10" fillId="0" borderId="0" xfId="0" applyFont="1" applyBorder="1">
      <alignment vertical="center"/>
    </xf>
    <xf numFmtId="0" fontId="10" fillId="0" borderId="19" xfId="0" applyFont="1" applyBorder="1">
      <alignment vertical="center"/>
    </xf>
    <xf numFmtId="0" fontId="0" fillId="5" borderId="1" xfId="0" applyFill="1" applyBorder="1" applyAlignment="1">
      <alignment vertical="center" wrapText="1"/>
    </xf>
    <xf numFmtId="0" fontId="0" fillId="0" borderId="19" xfId="0" applyFill="1" applyBorder="1">
      <alignment vertical="center"/>
    </xf>
    <xf numFmtId="0" fontId="0" fillId="0" borderId="16" xfId="0" applyBorder="1" applyAlignment="1">
      <alignment horizontal="right" vertical="center"/>
    </xf>
    <xf numFmtId="14" fontId="0" fillId="0" borderId="1" xfId="0" applyNumberFormat="1" applyBorder="1">
      <alignment vertical="center"/>
    </xf>
    <xf numFmtId="0" fontId="8" fillId="0" borderId="25" xfId="0" applyFont="1" applyFill="1" applyBorder="1">
      <alignment vertical="center"/>
    </xf>
    <xf numFmtId="0" fontId="8" fillId="0" borderId="29" xfId="0" applyFont="1" applyFill="1" applyBorder="1" applyAlignment="1">
      <alignment vertical="center"/>
    </xf>
    <xf numFmtId="0" fontId="8" fillId="0" borderId="21" xfId="0" applyFont="1" applyFill="1" applyBorder="1">
      <alignment vertical="center"/>
    </xf>
    <xf numFmtId="0" fontId="8" fillId="0" borderId="22" xfId="0" applyFont="1" applyFill="1" applyBorder="1">
      <alignment vertical="center"/>
    </xf>
    <xf numFmtId="0" fontId="8" fillId="0" borderId="20" xfId="0" applyFont="1" applyFill="1" applyBorder="1">
      <alignment vertical="center"/>
    </xf>
    <xf numFmtId="0" fontId="8" fillId="0" borderId="0" xfId="0" applyFont="1" applyFill="1" applyBorder="1" applyAlignment="1">
      <alignment horizontal="left" vertical="center"/>
    </xf>
    <xf numFmtId="0" fontId="8" fillId="0" borderId="29" xfId="0" applyFont="1" applyFill="1" applyBorder="1">
      <alignment vertical="center"/>
    </xf>
    <xf numFmtId="0" fontId="8" fillId="0" borderId="27" xfId="0" applyFont="1" applyFill="1" applyBorder="1">
      <alignment vertical="center"/>
    </xf>
    <xf numFmtId="0" fontId="8" fillId="0" borderId="0" xfId="0" applyFont="1" applyFill="1" applyBorder="1">
      <alignment vertical="center"/>
    </xf>
    <xf numFmtId="177" fontId="8" fillId="0" borderId="22" xfId="0" applyNumberFormat="1" applyFont="1" applyFill="1" applyBorder="1">
      <alignment vertical="center"/>
    </xf>
    <xf numFmtId="177" fontId="8" fillId="0" borderId="0" xfId="0" applyNumberFormat="1" applyFont="1" applyFill="1" applyBorder="1">
      <alignment vertical="center"/>
    </xf>
    <xf numFmtId="177" fontId="8" fillId="0" borderId="20" xfId="0" applyNumberFormat="1" applyFont="1" applyFill="1" applyBorder="1">
      <alignment vertical="center"/>
    </xf>
    <xf numFmtId="0" fontId="0" fillId="0" borderId="33" xfId="0" applyBorder="1" applyAlignment="1">
      <alignment horizontal="right" vertical="center"/>
    </xf>
    <xf numFmtId="0" fontId="0" fillId="0" borderId="15" xfId="0" applyFill="1" applyBorder="1" applyAlignment="1">
      <alignment horizontal="right" vertical="center"/>
    </xf>
    <xf numFmtId="0" fontId="0" fillId="0" borderId="1" xfId="0" applyBorder="1" applyAlignment="1">
      <alignment horizontal="center"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17"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0" fillId="0" borderId="18"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4"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8" fillId="0" borderId="20" xfId="0" applyFont="1" applyFill="1" applyBorder="1" applyAlignment="1">
      <alignment horizontal="left" vertical="center"/>
    </xf>
    <xf numFmtId="0" fontId="8" fillId="0" borderId="16" xfId="0" applyFont="1" applyFill="1" applyBorder="1" applyAlignment="1">
      <alignment horizontal="left" vertical="center"/>
    </xf>
    <xf numFmtId="176" fontId="8" fillId="0" borderId="0" xfId="0" applyNumberFormat="1" applyFont="1" applyFill="1" applyBorder="1" applyAlignment="1">
      <alignment horizontal="right" vertical="center"/>
    </xf>
    <xf numFmtId="0" fontId="8" fillId="0" borderId="20" xfId="0" applyFont="1" applyFill="1" applyBorder="1" applyAlignment="1" applyProtection="1">
      <alignment horizontal="left" vertical="center"/>
    </xf>
    <xf numFmtId="0" fontId="8" fillId="0" borderId="16" xfId="0" applyFont="1" applyFill="1" applyBorder="1" applyAlignment="1" applyProtection="1">
      <alignment horizontal="left" vertical="center"/>
    </xf>
    <xf numFmtId="0" fontId="8" fillId="0" borderId="30" xfId="0" applyFont="1" applyFill="1" applyBorder="1" applyAlignment="1">
      <alignment horizontal="left" vertical="center"/>
    </xf>
    <xf numFmtId="0" fontId="8" fillId="0" borderId="31" xfId="0" applyFont="1" applyFill="1" applyBorder="1" applyAlignment="1">
      <alignment horizontal="left" vertical="center"/>
    </xf>
    <xf numFmtId="0" fontId="8" fillId="0" borderId="32" xfId="0" applyFont="1" applyFill="1" applyBorder="1" applyAlignment="1">
      <alignment horizontal="left" vertical="center"/>
    </xf>
    <xf numFmtId="0" fontId="8" fillId="0" borderId="24" xfId="0" applyFont="1" applyFill="1" applyBorder="1" applyAlignment="1">
      <alignment horizontal="left" vertical="center"/>
    </xf>
    <xf numFmtId="0" fontId="8" fillId="0" borderId="25" xfId="0" applyFont="1" applyFill="1" applyBorder="1" applyAlignment="1">
      <alignment horizontal="left" vertical="center"/>
    </xf>
    <xf numFmtId="0" fontId="8" fillId="0" borderId="26" xfId="0" applyFont="1" applyFill="1" applyBorder="1" applyAlignment="1">
      <alignment horizontal="left" vertical="center"/>
    </xf>
    <xf numFmtId="0" fontId="8" fillId="0" borderId="15" xfId="0" applyFont="1" applyFill="1" applyBorder="1" applyAlignment="1">
      <alignment horizontal="left" vertical="center"/>
    </xf>
    <xf numFmtId="0" fontId="8" fillId="0" borderId="35" xfId="0" applyFont="1" applyFill="1" applyBorder="1" applyAlignment="1">
      <alignment horizontal="left" vertical="center"/>
    </xf>
    <xf numFmtId="0" fontId="8" fillId="0" borderId="36" xfId="0" applyFont="1" applyFill="1" applyBorder="1" applyAlignment="1">
      <alignment horizontal="left" vertical="center"/>
    </xf>
    <xf numFmtId="0" fontId="8" fillId="0" borderId="37" xfId="0" applyFont="1" applyFill="1" applyBorder="1" applyAlignment="1">
      <alignment horizontal="left" vertical="center"/>
    </xf>
    <xf numFmtId="0" fontId="0" fillId="0" borderId="38" xfId="0" applyBorder="1" applyAlignment="1">
      <alignment horizontal="left" vertical="center"/>
    </xf>
    <xf numFmtId="0" fontId="0" fillId="0" borderId="39" xfId="0" applyBorder="1" applyAlignment="1">
      <alignment horizontal="left" vertical="center"/>
    </xf>
    <xf numFmtId="0" fontId="0" fillId="0" borderId="40" xfId="0" applyBorder="1" applyAlignment="1">
      <alignment horizontal="left" vertical="center"/>
    </xf>
    <xf numFmtId="0" fontId="0" fillId="0" borderId="30" xfId="0" applyBorder="1" applyAlignment="1">
      <alignment horizontal="left" vertical="center"/>
    </xf>
    <xf numFmtId="0" fontId="0" fillId="0" borderId="31" xfId="0" applyBorder="1" applyAlignment="1">
      <alignment horizontal="left" vertical="center"/>
    </xf>
    <xf numFmtId="0" fontId="0" fillId="0" borderId="32" xfId="0" applyBorder="1" applyAlignment="1">
      <alignment horizontal="left" vertical="center"/>
    </xf>
    <xf numFmtId="0" fontId="8" fillId="0" borderId="41" xfId="0" applyFont="1" applyFill="1" applyBorder="1" applyAlignment="1">
      <alignment horizontal="left" vertical="center"/>
    </xf>
    <xf numFmtId="0" fontId="8" fillId="0" borderId="42" xfId="0" applyFont="1" applyFill="1" applyBorder="1" applyAlignment="1">
      <alignment horizontal="left" vertical="center"/>
    </xf>
    <xf numFmtId="0" fontId="8" fillId="0" borderId="43" xfId="0" applyFont="1" applyFill="1" applyBorder="1" applyAlignment="1">
      <alignment horizontal="left" vertical="center"/>
    </xf>
  </cellXfs>
  <cellStyles count="1">
    <cellStyle name="標準" xfId="0" builtinId="0"/>
  </cellStyles>
  <dxfs count="7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font>
      <fill>
        <patternFill patternType="solid">
          <fgColor theme="1"/>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i val="0"/>
      </font>
      <fill>
        <patternFill patternType="solid">
          <fgColor theme="1"/>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solid">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66675</xdr:colOff>
      <xdr:row>20</xdr:row>
      <xdr:rowOff>38100</xdr:rowOff>
    </xdr:from>
    <xdr:to>
      <xdr:col>9</xdr:col>
      <xdr:colOff>1628775</xdr:colOff>
      <xdr:row>20</xdr:row>
      <xdr:rowOff>38100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1609725" y="4248150"/>
          <a:ext cx="5638800" cy="0"/>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76200</xdr:colOff>
      <xdr:row>21</xdr:row>
      <xdr:rowOff>0</xdr:rowOff>
    </xdr:from>
    <xdr:to>
      <xdr:col>9</xdr:col>
      <xdr:colOff>1638300</xdr:colOff>
      <xdr:row>21</xdr:row>
      <xdr:rowOff>0</xdr:rowOff>
    </xdr:to>
    <xdr:cxnSp macro="">
      <xdr:nvCxnSpPr>
        <xdr:cNvPr id="16" name="直線コネクタ 15">
          <a:extLst>
            <a:ext uri="{FF2B5EF4-FFF2-40B4-BE49-F238E27FC236}">
              <a16:creationId xmlns:a16="http://schemas.microsoft.com/office/drawing/2014/main" id="{00000000-0008-0000-0000-000010000000}"/>
            </a:ext>
          </a:extLst>
        </xdr:cNvPr>
        <xdr:cNvCxnSpPr/>
      </xdr:nvCxnSpPr>
      <xdr:spPr>
        <a:xfrm>
          <a:off x="1619250" y="4448175"/>
          <a:ext cx="5372100" cy="0"/>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76200</xdr:colOff>
      <xdr:row>22</xdr:row>
      <xdr:rowOff>9525</xdr:rowOff>
    </xdr:from>
    <xdr:to>
      <xdr:col>9</xdr:col>
      <xdr:colOff>1638300</xdr:colOff>
      <xdr:row>22</xdr:row>
      <xdr:rowOff>9525</xdr:rowOff>
    </xdr:to>
    <xdr:cxnSp macro="">
      <xdr:nvCxnSpPr>
        <xdr:cNvPr id="17" name="直線コネクタ 16">
          <a:extLst>
            <a:ext uri="{FF2B5EF4-FFF2-40B4-BE49-F238E27FC236}">
              <a16:creationId xmlns:a16="http://schemas.microsoft.com/office/drawing/2014/main" id="{00000000-0008-0000-0000-000011000000}"/>
            </a:ext>
          </a:extLst>
        </xdr:cNvPr>
        <xdr:cNvCxnSpPr/>
      </xdr:nvCxnSpPr>
      <xdr:spPr>
        <a:xfrm>
          <a:off x="1619250" y="4733925"/>
          <a:ext cx="5372100" cy="0"/>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542925</xdr:colOff>
      <xdr:row>17</xdr:row>
      <xdr:rowOff>228600</xdr:rowOff>
    </xdr:from>
    <xdr:to>
      <xdr:col>7</xdr:col>
      <xdr:colOff>219075</xdr:colOff>
      <xdr:row>17</xdr:row>
      <xdr:rowOff>228600</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a:off x="2085975" y="3609975"/>
          <a:ext cx="238125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552450</xdr:colOff>
      <xdr:row>18</xdr:row>
      <xdr:rowOff>228600</xdr:rowOff>
    </xdr:from>
    <xdr:to>
      <xdr:col>6</xdr:col>
      <xdr:colOff>414338</xdr:colOff>
      <xdr:row>18</xdr:row>
      <xdr:rowOff>228602</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flipV="1">
          <a:off x="2095500" y="3886200"/>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423862</xdr:colOff>
      <xdr:row>18</xdr:row>
      <xdr:rowOff>238125</xdr:rowOff>
    </xdr:from>
    <xdr:to>
      <xdr:col>9</xdr:col>
      <xdr:colOff>1104900</xdr:colOff>
      <xdr:row>18</xdr:row>
      <xdr:rowOff>238127</xdr:rowOff>
    </xdr:to>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flipV="1">
          <a:off x="4672012" y="3895725"/>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209550</xdr:colOff>
      <xdr:row>24</xdr:row>
      <xdr:rowOff>247650</xdr:rowOff>
    </xdr:from>
    <xdr:to>
      <xdr:col>9</xdr:col>
      <xdr:colOff>528638</xdr:colOff>
      <xdr:row>24</xdr:row>
      <xdr:rowOff>247650</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a:xfrm>
          <a:off x="3028950" y="5286375"/>
          <a:ext cx="311943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476251</xdr:colOff>
      <xdr:row>28</xdr:row>
      <xdr:rowOff>252413</xdr:rowOff>
    </xdr:from>
    <xdr:to>
      <xdr:col>6</xdr:col>
      <xdr:colOff>338139</xdr:colOff>
      <xdr:row>28</xdr:row>
      <xdr:rowOff>252415</xdr:rowOff>
    </xdr:to>
    <xdr:cxnSp macro="">
      <xdr:nvCxnSpPr>
        <xdr:cNvPr id="22" name="直線コネクタ 21">
          <a:extLst>
            <a:ext uri="{FF2B5EF4-FFF2-40B4-BE49-F238E27FC236}">
              <a16:creationId xmlns:a16="http://schemas.microsoft.com/office/drawing/2014/main" id="{00000000-0008-0000-0000-000016000000}"/>
            </a:ext>
          </a:extLst>
        </xdr:cNvPr>
        <xdr:cNvCxnSpPr/>
      </xdr:nvCxnSpPr>
      <xdr:spPr>
        <a:xfrm flipV="1">
          <a:off x="2019301" y="6396038"/>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485775</xdr:colOff>
      <xdr:row>29</xdr:row>
      <xdr:rowOff>233362</xdr:rowOff>
    </xdr:from>
    <xdr:to>
      <xdr:col>6</xdr:col>
      <xdr:colOff>347663</xdr:colOff>
      <xdr:row>29</xdr:row>
      <xdr:rowOff>233364</xdr:rowOff>
    </xdr:to>
    <xdr:cxnSp macro="">
      <xdr:nvCxnSpPr>
        <xdr:cNvPr id="23" name="直線コネクタ 22">
          <a:extLst>
            <a:ext uri="{FF2B5EF4-FFF2-40B4-BE49-F238E27FC236}">
              <a16:creationId xmlns:a16="http://schemas.microsoft.com/office/drawing/2014/main" id="{00000000-0008-0000-0000-000017000000}"/>
            </a:ext>
          </a:extLst>
        </xdr:cNvPr>
        <xdr:cNvCxnSpPr/>
      </xdr:nvCxnSpPr>
      <xdr:spPr>
        <a:xfrm flipV="1">
          <a:off x="2028825" y="6653212"/>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257176</xdr:colOff>
      <xdr:row>29</xdr:row>
      <xdr:rowOff>223838</xdr:rowOff>
    </xdr:from>
    <xdr:to>
      <xdr:col>9</xdr:col>
      <xdr:colOff>938214</xdr:colOff>
      <xdr:row>29</xdr:row>
      <xdr:rowOff>223840</xdr:rowOff>
    </xdr:to>
    <xdr:cxnSp macro="">
      <xdr:nvCxnSpPr>
        <xdr:cNvPr id="24" name="直線コネクタ 23">
          <a:extLst>
            <a:ext uri="{FF2B5EF4-FFF2-40B4-BE49-F238E27FC236}">
              <a16:creationId xmlns:a16="http://schemas.microsoft.com/office/drawing/2014/main" id="{00000000-0008-0000-0000-000018000000}"/>
            </a:ext>
          </a:extLst>
        </xdr:cNvPr>
        <xdr:cNvCxnSpPr/>
      </xdr:nvCxnSpPr>
      <xdr:spPr>
        <a:xfrm flipV="1">
          <a:off x="4505326" y="6643688"/>
          <a:ext cx="2052638" cy="2"/>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149087</xdr:colOff>
      <xdr:row>5</xdr:row>
      <xdr:rowOff>265043</xdr:rowOff>
    </xdr:from>
    <xdr:to>
      <xdr:col>5</xdr:col>
      <xdr:colOff>339586</xdr:colOff>
      <xdr:row>8</xdr:row>
      <xdr:rowOff>49695</xdr:rowOff>
    </xdr:to>
    <xdr:sp macro="" textlink="">
      <xdr:nvSpPr>
        <xdr:cNvPr id="2" name="正方形/長方形 1">
          <a:extLst>
            <a:ext uri="{FF2B5EF4-FFF2-40B4-BE49-F238E27FC236}">
              <a16:creationId xmlns:a16="http://schemas.microsoft.com/office/drawing/2014/main" id="{F502795B-3FF1-4603-9AB4-76A63C3DE01F}"/>
            </a:ext>
          </a:extLst>
        </xdr:cNvPr>
        <xdr:cNvSpPr/>
      </xdr:nvSpPr>
      <xdr:spPr>
        <a:xfrm>
          <a:off x="149087" y="1350065"/>
          <a:ext cx="3072847" cy="927652"/>
        </a:xfrm>
        <a:prstGeom prst="rect">
          <a:avLst/>
        </a:prstGeom>
        <a:solidFill>
          <a:srgbClr val="FFC0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lnSpc>
              <a:spcPts val="1700"/>
            </a:lnSpc>
            <a:spcAft>
              <a:spcPts val="0"/>
            </a:spcAft>
          </a:pPr>
          <a:r>
            <a:rPr lang="ja-JP" altLang="en-US" sz="1200" kern="100">
              <a:solidFill>
                <a:srgbClr val="000000"/>
              </a:solidFill>
              <a:effectLst/>
              <a:ea typeface="游明朝" panose="02020400000000000000" pitchFamily="18" charset="-128"/>
              <a:cs typeface="Times New Roman" panose="02020603050405020304" pitchFamily="18" charset="0"/>
            </a:rPr>
            <a:t>メール送信先：</a:t>
          </a:r>
          <a:r>
            <a:rPr lang="en-US" altLang="ja-JP" sz="1200" kern="100">
              <a:solidFill>
                <a:srgbClr val="000000"/>
              </a:solidFill>
              <a:effectLst/>
              <a:ea typeface="游明朝" panose="02020400000000000000" pitchFamily="18" charset="-128"/>
              <a:cs typeface="Times New Roman" panose="02020603050405020304" pitchFamily="18" charset="0"/>
            </a:rPr>
            <a:t>kensanhin@pref.aomori.lg.jp</a:t>
          </a:r>
          <a:endParaRPr lang="ja-JP" sz="1600" kern="100">
            <a:effectLst/>
            <a:ea typeface="游明朝" panose="02020400000000000000" pitchFamily="18" charset="-128"/>
            <a:cs typeface="Times New Roman" panose="02020603050405020304" pitchFamily="18" charset="0"/>
          </a:endParaRPr>
        </a:p>
        <a:p>
          <a:pPr algn="l">
            <a:lnSpc>
              <a:spcPts val="1700"/>
            </a:lnSpc>
            <a:spcAft>
              <a:spcPts val="0"/>
            </a:spcAft>
          </a:pPr>
          <a:r>
            <a:rPr lang="ja-JP" altLang="en-US" sz="1200" kern="100">
              <a:solidFill>
                <a:srgbClr val="000000"/>
              </a:solidFill>
              <a:effectLst/>
              <a:ea typeface="游明朝" panose="02020400000000000000" pitchFamily="18" charset="-128"/>
              <a:cs typeface="Times New Roman" panose="02020603050405020304" pitchFamily="18" charset="0"/>
            </a:rPr>
            <a:t>（青森県観光交流推進部</a:t>
          </a:r>
          <a:endParaRPr lang="en-US" altLang="ja-JP" sz="1200" kern="100">
            <a:solidFill>
              <a:srgbClr val="000000"/>
            </a:solidFill>
            <a:effectLst/>
            <a:ea typeface="游明朝" panose="02020400000000000000" pitchFamily="18" charset="-128"/>
            <a:cs typeface="Times New Roman" panose="02020603050405020304" pitchFamily="18" charset="0"/>
          </a:endParaRPr>
        </a:p>
        <a:p>
          <a:pPr algn="l">
            <a:lnSpc>
              <a:spcPts val="1700"/>
            </a:lnSpc>
            <a:spcAft>
              <a:spcPts val="0"/>
            </a:spcAft>
          </a:pPr>
          <a:r>
            <a:rPr lang="ja-JP" altLang="en-US" sz="1200" kern="100">
              <a:solidFill>
                <a:srgbClr val="000000"/>
              </a:solidFill>
              <a:effectLst/>
              <a:ea typeface="游明朝" panose="02020400000000000000" pitchFamily="18" charset="-128"/>
              <a:cs typeface="Times New Roman" panose="02020603050405020304" pitchFamily="18" charset="0"/>
            </a:rPr>
            <a:t>　県産品販売・輸出促進課　工藤貴仁）</a:t>
          </a:r>
          <a:endParaRPr lang="ja-JP" sz="1600" kern="100">
            <a:effectLst/>
            <a:ea typeface="游明朝" panose="02020400000000000000" pitchFamily="18" charset="-128"/>
            <a:cs typeface="Times New Roman" panose="02020603050405020304" pitchFamily="18" charset="0"/>
          </a:endParaRPr>
        </a:p>
        <a:p>
          <a:pPr algn="l">
            <a:lnSpc>
              <a:spcPts val="1700"/>
            </a:lnSpc>
            <a:spcAft>
              <a:spcPts val="0"/>
            </a:spcAft>
          </a:pPr>
          <a:r>
            <a:rPr lang="ja-JP" sz="1200" kern="100">
              <a:solidFill>
                <a:srgbClr val="000000"/>
              </a:solidFill>
              <a:effectLst/>
              <a:ea typeface="游明朝" panose="02020400000000000000" pitchFamily="18" charset="-128"/>
              <a:cs typeface="Times New Roman" panose="02020603050405020304" pitchFamily="18" charset="0"/>
            </a:rPr>
            <a:t>送付期限：</a:t>
          </a:r>
          <a:r>
            <a:rPr lang="ja-JP" altLang="en-US" sz="1200" kern="100">
              <a:solidFill>
                <a:srgbClr val="000000"/>
              </a:solidFill>
              <a:effectLst/>
              <a:ea typeface="游明朝" panose="02020400000000000000" pitchFamily="18" charset="-128"/>
              <a:cs typeface="Times New Roman" panose="02020603050405020304" pitchFamily="18" charset="0"/>
            </a:rPr>
            <a:t>２</a:t>
          </a:r>
          <a:r>
            <a:rPr lang="ja-JP" sz="1200" kern="100">
              <a:solidFill>
                <a:srgbClr val="000000"/>
              </a:solidFill>
              <a:effectLst/>
              <a:ea typeface="游明朝" panose="02020400000000000000" pitchFamily="18" charset="-128"/>
              <a:cs typeface="Times New Roman" panose="02020603050405020304" pitchFamily="18" charset="0"/>
            </a:rPr>
            <a:t>月１０日（月）</a:t>
          </a:r>
          <a:r>
            <a:rPr lang="ja-JP" altLang="en-US" sz="1200" kern="100">
              <a:solidFill>
                <a:srgbClr val="000000"/>
              </a:solidFill>
              <a:effectLst/>
              <a:ea typeface="游明朝" panose="02020400000000000000" pitchFamily="18" charset="-128"/>
              <a:cs typeface="Times New Roman" panose="02020603050405020304" pitchFamily="18" charset="0"/>
            </a:rPr>
            <a:t>１２</a:t>
          </a:r>
          <a:r>
            <a:rPr lang="ja-JP" sz="1200" kern="100">
              <a:solidFill>
                <a:srgbClr val="000000"/>
              </a:solidFill>
              <a:effectLst/>
              <a:ea typeface="游明朝" panose="02020400000000000000" pitchFamily="18" charset="-128"/>
              <a:cs typeface="Times New Roman" panose="02020603050405020304" pitchFamily="18" charset="0"/>
            </a:rPr>
            <a:t>時</a:t>
          </a:r>
          <a:endParaRPr lang="ja-JP" sz="1600" kern="100">
            <a:effectLst/>
            <a:ea typeface="游明朝" panose="02020400000000000000" pitchFamily="18"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43"/>
  <sheetViews>
    <sheetView view="pageBreakPreview" zoomScale="145" zoomScaleNormal="100" zoomScaleSheetLayoutView="145" workbookViewId="0">
      <selection activeCell="D31" sqref="D31"/>
    </sheetView>
  </sheetViews>
  <sheetFormatPr defaultRowHeight="13.5" x14ac:dyDescent="0.15"/>
  <cols>
    <col min="1" max="1" width="4.5" customWidth="1"/>
    <col min="2" max="2" width="3.375" customWidth="1"/>
    <col min="3" max="3" width="16.875" customWidth="1"/>
    <col min="4" max="5" width="8.375" customWidth="1"/>
    <col min="6" max="6" width="12" customWidth="1"/>
    <col min="7" max="7" width="6.875" customWidth="1"/>
    <col min="10" max="10" width="22.125" customWidth="1"/>
  </cols>
  <sheetData>
    <row r="1" spans="2:11" ht="17.25" customHeight="1" x14ac:dyDescent="0.15">
      <c r="J1" t="s">
        <v>8</v>
      </c>
    </row>
    <row r="2" spans="2:11" ht="8.25" customHeight="1" x14ac:dyDescent="0.15"/>
    <row r="3" spans="2:11" ht="20.25" customHeight="1" x14ac:dyDescent="0.15">
      <c r="B3" t="s">
        <v>14</v>
      </c>
    </row>
    <row r="4" spans="2:11" ht="7.5" customHeight="1" x14ac:dyDescent="0.15"/>
    <row r="5" spans="2:11" ht="24" customHeight="1" x14ac:dyDescent="0.15">
      <c r="E5" t="s">
        <v>9</v>
      </c>
      <c r="G5" t="s">
        <v>10</v>
      </c>
    </row>
    <row r="6" spans="2:11" ht="24" customHeight="1" x14ac:dyDescent="0.15">
      <c r="G6" t="s">
        <v>0</v>
      </c>
    </row>
    <row r="7" spans="2:11" ht="24" customHeight="1" x14ac:dyDescent="0.15">
      <c r="G7" t="s">
        <v>21</v>
      </c>
    </row>
    <row r="8" spans="2:11" ht="7.5" customHeight="1" x14ac:dyDescent="0.15"/>
    <row r="9" spans="2:11" ht="18.75" x14ac:dyDescent="0.15">
      <c r="B9" s="135" t="s">
        <v>1</v>
      </c>
      <c r="C9" s="135"/>
      <c r="D9" s="135"/>
      <c r="E9" s="135"/>
      <c r="F9" s="135"/>
      <c r="G9" s="135"/>
      <c r="H9" s="135"/>
      <c r="I9" s="135"/>
      <c r="J9" s="135"/>
      <c r="K9" s="135"/>
    </row>
    <row r="10" spans="2:11" ht="9" customHeight="1" x14ac:dyDescent="0.15"/>
    <row r="11" spans="2:11" x14ac:dyDescent="0.15">
      <c r="B11" s="137" t="s">
        <v>11</v>
      </c>
      <c r="C11" s="137"/>
      <c r="D11" s="137"/>
      <c r="E11" s="137"/>
      <c r="F11" s="137"/>
      <c r="G11" s="137"/>
      <c r="H11" s="137"/>
      <c r="I11" s="137"/>
      <c r="J11" s="137"/>
      <c r="K11" s="137"/>
    </row>
    <row r="12" spans="2:11" ht="8.25" customHeight="1" x14ac:dyDescent="0.15"/>
    <row r="13" spans="2:11" x14ac:dyDescent="0.15">
      <c r="B13" s="136" t="s">
        <v>2</v>
      </c>
      <c r="C13" s="136"/>
      <c r="D13" s="136"/>
      <c r="E13" s="136"/>
      <c r="F13" s="136"/>
      <c r="G13" s="136"/>
      <c r="H13" s="136"/>
      <c r="I13" s="136"/>
      <c r="J13" s="136"/>
      <c r="K13" s="136"/>
    </row>
    <row r="14" spans="2:11" ht="5.25" customHeight="1" thickBot="1" x14ac:dyDescent="0.2"/>
    <row r="15" spans="2:11" ht="21.75" customHeight="1" x14ac:dyDescent="0.15">
      <c r="C15" s="121" t="s">
        <v>29</v>
      </c>
      <c r="D15" s="127" t="s">
        <v>20</v>
      </c>
      <c r="E15" s="127"/>
      <c r="F15" s="127"/>
      <c r="G15" s="127"/>
      <c r="H15" s="127"/>
      <c r="I15" s="127"/>
      <c r="J15" s="128"/>
    </row>
    <row r="16" spans="2:11" ht="21.75" customHeight="1" thickBot="1" x14ac:dyDescent="0.2">
      <c r="C16" s="123"/>
      <c r="D16" s="138" t="s">
        <v>23</v>
      </c>
      <c r="E16" s="138"/>
      <c r="F16" s="138"/>
      <c r="G16" s="138"/>
      <c r="H16" s="138"/>
      <c r="I16" s="138"/>
      <c r="J16" s="139"/>
    </row>
    <row r="17" spans="3:10" ht="21.75" customHeight="1" thickBot="1" x14ac:dyDescent="0.2">
      <c r="C17" s="13" t="s">
        <v>30</v>
      </c>
      <c r="D17" s="14" t="s">
        <v>24</v>
      </c>
      <c r="E17" s="14"/>
      <c r="F17" s="14"/>
      <c r="G17" s="14"/>
      <c r="H17" s="14"/>
      <c r="I17" s="14"/>
      <c r="J17" s="15"/>
    </row>
    <row r="18" spans="3:10" ht="21.75" customHeight="1" x14ac:dyDescent="0.15">
      <c r="C18" s="121" t="s">
        <v>31</v>
      </c>
      <c r="D18" s="126" t="s">
        <v>34</v>
      </c>
      <c r="E18" s="127"/>
      <c r="F18" s="127"/>
      <c r="G18" s="127"/>
      <c r="H18" s="127"/>
      <c r="I18" s="127"/>
      <c r="J18" s="128"/>
    </row>
    <row r="19" spans="3:10" ht="21.75" customHeight="1" thickBot="1" x14ac:dyDescent="0.2">
      <c r="C19" s="123"/>
      <c r="D19" s="129" t="s">
        <v>35</v>
      </c>
      <c r="E19" s="130"/>
      <c r="F19" s="130"/>
      <c r="G19" s="130"/>
      <c r="H19" s="130"/>
      <c r="I19" s="130"/>
      <c r="J19" s="131"/>
    </row>
    <row r="20" spans="3:10" ht="21.75" customHeight="1" x14ac:dyDescent="0.15">
      <c r="C20" s="121" t="s">
        <v>32</v>
      </c>
      <c r="D20" s="3"/>
      <c r="E20" s="3"/>
      <c r="F20" s="3"/>
      <c r="G20" s="3"/>
      <c r="H20" s="3"/>
      <c r="I20" s="3"/>
      <c r="J20" s="4"/>
    </row>
    <row r="21" spans="3:10" ht="21.75" customHeight="1" x14ac:dyDescent="0.15">
      <c r="C21" s="122"/>
      <c r="D21" s="6"/>
      <c r="E21" s="6"/>
      <c r="F21" s="6"/>
      <c r="G21" s="6"/>
      <c r="H21" s="6"/>
      <c r="I21" s="6"/>
      <c r="J21" s="7"/>
    </row>
    <row r="22" spans="3:10" ht="21.75" customHeight="1" x14ac:dyDescent="0.15">
      <c r="C22" s="122"/>
      <c r="D22" s="6"/>
      <c r="E22" s="6"/>
      <c r="F22" s="6"/>
      <c r="G22" s="6"/>
      <c r="H22" s="6"/>
      <c r="I22" s="6"/>
      <c r="J22" s="7"/>
    </row>
    <row r="23" spans="3:10" ht="21.75" customHeight="1" thickBot="1" x14ac:dyDescent="0.2">
      <c r="C23" s="123"/>
      <c r="D23" s="9"/>
      <c r="E23" s="9"/>
      <c r="F23" s="9"/>
      <c r="G23" s="9"/>
      <c r="H23" s="9"/>
      <c r="I23" s="9"/>
      <c r="J23" s="10"/>
    </row>
    <row r="24" spans="3:10" ht="21.75" customHeight="1" thickBot="1" x14ac:dyDescent="0.2">
      <c r="C24" s="17" t="s">
        <v>39</v>
      </c>
      <c r="D24" s="132"/>
      <c r="E24" s="133"/>
      <c r="F24" s="133"/>
      <c r="G24" s="133"/>
      <c r="H24" s="133"/>
      <c r="I24" s="133"/>
      <c r="J24" s="134"/>
    </row>
    <row r="25" spans="3:10" ht="21.75" customHeight="1" x14ac:dyDescent="0.15">
      <c r="C25" s="121" t="s">
        <v>40</v>
      </c>
      <c r="D25" s="16" t="s">
        <v>36</v>
      </c>
      <c r="E25" s="16"/>
      <c r="F25" s="16"/>
      <c r="G25" s="3"/>
      <c r="H25" s="3"/>
      <c r="I25" s="3"/>
      <c r="J25" s="4"/>
    </row>
    <row r="26" spans="3:10" ht="21.75" customHeight="1" x14ac:dyDescent="0.15">
      <c r="C26" s="122"/>
      <c r="D26" s="6" t="s">
        <v>27</v>
      </c>
      <c r="E26" s="6"/>
      <c r="F26" s="6"/>
      <c r="G26" s="6"/>
      <c r="H26" s="6"/>
      <c r="I26" s="6"/>
      <c r="J26" s="7"/>
    </row>
    <row r="27" spans="3:10" ht="21.75" customHeight="1" thickBot="1" x14ac:dyDescent="0.2">
      <c r="C27" s="123"/>
      <c r="D27" s="9" t="s">
        <v>18</v>
      </c>
      <c r="E27" s="9"/>
      <c r="F27" s="9"/>
      <c r="G27" s="9"/>
      <c r="H27" s="9"/>
      <c r="I27" s="9"/>
      <c r="J27" s="10"/>
    </row>
    <row r="28" spans="3:10" ht="21.75" customHeight="1" thickBot="1" x14ac:dyDescent="0.2">
      <c r="C28" s="13" t="s">
        <v>41</v>
      </c>
      <c r="D28" s="14" t="s">
        <v>19</v>
      </c>
      <c r="E28" s="14"/>
      <c r="F28" s="14"/>
      <c r="G28" s="14"/>
      <c r="H28" s="14"/>
      <c r="I28" s="14"/>
      <c r="J28" s="15"/>
    </row>
    <row r="29" spans="3:10" ht="21.75" customHeight="1" x14ac:dyDescent="0.15">
      <c r="C29" s="121" t="s">
        <v>42</v>
      </c>
      <c r="D29" s="3" t="s">
        <v>37</v>
      </c>
      <c r="E29" s="3"/>
      <c r="F29" s="3"/>
      <c r="G29" s="3"/>
      <c r="H29" s="3"/>
      <c r="I29" s="3"/>
      <c r="J29" s="4"/>
    </row>
    <row r="30" spans="3:10" ht="21.75" customHeight="1" thickBot="1" x14ac:dyDescent="0.2">
      <c r="C30" s="123"/>
      <c r="D30" s="9" t="s">
        <v>38</v>
      </c>
      <c r="E30" s="9"/>
      <c r="F30" s="9"/>
      <c r="G30" s="9"/>
      <c r="H30" s="9"/>
      <c r="I30" s="9"/>
      <c r="J30" s="10"/>
    </row>
    <row r="31" spans="3:10" ht="21.75" customHeight="1" x14ac:dyDescent="0.15">
      <c r="C31" s="121" t="s">
        <v>43</v>
      </c>
      <c r="D31" s="3" t="s">
        <v>28</v>
      </c>
      <c r="E31" s="3"/>
      <c r="F31" s="3"/>
      <c r="G31" s="3"/>
      <c r="H31" s="3"/>
      <c r="I31" s="3"/>
      <c r="J31" s="4"/>
    </row>
    <row r="32" spans="3:10" ht="21.75" customHeight="1" thickBot="1" x14ac:dyDescent="0.2">
      <c r="C32" s="123"/>
      <c r="D32" s="9" t="s">
        <v>22</v>
      </c>
      <c r="E32" s="9"/>
      <c r="F32" s="9"/>
      <c r="G32" s="9"/>
      <c r="H32" s="9"/>
      <c r="I32" s="9"/>
      <c r="J32" s="10"/>
    </row>
    <row r="33" spans="3:10" ht="21.75" customHeight="1" x14ac:dyDescent="0.15">
      <c r="C33" s="5" t="s">
        <v>3</v>
      </c>
      <c r="D33" s="6"/>
      <c r="E33" s="6"/>
      <c r="F33" s="6"/>
      <c r="G33" s="6"/>
      <c r="H33" s="6"/>
      <c r="I33" s="6"/>
      <c r="J33" s="7"/>
    </row>
    <row r="34" spans="3:10" ht="21.75" customHeight="1" x14ac:dyDescent="0.15">
      <c r="C34" s="5" t="s">
        <v>4</v>
      </c>
      <c r="D34" s="6"/>
      <c r="E34" s="6"/>
      <c r="F34" s="6"/>
      <c r="G34" s="6"/>
      <c r="H34" s="6"/>
      <c r="I34" s="6"/>
      <c r="J34" s="7"/>
    </row>
    <row r="35" spans="3:10" ht="21.75" customHeight="1" x14ac:dyDescent="0.15">
      <c r="C35" s="5" t="s">
        <v>5</v>
      </c>
      <c r="D35" s="6"/>
      <c r="E35" s="6"/>
      <c r="F35" s="6"/>
      <c r="G35" s="6"/>
      <c r="H35" s="6"/>
      <c r="I35" s="6"/>
      <c r="J35" s="7"/>
    </row>
    <row r="36" spans="3:10" ht="21.75" customHeight="1" x14ac:dyDescent="0.15">
      <c r="C36" s="5" t="s">
        <v>6</v>
      </c>
      <c r="D36" s="6"/>
      <c r="E36" s="6"/>
      <c r="F36" s="6"/>
      <c r="G36" s="6"/>
      <c r="H36" s="6"/>
      <c r="I36" s="6"/>
      <c r="J36" s="7"/>
    </row>
    <row r="37" spans="3:10" ht="21.75" customHeight="1" x14ac:dyDescent="0.15">
      <c r="C37" s="5" t="s">
        <v>17</v>
      </c>
      <c r="D37" s="6"/>
      <c r="E37" s="6"/>
      <c r="F37" s="6"/>
      <c r="G37" s="6"/>
      <c r="H37" s="6"/>
      <c r="I37" s="6"/>
      <c r="J37" s="7"/>
    </row>
    <row r="38" spans="3:10" ht="21.75" customHeight="1" x14ac:dyDescent="0.15">
      <c r="C38" s="5" t="s">
        <v>16</v>
      </c>
      <c r="D38" s="6"/>
      <c r="E38" s="6"/>
      <c r="F38" s="6"/>
      <c r="G38" s="6"/>
      <c r="H38" s="6"/>
      <c r="I38" s="6"/>
      <c r="J38" s="7"/>
    </row>
    <row r="39" spans="3:10" ht="21.75" customHeight="1" thickBot="1" x14ac:dyDescent="0.2">
      <c r="C39" s="8" t="s">
        <v>7</v>
      </c>
      <c r="D39" s="9"/>
      <c r="E39" s="9"/>
      <c r="F39" s="9"/>
      <c r="G39" s="9"/>
      <c r="H39" s="9"/>
      <c r="I39" s="9"/>
      <c r="J39" s="10"/>
    </row>
    <row r="40" spans="3:10" ht="22.5" customHeight="1" x14ac:dyDescent="0.15">
      <c r="C40" t="s">
        <v>33</v>
      </c>
    </row>
    <row r="41" spans="3:10" ht="6.75" customHeight="1" x14ac:dyDescent="0.15"/>
    <row r="42" spans="3:10" ht="15.75" customHeight="1" x14ac:dyDescent="0.15">
      <c r="C42" s="1" t="s">
        <v>25</v>
      </c>
      <c r="D42" s="124" t="s">
        <v>26</v>
      </c>
      <c r="E42" s="125"/>
      <c r="F42" s="1" t="s">
        <v>12</v>
      </c>
      <c r="H42" s="11" t="s">
        <v>15</v>
      </c>
      <c r="I42" s="12"/>
      <c r="J42" s="12"/>
    </row>
    <row r="43" spans="3:10" ht="40.5" customHeight="1" x14ac:dyDescent="0.15">
      <c r="C43" s="2"/>
      <c r="D43" s="120"/>
      <c r="E43" s="120"/>
      <c r="F43" s="2"/>
      <c r="H43" t="s">
        <v>13</v>
      </c>
    </row>
  </sheetData>
  <mergeCells count="16">
    <mergeCell ref="B9:K9"/>
    <mergeCell ref="B13:K13"/>
    <mergeCell ref="B11:K11"/>
    <mergeCell ref="C15:C16"/>
    <mergeCell ref="D15:J15"/>
    <mergeCell ref="D16:J16"/>
    <mergeCell ref="D43:E43"/>
    <mergeCell ref="C20:C23"/>
    <mergeCell ref="C18:C19"/>
    <mergeCell ref="C25:C27"/>
    <mergeCell ref="C29:C30"/>
    <mergeCell ref="C31:C32"/>
    <mergeCell ref="D42:E42"/>
    <mergeCell ref="D18:J18"/>
    <mergeCell ref="D19:J19"/>
    <mergeCell ref="D24:J24"/>
  </mergeCells>
  <phoneticPr fontId="1"/>
  <pageMargins left="0.43307086614173229" right="0.43307086614173229" top="0.74803149606299213" bottom="0.74803149606299213" header="0.31496062992125984" footer="0.31496062992125984"/>
  <pageSetup paperSize="9" scale="9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O55"/>
  <sheetViews>
    <sheetView showGridLines="0" tabSelected="1" view="pageBreakPreview" zoomScale="115" zoomScaleNormal="115" zoomScaleSheetLayoutView="115" workbookViewId="0">
      <selection activeCell="D11" sqref="D11"/>
    </sheetView>
  </sheetViews>
  <sheetFormatPr defaultRowHeight="13.5" x14ac:dyDescent="0.15"/>
  <cols>
    <col min="1" max="1" width="2.375" customWidth="1"/>
    <col min="2" max="2" width="6.5" customWidth="1"/>
    <col min="3" max="3" width="16.875" customWidth="1"/>
    <col min="4" max="4" width="8" customWidth="1"/>
    <col min="5" max="5" width="4" customWidth="1"/>
    <col min="6" max="6" width="5.875" customWidth="1"/>
    <col min="7" max="7" width="3.5" customWidth="1"/>
    <col min="8" max="8" width="5.875" customWidth="1"/>
    <col min="9" max="9" width="7.875" customWidth="1"/>
    <col min="10" max="10" width="5.875" customWidth="1"/>
    <col min="11" max="11" width="7.875" customWidth="1"/>
    <col min="12" max="12" width="7.5" customWidth="1"/>
    <col min="13" max="13" width="7" customWidth="1"/>
    <col min="14" max="14" width="7.125" customWidth="1"/>
    <col min="15" max="15" width="23.625" customWidth="1"/>
  </cols>
  <sheetData>
    <row r="1" spans="2:15" ht="14.45" customHeight="1" x14ac:dyDescent="0.15">
      <c r="B1" t="s">
        <v>148</v>
      </c>
      <c r="K1" s="50"/>
      <c r="M1" s="96" t="str">
        <f>IF(N1="","申請日","")</f>
        <v>申請日</v>
      </c>
      <c r="N1" s="142"/>
      <c r="O1" s="142"/>
    </row>
    <row r="3" spans="2:15" x14ac:dyDescent="0.15">
      <c r="B3" t="s">
        <v>14</v>
      </c>
    </row>
    <row r="5" spans="2:15" ht="30" customHeight="1" x14ac:dyDescent="0.15">
      <c r="E5" t="s">
        <v>9</v>
      </c>
      <c r="G5" s="27" t="s">
        <v>10</v>
      </c>
      <c r="H5" s="28"/>
      <c r="I5" s="28"/>
      <c r="J5" s="28"/>
      <c r="K5" s="140"/>
      <c r="L5" s="140"/>
      <c r="M5" s="140"/>
      <c r="N5" s="140"/>
      <c r="O5" s="141"/>
    </row>
    <row r="6" spans="2:15" ht="30" customHeight="1" x14ac:dyDescent="0.15">
      <c r="G6" s="27" t="s">
        <v>50</v>
      </c>
      <c r="H6" s="28"/>
      <c r="I6" s="28"/>
      <c r="J6" s="28"/>
      <c r="K6" s="143"/>
      <c r="L6" s="143"/>
      <c r="M6" s="143"/>
      <c r="N6" s="143"/>
      <c r="O6" s="144"/>
    </row>
    <row r="7" spans="2:15" ht="30" customHeight="1" x14ac:dyDescent="0.15">
      <c r="G7" s="27" t="s">
        <v>51</v>
      </c>
      <c r="H7" s="28"/>
      <c r="I7" s="28"/>
      <c r="J7" s="28"/>
      <c r="K7" s="143"/>
      <c r="L7" s="143"/>
      <c r="M7" s="143"/>
      <c r="N7" s="143"/>
      <c r="O7" s="144"/>
    </row>
    <row r="8" spans="2:15" ht="30" customHeight="1" x14ac:dyDescent="0.15">
      <c r="G8" s="27" t="s">
        <v>115</v>
      </c>
      <c r="H8" s="28"/>
      <c r="I8" s="28"/>
      <c r="J8" s="28"/>
      <c r="K8" s="143"/>
      <c r="L8" s="143"/>
      <c r="M8" s="143"/>
      <c r="N8" s="143"/>
      <c r="O8" s="144"/>
    </row>
    <row r="9" spans="2:15" ht="30" customHeight="1" x14ac:dyDescent="0.15">
      <c r="G9" s="27" t="s">
        <v>116</v>
      </c>
      <c r="H9" s="28"/>
      <c r="I9" s="28"/>
      <c r="J9" s="28"/>
      <c r="K9" s="143"/>
      <c r="L9" s="143"/>
      <c r="M9" s="143"/>
      <c r="N9" s="143"/>
      <c r="O9" s="144"/>
    </row>
    <row r="11" spans="2:15" ht="17.25" x14ac:dyDescent="0.15">
      <c r="G11" s="98" t="s">
        <v>130</v>
      </c>
    </row>
    <row r="13" spans="2:15" ht="14.25" x14ac:dyDescent="0.15">
      <c r="B13" s="97" t="s">
        <v>131</v>
      </c>
    </row>
    <row r="15" spans="2:15" x14ac:dyDescent="0.15">
      <c r="H15" s="18"/>
      <c r="I15" s="18" t="s">
        <v>69</v>
      </c>
    </row>
    <row r="16" spans="2:15" ht="30" customHeight="1" x14ac:dyDescent="0.15">
      <c r="B16" s="42">
        <v>1</v>
      </c>
      <c r="C16" s="73" t="s">
        <v>70</v>
      </c>
      <c r="D16" s="108"/>
      <c r="E16" s="43" t="s">
        <v>76</v>
      </c>
      <c r="F16" s="109"/>
      <c r="G16" s="43" t="s">
        <v>77</v>
      </c>
      <c r="H16" s="109"/>
      <c r="I16" s="43" t="str">
        <f>IFERROR("日　"&amp;TEXT(DATE(D16,F16,H16),"（aaa）"),"日")</f>
        <v>日</v>
      </c>
      <c r="J16" s="109"/>
      <c r="K16" s="67" t="s">
        <v>78</v>
      </c>
      <c r="L16" s="115"/>
      <c r="M16" s="67" t="s">
        <v>79</v>
      </c>
      <c r="N16" s="49" t="s">
        <v>80</v>
      </c>
      <c r="O16" s="44"/>
    </row>
    <row r="17" spans="2:15" ht="30" customHeight="1" x14ac:dyDescent="0.15">
      <c r="B17" s="45"/>
      <c r="C17" s="47"/>
      <c r="D17" s="113"/>
      <c r="E17" s="46" t="s">
        <v>76</v>
      </c>
      <c r="F17" s="114"/>
      <c r="G17" s="46" t="s">
        <v>77</v>
      </c>
      <c r="H17" s="114"/>
      <c r="I17" s="46" t="str">
        <f>IFERROR("日　"&amp;TEXT(DATE(D17,F17,H17),"（aaa）"),"日")</f>
        <v>日</v>
      </c>
      <c r="J17" s="114"/>
      <c r="K17" s="69" t="s">
        <v>78</v>
      </c>
      <c r="L17" s="116"/>
      <c r="M17" s="69" t="s">
        <v>79</v>
      </c>
      <c r="N17" s="70" t="s">
        <v>81</v>
      </c>
      <c r="O17" s="47"/>
    </row>
    <row r="18" spans="2:15" x14ac:dyDescent="0.15">
      <c r="B18" s="42"/>
      <c r="C18" s="44"/>
      <c r="D18" s="86" t="s">
        <v>129</v>
      </c>
      <c r="E18" s="87"/>
      <c r="F18" s="87"/>
      <c r="G18" s="87"/>
      <c r="H18" s="87"/>
      <c r="I18" s="87"/>
      <c r="J18" s="87"/>
      <c r="K18" s="87"/>
      <c r="L18" s="87"/>
      <c r="M18" s="87"/>
      <c r="N18" s="87"/>
      <c r="O18" s="88"/>
    </row>
    <row r="19" spans="2:15" ht="30" customHeight="1" x14ac:dyDescent="0.15">
      <c r="B19" s="51">
        <v>2</v>
      </c>
      <c r="C19" s="52" t="s">
        <v>57</v>
      </c>
      <c r="D19" s="118" t="s">
        <v>134</v>
      </c>
      <c r="E19" s="112"/>
      <c r="F19" s="90"/>
      <c r="G19" s="90"/>
      <c r="H19" s="85" t="s">
        <v>122</v>
      </c>
      <c r="I19" s="85"/>
      <c r="J19" s="85"/>
      <c r="K19" s="85"/>
      <c r="L19" s="85"/>
      <c r="M19" s="85"/>
      <c r="N19" s="85"/>
      <c r="O19" s="89"/>
    </row>
    <row r="20" spans="2:15" ht="30" customHeight="1" x14ac:dyDescent="0.15">
      <c r="B20" s="45"/>
      <c r="C20" s="47"/>
      <c r="D20" s="51" t="s">
        <v>125</v>
      </c>
      <c r="E20" s="6"/>
      <c r="F20" s="111"/>
      <c r="G20" s="74"/>
      <c r="H20" s="74"/>
      <c r="I20" s="74"/>
      <c r="J20" s="74"/>
      <c r="K20" s="74"/>
      <c r="L20" s="74"/>
      <c r="M20" s="74"/>
      <c r="N20" s="94"/>
      <c r="O20" s="52" t="s">
        <v>122</v>
      </c>
    </row>
    <row r="21" spans="2:15" ht="30" customHeight="1" x14ac:dyDescent="0.15">
      <c r="B21" s="42"/>
      <c r="C21" s="44"/>
      <c r="D21" s="27" t="s">
        <v>82</v>
      </c>
      <c r="E21" s="151"/>
      <c r="F21" s="140"/>
      <c r="G21" s="140"/>
      <c r="H21" s="140"/>
      <c r="I21" s="140"/>
      <c r="J21" s="140"/>
      <c r="K21" s="140"/>
      <c r="L21" s="140"/>
      <c r="M21" s="140"/>
      <c r="N21" s="140"/>
      <c r="O21" s="141"/>
    </row>
    <row r="22" spans="2:15" ht="30" customHeight="1" x14ac:dyDescent="0.15">
      <c r="B22" s="51">
        <v>3</v>
      </c>
      <c r="C22" s="52" t="s">
        <v>71</v>
      </c>
      <c r="D22" s="45" t="s">
        <v>83</v>
      </c>
      <c r="E22" s="148"/>
      <c r="F22" s="149"/>
      <c r="G22" s="149"/>
      <c r="H22" s="149"/>
      <c r="I22" s="149"/>
      <c r="J22" s="149"/>
      <c r="K22" s="149"/>
      <c r="L22" s="149"/>
      <c r="M22" s="149"/>
      <c r="N22" s="149"/>
      <c r="O22" s="150"/>
    </row>
    <row r="23" spans="2:15" ht="30" customHeight="1" x14ac:dyDescent="0.15">
      <c r="B23" s="51"/>
      <c r="C23" s="52" t="s">
        <v>84</v>
      </c>
      <c r="D23" s="91" t="s">
        <v>85</v>
      </c>
      <c r="E23" s="148"/>
      <c r="F23" s="149"/>
      <c r="G23" s="149"/>
      <c r="H23" s="149"/>
      <c r="I23" s="149"/>
      <c r="J23" s="149"/>
      <c r="K23" s="149"/>
      <c r="L23" s="149"/>
      <c r="M23" s="149"/>
      <c r="N23" s="149"/>
      <c r="O23" s="150"/>
    </row>
    <row r="24" spans="2:15" ht="30" customHeight="1" x14ac:dyDescent="0.15">
      <c r="B24" s="42"/>
      <c r="C24" s="43"/>
      <c r="D24" s="145"/>
      <c r="E24" s="146"/>
      <c r="F24" s="146"/>
      <c r="G24" s="146"/>
      <c r="H24" s="146"/>
      <c r="I24" s="146"/>
      <c r="J24" s="146"/>
      <c r="K24" s="146"/>
      <c r="L24" s="146"/>
      <c r="M24" s="146"/>
      <c r="N24" s="146"/>
      <c r="O24" s="147"/>
    </row>
    <row r="25" spans="2:15" ht="30" customHeight="1" x14ac:dyDescent="0.15">
      <c r="B25" s="51">
        <v>4</v>
      </c>
      <c r="C25" s="6" t="s">
        <v>72</v>
      </c>
      <c r="D25" s="152"/>
      <c r="E25" s="153"/>
      <c r="F25" s="153"/>
      <c r="G25" s="153"/>
      <c r="H25" s="153"/>
      <c r="I25" s="153"/>
      <c r="J25" s="153"/>
      <c r="K25" s="153"/>
      <c r="L25" s="153"/>
      <c r="M25" s="153"/>
      <c r="N25" s="153"/>
      <c r="O25" s="154"/>
    </row>
    <row r="26" spans="2:15" ht="30" customHeight="1" x14ac:dyDescent="0.15">
      <c r="B26" s="45"/>
      <c r="C26" s="46"/>
      <c r="D26" s="161"/>
      <c r="E26" s="162"/>
      <c r="F26" s="162"/>
      <c r="G26" s="162"/>
      <c r="H26" s="162"/>
      <c r="I26" s="162"/>
      <c r="J26" s="162"/>
      <c r="K26" s="162"/>
      <c r="L26" s="162"/>
      <c r="M26" s="162"/>
      <c r="N26" s="162"/>
      <c r="O26" s="163"/>
    </row>
    <row r="27" spans="2:15" ht="30" customHeight="1" x14ac:dyDescent="0.15">
      <c r="B27" s="51"/>
      <c r="C27" s="6"/>
      <c r="D27" s="68" t="s">
        <v>96</v>
      </c>
      <c r="E27" s="65"/>
      <c r="F27" s="65"/>
      <c r="G27" s="65"/>
      <c r="H27" s="65"/>
      <c r="I27" s="140"/>
      <c r="J27" s="140"/>
      <c r="K27" s="140"/>
      <c r="L27" s="140"/>
      <c r="M27" s="140"/>
      <c r="N27" s="140"/>
      <c r="O27" s="141"/>
    </row>
    <row r="28" spans="2:15" ht="30" customHeight="1" x14ac:dyDescent="0.15">
      <c r="B28" s="51">
        <v>5</v>
      </c>
      <c r="C28" s="6" t="s">
        <v>73</v>
      </c>
      <c r="D28" s="68" t="s">
        <v>97</v>
      </c>
      <c r="E28" s="65"/>
      <c r="F28" s="65"/>
      <c r="G28" s="65"/>
      <c r="H28" s="65"/>
      <c r="I28" s="110"/>
      <c r="J28" s="65" t="s">
        <v>76</v>
      </c>
      <c r="K28" s="110"/>
      <c r="L28" s="65" t="s">
        <v>77</v>
      </c>
      <c r="M28" s="110"/>
      <c r="N28" s="65" t="str">
        <f>IFERROR("日　"&amp;TEXT(DATE(I28,K28,M28),"（aaa）"),"日")</f>
        <v>日</v>
      </c>
      <c r="O28" s="66"/>
    </row>
    <row r="29" spans="2:15" ht="30" customHeight="1" x14ac:dyDescent="0.15">
      <c r="B29" s="45"/>
      <c r="C29" s="46"/>
      <c r="D29" s="68" t="s">
        <v>98</v>
      </c>
      <c r="E29" s="65"/>
      <c r="F29" s="110"/>
      <c r="G29" s="48" t="s">
        <v>78</v>
      </c>
      <c r="H29" s="117"/>
      <c r="I29" s="48" t="s">
        <v>79</v>
      </c>
      <c r="J29" s="48" t="s">
        <v>99</v>
      </c>
      <c r="K29" s="110"/>
      <c r="L29" s="48" t="s">
        <v>78</v>
      </c>
      <c r="M29" s="117"/>
      <c r="N29" s="48" t="s">
        <v>79</v>
      </c>
      <c r="O29" s="104"/>
    </row>
    <row r="30" spans="2:15" x14ac:dyDescent="0.15">
      <c r="B30" s="51"/>
      <c r="C30" s="52"/>
      <c r="D30" s="75" t="s">
        <v>100</v>
      </c>
      <c r="E30" s="74"/>
      <c r="F30" s="74"/>
      <c r="G30" s="95"/>
      <c r="H30" s="74"/>
      <c r="I30" s="74"/>
      <c r="J30" s="74"/>
      <c r="K30" s="74"/>
      <c r="L30" s="74"/>
      <c r="M30" s="74"/>
      <c r="N30" s="74"/>
      <c r="O30" s="103"/>
    </row>
    <row r="31" spans="2:15" ht="30" customHeight="1" x14ac:dyDescent="0.15">
      <c r="B31" s="51">
        <v>6</v>
      </c>
      <c r="C31" s="52" t="s">
        <v>74</v>
      </c>
      <c r="D31" s="119" t="s">
        <v>134</v>
      </c>
      <c r="E31" s="109"/>
      <c r="F31" s="71"/>
      <c r="H31" s="71"/>
      <c r="I31" s="71" t="s">
        <v>122</v>
      </c>
      <c r="J31" s="71"/>
      <c r="K31" s="71"/>
      <c r="L31" s="71"/>
      <c r="M31" s="71"/>
      <c r="N31" s="71"/>
      <c r="O31" s="72"/>
    </row>
    <row r="32" spans="2:15" ht="30" customHeight="1" x14ac:dyDescent="0.15">
      <c r="B32" s="51"/>
      <c r="C32" s="52"/>
      <c r="D32" s="68" t="str">
        <f>IF(E31="④その他","具体的には【","")</f>
        <v/>
      </c>
      <c r="E32" s="71"/>
      <c r="F32" s="71"/>
      <c r="G32" s="71"/>
      <c r="H32" s="71"/>
      <c r="I32" s="71"/>
      <c r="J32" s="71"/>
      <c r="K32" s="71"/>
      <c r="L32" s="71"/>
      <c r="M32" s="71" t="str">
        <f>IF(E31="④その他","】","")</f>
        <v/>
      </c>
      <c r="N32" s="71"/>
      <c r="O32" s="72"/>
    </row>
    <row r="33" spans="2:15" ht="30" customHeight="1" x14ac:dyDescent="0.15">
      <c r="B33" s="42"/>
      <c r="C33" s="44"/>
      <c r="D33" s="27" t="s">
        <v>62</v>
      </c>
      <c r="E33" s="151"/>
      <c r="F33" s="140"/>
      <c r="G33" s="140"/>
      <c r="H33" s="140"/>
      <c r="I33" s="140"/>
      <c r="J33" s="140"/>
      <c r="K33" s="140"/>
      <c r="L33" s="140"/>
      <c r="M33" s="140"/>
      <c r="N33" s="140"/>
      <c r="O33" s="141"/>
    </row>
    <row r="34" spans="2:15" ht="30" customHeight="1" x14ac:dyDescent="0.15">
      <c r="B34" s="51">
        <v>7</v>
      </c>
      <c r="C34" s="52" t="s">
        <v>87</v>
      </c>
      <c r="D34" s="27" t="s">
        <v>63</v>
      </c>
      <c r="E34" s="151"/>
      <c r="F34" s="140"/>
      <c r="G34" s="140"/>
      <c r="H34" s="140"/>
      <c r="I34" s="140"/>
      <c r="J34" s="140"/>
      <c r="K34" s="140"/>
      <c r="L34" s="140"/>
      <c r="M34" s="140"/>
      <c r="N34" s="140"/>
      <c r="O34" s="141"/>
    </row>
    <row r="35" spans="2:15" ht="30" customHeight="1" x14ac:dyDescent="0.15">
      <c r="B35" s="45"/>
      <c r="C35" s="47"/>
      <c r="D35" s="27" t="s">
        <v>86</v>
      </c>
      <c r="E35" s="151"/>
      <c r="F35" s="140"/>
      <c r="G35" s="140"/>
      <c r="H35" s="140"/>
      <c r="I35" s="140"/>
      <c r="J35" s="140"/>
      <c r="K35" s="140"/>
      <c r="L35" s="140"/>
      <c r="M35" s="140"/>
      <c r="N35" s="140"/>
      <c r="O35" s="141"/>
    </row>
    <row r="36" spans="2:15" ht="30" customHeight="1" x14ac:dyDescent="0.15">
      <c r="B36" s="42">
        <v>8</v>
      </c>
      <c r="C36" s="44" t="s">
        <v>88</v>
      </c>
      <c r="D36" s="108"/>
      <c r="E36" s="71" t="s">
        <v>89</v>
      </c>
      <c r="F36" s="71"/>
      <c r="G36" s="71"/>
      <c r="H36" s="71"/>
      <c r="I36" s="71"/>
      <c r="J36" s="71"/>
      <c r="K36" s="71"/>
      <c r="L36" s="71"/>
      <c r="M36" s="71"/>
      <c r="N36" s="71"/>
      <c r="O36" s="72"/>
    </row>
    <row r="37" spans="2:15" x14ac:dyDescent="0.15">
      <c r="B37" s="42">
        <v>9</v>
      </c>
      <c r="C37" s="43" t="s">
        <v>75</v>
      </c>
      <c r="D37" s="78" t="s">
        <v>112</v>
      </c>
      <c r="E37" s="79"/>
      <c r="F37" s="79"/>
      <c r="G37" s="79"/>
      <c r="H37" s="79"/>
      <c r="I37" s="79"/>
      <c r="J37" s="79"/>
      <c r="K37" s="79"/>
      <c r="L37" s="79"/>
      <c r="M37" s="79"/>
      <c r="N37" s="79"/>
      <c r="O37" s="80"/>
    </row>
    <row r="38" spans="2:15" x14ac:dyDescent="0.15">
      <c r="B38" s="51"/>
      <c r="C38" s="6"/>
      <c r="D38" s="81" t="s">
        <v>111</v>
      </c>
      <c r="E38" s="82"/>
      <c r="F38" s="82"/>
      <c r="G38" s="82"/>
      <c r="H38" s="82"/>
      <c r="I38" s="82"/>
      <c r="J38" s="82"/>
      <c r="K38" s="82"/>
      <c r="L38" s="82"/>
      <c r="M38" s="82"/>
      <c r="N38" s="82"/>
      <c r="O38" s="83"/>
    </row>
    <row r="39" spans="2:15" ht="30" customHeight="1" x14ac:dyDescent="0.15">
      <c r="B39" s="51"/>
      <c r="C39" s="6"/>
      <c r="D39" s="118" t="s">
        <v>134</v>
      </c>
      <c r="E39" s="107"/>
      <c r="F39" s="82"/>
      <c r="G39" s="82"/>
      <c r="H39" s="82"/>
      <c r="I39" s="85" t="s">
        <v>122</v>
      </c>
      <c r="J39" s="82"/>
      <c r="K39" s="82"/>
      <c r="L39" s="82"/>
      <c r="M39" s="82"/>
      <c r="N39" s="82"/>
      <c r="O39" s="83"/>
    </row>
    <row r="40" spans="2:15" ht="30" customHeight="1" x14ac:dyDescent="0.15">
      <c r="B40" s="45"/>
      <c r="C40" s="46"/>
      <c r="D40" s="45" t="str">
        <f>IF(E39&lt;&gt;"⑥公共交通機関","また、大田市場に撮影用の駐車場の用意がない旨了承しております。","")</f>
        <v>また、大田市場に撮影用の駐車場の用意がない旨了承しております。</v>
      </c>
      <c r="E40" s="76"/>
      <c r="F40" s="76"/>
      <c r="G40" s="76"/>
      <c r="H40" s="76"/>
      <c r="I40" s="46"/>
      <c r="J40" s="76"/>
      <c r="K40" s="76"/>
      <c r="L40" s="76"/>
      <c r="M40" s="76"/>
      <c r="N40" s="76"/>
      <c r="O40" s="77"/>
    </row>
    <row r="41" spans="2:15" ht="24.95" customHeight="1" x14ac:dyDescent="0.15">
      <c r="B41" s="42">
        <v>10</v>
      </c>
      <c r="C41" s="44" t="s">
        <v>113</v>
      </c>
      <c r="D41" s="158"/>
      <c r="E41" s="159"/>
      <c r="F41" s="159"/>
      <c r="G41" s="159"/>
      <c r="H41" s="159"/>
      <c r="I41" s="159"/>
      <c r="J41" s="159"/>
      <c r="K41" s="159"/>
      <c r="L41" s="159"/>
      <c r="M41" s="159"/>
      <c r="N41" s="159"/>
      <c r="O41" s="160"/>
    </row>
    <row r="42" spans="2:15" ht="24.95" customHeight="1" x14ac:dyDescent="0.15">
      <c r="B42" s="45"/>
      <c r="C42" s="92" t="s">
        <v>114</v>
      </c>
      <c r="D42" s="155"/>
      <c r="E42" s="156"/>
      <c r="F42" s="156"/>
      <c r="G42" s="156"/>
      <c r="H42" s="156"/>
      <c r="I42" s="156"/>
      <c r="J42" s="156"/>
      <c r="K42" s="156"/>
      <c r="L42" s="156"/>
      <c r="M42" s="156"/>
      <c r="N42" s="156"/>
      <c r="O42" s="157"/>
    </row>
    <row r="43" spans="2:15" ht="12.6" customHeight="1" x14ac:dyDescent="0.15">
      <c r="B43" s="42" t="s">
        <v>120</v>
      </c>
      <c r="C43" s="43"/>
      <c r="D43" s="43"/>
      <c r="E43" s="43"/>
      <c r="F43" s="43"/>
      <c r="G43" s="43"/>
      <c r="H43" s="43"/>
      <c r="I43" s="43"/>
      <c r="J43" s="43"/>
      <c r="K43" s="43"/>
      <c r="L43" s="43"/>
      <c r="M43" s="43"/>
      <c r="N43" s="43"/>
      <c r="O43" s="44"/>
    </row>
    <row r="44" spans="2:15" x14ac:dyDescent="0.15">
      <c r="B44" s="51"/>
      <c r="C44" s="6" t="s">
        <v>119</v>
      </c>
      <c r="D44" s="6"/>
      <c r="E44" s="6"/>
      <c r="F44" s="6"/>
      <c r="G44" s="6"/>
      <c r="H44" s="6"/>
      <c r="I44" s="6"/>
      <c r="J44" s="6"/>
      <c r="K44" s="6"/>
      <c r="L44" s="6"/>
      <c r="M44" s="6"/>
      <c r="N44" s="6"/>
      <c r="O44" s="52"/>
    </row>
    <row r="45" spans="2:15" x14ac:dyDescent="0.15">
      <c r="B45" s="51"/>
      <c r="C45" s="6" t="s">
        <v>127</v>
      </c>
      <c r="D45" s="6"/>
      <c r="E45" s="6"/>
      <c r="F45" s="6"/>
      <c r="G45" s="6"/>
      <c r="H45" s="6"/>
      <c r="I45" s="6"/>
      <c r="J45" s="6"/>
      <c r="K45" s="6"/>
      <c r="L45" s="6"/>
      <c r="M45" s="6"/>
      <c r="N45" s="6"/>
      <c r="O45" s="52"/>
    </row>
    <row r="46" spans="2:15" x14ac:dyDescent="0.15">
      <c r="B46" s="51"/>
      <c r="C46" s="6" t="s">
        <v>117</v>
      </c>
      <c r="D46" s="6"/>
      <c r="E46" s="6"/>
      <c r="F46" s="6"/>
      <c r="G46" s="6"/>
      <c r="H46" s="6"/>
      <c r="I46" s="6"/>
      <c r="J46" s="6"/>
      <c r="K46" s="6"/>
      <c r="L46" s="6"/>
      <c r="M46" s="6"/>
      <c r="N46" s="6"/>
      <c r="O46" s="52"/>
    </row>
    <row r="47" spans="2:15" x14ac:dyDescent="0.15">
      <c r="B47" s="51"/>
      <c r="C47" s="6" t="s">
        <v>118</v>
      </c>
      <c r="D47" s="6"/>
      <c r="E47" s="6"/>
      <c r="F47" s="6"/>
      <c r="G47" s="6"/>
      <c r="H47" s="6"/>
      <c r="I47" s="6"/>
      <c r="J47" s="6"/>
      <c r="K47" s="6"/>
      <c r="L47" s="6"/>
      <c r="M47" s="6"/>
      <c r="N47" s="6"/>
      <c r="O47" s="52"/>
    </row>
    <row r="48" spans="2:15" x14ac:dyDescent="0.15">
      <c r="B48" s="84"/>
      <c r="C48" s="85" t="s">
        <v>133</v>
      </c>
      <c r="D48" s="85"/>
      <c r="E48" s="85"/>
      <c r="F48" s="85"/>
      <c r="G48" s="85"/>
      <c r="H48" s="85"/>
      <c r="I48" s="85"/>
      <c r="J48" s="85"/>
      <c r="K48" s="85"/>
      <c r="L48" s="85"/>
      <c r="M48" s="85"/>
      <c r="N48" s="85"/>
      <c r="O48" s="89"/>
    </row>
    <row r="49" spans="2:15" x14ac:dyDescent="0.15">
      <c r="B49" s="99" t="s">
        <v>121</v>
      </c>
      <c r="C49" s="100"/>
      <c r="D49" s="100"/>
      <c r="E49" s="100"/>
      <c r="F49" s="100"/>
      <c r="G49" s="100"/>
      <c r="H49" s="100"/>
      <c r="I49" s="100"/>
      <c r="J49" s="100"/>
      <c r="K49" s="100"/>
      <c r="L49" s="100"/>
      <c r="M49" s="100"/>
      <c r="N49" s="100"/>
      <c r="O49" s="101"/>
    </row>
    <row r="50" spans="2:15" ht="30" customHeight="1" x14ac:dyDescent="0.15">
      <c r="B50" s="93" t="s">
        <v>95</v>
      </c>
      <c r="C50" s="106"/>
      <c r="D50" s="46"/>
      <c r="E50" s="46"/>
      <c r="F50" s="46"/>
      <c r="G50" s="46"/>
      <c r="H50" s="46"/>
      <c r="I50" s="46"/>
      <c r="J50" s="46" t="s">
        <v>122</v>
      </c>
      <c r="K50" s="46" t="str">
        <f>IF(C50="②上記の遵守事項を確認していません。","遵守事項をご確認ください","")</f>
        <v/>
      </c>
      <c r="L50" s="46"/>
      <c r="M50" s="46"/>
      <c r="N50" s="46"/>
      <c r="O50" s="47"/>
    </row>
    <row r="51" spans="2:15" x14ac:dyDescent="0.15">
      <c r="B51" t="s">
        <v>132</v>
      </c>
    </row>
    <row r="53" spans="2:15" x14ac:dyDescent="0.15">
      <c r="C53" s="57" t="s">
        <v>25</v>
      </c>
      <c r="D53" s="59" t="s">
        <v>90</v>
      </c>
      <c r="E53" s="60"/>
      <c r="F53" s="61"/>
      <c r="G53" s="56" t="s">
        <v>12</v>
      </c>
      <c r="H53" s="55"/>
      <c r="I53" s="56"/>
      <c r="N53" s="11" t="s">
        <v>15</v>
      </c>
    </row>
    <row r="54" spans="2:15" ht="40.35" customHeight="1" x14ac:dyDescent="0.15">
      <c r="C54" s="27"/>
      <c r="D54" s="62"/>
      <c r="E54" s="63"/>
      <c r="F54" s="64"/>
      <c r="G54" s="53"/>
      <c r="H54" s="53"/>
      <c r="I54" s="54"/>
      <c r="K54" t="s">
        <v>128</v>
      </c>
    </row>
    <row r="55" spans="2:15" x14ac:dyDescent="0.15">
      <c r="D55" s="58"/>
      <c r="E55" s="58"/>
      <c r="F55" s="58"/>
    </row>
  </sheetData>
  <protectedRanges>
    <protectedRange sqref="F32 N1 K5 K6 K7 K8 K9 D16 F16 H16 J16 L16 D17 F17 H17 J17 L17 E19 F20 E21 E22 E23 D24 D25 D26 I27 I28 K28 M28 F29 H29 K29 M29 E31 E33 E34 E35 D36 E39 D41 D42 C50" name="入力許可"/>
  </protectedRanges>
  <mergeCells count="18">
    <mergeCell ref="D25:O25"/>
    <mergeCell ref="D42:O42"/>
    <mergeCell ref="D41:O41"/>
    <mergeCell ref="K7:O7"/>
    <mergeCell ref="K6:O6"/>
    <mergeCell ref="E35:O35"/>
    <mergeCell ref="E34:O34"/>
    <mergeCell ref="E33:O33"/>
    <mergeCell ref="D26:O26"/>
    <mergeCell ref="I27:O27"/>
    <mergeCell ref="K5:O5"/>
    <mergeCell ref="N1:O1"/>
    <mergeCell ref="K8:O8"/>
    <mergeCell ref="K9:O9"/>
    <mergeCell ref="D24:O24"/>
    <mergeCell ref="E23:O23"/>
    <mergeCell ref="E22:O22"/>
    <mergeCell ref="E21:O21"/>
  </mergeCells>
  <phoneticPr fontId="1"/>
  <conditionalFormatting sqref="F32">
    <cfRule type="expression" dxfId="75" priority="29">
      <formula>$E$31="④その他"</formula>
    </cfRule>
    <cfRule type="expression" dxfId="74" priority="30">
      <formula>AND($E$31="④その他",$F$32="")</formula>
    </cfRule>
  </conditionalFormatting>
  <conditionalFormatting sqref="E19">
    <cfRule type="expression" dxfId="73" priority="62">
      <formula>$E$19=""</formula>
    </cfRule>
  </conditionalFormatting>
  <conditionalFormatting sqref="F20">
    <cfRule type="expression" dxfId="72" priority="61">
      <formula>$F$20=""</formula>
    </cfRule>
  </conditionalFormatting>
  <conditionalFormatting sqref="D16">
    <cfRule type="expression" dxfId="71" priority="60">
      <formula>D16=""</formula>
    </cfRule>
  </conditionalFormatting>
  <conditionalFormatting sqref="F16">
    <cfRule type="expression" dxfId="70" priority="59">
      <formula>F16=""</formula>
    </cfRule>
  </conditionalFormatting>
  <conditionalFormatting sqref="H16">
    <cfRule type="expression" dxfId="69" priority="58">
      <formula>H16=""</formula>
    </cfRule>
  </conditionalFormatting>
  <conditionalFormatting sqref="J16">
    <cfRule type="expression" dxfId="68" priority="57">
      <formula>J16=""</formula>
    </cfRule>
  </conditionalFormatting>
  <conditionalFormatting sqref="L16">
    <cfRule type="expression" dxfId="67" priority="56">
      <formula>L16=""</formula>
    </cfRule>
  </conditionalFormatting>
  <conditionalFormatting sqref="E21:O23">
    <cfRule type="expression" dxfId="66" priority="50">
      <formula>E21=""</formula>
    </cfRule>
  </conditionalFormatting>
  <conditionalFormatting sqref="D24:D26">
    <cfRule type="expression" dxfId="65" priority="49">
      <formula>$D$24=""</formula>
    </cfRule>
  </conditionalFormatting>
  <conditionalFormatting sqref="N1">
    <cfRule type="expression" dxfId="64" priority="46">
      <formula>N1=""</formula>
    </cfRule>
  </conditionalFormatting>
  <conditionalFormatting sqref="K5:O5">
    <cfRule type="expression" dxfId="63" priority="43">
      <formula>K5=""</formula>
    </cfRule>
  </conditionalFormatting>
  <conditionalFormatting sqref="I27:O27">
    <cfRule type="expression" dxfId="62" priority="39">
      <formula>I27=""</formula>
    </cfRule>
  </conditionalFormatting>
  <conditionalFormatting sqref="E31">
    <cfRule type="expression" dxfId="61" priority="31">
      <formula>$E$31=""</formula>
    </cfRule>
  </conditionalFormatting>
  <conditionalFormatting sqref="E33:O33">
    <cfRule type="expression" dxfId="60" priority="28">
      <formula>E33=""</formula>
    </cfRule>
  </conditionalFormatting>
  <conditionalFormatting sqref="E34:O34">
    <cfRule type="expression" dxfId="59" priority="27">
      <formula>E34=""</formula>
    </cfRule>
  </conditionalFormatting>
  <conditionalFormatting sqref="E35:O35">
    <cfRule type="expression" dxfId="58" priority="26">
      <formula>E35=""</formula>
    </cfRule>
  </conditionalFormatting>
  <conditionalFormatting sqref="D36">
    <cfRule type="expression" dxfId="57" priority="25">
      <formula>D36=""</formula>
    </cfRule>
  </conditionalFormatting>
  <conditionalFormatting sqref="E39">
    <cfRule type="expression" dxfId="56" priority="24">
      <formula>$E$39=""</formula>
    </cfRule>
  </conditionalFormatting>
  <conditionalFormatting sqref="C50">
    <cfRule type="expression" dxfId="55" priority="23">
      <formula>$C$50=""</formula>
    </cfRule>
  </conditionalFormatting>
  <conditionalFormatting sqref="K50:N50">
    <cfRule type="expression" dxfId="54" priority="22">
      <formula>$C$50="②上記の遵守事項を確認していません。"</formula>
    </cfRule>
  </conditionalFormatting>
  <conditionalFormatting sqref="D17">
    <cfRule type="expression" dxfId="53" priority="17">
      <formula>D17=""</formula>
    </cfRule>
  </conditionalFormatting>
  <conditionalFormatting sqref="H17">
    <cfRule type="expression" dxfId="52" priority="15">
      <formula>H17=""</formula>
    </cfRule>
  </conditionalFormatting>
  <conditionalFormatting sqref="F29">
    <cfRule type="expression" dxfId="51" priority="5">
      <formula>F29=""</formula>
    </cfRule>
  </conditionalFormatting>
  <conditionalFormatting sqref="F17">
    <cfRule type="expression" dxfId="50" priority="16">
      <formula>F17=""</formula>
    </cfRule>
  </conditionalFormatting>
  <conditionalFormatting sqref="J17">
    <cfRule type="expression" dxfId="49" priority="14">
      <formula>J17=""</formula>
    </cfRule>
  </conditionalFormatting>
  <conditionalFormatting sqref="L17">
    <cfRule type="expression" dxfId="48" priority="13">
      <formula>L17=""</formula>
    </cfRule>
  </conditionalFormatting>
  <conditionalFormatting sqref="I28">
    <cfRule type="expression" dxfId="47" priority="12">
      <formula>I28=""</formula>
    </cfRule>
  </conditionalFormatting>
  <conditionalFormatting sqref="K28">
    <cfRule type="expression" dxfId="46" priority="11">
      <formula>K28=""</formula>
    </cfRule>
  </conditionalFormatting>
  <conditionalFormatting sqref="M28">
    <cfRule type="expression" dxfId="45" priority="10">
      <formula>M28=""</formula>
    </cfRule>
  </conditionalFormatting>
  <conditionalFormatting sqref="H29">
    <cfRule type="expression" dxfId="44" priority="8">
      <formula>H29=""</formula>
    </cfRule>
  </conditionalFormatting>
  <conditionalFormatting sqref="K29">
    <cfRule type="expression" dxfId="43" priority="7">
      <formula>K29=""</formula>
    </cfRule>
  </conditionalFormatting>
  <conditionalFormatting sqref="M29">
    <cfRule type="expression" dxfId="42" priority="6">
      <formula>M29=""</formula>
    </cfRule>
  </conditionalFormatting>
  <conditionalFormatting sqref="K6:O6">
    <cfRule type="expression" dxfId="41" priority="4">
      <formula>K6=""</formula>
    </cfRule>
  </conditionalFormatting>
  <conditionalFormatting sqref="K7:O7">
    <cfRule type="expression" dxfId="40" priority="3">
      <formula>K7=""</formula>
    </cfRule>
  </conditionalFormatting>
  <conditionalFormatting sqref="K8:O8">
    <cfRule type="expression" dxfId="39" priority="2">
      <formula>K8=""</formula>
    </cfRule>
  </conditionalFormatting>
  <conditionalFormatting sqref="K9:O9">
    <cfRule type="expression" dxfId="38" priority="1">
      <formula>K9=""</formula>
    </cfRule>
  </conditionalFormatting>
  <printOptions horizontalCentered="1" verticalCentered="1"/>
  <pageMargins left="0" right="0" top="0" bottom="0" header="0" footer="0"/>
  <pageSetup paperSize="9" scale="62" orientation="portrait" r:id="rId1"/>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100-000000000000}">
          <x14:formula1>
            <xm:f>参照!$B$5:$B$8</xm:f>
          </x14:formula1>
          <xm:sqref>E19</xm:sqref>
        </x14:dataValidation>
        <x14:dataValidation type="list" allowBlank="1" showInputMessage="1" showErrorMessage="1" xr:uid="{00000000-0002-0000-0100-000001000000}">
          <x14:formula1>
            <xm:f>参照!$D$5:$D$8</xm:f>
          </x14:formula1>
          <xm:sqref>E31</xm:sqref>
        </x14:dataValidation>
        <x14:dataValidation type="list" allowBlank="1" showInputMessage="1" showErrorMessage="1" xr:uid="{00000000-0002-0000-0100-000002000000}">
          <x14:formula1>
            <xm:f>参照!$F$5:$F$11</xm:f>
          </x14:formula1>
          <xm:sqref>E39</xm:sqref>
        </x14:dataValidation>
        <x14:dataValidation type="list" allowBlank="1" showInputMessage="1" showErrorMessage="1" xr:uid="{00000000-0002-0000-0100-000003000000}">
          <x14:formula1>
            <xm:f>参照!$H$5:$H$6</xm:f>
          </x14:formula1>
          <xm:sqref>C50</xm:sqref>
        </x14:dataValidation>
        <x14:dataValidation type="list" allowBlank="1" showInputMessage="1" showErrorMessage="1" xr:uid="{00000000-0002-0000-0100-000004000000}">
          <x14:formula1>
            <xm:f>参照!$M$5:$M$12</xm:f>
          </x14:formula1>
          <xm:sqref>D16:D17 I28</xm:sqref>
        </x14:dataValidation>
        <x14:dataValidation type="list" allowBlank="1" showInputMessage="1" showErrorMessage="1" xr:uid="{00000000-0002-0000-0100-000005000000}">
          <x14:formula1>
            <xm:f>参照!$N$5:$N$16</xm:f>
          </x14:formula1>
          <xm:sqref>F16:F17 K28</xm:sqref>
        </x14:dataValidation>
        <x14:dataValidation type="list" allowBlank="1" showInputMessage="1" showErrorMessage="1" xr:uid="{00000000-0002-0000-0100-000006000000}">
          <x14:formula1>
            <xm:f>参照!$O$5:$O$35</xm:f>
          </x14:formula1>
          <xm:sqref>H16:H17 M28</xm:sqref>
        </x14:dataValidation>
        <x14:dataValidation type="list" allowBlank="1" showInputMessage="1" showErrorMessage="1" xr:uid="{00000000-0002-0000-0100-000007000000}">
          <x14:formula1>
            <xm:f>参照!$P$5:$P$29</xm:f>
          </x14:formula1>
          <xm:sqref>J16:J17 K29 F29</xm:sqref>
        </x14:dataValidation>
        <x14:dataValidation type="list" allowBlank="1" showInputMessage="1" showErrorMessage="1" xr:uid="{00000000-0002-0000-0100-000008000000}">
          <x14:formula1>
            <xm:f>参照!$Q$5:$Q$64</xm:f>
          </x14:formula1>
          <xm:sqref>L16:L17 H29 M29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6"/>
  <sheetViews>
    <sheetView topLeftCell="N1" zoomScale="145" zoomScaleNormal="145" workbookViewId="0">
      <selection activeCell="R7" sqref="R7"/>
    </sheetView>
  </sheetViews>
  <sheetFormatPr defaultRowHeight="13.5" x14ac:dyDescent="0.15"/>
  <cols>
    <col min="2" max="2" width="9.875" bestFit="1" customWidth="1"/>
    <col min="4" max="4" width="11.625" bestFit="1" customWidth="1"/>
    <col min="5" max="5" width="13.875" bestFit="1" customWidth="1"/>
    <col min="6" max="6" width="24.5" customWidth="1"/>
    <col min="7" max="7" width="18.375" bestFit="1" customWidth="1"/>
    <col min="8" max="8" width="20.5" bestFit="1" customWidth="1"/>
    <col min="9" max="9" width="22.625" bestFit="1" customWidth="1"/>
    <col min="10" max="10" width="41.125" customWidth="1"/>
    <col min="11" max="11" width="17.125" customWidth="1"/>
    <col min="12" max="12" width="36.625" customWidth="1"/>
    <col min="13" max="13" width="12.875" customWidth="1"/>
    <col min="16" max="16" width="11.625" bestFit="1" customWidth="1"/>
    <col min="17" max="17" width="20.125" customWidth="1"/>
    <col min="18" max="18" width="26.125" customWidth="1"/>
    <col min="19" max="19" width="26" bestFit="1" customWidth="1"/>
  </cols>
  <sheetData>
    <row r="1" spans="1:20" x14ac:dyDescent="0.15">
      <c r="A1" t="s">
        <v>126</v>
      </c>
    </row>
    <row r="4" spans="1:20" x14ac:dyDescent="0.15">
      <c r="D4" s="29" t="s">
        <v>9</v>
      </c>
      <c r="E4" s="30"/>
      <c r="F4" s="31"/>
      <c r="G4" s="24" t="s">
        <v>55</v>
      </c>
      <c r="H4" s="25"/>
      <c r="I4" s="26"/>
      <c r="L4" s="29" t="s">
        <v>59</v>
      </c>
      <c r="M4" s="31"/>
      <c r="N4" s="33" t="s">
        <v>64</v>
      </c>
      <c r="O4" s="34"/>
      <c r="Q4" s="39" t="s">
        <v>66</v>
      </c>
      <c r="R4" s="40"/>
      <c r="S4" s="41"/>
    </row>
    <row r="5" spans="1:20" ht="27" x14ac:dyDescent="0.15">
      <c r="A5" s="23" t="s">
        <v>44</v>
      </c>
      <c r="B5" s="2" t="s">
        <v>45</v>
      </c>
      <c r="C5" s="23" t="s">
        <v>46</v>
      </c>
      <c r="D5" s="32" t="s">
        <v>47</v>
      </c>
      <c r="E5" s="32" t="s">
        <v>48</v>
      </c>
      <c r="F5" s="32" t="s">
        <v>49</v>
      </c>
      <c r="G5" s="20" t="s">
        <v>52</v>
      </c>
      <c r="H5" s="20" t="s">
        <v>53</v>
      </c>
      <c r="I5" s="20" t="s">
        <v>54</v>
      </c>
      <c r="J5" s="19" t="s">
        <v>56</v>
      </c>
      <c r="K5" s="19" t="s">
        <v>58</v>
      </c>
      <c r="L5" s="22" t="s">
        <v>60</v>
      </c>
      <c r="M5" s="22" t="s">
        <v>61</v>
      </c>
      <c r="N5" s="21" t="s">
        <v>62</v>
      </c>
      <c r="O5" s="21" t="s">
        <v>63</v>
      </c>
      <c r="P5" s="19" t="s">
        <v>65</v>
      </c>
      <c r="Q5" s="37" t="s">
        <v>60</v>
      </c>
      <c r="R5" s="37" t="s">
        <v>61</v>
      </c>
      <c r="S5" s="37" t="s">
        <v>67</v>
      </c>
      <c r="T5" s="19" t="s">
        <v>68</v>
      </c>
    </row>
    <row r="6" spans="1:20" ht="43.35" customHeight="1" x14ac:dyDescent="0.15">
      <c r="A6" s="2"/>
      <c r="B6" s="105">
        <f>撮影許可申請書!N1</f>
        <v>0</v>
      </c>
      <c r="C6" s="2"/>
      <c r="D6" s="32">
        <f>撮影許可申請書!K6</f>
        <v>0</v>
      </c>
      <c r="E6" s="32">
        <f>撮影許可申請書!K7</f>
        <v>0</v>
      </c>
      <c r="F6" s="102" t="str">
        <f>"電話："&amp;撮影許可申請書!K8&amp;CHAR(10)&amp;"ＦＡＸ："&amp;撮影許可申請書!K9</f>
        <v>電話：
ＦＡＸ：</v>
      </c>
      <c r="G6" s="36">
        <f>撮影許可申請書!E21</f>
        <v>0</v>
      </c>
      <c r="H6" s="36">
        <f>撮影許可申請書!E22</f>
        <v>0</v>
      </c>
      <c r="I6" s="36">
        <f>撮影許可申請書!E23</f>
        <v>0</v>
      </c>
      <c r="J6" s="23" t="str">
        <f>撮影許可申請書!D24&amp;撮影許可申請書!D25&amp;撮影許可申請書!D26</f>
        <v/>
      </c>
      <c r="K6" s="23" t="str">
        <f>撮影許可申請書!E19&amp;CHAR(10)&amp;撮影許可申請書!F20</f>
        <v xml:space="preserve">
</v>
      </c>
      <c r="L6" s="102" t="str">
        <f>撮影許可申請書!D16&amp;撮影許可申請書!E16&amp;撮影許可申請書!F16&amp;撮影許可申請書!G16&amp;撮影許可申請書!H16&amp;撮影許可申請書!I16&amp;撮影許可申請書!J16&amp;撮影許可申請書!K16&amp;TEXT(撮影許可申請書!L16,"00")&amp;撮影許可申請書!M16&amp;撮影許可申請書!N16&amp;CHAR(10)&amp;撮影許可申請書!D17&amp;撮影許可申請書!E17&amp;撮影許可申請書!F17&amp;撮影許可申請書!G17&amp;撮影許可申請書!H17&amp;撮影許可申請書!I17&amp;撮影許可申請書!J17&amp;撮影許可申請書!K17&amp;TEXT(撮影許可申請書!L17,"00")&amp;撮影許可申請書!M17&amp;撮影許可申請書!N17</f>
        <v>年月日時00分から
年月日時00分まで</v>
      </c>
      <c r="M6" s="32"/>
      <c r="N6" s="35">
        <f>撮影許可申請書!E33</f>
        <v>0</v>
      </c>
      <c r="O6" s="35">
        <f>撮影許可申請書!E34</f>
        <v>0</v>
      </c>
      <c r="P6" s="2" t="str">
        <f>撮影許可申請書!D36&amp;撮影許可申請書!E36</f>
        <v>人</v>
      </c>
      <c r="Q6" s="38" t="str">
        <f>撮影許可申請書!I28&amp;撮影許可申請書!J28&amp;撮影許可申請書!K28&amp;撮影許可申請書!L28&amp;撮影許可申請書!M28&amp;撮影許可申請書!N28</f>
        <v>年月日</v>
      </c>
      <c r="R6" s="38" t="str">
        <f>撮影許可申請書!F29&amp;撮影許可申請書!G29&amp;TEXT(撮影許可申請書!H29,"00")&amp;撮影許可申請書!I29&amp;撮影許可申請書!J29&amp;撮影許可申請書!K29&amp;撮影許可申請書!L29&amp;TEXT(撮影許可申請書!M29,"00")&amp;撮影許可申請書!N29</f>
        <v>時00分～時00分</v>
      </c>
      <c r="S6" s="38">
        <f>撮影許可申請書!I27</f>
        <v>0</v>
      </c>
      <c r="T6" s="2"/>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55"/>
  <sheetViews>
    <sheetView showGridLines="0" view="pageBreakPreview" zoomScale="115" zoomScaleNormal="115" zoomScaleSheetLayoutView="115" workbookViewId="0">
      <selection activeCell="C9" sqref="C9"/>
    </sheetView>
  </sheetViews>
  <sheetFormatPr defaultRowHeight="13.5" x14ac:dyDescent="0.15"/>
  <cols>
    <col min="1" max="1" width="2.375" customWidth="1"/>
    <col min="2" max="2" width="6.5" customWidth="1"/>
    <col min="3" max="3" width="16.875" customWidth="1"/>
    <col min="4" max="4" width="8" customWidth="1"/>
    <col min="5" max="5" width="4" customWidth="1"/>
    <col min="6" max="6" width="5.875" customWidth="1"/>
    <col min="7" max="7" width="3.5" customWidth="1"/>
    <col min="8" max="8" width="5.875" customWidth="1"/>
    <col min="9" max="9" width="7.875" customWidth="1"/>
    <col min="10" max="10" width="5.875" customWidth="1"/>
    <col min="11" max="11" width="7.875" customWidth="1"/>
    <col min="12" max="12" width="7.5" customWidth="1"/>
    <col min="13" max="13" width="7" customWidth="1"/>
    <col min="14" max="14" width="7.125" customWidth="1"/>
    <col min="15" max="15" width="23.625" customWidth="1"/>
  </cols>
  <sheetData>
    <row r="1" spans="2:15" ht="14.45" customHeight="1" x14ac:dyDescent="0.15">
      <c r="K1" s="50"/>
      <c r="M1" s="96" t="str">
        <f>IF(N1="","申請日","")</f>
        <v/>
      </c>
      <c r="N1" s="142">
        <v>44735</v>
      </c>
      <c r="O1" s="142"/>
    </row>
    <row r="3" spans="2:15" x14ac:dyDescent="0.15">
      <c r="B3" t="s">
        <v>14</v>
      </c>
    </row>
    <row r="5" spans="2:15" ht="30" customHeight="1" x14ac:dyDescent="0.15">
      <c r="E5" t="s">
        <v>9</v>
      </c>
      <c r="G5" s="27" t="s">
        <v>10</v>
      </c>
      <c r="H5" s="28"/>
      <c r="I5" s="28"/>
      <c r="J5" s="28"/>
      <c r="K5" s="140" t="s">
        <v>138</v>
      </c>
      <c r="L5" s="140"/>
      <c r="M5" s="140"/>
      <c r="N5" s="140"/>
      <c r="O5" s="141"/>
    </row>
    <row r="6" spans="2:15" ht="30" customHeight="1" x14ac:dyDescent="0.15">
      <c r="G6" s="27" t="s">
        <v>50</v>
      </c>
      <c r="H6" s="28"/>
      <c r="I6" s="28"/>
      <c r="J6" s="28"/>
      <c r="K6" s="143" t="s">
        <v>139</v>
      </c>
      <c r="L6" s="143"/>
      <c r="M6" s="143"/>
      <c r="N6" s="143"/>
      <c r="O6" s="144"/>
    </row>
    <row r="7" spans="2:15" ht="30" customHeight="1" x14ac:dyDescent="0.15">
      <c r="G7" s="27" t="s">
        <v>51</v>
      </c>
      <c r="H7" s="28"/>
      <c r="I7" s="28"/>
      <c r="J7" s="28"/>
      <c r="K7" s="143" t="s">
        <v>140</v>
      </c>
      <c r="L7" s="143"/>
      <c r="M7" s="143"/>
      <c r="N7" s="143"/>
      <c r="O7" s="144"/>
    </row>
    <row r="8" spans="2:15" ht="30" customHeight="1" x14ac:dyDescent="0.15">
      <c r="G8" s="27" t="s">
        <v>115</v>
      </c>
      <c r="H8" s="28"/>
      <c r="I8" s="28"/>
      <c r="J8" s="28"/>
      <c r="K8" s="143" t="s">
        <v>141</v>
      </c>
      <c r="L8" s="143"/>
      <c r="M8" s="143"/>
      <c r="N8" s="143"/>
      <c r="O8" s="144"/>
    </row>
    <row r="9" spans="2:15" ht="30" customHeight="1" x14ac:dyDescent="0.15">
      <c r="G9" s="27" t="s">
        <v>116</v>
      </c>
      <c r="H9" s="28"/>
      <c r="I9" s="28"/>
      <c r="J9" s="28"/>
      <c r="K9" s="143" t="s">
        <v>141</v>
      </c>
      <c r="L9" s="143"/>
      <c r="M9" s="143"/>
      <c r="N9" s="143"/>
      <c r="O9" s="144"/>
    </row>
    <row r="11" spans="2:15" ht="17.25" x14ac:dyDescent="0.15">
      <c r="G11" s="98" t="s">
        <v>130</v>
      </c>
    </row>
    <row r="13" spans="2:15" ht="14.25" x14ac:dyDescent="0.15">
      <c r="B13" s="97" t="s">
        <v>131</v>
      </c>
    </row>
    <row r="15" spans="2:15" x14ac:dyDescent="0.15">
      <c r="H15" s="18"/>
      <c r="I15" s="18" t="s">
        <v>69</v>
      </c>
    </row>
    <row r="16" spans="2:15" ht="30" customHeight="1" x14ac:dyDescent="0.15">
      <c r="B16" s="42">
        <v>1</v>
      </c>
      <c r="C16" s="73" t="s">
        <v>70</v>
      </c>
      <c r="D16" s="108">
        <v>2022</v>
      </c>
      <c r="E16" s="43" t="s">
        <v>76</v>
      </c>
      <c r="F16" s="109">
        <v>6</v>
      </c>
      <c r="G16" s="43" t="s">
        <v>77</v>
      </c>
      <c r="H16" s="109">
        <v>27</v>
      </c>
      <c r="I16" s="43" t="str">
        <f>IFERROR("日　"&amp;TEXT(DATE(D16,F16,H16),"（aaa）"),"日")</f>
        <v>日　(月)</v>
      </c>
      <c r="J16" s="109">
        <v>9</v>
      </c>
      <c r="K16" s="67" t="s">
        <v>78</v>
      </c>
      <c r="L16" s="115">
        <v>30</v>
      </c>
      <c r="M16" s="67" t="s">
        <v>79</v>
      </c>
      <c r="N16" s="49" t="s">
        <v>80</v>
      </c>
      <c r="O16" s="44"/>
    </row>
    <row r="17" spans="2:15" ht="30" customHeight="1" x14ac:dyDescent="0.15">
      <c r="B17" s="45"/>
      <c r="C17" s="47"/>
      <c r="D17" s="113">
        <v>2022</v>
      </c>
      <c r="E17" s="46" t="s">
        <v>76</v>
      </c>
      <c r="F17" s="114">
        <v>6</v>
      </c>
      <c r="G17" s="46" t="s">
        <v>77</v>
      </c>
      <c r="H17" s="114">
        <v>27</v>
      </c>
      <c r="I17" s="46" t="str">
        <f>IFERROR("日　"&amp;TEXT(DATE(D17,F17,H17),"（aaa）"),"日")</f>
        <v>日　(月)</v>
      </c>
      <c r="J17" s="114">
        <v>11</v>
      </c>
      <c r="K17" s="69" t="s">
        <v>78</v>
      </c>
      <c r="L17" s="116">
        <v>0</v>
      </c>
      <c r="M17" s="69" t="s">
        <v>79</v>
      </c>
      <c r="N17" s="70" t="s">
        <v>81</v>
      </c>
      <c r="O17" s="47"/>
    </row>
    <row r="18" spans="2:15" x14ac:dyDescent="0.15">
      <c r="B18" s="42"/>
      <c r="C18" s="44"/>
      <c r="D18" s="86" t="s">
        <v>129</v>
      </c>
      <c r="E18" s="87"/>
      <c r="F18" s="87"/>
      <c r="G18" s="87"/>
      <c r="H18" s="87"/>
      <c r="I18" s="87"/>
      <c r="J18" s="87"/>
      <c r="K18" s="87"/>
      <c r="L18" s="87"/>
      <c r="M18" s="87"/>
      <c r="N18" s="87"/>
      <c r="O18" s="88"/>
    </row>
    <row r="19" spans="2:15" ht="30" customHeight="1" x14ac:dyDescent="0.15">
      <c r="B19" s="51">
        <v>2</v>
      </c>
      <c r="C19" s="52" t="s">
        <v>57</v>
      </c>
      <c r="D19" s="118" t="s">
        <v>134</v>
      </c>
      <c r="E19" s="112" t="s">
        <v>135</v>
      </c>
      <c r="F19" s="90"/>
      <c r="G19" s="90"/>
      <c r="H19" s="85" t="s">
        <v>122</v>
      </c>
      <c r="I19" s="85"/>
      <c r="J19" s="85"/>
      <c r="K19" s="85"/>
      <c r="L19" s="85"/>
      <c r="M19" s="85"/>
      <c r="N19" s="85"/>
      <c r="O19" s="89"/>
    </row>
    <row r="20" spans="2:15" ht="30" customHeight="1" x14ac:dyDescent="0.15">
      <c r="B20" s="45"/>
      <c r="C20" s="47"/>
      <c r="D20" s="51" t="s">
        <v>125</v>
      </c>
      <c r="E20" s="6"/>
      <c r="F20" s="111" t="s">
        <v>142</v>
      </c>
      <c r="G20" s="74"/>
      <c r="H20" s="74"/>
      <c r="I20" s="74"/>
      <c r="J20" s="74"/>
      <c r="K20" s="74"/>
      <c r="L20" s="74"/>
      <c r="M20" s="74"/>
      <c r="N20" s="94"/>
      <c r="O20" s="52" t="s">
        <v>122</v>
      </c>
    </row>
    <row r="21" spans="2:15" ht="30" customHeight="1" x14ac:dyDescent="0.15">
      <c r="B21" s="42"/>
      <c r="C21" s="44"/>
      <c r="D21" s="27" t="s">
        <v>82</v>
      </c>
      <c r="E21" s="151" t="s">
        <v>143</v>
      </c>
      <c r="F21" s="140"/>
      <c r="G21" s="140"/>
      <c r="H21" s="140"/>
      <c r="I21" s="140"/>
      <c r="J21" s="140"/>
      <c r="K21" s="140"/>
      <c r="L21" s="140"/>
      <c r="M21" s="140"/>
      <c r="N21" s="140"/>
      <c r="O21" s="141"/>
    </row>
    <row r="22" spans="2:15" ht="30" customHeight="1" x14ac:dyDescent="0.15">
      <c r="B22" s="51">
        <v>3</v>
      </c>
      <c r="C22" s="52" t="s">
        <v>71</v>
      </c>
      <c r="D22" s="45" t="s">
        <v>83</v>
      </c>
      <c r="E22" s="148" t="s">
        <v>144</v>
      </c>
      <c r="F22" s="149"/>
      <c r="G22" s="149"/>
      <c r="H22" s="149"/>
      <c r="I22" s="149"/>
      <c r="J22" s="149"/>
      <c r="K22" s="149"/>
      <c r="L22" s="149"/>
      <c r="M22" s="149"/>
      <c r="N22" s="149"/>
      <c r="O22" s="150"/>
    </row>
    <row r="23" spans="2:15" ht="30" customHeight="1" x14ac:dyDescent="0.15">
      <c r="B23" s="51"/>
      <c r="C23" s="52" t="s">
        <v>84</v>
      </c>
      <c r="D23" s="91" t="s">
        <v>85</v>
      </c>
      <c r="E23" s="148" t="s">
        <v>141</v>
      </c>
      <c r="F23" s="149"/>
      <c r="G23" s="149"/>
      <c r="H23" s="149"/>
      <c r="I23" s="149"/>
      <c r="J23" s="149"/>
      <c r="K23" s="149"/>
      <c r="L23" s="149"/>
      <c r="M23" s="149"/>
      <c r="N23" s="149"/>
      <c r="O23" s="150"/>
    </row>
    <row r="24" spans="2:15" ht="30" customHeight="1" x14ac:dyDescent="0.15">
      <c r="B24" s="42"/>
      <c r="C24" s="43"/>
      <c r="D24" s="145" t="s">
        <v>136</v>
      </c>
      <c r="E24" s="146"/>
      <c r="F24" s="146"/>
      <c r="G24" s="146"/>
      <c r="H24" s="146"/>
      <c r="I24" s="146"/>
      <c r="J24" s="146"/>
      <c r="K24" s="146"/>
      <c r="L24" s="146"/>
      <c r="M24" s="146"/>
      <c r="N24" s="146"/>
      <c r="O24" s="147"/>
    </row>
    <row r="25" spans="2:15" ht="30" customHeight="1" x14ac:dyDescent="0.15">
      <c r="B25" s="51">
        <v>4</v>
      </c>
      <c r="C25" s="6" t="s">
        <v>72</v>
      </c>
      <c r="D25" s="152" t="s">
        <v>145</v>
      </c>
      <c r="E25" s="153"/>
      <c r="F25" s="153"/>
      <c r="G25" s="153"/>
      <c r="H25" s="153"/>
      <c r="I25" s="153"/>
      <c r="J25" s="153"/>
      <c r="K25" s="153"/>
      <c r="L25" s="153"/>
      <c r="M25" s="153"/>
      <c r="N25" s="153"/>
      <c r="O25" s="154"/>
    </row>
    <row r="26" spans="2:15" ht="30" customHeight="1" x14ac:dyDescent="0.15">
      <c r="B26" s="45"/>
      <c r="C26" s="46"/>
      <c r="D26" s="161"/>
      <c r="E26" s="162"/>
      <c r="F26" s="162"/>
      <c r="G26" s="162"/>
      <c r="H26" s="162"/>
      <c r="I26" s="162"/>
      <c r="J26" s="162"/>
      <c r="K26" s="162"/>
      <c r="L26" s="162"/>
      <c r="M26" s="162"/>
      <c r="N26" s="162"/>
      <c r="O26" s="163"/>
    </row>
    <row r="27" spans="2:15" ht="30" customHeight="1" x14ac:dyDescent="0.15">
      <c r="B27" s="51"/>
      <c r="C27" s="6"/>
      <c r="D27" s="68" t="s">
        <v>96</v>
      </c>
      <c r="E27" s="65"/>
      <c r="F27" s="65"/>
      <c r="G27" s="65"/>
      <c r="H27" s="65"/>
      <c r="I27" s="140" t="s">
        <v>146</v>
      </c>
      <c r="J27" s="140"/>
      <c r="K27" s="140"/>
      <c r="L27" s="140"/>
      <c r="M27" s="140"/>
      <c r="N27" s="140"/>
      <c r="O27" s="141"/>
    </row>
    <row r="28" spans="2:15" ht="30" customHeight="1" x14ac:dyDescent="0.15">
      <c r="B28" s="51">
        <v>5</v>
      </c>
      <c r="C28" s="6" t="s">
        <v>73</v>
      </c>
      <c r="D28" s="68" t="s">
        <v>97</v>
      </c>
      <c r="E28" s="65"/>
      <c r="F28" s="65"/>
      <c r="G28" s="65"/>
      <c r="H28" s="65"/>
      <c r="I28" s="110">
        <v>2022</v>
      </c>
      <c r="J28" s="65" t="s">
        <v>76</v>
      </c>
      <c r="K28" s="110">
        <v>7</v>
      </c>
      <c r="L28" s="65" t="s">
        <v>77</v>
      </c>
      <c r="M28" s="110">
        <v>1</v>
      </c>
      <c r="N28" s="65" t="str">
        <f>IFERROR("日　"&amp;TEXT(DATE(I28,K28,M28),"（aaa）"),"日")</f>
        <v>日　(金)</v>
      </c>
      <c r="O28" s="66"/>
    </row>
    <row r="29" spans="2:15" ht="30" customHeight="1" x14ac:dyDescent="0.15">
      <c r="B29" s="45"/>
      <c r="C29" s="46"/>
      <c r="D29" s="68" t="s">
        <v>98</v>
      </c>
      <c r="E29" s="65"/>
      <c r="F29" s="110">
        <v>11</v>
      </c>
      <c r="G29" s="48" t="s">
        <v>78</v>
      </c>
      <c r="H29" s="117">
        <v>30</v>
      </c>
      <c r="I29" s="48" t="s">
        <v>79</v>
      </c>
      <c r="J29" s="48" t="s">
        <v>99</v>
      </c>
      <c r="K29" s="110">
        <v>11</v>
      </c>
      <c r="L29" s="48" t="s">
        <v>78</v>
      </c>
      <c r="M29" s="117">
        <v>54</v>
      </c>
      <c r="N29" s="48" t="s">
        <v>79</v>
      </c>
      <c r="O29" s="104"/>
    </row>
    <row r="30" spans="2:15" x14ac:dyDescent="0.15">
      <c r="B30" s="51"/>
      <c r="C30" s="52"/>
      <c r="D30" s="75" t="s">
        <v>100</v>
      </c>
      <c r="E30" s="74"/>
      <c r="F30" s="74"/>
      <c r="G30" s="95"/>
      <c r="H30" s="74"/>
      <c r="I30" s="74"/>
      <c r="J30" s="74"/>
      <c r="K30" s="74"/>
      <c r="L30" s="74"/>
      <c r="M30" s="74"/>
      <c r="N30" s="74"/>
      <c r="O30" s="103"/>
    </row>
    <row r="31" spans="2:15" ht="30" customHeight="1" x14ac:dyDescent="0.15">
      <c r="B31" s="51">
        <v>6</v>
      </c>
      <c r="C31" s="52" t="s">
        <v>74</v>
      </c>
      <c r="D31" s="119" t="s">
        <v>134</v>
      </c>
      <c r="E31" s="109" t="s">
        <v>137</v>
      </c>
      <c r="F31" s="71"/>
      <c r="H31" s="71"/>
      <c r="I31" s="71" t="s">
        <v>122</v>
      </c>
      <c r="J31" s="71"/>
      <c r="K31" s="71"/>
      <c r="L31" s="71"/>
      <c r="M31" s="71"/>
      <c r="N31" s="71"/>
      <c r="O31" s="72"/>
    </row>
    <row r="32" spans="2:15" ht="30" customHeight="1" x14ac:dyDescent="0.15">
      <c r="B32" s="51"/>
      <c r="C32" s="52"/>
      <c r="D32" s="68" t="str">
        <f>IF(E31="④その他","具体的には【","")</f>
        <v/>
      </c>
      <c r="E32" s="71"/>
      <c r="F32" s="71"/>
      <c r="G32" s="71"/>
      <c r="H32" s="71"/>
      <c r="I32" s="71"/>
      <c r="J32" s="71"/>
      <c r="K32" s="71"/>
      <c r="L32" s="71"/>
      <c r="M32" s="71" t="str">
        <f>IF(E31="④その他","】","")</f>
        <v/>
      </c>
      <c r="N32" s="71"/>
      <c r="O32" s="72"/>
    </row>
    <row r="33" spans="2:15" ht="30" customHeight="1" x14ac:dyDescent="0.15">
      <c r="B33" s="42"/>
      <c r="C33" s="44"/>
      <c r="D33" s="27" t="s">
        <v>62</v>
      </c>
      <c r="E33" s="151" t="s">
        <v>147</v>
      </c>
      <c r="F33" s="140"/>
      <c r="G33" s="140"/>
      <c r="H33" s="140"/>
      <c r="I33" s="140"/>
      <c r="J33" s="140"/>
      <c r="K33" s="140"/>
      <c r="L33" s="140"/>
      <c r="M33" s="140"/>
      <c r="N33" s="140"/>
      <c r="O33" s="141"/>
    </row>
    <row r="34" spans="2:15" ht="30" customHeight="1" x14ac:dyDescent="0.15">
      <c r="B34" s="51">
        <v>7</v>
      </c>
      <c r="C34" s="52" t="s">
        <v>87</v>
      </c>
      <c r="D34" s="27" t="s">
        <v>63</v>
      </c>
      <c r="E34" s="151" t="s">
        <v>141</v>
      </c>
      <c r="F34" s="140"/>
      <c r="G34" s="140"/>
      <c r="H34" s="140"/>
      <c r="I34" s="140"/>
      <c r="J34" s="140"/>
      <c r="K34" s="140"/>
      <c r="L34" s="140"/>
      <c r="M34" s="140"/>
      <c r="N34" s="140"/>
      <c r="O34" s="141"/>
    </row>
    <row r="35" spans="2:15" ht="30" customHeight="1" x14ac:dyDescent="0.15">
      <c r="B35" s="45"/>
      <c r="C35" s="47"/>
      <c r="D35" s="27" t="s">
        <v>86</v>
      </c>
      <c r="E35" s="151" t="s">
        <v>141</v>
      </c>
      <c r="F35" s="140"/>
      <c r="G35" s="140"/>
      <c r="H35" s="140"/>
      <c r="I35" s="140"/>
      <c r="J35" s="140"/>
      <c r="K35" s="140"/>
      <c r="L35" s="140"/>
      <c r="M35" s="140"/>
      <c r="N35" s="140"/>
      <c r="O35" s="141"/>
    </row>
    <row r="36" spans="2:15" ht="30" customHeight="1" x14ac:dyDescent="0.15">
      <c r="B36" s="42">
        <v>8</v>
      </c>
      <c r="C36" s="44" t="s">
        <v>88</v>
      </c>
      <c r="D36" s="108">
        <v>4</v>
      </c>
      <c r="E36" s="71" t="s">
        <v>89</v>
      </c>
      <c r="F36" s="71"/>
      <c r="G36" s="71"/>
      <c r="H36" s="71"/>
      <c r="I36" s="71"/>
      <c r="J36" s="71"/>
      <c r="K36" s="71"/>
      <c r="L36" s="71"/>
      <c r="M36" s="71"/>
      <c r="N36" s="71"/>
      <c r="O36" s="72"/>
    </row>
    <row r="37" spans="2:15" x14ac:dyDescent="0.15">
      <c r="B37" s="42">
        <v>9</v>
      </c>
      <c r="C37" s="43" t="s">
        <v>75</v>
      </c>
      <c r="D37" s="78" t="s">
        <v>112</v>
      </c>
      <c r="E37" s="79"/>
      <c r="F37" s="79"/>
      <c r="G37" s="79"/>
      <c r="H37" s="79"/>
      <c r="I37" s="79"/>
      <c r="J37" s="79"/>
      <c r="K37" s="79"/>
      <c r="L37" s="79"/>
      <c r="M37" s="79"/>
      <c r="N37" s="79"/>
      <c r="O37" s="80"/>
    </row>
    <row r="38" spans="2:15" x14ac:dyDescent="0.15">
      <c r="B38" s="51"/>
      <c r="C38" s="6"/>
      <c r="D38" s="81" t="s">
        <v>111</v>
      </c>
      <c r="E38" s="82"/>
      <c r="F38" s="82"/>
      <c r="G38" s="82"/>
      <c r="H38" s="82"/>
      <c r="I38" s="82"/>
      <c r="J38" s="82"/>
      <c r="K38" s="82"/>
      <c r="L38" s="82"/>
      <c r="M38" s="82"/>
      <c r="N38" s="82"/>
      <c r="O38" s="83"/>
    </row>
    <row r="39" spans="2:15" ht="30" customHeight="1" x14ac:dyDescent="0.15">
      <c r="B39" s="51"/>
      <c r="C39" s="6"/>
      <c r="D39" s="118" t="s">
        <v>134</v>
      </c>
      <c r="E39" s="107" t="s">
        <v>106</v>
      </c>
      <c r="F39" s="82"/>
      <c r="G39" s="82"/>
      <c r="H39" s="82"/>
      <c r="I39" s="85" t="s">
        <v>122</v>
      </c>
      <c r="J39" s="82"/>
      <c r="K39" s="82"/>
      <c r="L39" s="82"/>
      <c r="M39" s="82"/>
      <c r="N39" s="82"/>
      <c r="O39" s="83"/>
    </row>
    <row r="40" spans="2:15" ht="30" customHeight="1" x14ac:dyDescent="0.15">
      <c r="B40" s="45"/>
      <c r="C40" s="46"/>
      <c r="D40" s="45" t="str">
        <f>IF(E39&lt;&gt;"⑥公共交通機関","また、大田市場に撮影用の駐車場の用意がない旨了承しております。","")</f>
        <v>また、大田市場に撮影用の駐車場の用意がない旨了承しております。</v>
      </c>
      <c r="E40" s="76"/>
      <c r="F40" s="76"/>
      <c r="G40" s="76"/>
      <c r="H40" s="76"/>
      <c r="I40" s="46"/>
      <c r="J40" s="76"/>
      <c r="K40" s="76"/>
      <c r="L40" s="76"/>
      <c r="M40" s="76"/>
      <c r="N40" s="76"/>
      <c r="O40" s="77"/>
    </row>
    <row r="41" spans="2:15" ht="24.95" customHeight="1" x14ac:dyDescent="0.15">
      <c r="B41" s="42">
        <v>10</v>
      </c>
      <c r="C41" s="44" t="s">
        <v>113</v>
      </c>
      <c r="D41" s="158"/>
      <c r="E41" s="159"/>
      <c r="F41" s="159"/>
      <c r="G41" s="159"/>
      <c r="H41" s="159"/>
      <c r="I41" s="159"/>
      <c r="J41" s="159"/>
      <c r="K41" s="159"/>
      <c r="L41" s="159"/>
      <c r="M41" s="159"/>
      <c r="N41" s="159"/>
      <c r="O41" s="160"/>
    </row>
    <row r="42" spans="2:15" ht="24.95" customHeight="1" x14ac:dyDescent="0.15">
      <c r="B42" s="45"/>
      <c r="C42" s="92" t="s">
        <v>114</v>
      </c>
      <c r="D42" s="155"/>
      <c r="E42" s="156"/>
      <c r="F42" s="156"/>
      <c r="G42" s="156"/>
      <c r="H42" s="156"/>
      <c r="I42" s="156"/>
      <c r="J42" s="156"/>
      <c r="K42" s="156"/>
      <c r="L42" s="156"/>
      <c r="M42" s="156"/>
      <c r="N42" s="156"/>
      <c r="O42" s="157"/>
    </row>
    <row r="43" spans="2:15" ht="12.6" customHeight="1" x14ac:dyDescent="0.15">
      <c r="B43" s="42" t="s">
        <v>120</v>
      </c>
      <c r="C43" s="43"/>
      <c r="D43" s="43"/>
      <c r="E43" s="43"/>
      <c r="F43" s="43"/>
      <c r="G43" s="43"/>
      <c r="H43" s="43"/>
      <c r="I43" s="43"/>
      <c r="J43" s="43"/>
      <c r="K43" s="43"/>
      <c r="L43" s="43"/>
      <c r="M43" s="43"/>
      <c r="N43" s="43"/>
      <c r="O43" s="44"/>
    </row>
    <row r="44" spans="2:15" x14ac:dyDescent="0.15">
      <c r="B44" s="51"/>
      <c r="C44" s="6" t="s">
        <v>119</v>
      </c>
      <c r="D44" s="6"/>
      <c r="E44" s="6"/>
      <c r="F44" s="6"/>
      <c r="G44" s="6"/>
      <c r="H44" s="6"/>
      <c r="I44" s="6"/>
      <c r="J44" s="6"/>
      <c r="K44" s="6"/>
      <c r="L44" s="6"/>
      <c r="M44" s="6"/>
      <c r="N44" s="6"/>
      <c r="O44" s="52"/>
    </row>
    <row r="45" spans="2:15" x14ac:dyDescent="0.15">
      <c r="B45" s="51"/>
      <c r="C45" s="6" t="s">
        <v>127</v>
      </c>
      <c r="D45" s="6"/>
      <c r="E45" s="6"/>
      <c r="F45" s="6"/>
      <c r="G45" s="6"/>
      <c r="H45" s="6"/>
      <c r="I45" s="6"/>
      <c r="J45" s="6"/>
      <c r="K45" s="6"/>
      <c r="L45" s="6"/>
      <c r="M45" s="6"/>
      <c r="N45" s="6"/>
      <c r="O45" s="52"/>
    </row>
    <row r="46" spans="2:15" x14ac:dyDescent="0.15">
      <c r="B46" s="51"/>
      <c r="C46" s="6" t="s">
        <v>117</v>
      </c>
      <c r="D46" s="6"/>
      <c r="E46" s="6"/>
      <c r="F46" s="6"/>
      <c r="G46" s="6"/>
      <c r="H46" s="6"/>
      <c r="I46" s="6"/>
      <c r="J46" s="6"/>
      <c r="K46" s="6"/>
      <c r="L46" s="6"/>
      <c r="M46" s="6"/>
      <c r="N46" s="6"/>
      <c r="O46" s="52"/>
    </row>
    <row r="47" spans="2:15" x14ac:dyDescent="0.15">
      <c r="B47" s="51"/>
      <c r="C47" s="6" t="s">
        <v>118</v>
      </c>
      <c r="D47" s="6"/>
      <c r="E47" s="6"/>
      <c r="F47" s="6"/>
      <c r="G47" s="6"/>
      <c r="H47" s="6"/>
      <c r="I47" s="6"/>
      <c r="J47" s="6"/>
      <c r="K47" s="6"/>
      <c r="L47" s="6"/>
      <c r="M47" s="6"/>
      <c r="N47" s="6"/>
      <c r="O47" s="52"/>
    </row>
    <row r="48" spans="2:15" x14ac:dyDescent="0.15">
      <c r="B48" s="84"/>
      <c r="C48" s="85" t="s">
        <v>133</v>
      </c>
      <c r="D48" s="85"/>
      <c r="E48" s="85"/>
      <c r="F48" s="85"/>
      <c r="G48" s="85"/>
      <c r="H48" s="85"/>
      <c r="I48" s="85"/>
      <c r="J48" s="85"/>
      <c r="K48" s="85"/>
      <c r="L48" s="85"/>
      <c r="M48" s="85"/>
      <c r="N48" s="85"/>
      <c r="O48" s="89"/>
    </row>
    <row r="49" spans="2:15" x14ac:dyDescent="0.15">
      <c r="B49" s="99" t="s">
        <v>121</v>
      </c>
      <c r="C49" s="100"/>
      <c r="D49" s="100"/>
      <c r="E49" s="100"/>
      <c r="F49" s="100"/>
      <c r="G49" s="100"/>
      <c r="H49" s="100"/>
      <c r="I49" s="100"/>
      <c r="J49" s="100"/>
      <c r="K49" s="100"/>
      <c r="L49" s="100"/>
      <c r="M49" s="100"/>
      <c r="N49" s="100"/>
      <c r="O49" s="101"/>
    </row>
    <row r="50" spans="2:15" ht="30" customHeight="1" x14ac:dyDescent="0.15">
      <c r="B50" s="93" t="s">
        <v>95</v>
      </c>
      <c r="C50" s="106" t="s">
        <v>123</v>
      </c>
      <c r="D50" s="46"/>
      <c r="E50" s="46"/>
      <c r="F50" s="46"/>
      <c r="G50" s="46"/>
      <c r="H50" s="46"/>
      <c r="I50" s="46"/>
      <c r="J50" s="46" t="s">
        <v>122</v>
      </c>
      <c r="K50" s="46" t="str">
        <f>IF(C50="②上記の遵守事項を確認していません。","遵守事項をご確認ください","")</f>
        <v/>
      </c>
      <c r="L50" s="46"/>
      <c r="M50" s="46"/>
      <c r="N50" s="46"/>
      <c r="O50" s="47"/>
    </row>
    <row r="51" spans="2:15" x14ac:dyDescent="0.15">
      <c r="B51" t="s">
        <v>132</v>
      </c>
    </row>
    <row r="53" spans="2:15" x14ac:dyDescent="0.15">
      <c r="C53" s="57" t="s">
        <v>25</v>
      </c>
      <c r="D53" s="59" t="s">
        <v>90</v>
      </c>
      <c r="E53" s="60"/>
      <c r="F53" s="61"/>
      <c r="G53" s="56" t="s">
        <v>12</v>
      </c>
      <c r="H53" s="55"/>
      <c r="I53" s="56"/>
      <c r="N53" s="11" t="s">
        <v>15</v>
      </c>
    </row>
    <row r="54" spans="2:15" ht="40.35" customHeight="1" x14ac:dyDescent="0.15">
      <c r="C54" s="27"/>
      <c r="D54" s="62"/>
      <c r="E54" s="63"/>
      <c r="F54" s="64"/>
      <c r="G54" s="53"/>
      <c r="H54" s="53"/>
      <c r="I54" s="54"/>
      <c r="K54" t="s">
        <v>128</v>
      </c>
    </row>
    <row r="55" spans="2:15" x14ac:dyDescent="0.15">
      <c r="D55" s="58"/>
      <c r="E55" s="58"/>
      <c r="F55" s="58"/>
    </row>
  </sheetData>
  <protectedRanges>
    <protectedRange sqref="F32 N1 K5:K9 D16:D17 F16:F17 H16:H17 J16:J17 L16:L17 E19 F20 E21:E23 D24:D26 I27:I28 F29 H29 K28:K29 M28:M29 E31 E33:E35 D36 E39 D41:D42 C50" name="入力許可"/>
  </protectedRanges>
  <mergeCells count="18">
    <mergeCell ref="K9:O9"/>
    <mergeCell ref="N1:O1"/>
    <mergeCell ref="K5:O5"/>
    <mergeCell ref="K6:O6"/>
    <mergeCell ref="K7:O7"/>
    <mergeCell ref="K8:O8"/>
    <mergeCell ref="D42:O42"/>
    <mergeCell ref="E21:O21"/>
    <mergeCell ref="E22:O22"/>
    <mergeCell ref="E23:O23"/>
    <mergeCell ref="D24:O24"/>
    <mergeCell ref="D25:O25"/>
    <mergeCell ref="D26:O26"/>
    <mergeCell ref="I27:O27"/>
    <mergeCell ref="E33:O33"/>
    <mergeCell ref="E34:O34"/>
    <mergeCell ref="E35:O35"/>
    <mergeCell ref="D41:O41"/>
  </mergeCells>
  <phoneticPr fontId="1"/>
  <conditionalFormatting sqref="F32">
    <cfRule type="expression" dxfId="37" priority="24">
      <formula>$E$31="④その他"</formula>
    </cfRule>
    <cfRule type="expression" dxfId="36" priority="25">
      <formula>AND($E$31="④その他",$F$32="")</formula>
    </cfRule>
  </conditionalFormatting>
  <conditionalFormatting sqref="E19">
    <cfRule type="expression" dxfId="35" priority="38">
      <formula>$E$19=""</formula>
    </cfRule>
  </conditionalFormatting>
  <conditionalFormatting sqref="F20">
    <cfRule type="expression" dxfId="34" priority="37">
      <formula>$F$20=""</formula>
    </cfRule>
  </conditionalFormatting>
  <conditionalFormatting sqref="D16">
    <cfRule type="expression" dxfId="33" priority="36">
      <formula>D16=""</formula>
    </cfRule>
  </conditionalFormatting>
  <conditionalFormatting sqref="F16">
    <cfRule type="expression" dxfId="32" priority="35">
      <formula>F16=""</formula>
    </cfRule>
  </conditionalFormatting>
  <conditionalFormatting sqref="H16">
    <cfRule type="expression" dxfId="31" priority="34">
      <formula>H16=""</formula>
    </cfRule>
  </conditionalFormatting>
  <conditionalFormatting sqref="J16">
    <cfRule type="expression" dxfId="30" priority="33">
      <formula>J16=""</formula>
    </cfRule>
  </conditionalFormatting>
  <conditionalFormatting sqref="L16">
    <cfRule type="expression" dxfId="29" priority="32">
      <formula>L16=""</formula>
    </cfRule>
  </conditionalFormatting>
  <conditionalFormatting sqref="E21:O23">
    <cfRule type="expression" dxfId="28" priority="31">
      <formula>E21=""</formula>
    </cfRule>
  </conditionalFormatting>
  <conditionalFormatting sqref="D24:D26">
    <cfRule type="expression" dxfId="27" priority="30">
      <formula>$D$24=""</formula>
    </cfRule>
  </conditionalFormatting>
  <conditionalFormatting sqref="N1">
    <cfRule type="expression" dxfId="26" priority="29">
      <formula>N1=""</formula>
    </cfRule>
  </conditionalFormatting>
  <conditionalFormatting sqref="K5:O5">
    <cfRule type="expression" dxfId="25" priority="28">
      <formula>K5=""</formula>
    </cfRule>
  </conditionalFormatting>
  <conditionalFormatting sqref="I27:O27">
    <cfRule type="expression" dxfId="24" priority="27">
      <formula>I27=""</formula>
    </cfRule>
  </conditionalFormatting>
  <conditionalFormatting sqref="E31">
    <cfRule type="expression" dxfId="23" priority="26">
      <formula>$E$31=""</formula>
    </cfRule>
  </conditionalFormatting>
  <conditionalFormatting sqref="E33:O33">
    <cfRule type="expression" dxfId="22" priority="23">
      <formula>E33=""</formula>
    </cfRule>
  </conditionalFormatting>
  <conditionalFormatting sqref="E34:O34">
    <cfRule type="expression" dxfId="21" priority="22">
      <formula>E34=""</formula>
    </cfRule>
  </conditionalFormatting>
  <conditionalFormatting sqref="E35:O35">
    <cfRule type="expression" dxfId="20" priority="21">
      <formula>E35=""</formula>
    </cfRule>
  </conditionalFormatting>
  <conditionalFormatting sqref="D36">
    <cfRule type="expression" dxfId="19" priority="20">
      <formula>D36=""</formula>
    </cfRule>
  </conditionalFormatting>
  <conditionalFormatting sqref="E39">
    <cfRule type="expression" dxfId="18" priority="19">
      <formula>$E$39=""</formula>
    </cfRule>
  </conditionalFormatting>
  <conditionalFormatting sqref="C50">
    <cfRule type="expression" dxfId="17" priority="18">
      <formula>$C$50=""</formula>
    </cfRule>
  </conditionalFormatting>
  <conditionalFormatting sqref="K50:N50">
    <cfRule type="expression" dxfId="16" priority="17">
      <formula>$C$50="②上記の遵守事項を確認していません。"</formula>
    </cfRule>
  </conditionalFormatting>
  <conditionalFormatting sqref="D17">
    <cfRule type="expression" dxfId="15" priority="16">
      <formula>D17=""</formula>
    </cfRule>
  </conditionalFormatting>
  <conditionalFormatting sqref="H17">
    <cfRule type="expression" dxfId="14" priority="14">
      <formula>H17=""</formula>
    </cfRule>
  </conditionalFormatting>
  <conditionalFormatting sqref="F29">
    <cfRule type="expression" dxfId="13" priority="5">
      <formula>F29=""</formula>
    </cfRule>
  </conditionalFormatting>
  <conditionalFormatting sqref="F17">
    <cfRule type="expression" dxfId="12" priority="15">
      <formula>F17=""</formula>
    </cfRule>
  </conditionalFormatting>
  <conditionalFormatting sqref="J17">
    <cfRule type="expression" dxfId="11" priority="13">
      <formula>J17=""</formula>
    </cfRule>
  </conditionalFormatting>
  <conditionalFormatting sqref="L17">
    <cfRule type="expression" dxfId="10" priority="12">
      <formula>L17=""</formula>
    </cfRule>
  </conditionalFormatting>
  <conditionalFormatting sqref="I28">
    <cfRule type="expression" dxfId="9" priority="11">
      <formula>I28=""</formula>
    </cfRule>
  </conditionalFormatting>
  <conditionalFormatting sqref="K28">
    <cfRule type="expression" dxfId="8" priority="10">
      <formula>K28=""</formula>
    </cfRule>
  </conditionalFormatting>
  <conditionalFormatting sqref="M28">
    <cfRule type="expression" dxfId="7" priority="9">
      <formula>M28=""</formula>
    </cfRule>
  </conditionalFormatting>
  <conditionalFormatting sqref="H29">
    <cfRule type="expression" dxfId="6" priority="8">
      <formula>H29=""</formula>
    </cfRule>
  </conditionalFormatting>
  <conditionalFormatting sqref="K29">
    <cfRule type="expression" dxfId="5" priority="7">
      <formula>K29=""</formula>
    </cfRule>
  </conditionalFormatting>
  <conditionalFormatting sqref="M29">
    <cfRule type="expression" dxfId="4" priority="6">
      <formula>M29=""</formula>
    </cfRule>
  </conditionalFormatting>
  <conditionalFormatting sqref="K6:O6">
    <cfRule type="expression" dxfId="3" priority="4">
      <formula>K6=""</formula>
    </cfRule>
  </conditionalFormatting>
  <conditionalFormatting sqref="K7:O7">
    <cfRule type="expression" dxfId="2" priority="3">
      <formula>K7=""</formula>
    </cfRule>
  </conditionalFormatting>
  <conditionalFormatting sqref="K8:O8">
    <cfRule type="expression" dxfId="1" priority="2">
      <formula>K8=""</formula>
    </cfRule>
  </conditionalFormatting>
  <conditionalFormatting sqref="K9:O9">
    <cfRule type="expression" dxfId="0" priority="1">
      <formula>K9=""</formula>
    </cfRule>
  </conditionalFormatting>
  <printOptions horizontalCentered="1" verticalCentered="1"/>
  <pageMargins left="0" right="0" top="0" bottom="0" header="0" footer="0"/>
  <pageSetup paperSize="9" scale="62" orientation="portrait" r:id="rId1"/>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300-000000000000}">
          <x14:formula1>
            <xm:f>参照!$Q$5:$Q$64</xm:f>
          </x14:formula1>
          <xm:sqref>L16:L17 H29 M29</xm:sqref>
        </x14:dataValidation>
        <x14:dataValidation type="list" allowBlank="1" showInputMessage="1" showErrorMessage="1" xr:uid="{00000000-0002-0000-0300-000001000000}">
          <x14:formula1>
            <xm:f>参照!$P$5:$P$29</xm:f>
          </x14:formula1>
          <xm:sqref>J16:J17 K29 F29</xm:sqref>
        </x14:dataValidation>
        <x14:dataValidation type="list" allowBlank="1" showInputMessage="1" showErrorMessage="1" xr:uid="{00000000-0002-0000-0300-000002000000}">
          <x14:formula1>
            <xm:f>参照!$O$5:$O$35</xm:f>
          </x14:formula1>
          <xm:sqref>H16:H17 M28</xm:sqref>
        </x14:dataValidation>
        <x14:dataValidation type="list" allowBlank="1" showInputMessage="1" showErrorMessage="1" xr:uid="{00000000-0002-0000-0300-000003000000}">
          <x14:formula1>
            <xm:f>参照!$N$5:$N$16</xm:f>
          </x14:formula1>
          <xm:sqref>F16:F17 K28</xm:sqref>
        </x14:dataValidation>
        <x14:dataValidation type="list" allowBlank="1" showInputMessage="1" showErrorMessage="1" xr:uid="{00000000-0002-0000-0300-000004000000}">
          <x14:formula1>
            <xm:f>参照!$M$5:$M$12</xm:f>
          </x14:formula1>
          <xm:sqref>D16:D17 I28</xm:sqref>
        </x14:dataValidation>
        <x14:dataValidation type="list" allowBlank="1" showInputMessage="1" showErrorMessage="1" xr:uid="{00000000-0002-0000-0300-000005000000}">
          <x14:formula1>
            <xm:f>参照!$H$5:$H$6</xm:f>
          </x14:formula1>
          <xm:sqref>C50</xm:sqref>
        </x14:dataValidation>
        <x14:dataValidation type="list" allowBlank="1" showInputMessage="1" showErrorMessage="1" xr:uid="{00000000-0002-0000-0300-000006000000}">
          <x14:formula1>
            <xm:f>参照!$F$5:$F$11</xm:f>
          </x14:formula1>
          <xm:sqref>E39</xm:sqref>
        </x14:dataValidation>
        <x14:dataValidation type="list" allowBlank="1" showInputMessage="1" showErrorMessage="1" xr:uid="{00000000-0002-0000-0300-000007000000}">
          <x14:formula1>
            <xm:f>参照!$D$5:$D$8</xm:f>
          </x14:formula1>
          <xm:sqref>E31</xm:sqref>
        </x14:dataValidation>
        <x14:dataValidation type="list" allowBlank="1" showInputMessage="1" showErrorMessage="1" xr:uid="{00000000-0002-0000-0300-000008000000}">
          <x14:formula1>
            <xm:f>参照!$B$5:$B$8</xm:f>
          </x14:formula1>
          <xm:sqref>E19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5:Q64"/>
  <sheetViews>
    <sheetView topLeftCell="A34" workbookViewId="0">
      <selection activeCell="M36" sqref="M36"/>
    </sheetView>
  </sheetViews>
  <sheetFormatPr defaultRowHeight="13.5" x14ac:dyDescent="0.15"/>
  <sheetData>
    <row r="5" spans="2:17" x14ac:dyDescent="0.15">
      <c r="B5" t="s">
        <v>91</v>
      </c>
      <c r="D5" t="s">
        <v>101</v>
      </c>
      <c r="F5" t="s">
        <v>104</v>
      </c>
      <c r="H5" t="s">
        <v>123</v>
      </c>
      <c r="M5">
        <v>2022</v>
      </c>
      <c r="N5">
        <v>1</v>
      </c>
      <c r="O5">
        <v>1</v>
      </c>
      <c r="P5">
        <v>0</v>
      </c>
      <c r="Q5">
        <v>0</v>
      </c>
    </row>
    <row r="6" spans="2:17" x14ac:dyDescent="0.15">
      <c r="B6" t="s">
        <v>92</v>
      </c>
      <c r="D6" t="s">
        <v>102</v>
      </c>
      <c r="F6" t="s">
        <v>105</v>
      </c>
      <c r="H6" t="s">
        <v>124</v>
      </c>
      <c r="M6">
        <v>2023</v>
      </c>
      <c r="N6">
        <v>2</v>
      </c>
      <c r="O6">
        <v>2</v>
      </c>
      <c r="P6">
        <v>1</v>
      </c>
      <c r="Q6">
        <v>1</v>
      </c>
    </row>
    <row r="7" spans="2:17" x14ac:dyDescent="0.15">
      <c r="B7" t="s">
        <v>93</v>
      </c>
      <c r="D7" t="s">
        <v>103</v>
      </c>
      <c r="F7" t="s">
        <v>106</v>
      </c>
      <c r="M7">
        <v>2024</v>
      </c>
      <c r="N7">
        <v>3</v>
      </c>
      <c r="O7">
        <v>3</v>
      </c>
      <c r="P7">
        <v>2</v>
      </c>
      <c r="Q7">
        <v>2</v>
      </c>
    </row>
    <row r="8" spans="2:17" x14ac:dyDescent="0.15">
      <c r="B8" t="s">
        <v>94</v>
      </c>
      <c r="D8" t="s">
        <v>94</v>
      </c>
      <c r="F8" t="s">
        <v>107</v>
      </c>
      <c r="M8">
        <v>2025</v>
      </c>
      <c r="N8">
        <v>4</v>
      </c>
      <c r="O8">
        <v>4</v>
      </c>
      <c r="P8">
        <v>3</v>
      </c>
      <c r="Q8">
        <v>3</v>
      </c>
    </row>
    <row r="9" spans="2:17" x14ac:dyDescent="0.15">
      <c r="F9" t="s">
        <v>108</v>
      </c>
      <c r="M9">
        <v>2026</v>
      </c>
      <c r="N9">
        <v>5</v>
      </c>
      <c r="O9">
        <v>5</v>
      </c>
      <c r="P9">
        <v>4</v>
      </c>
      <c r="Q9">
        <v>4</v>
      </c>
    </row>
    <row r="10" spans="2:17" x14ac:dyDescent="0.15">
      <c r="F10" t="s">
        <v>110</v>
      </c>
      <c r="M10">
        <v>2027</v>
      </c>
      <c r="N10">
        <v>6</v>
      </c>
      <c r="O10">
        <v>6</v>
      </c>
      <c r="P10">
        <v>5</v>
      </c>
      <c r="Q10">
        <v>5</v>
      </c>
    </row>
    <row r="11" spans="2:17" x14ac:dyDescent="0.15">
      <c r="F11" t="s">
        <v>109</v>
      </c>
      <c r="M11">
        <v>2028</v>
      </c>
      <c r="N11">
        <v>7</v>
      </c>
      <c r="O11">
        <v>7</v>
      </c>
      <c r="P11">
        <v>6</v>
      </c>
      <c r="Q11">
        <v>6</v>
      </c>
    </row>
    <row r="12" spans="2:17" x14ac:dyDescent="0.15">
      <c r="M12">
        <v>2029</v>
      </c>
      <c r="N12">
        <v>8</v>
      </c>
      <c r="O12">
        <v>8</v>
      </c>
      <c r="P12">
        <v>7</v>
      </c>
      <c r="Q12">
        <v>7</v>
      </c>
    </row>
    <row r="13" spans="2:17" x14ac:dyDescent="0.15">
      <c r="N13">
        <v>9</v>
      </c>
      <c r="O13">
        <v>9</v>
      </c>
      <c r="P13">
        <v>8</v>
      </c>
      <c r="Q13">
        <v>8</v>
      </c>
    </row>
    <row r="14" spans="2:17" x14ac:dyDescent="0.15">
      <c r="N14">
        <v>10</v>
      </c>
      <c r="O14">
        <v>10</v>
      </c>
      <c r="P14">
        <v>9</v>
      </c>
      <c r="Q14">
        <v>9</v>
      </c>
    </row>
    <row r="15" spans="2:17" x14ac:dyDescent="0.15">
      <c r="N15">
        <v>11</v>
      </c>
      <c r="O15">
        <v>11</v>
      </c>
      <c r="P15">
        <v>10</v>
      </c>
      <c r="Q15">
        <v>10</v>
      </c>
    </row>
    <row r="16" spans="2:17" x14ac:dyDescent="0.15">
      <c r="N16">
        <v>12</v>
      </c>
      <c r="O16">
        <v>12</v>
      </c>
      <c r="P16">
        <v>11</v>
      </c>
      <c r="Q16">
        <v>11</v>
      </c>
    </row>
    <row r="17" spans="15:17" x14ac:dyDescent="0.15">
      <c r="O17">
        <v>13</v>
      </c>
      <c r="P17">
        <v>12</v>
      </c>
      <c r="Q17">
        <v>12</v>
      </c>
    </row>
    <row r="18" spans="15:17" x14ac:dyDescent="0.15">
      <c r="O18">
        <v>14</v>
      </c>
      <c r="P18">
        <v>13</v>
      </c>
      <c r="Q18">
        <v>13</v>
      </c>
    </row>
    <row r="19" spans="15:17" x14ac:dyDescent="0.15">
      <c r="O19">
        <v>15</v>
      </c>
      <c r="P19">
        <v>14</v>
      </c>
      <c r="Q19">
        <v>14</v>
      </c>
    </row>
    <row r="20" spans="15:17" x14ac:dyDescent="0.15">
      <c r="O20">
        <v>16</v>
      </c>
      <c r="P20">
        <v>15</v>
      </c>
      <c r="Q20">
        <v>15</v>
      </c>
    </row>
    <row r="21" spans="15:17" x14ac:dyDescent="0.15">
      <c r="O21">
        <v>17</v>
      </c>
      <c r="P21">
        <v>16</v>
      </c>
      <c r="Q21">
        <v>16</v>
      </c>
    </row>
    <row r="22" spans="15:17" x14ac:dyDescent="0.15">
      <c r="O22">
        <v>18</v>
      </c>
      <c r="P22">
        <v>17</v>
      </c>
      <c r="Q22">
        <v>17</v>
      </c>
    </row>
    <row r="23" spans="15:17" x14ac:dyDescent="0.15">
      <c r="O23">
        <v>19</v>
      </c>
      <c r="P23">
        <v>18</v>
      </c>
      <c r="Q23">
        <v>18</v>
      </c>
    </row>
    <row r="24" spans="15:17" x14ac:dyDescent="0.15">
      <c r="O24">
        <v>20</v>
      </c>
      <c r="P24">
        <v>19</v>
      </c>
      <c r="Q24">
        <v>19</v>
      </c>
    </row>
    <row r="25" spans="15:17" x14ac:dyDescent="0.15">
      <c r="O25">
        <v>21</v>
      </c>
      <c r="P25">
        <v>20</v>
      </c>
      <c r="Q25">
        <v>20</v>
      </c>
    </row>
    <row r="26" spans="15:17" x14ac:dyDescent="0.15">
      <c r="O26">
        <v>22</v>
      </c>
      <c r="P26">
        <v>21</v>
      </c>
      <c r="Q26">
        <v>21</v>
      </c>
    </row>
    <row r="27" spans="15:17" x14ac:dyDescent="0.15">
      <c r="O27">
        <v>23</v>
      </c>
      <c r="P27">
        <v>22</v>
      </c>
      <c r="Q27">
        <v>22</v>
      </c>
    </row>
    <row r="28" spans="15:17" x14ac:dyDescent="0.15">
      <c r="O28">
        <v>24</v>
      </c>
      <c r="P28">
        <v>23</v>
      </c>
      <c r="Q28">
        <v>23</v>
      </c>
    </row>
    <row r="29" spans="15:17" x14ac:dyDescent="0.15">
      <c r="O29">
        <v>25</v>
      </c>
      <c r="P29">
        <v>24</v>
      </c>
      <c r="Q29">
        <v>24</v>
      </c>
    </row>
    <row r="30" spans="15:17" x14ac:dyDescent="0.15">
      <c r="O30">
        <v>26</v>
      </c>
      <c r="Q30">
        <v>25</v>
      </c>
    </row>
    <row r="31" spans="15:17" x14ac:dyDescent="0.15">
      <c r="O31">
        <v>27</v>
      </c>
      <c r="Q31">
        <v>26</v>
      </c>
    </row>
    <row r="32" spans="15:17" x14ac:dyDescent="0.15">
      <c r="O32">
        <v>28</v>
      </c>
      <c r="Q32">
        <v>27</v>
      </c>
    </row>
    <row r="33" spans="15:17" x14ac:dyDescent="0.15">
      <c r="O33">
        <v>29</v>
      </c>
      <c r="Q33">
        <v>28</v>
      </c>
    </row>
    <row r="34" spans="15:17" x14ac:dyDescent="0.15">
      <c r="O34">
        <v>30</v>
      </c>
      <c r="Q34">
        <v>29</v>
      </c>
    </row>
    <row r="35" spans="15:17" x14ac:dyDescent="0.15">
      <c r="O35">
        <v>31</v>
      </c>
      <c r="Q35">
        <v>30</v>
      </c>
    </row>
    <row r="36" spans="15:17" x14ac:dyDescent="0.15">
      <c r="Q36">
        <v>31</v>
      </c>
    </row>
    <row r="37" spans="15:17" x14ac:dyDescent="0.15">
      <c r="Q37">
        <v>32</v>
      </c>
    </row>
    <row r="38" spans="15:17" x14ac:dyDescent="0.15">
      <c r="Q38">
        <v>33</v>
      </c>
    </row>
    <row r="39" spans="15:17" x14ac:dyDescent="0.15">
      <c r="Q39">
        <v>34</v>
      </c>
    </row>
    <row r="40" spans="15:17" x14ac:dyDescent="0.15">
      <c r="Q40">
        <v>35</v>
      </c>
    </row>
    <row r="41" spans="15:17" x14ac:dyDescent="0.15">
      <c r="Q41">
        <v>36</v>
      </c>
    </row>
    <row r="42" spans="15:17" x14ac:dyDescent="0.15">
      <c r="Q42">
        <v>37</v>
      </c>
    </row>
    <row r="43" spans="15:17" x14ac:dyDescent="0.15">
      <c r="Q43">
        <v>38</v>
      </c>
    </row>
    <row r="44" spans="15:17" x14ac:dyDescent="0.15">
      <c r="Q44">
        <v>39</v>
      </c>
    </row>
    <row r="45" spans="15:17" x14ac:dyDescent="0.15">
      <c r="Q45">
        <v>40</v>
      </c>
    </row>
    <row r="46" spans="15:17" x14ac:dyDescent="0.15">
      <c r="Q46">
        <v>41</v>
      </c>
    </row>
    <row r="47" spans="15:17" x14ac:dyDescent="0.15">
      <c r="Q47">
        <v>42</v>
      </c>
    </row>
    <row r="48" spans="15:17" x14ac:dyDescent="0.15">
      <c r="Q48">
        <v>43</v>
      </c>
    </row>
    <row r="49" spans="17:17" x14ac:dyDescent="0.15">
      <c r="Q49">
        <v>44</v>
      </c>
    </row>
    <row r="50" spans="17:17" x14ac:dyDescent="0.15">
      <c r="Q50">
        <v>45</v>
      </c>
    </row>
    <row r="51" spans="17:17" x14ac:dyDescent="0.15">
      <c r="Q51">
        <v>46</v>
      </c>
    </row>
    <row r="52" spans="17:17" x14ac:dyDescent="0.15">
      <c r="Q52">
        <v>47</v>
      </c>
    </row>
    <row r="53" spans="17:17" x14ac:dyDescent="0.15">
      <c r="Q53">
        <v>48</v>
      </c>
    </row>
    <row r="54" spans="17:17" x14ac:dyDescent="0.15">
      <c r="Q54">
        <v>49</v>
      </c>
    </row>
    <row r="55" spans="17:17" x14ac:dyDescent="0.15">
      <c r="Q55">
        <v>50</v>
      </c>
    </row>
    <row r="56" spans="17:17" x14ac:dyDescent="0.15">
      <c r="Q56">
        <v>51</v>
      </c>
    </row>
    <row r="57" spans="17:17" x14ac:dyDescent="0.15">
      <c r="Q57">
        <v>52</v>
      </c>
    </row>
    <row r="58" spans="17:17" x14ac:dyDescent="0.15">
      <c r="Q58">
        <v>53</v>
      </c>
    </row>
    <row r="59" spans="17:17" x14ac:dyDescent="0.15">
      <c r="Q59">
        <v>54</v>
      </c>
    </row>
    <row r="60" spans="17:17" x14ac:dyDescent="0.15">
      <c r="Q60">
        <v>55</v>
      </c>
    </row>
    <row r="61" spans="17:17" x14ac:dyDescent="0.15">
      <c r="Q61">
        <v>56</v>
      </c>
    </row>
    <row r="62" spans="17:17" x14ac:dyDescent="0.15">
      <c r="Q62">
        <v>57</v>
      </c>
    </row>
    <row r="63" spans="17:17" x14ac:dyDescent="0.15">
      <c r="Q63">
        <v>58</v>
      </c>
    </row>
    <row r="64" spans="17:17" x14ac:dyDescent="0.15">
      <c r="Q64">
        <v>59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【現行】撮影許可申請書</vt:lpstr>
      <vt:lpstr>撮影許可申請書</vt:lpstr>
      <vt:lpstr>受付簿貼り付け</vt:lpstr>
      <vt:lpstr>【入力例】撮影許可申請書</vt:lpstr>
      <vt:lpstr>参照</vt:lpstr>
      <vt:lpstr>【現行】撮影許可申請書!Print_Area</vt:lpstr>
      <vt:lpstr>【入力例】撮影許可申請書!Print_Area</vt:lpstr>
      <vt:lpstr>撮影許可申請書!Print_Area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201op</cp:lastModifiedBy>
  <cp:lastPrinted>2022-05-19T07:41:22Z</cp:lastPrinted>
  <dcterms:created xsi:type="dcterms:W3CDTF">2019-08-26T01:35:26Z</dcterms:created>
  <dcterms:modified xsi:type="dcterms:W3CDTF">2025-02-06T03:51:05Z</dcterms:modified>
</cp:coreProperties>
</file>