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2.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10.33.209.100\share\12 指導監査自主点検表\04-04 【幼保連携型認定こども園】自主点検表\【起案後・完成】幼保連携型認定こども園（運営管理）\"/>
    </mc:Choice>
  </mc:AlternateContent>
  <xr:revisionPtr revIDLastSave="0" documentId="13_ncr:1_{9D6F5535-D85B-4383-96B7-A91208192090}" xr6:coauthVersionLast="47" xr6:coauthVersionMax="47" xr10:uidLastSave="{00000000-0000-0000-0000-000000000000}"/>
  <bookViews>
    <workbookView xWindow="-110" yWindow="-110" windowWidth="19420" windowHeight="11500" tabRatio="598" xr2:uid="{00000000-000D-0000-FFFF-FFFF00000000}"/>
  </bookViews>
  <sheets>
    <sheet name="表紙（運営管理）" sheetId="2" r:id="rId1"/>
    <sheet name="幼保運営管理点検表" sheetId="6" r:id="rId2"/>
    <sheet name="幼保運営管理資料 " sheetId="5" r:id="rId3"/>
  </sheets>
  <definedNames>
    <definedName name="_xlnm.Print_Area" localSheetId="0">'表紙（運営管理）'!$A$1:$BW$140</definedName>
    <definedName name="_xlnm.Print_Area" localSheetId="2">'幼保運営管理資料 '!$A$1:$BS$610</definedName>
    <definedName name="_xlnm.Print_Area" localSheetId="1">幼保運営管理点検表!$A$1:$BX$1240</definedName>
    <definedName name="_xlnm.Print_Titles" localSheetId="1">幼保運営管理点検表!$A:$BX,幼保運営管理点検表!$1:$2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546" i="5" l="1"/>
  <c r="AU546" i="5" s="1"/>
  <c r="R571" i="5" l="1"/>
  <c r="R569" i="5"/>
  <c r="R559" i="5"/>
  <c r="AK545" i="5"/>
  <c r="AU545" i="5" s="1"/>
  <c r="AK544" i="5"/>
  <c r="AU544" i="5" s="1"/>
  <c r="AK537" i="5"/>
  <c r="AU537" i="5" s="1"/>
  <c r="AK536" i="5"/>
  <c r="AU536" i="5" s="1"/>
  <c r="AK531" i="5"/>
  <c r="AU531" i="5" s="1"/>
  <c r="AK530" i="5"/>
  <c r="AU530" i="5" s="1"/>
  <c r="AK529" i="5"/>
  <c r="AU529" i="5" s="1"/>
  <c r="AK528" i="5"/>
  <c r="AU528" i="5" s="1"/>
  <c r="O520" i="5"/>
  <c r="AU532" i="5" l="1"/>
  <c r="AU547" i="5"/>
  <c r="AU539" i="5"/>
  <c r="AU538" i="5"/>
  <c r="AU548" i="5"/>
  <c r="AU549" i="5" l="1"/>
  <c r="AU540" i="5"/>
  <c r="AI571" i="5" l="1"/>
  <c r="AI569" i="5"/>
  <c r="AI559" i="5" l="1"/>
  <c r="T591" i="5" l="1"/>
  <c r="T590" i="5"/>
  <c r="T589" i="5"/>
  <c r="T588" i="5"/>
  <c r="BF251" i="5" l="1"/>
  <c r="BF250" i="5"/>
  <c r="BF249" i="5"/>
  <c r="BF248" i="5"/>
  <c r="BF247" i="5"/>
  <c r="BF246" i="5"/>
  <c r="BF245" i="5"/>
  <c r="BF244" i="5"/>
  <c r="BF243" i="5"/>
  <c r="BF242" i="5"/>
  <c r="BF241" i="5"/>
  <c r="BF240" i="5"/>
  <c r="BF239" i="5"/>
  <c r="BF238" i="5"/>
  <c r="BF237" i="5"/>
  <c r="BF236" i="5"/>
  <c r="BF235" i="5"/>
  <c r="BF234" i="5"/>
  <c r="BF233" i="5"/>
  <c r="BF232" i="5"/>
  <c r="BF231" i="5"/>
  <c r="BF230" i="5"/>
  <c r="BF229" i="5"/>
  <c r="BF228" i="5"/>
  <c r="BF227" i="5"/>
  <c r="BF226" i="5"/>
  <c r="BF225" i="5"/>
  <c r="BF224" i="5"/>
  <c r="P140" i="5"/>
  <c r="BG139" i="5"/>
  <c r="BD139" i="5"/>
  <c r="BA139" i="5"/>
  <c r="AX139" i="5"/>
  <c r="AU139" i="5"/>
  <c r="AR139" i="5"/>
  <c r="AO139" i="5"/>
  <c r="AL139" i="5"/>
  <c r="AI139" i="5"/>
  <c r="AF139" i="5"/>
  <c r="AC139" i="5"/>
  <c r="Z139" i="5"/>
  <c r="Z140" i="5" s="1"/>
  <c r="W139" i="5"/>
  <c r="T139" i="5"/>
  <c r="BG132" i="5"/>
  <c r="BD132" i="5"/>
  <c r="BA132" i="5"/>
  <c r="AX132" i="5"/>
  <c r="AU132" i="5"/>
  <c r="AR132" i="5"/>
  <c r="AO132" i="5"/>
  <c r="AL132" i="5"/>
  <c r="AI132" i="5"/>
  <c r="AF132" i="5"/>
  <c r="AC132" i="5"/>
  <c r="Z132" i="5"/>
  <c r="W132" i="5"/>
  <c r="T132" i="5"/>
  <c r="BG122" i="5"/>
  <c r="BG123" i="5" s="1"/>
  <c r="BD122" i="5"/>
  <c r="BD123" i="5" s="1"/>
  <c r="BA122" i="5"/>
  <c r="BA123" i="5" s="1"/>
  <c r="AX122" i="5"/>
  <c r="AX123" i="5" s="1"/>
  <c r="AU122" i="5"/>
  <c r="AU123" i="5" s="1"/>
  <c r="AR122" i="5"/>
  <c r="AR123" i="5" s="1"/>
  <c r="AO122" i="5"/>
  <c r="AO123" i="5" s="1"/>
  <c r="AL122" i="5"/>
  <c r="AL123" i="5" s="1"/>
  <c r="AI122" i="5"/>
  <c r="AI123" i="5" s="1"/>
  <c r="AF122" i="5"/>
  <c r="AF123" i="5" s="1"/>
  <c r="AC122" i="5"/>
  <c r="AC123" i="5" s="1"/>
  <c r="Z122" i="5"/>
  <c r="Z123" i="5" s="1"/>
  <c r="W122" i="5"/>
  <c r="W123" i="5" s="1"/>
  <c r="T122" i="5"/>
  <c r="T123" i="5" s="1"/>
  <c r="BG108" i="5"/>
  <c r="BD108" i="5"/>
  <c r="BA108" i="5"/>
  <c r="AX108" i="5"/>
  <c r="AU108" i="5"/>
  <c r="AR108" i="5"/>
  <c r="AO108" i="5"/>
  <c r="AL108" i="5"/>
  <c r="AI108" i="5"/>
  <c r="AF108" i="5"/>
  <c r="AC108" i="5"/>
  <c r="Z108" i="5"/>
  <c r="W108" i="5"/>
  <c r="T108" i="5"/>
  <c r="BG63" i="5"/>
  <c r="BD63" i="5"/>
  <c r="BA63" i="5"/>
  <c r="AX63" i="5"/>
  <c r="AU63" i="5"/>
  <c r="AR63" i="5"/>
  <c r="AO63" i="5"/>
  <c r="AL63" i="5"/>
  <c r="AI63" i="5"/>
  <c r="AF63" i="5"/>
  <c r="AC63" i="5"/>
  <c r="Z63" i="5"/>
  <c r="W63" i="5"/>
  <c r="T63" i="5"/>
  <c r="BG51" i="5"/>
  <c r="BD51" i="5"/>
  <c r="BA51" i="5"/>
  <c r="AX51" i="5"/>
  <c r="AU51" i="5"/>
  <c r="AR51" i="5"/>
  <c r="AO51" i="5"/>
  <c r="AL51" i="5"/>
  <c r="AI51" i="5"/>
  <c r="AF51" i="5"/>
  <c r="AC51" i="5"/>
  <c r="Z51" i="5"/>
  <c r="W51" i="5"/>
  <c r="T51" i="5"/>
  <c r="BG50" i="5"/>
  <c r="BD50" i="5"/>
  <c r="BA50" i="5"/>
  <c r="AX50" i="5"/>
  <c r="AU50" i="5"/>
  <c r="AR50" i="5"/>
  <c r="AO50" i="5"/>
  <c r="AL50" i="5"/>
  <c r="AI50" i="5"/>
  <c r="AF50" i="5"/>
  <c r="AC50" i="5"/>
  <c r="Z50" i="5"/>
  <c r="W50" i="5"/>
  <c r="T50" i="5"/>
  <c r="BG49" i="5"/>
  <c r="BD49" i="5"/>
  <c r="BA49" i="5"/>
  <c r="AX49" i="5"/>
  <c r="AU49" i="5"/>
  <c r="AR49" i="5"/>
  <c r="AO49" i="5"/>
  <c r="AL49" i="5"/>
  <c r="AI49" i="5"/>
  <c r="AF49" i="5"/>
  <c r="AC49" i="5"/>
  <c r="Z49" i="5"/>
  <c r="W49" i="5"/>
  <c r="T49" i="5"/>
  <c r="BG48" i="5"/>
  <c r="BD48" i="5"/>
  <c r="BA48" i="5"/>
  <c r="AX48" i="5"/>
  <c r="AU48" i="5"/>
  <c r="AR48" i="5"/>
  <c r="AO48" i="5"/>
  <c r="AL48" i="5"/>
  <c r="AI48" i="5"/>
  <c r="AF48" i="5"/>
  <c r="AC48" i="5"/>
  <c r="Z48" i="5"/>
  <c r="W48" i="5"/>
  <c r="T48" i="5"/>
  <c r="BG43" i="5"/>
  <c r="BD43" i="5"/>
  <c r="BA43" i="5"/>
  <c r="AX43" i="5"/>
  <c r="AU43" i="5"/>
  <c r="AR43" i="5"/>
  <c r="AO43" i="5"/>
  <c r="AL43" i="5"/>
  <c r="AI43" i="5"/>
  <c r="AF43" i="5"/>
  <c r="AC43" i="5"/>
  <c r="Z43" i="5"/>
  <c r="W43" i="5"/>
  <c r="T43" i="5"/>
  <c r="AL140" i="5" l="1"/>
  <c r="AX140" i="5"/>
  <c r="T140" i="5"/>
  <c r="T62" i="5"/>
  <c r="T67" i="5" s="1"/>
  <c r="AF62" i="5"/>
  <c r="AF67" i="5" s="1"/>
  <c r="AR62" i="5"/>
  <c r="AR67" i="5" s="1"/>
  <c r="BD62" i="5"/>
  <c r="BD67" i="5" s="1"/>
  <c r="T53" i="5"/>
  <c r="T55" i="5" s="1"/>
  <c r="T58" i="5" s="1"/>
  <c r="AF53" i="5"/>
  <c r="AF55" i="5" s="1"/>
  <c r="AF58" i="5" s="1"/>
  <c r="AR53" i="5"/>
  <c r="AR55" i="5" s="1"/>
  <c r="AR58" i="5" s="1"/>
  <c r="BD53" i="5"/>
  <c r="BD55" i="5" s="1"/>
  <c r="BD58" i="5" s="1"/>
  <c r="AC140" i="5"/>
  <c r="AO140" i="5"/>
  <c r="BA140" i="5"/>
  <c r="AF140" i="5"/>
  <c r="AR140" i="5"/>
  <c r="BD140" i="5"/>
  <c r="AC62" i="5"/>
  <c r="AC67" i="5" s="1"/>
  <c r="AO62" i="5"/>
  <c r="AO67" i="5" s="1"/>
  <c r="BA62" i="5"/>
  <c r="BA67" i="5" s="1"/>
  <c r="AC53" i="5"/>
  <c r="AC55" i="5" s="1"/>
  <c r="AC58" i="5" s="1"/>
  <c r="BA53" i="5"/>
  <c r="BA55" i="5" s="1"/>
  <c r="BA58" i="5" s="1"/>
  <c r="W53" i="5"/>
  <c r="W55" i="5" s="1"/>
  <c r="W58" i="5" s="1"/>
  <c r="AI53" i="5"/>
  <c r="AI55" i="5" s="1"/>
  <c r="AI58" i="5" s="1"/>
  <c r="AU53" i="5"/>
  <c r="AU55" i="5" s="1"/>
  <c r="AU58" i="5" s="1"/>
  <c r="BG53" i="5"/>
  <c r="BG55" i="5" s="1"/>
  <c r="BG58" i="5" s="1"/>
  <c r="AI124" i="5"/>
  <c r="AU124" i="5"/>
  <c r="AC124" i="5"/>
  <c r="AO124" i="5"/>
  <c r="BA124" i="5"/>
  <c r="W140" i="5"/>
  <c r="AI140" i="5"/>
  <c r="AU140" i="5"/>
  <c r="BG140" i="5"/>
  <c r="AO52" i="5"/>
  <c r="AO54" i="5" s="1"/>
  <c r="AO57" i="5" s="1"/>
  <c r="W124" i="5"/>
  <c r="BG124" i="5"/>
  <c r="W62" i="5"/>
  <c r="W67" i="5" s="1"/>
  <c r="AI62" i="5"/>
  <c r="AI67" i="5" s="1"/>
  <c r="AU62" i="5"/>
  <c r="AU67" i="5" s="1"/>
  <c r="BG62" i="5"/>
  <c r="BG67" i="5" s="1"/>
  <c r="W52" i="5"/>
  <c r="W54" i="5" s="1"/>
  <c r="W57" i="5" s="1"/>
  <c r="AI52" i="5"/>
  <c r="AI54" i="5" s="1"/>
  <c r="AI57" i="5" s="1"/>
  <c r="AU52" i="5"/>
  <c r="AU54" i="5" s="1"/>
  <c r="AU57" i="5" s="1"/>
  <c r="BG52" i="5"/>
  <c r="BG54" i="5" s="1"/>
  <c r="BG57" i="5" s="1"/>
  <c r="Z62" i="5"/>
  <c r="Z67" i="5" s="1"/>
  <c r="AL62" i="5"/>
  <c r="AL67" i="5" s="1"/>
  <c r="AX62" i="5"/>
  <c r="AX67" i="5" s="1"/>
  <c r="Z52" i="5"/>
  <c r="Z54" i="5" s="1"/>
  <c r="Z57" i="5" s="1"/>
  <c r="AL52" i="5"/>
  <c r="AL54" i="5" s="1"/>
  <c r="AL57" i="5" s="1"/>
  <c r="AX52" i="5"/>
  <c r="AX54" i="5" s="1"/>
  <c r="AX57" i="5" s="1"/>
  <c r="T124" i="5"/>
  <c r="AF124" i="5"/>
  <c r="AR124" i="5"/>
  <c r="BD124" i="5"/>
  <c r="Z124" i="5"/>
  <c r="AL124" i="5"/>
  <c r="AX124" i="5"/>
  <c r="AC52" i="5"/>
  <c r="AC54" i="5" s="1"/>
  <c r="AC57" i="5" s="1"/>
  <c r="BA52" i="5"/>
  <c r="BA54" i="5" s="1"/>
  <c r="BA57" i="5" s="1"/>
  <c r="T52" i="5"/>
  <c r="T54" i="5" s="1"/>
  <c r="T57" i="5" s="1"/>
  <c r="AF52" i="5"/>
  <c r="AF54" i="5" s="1"/>
  <c r="AF57" i="5" s="1"/>
  <c r="AR52" i="5"/>
  <c r="AR54" i="5" s="1"/>
  <c r="AR57" i="5" s="1"/>
  <c r="BD52" i="5"/>
  <c r="BD54" i="5" s="1"/>
  <c r="BD57" i="5" s="1"/>
  <c r="Z53" i="5"/>
  <c r="Z55" i="5" s="1"/>
  <c r="Z58" i="5" s="1"/>
  <c r="AL53" i="5"/>
  <c r="AL55" i="5" s="1"/>
  <c r="AL58" i="5" s="1"/>
  <c r="AX53" i="5"/>
  <c r="AX55" i="5" s="1"/>
  <c r="AX58" i="5" s="1"/>
  <c r="AO53" i="5"/>
  <c r="AO55" i="5" s="1"/>
  <c r="AO58" i="5" s="1"/>
  <c r="AL125" i="5" l="1"/>
  <c r="AL126" i="5"/>
  <c r="AF141" i="5"/>
  <c r="AF125" i="5"/>
  <c r="AF126" i="5"/>
  <c r="BG125" i="5"/>
  <c r="BG126" i="5"/>
  <c r="AO126" i="5"/>
  <c r="AO125" i="5"/>
  <c r="Z126" i="5"/>
  <c r="Z125" i="5"/>
  <c r="T126" i="5"/>
  <c r="T125" i="5"/>
  <c r="W125" i="5"/>
  <c r="W126" i="5"/>
  <c r="AC126" i="5"/>
  <c r="AC125" i="5"/>
  <c r="BD141" i="5"/>
  <c r="BD142" i="5" s="1"/>
  <c r="BD125" i="5"/>
  <c r="BD126" i="5"/>
  <c r="AU125" i="5"/>
  <c r="AU126" i="5"/>
  <c r="AX126" i="5"/>
  <c r="AX125" i="5"/>
  <c r="AR126" i="5"/>
  <c r="AR125" i="5"/>
  <c r="BA126" i="5"/>
  <c r="BA125" i="5"/>
  <c r="AI125" i="5"/>
  <c r="AI126" i="5"/>
  <c r="AR141" i="5"/>
  <c r="AR142" i="5" s="1"/>
  <c r="AO141" i="5"/>
  <c r="AO142" i="5" s="1"/>
  <c r="T141" i="5"/>
  <c r="T142" i="5" s="1"/>
  <c r="BG141" i="5"/>
  <c r="BG142" i="5" s="1"/>
  <c r="W141" i="5"/>
  <c r="W142" i="5" s="1"/>
  <c r="AF142" i="5"/>
  <c r="AI141" i="5"/>
  <c r="AI142" i="5" s="1"/>
  <c r="AU141" i="5"/>
  <c r="AU142" i="5" s="1"/>
  <c r="AC141" i="5"/>
  <c r="AC142" i="5" s="1"/>
  <c r="BA141" i="5"/>
  <c r="BA142" i="5" s="1"/>
  <c r="AX141" i="5"/>
  <c r="AX142" i="5" s="1"/>
  <c r="AL141" i="5"/>
  <c r="AL142" i="5" s="1"/>
  <c r="Z141" i="5"/>
  <c r="Z14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201user</author>
  </authors>
  <commentList>
    <comment ref="P40" authorId="0" shapeId="0" xr:uid="{00000000-0006-0000-0200-000001000000}">
      <text>
        <r>
          <rPr>
            <b/>
            <sz val="10"/>
            <color indexed="25"/>
            <rFont val="ＭＳ Ｐゴシック"/>
            <family val="3"/>
            <charset val="128"/>
          </rPr>
          <t>必ず学級数を記入してください</t>
        </r>
        <r>
          <rPr>
            <b/>
            <sz val="10"/>
            <color indexed="81"/>
            <rFont val="ＭＳ Ｐゴシック"/>
            <family val="3"/>
            <charset val="128"/>
          </rPr>
          <t>。</t>
        </r>
      </text>
    </comment>
    <comment ref="B74" authorId="1" shapeId="0" xr:uid="{00000000-0006-0000-0200-000002000000}">
      <text>
        <r>
          <rPr>
            <sz val="9"/>
            <color indexed="81"/>
            <rFont val="ＭＳ Ｐゴシック"/>
            <family val="3"/>
            <charset val="128"/>
          </rPr>
          <t>教育及び保育に直接従事する主幹保育教諭、保育教諭、看護師等の氏名を記入する。</t>
        </r>
      </text>
    </comment>
    <comment ref="P123" authorId="0" shapeId="0" xr:uid="{00000000-0006-0000-0200-000003000000}">
      <text>
        <r>
          <rPr>
            <sz val="9"/>
            <color indexed="81"/>
            <rFont val="ＭＳ Ｐゴシック"/>
            <family val="3"/>
            <charset val="128"/>
          </rPr>
          <t>就業規則等で定める常勤職員の1カ月の勤務時間数を記入してください。</t>
        </r>
      </text>
    </comment>
    <comment ref="BJ142" authorId="0" shapeId="0" xr:uid="{00000000-0006-0000-0200-000004000000}">
      <text>
        <r>
          <rPr>
            <sz val="9"/>
            <color indexed="81"/>
            <rFont val="ＭＳ Ｐゴシック"/>
            <family val="3"/>
            <charset val="128"/>
          </rPr>
          <t>(根拠：特定教育・保育等に要する費用の額の算定に関する基準等の制定に伴う実施上の留意事項について　別紙3Ⅳ2及び別紙4Ⅳ5)</t>
        </r>
      </text>
    </comment>
  </commentList>
</comments>
</file>

<file path=xl/sharedStrings.xml><?xml version="1.0" encoding="utf-8"?>
<sst xmlns="http://schemas.openxmlformats.org/spreadsheetml/2006/main" count="4688" uniqueCount="2017">
  <si>
    <t>月</t>
    <rPh sb="0" eb="1">
      <t>ツキ</t>
    </rPh>
    <phoneticPr fontId="2"/>
  </si>
  <si>
    <t>定年制の定めの廃止</t>
    <rPh sb="0" eb="3">
      <t>テイネンセイ</t>
    </rPh>
    <rPh sb="4" eb="5">
      <t>サダ</t>
    </rPh>
    <rPh sb="7" eb="9">
      <t>ハイシ</t>
    </rPh>
    <phoneticPr fontId="2"/>
  </si>
  <si>
    <t>済・</t>
    <rPh sb="0" eb="1">
      <t>スミ</t>
    </rPh>
    <phoneticPr fontId="2"/>
  </si>
  <si>
    <t>未</t>
    <rPh sb="0" eb="1">
      <t>ミ</t>
    </rPh>
    <phoneticPr fontId="2"/>
  </si>
  <si>
    <t>基発第663号等通達</t>
    <rPh sb="0" eb="1">
      <t>キ</t>
    </rPh>
    <rPh sb="1" eb="2">
      <t>ハツ</t>
    </rPh>
    <rPh sb="2" eb="3">
      <t>ダイ</t>
    </rPh>
    <rPh sb="6" eb="7">
      <t>ゴウ</t>
    </rPh>
    <rPh sb="7" eb="8">
      <t>トウ</t>
    </rPh>
    <rPh sb="8" eb="10">
      <t>ツウタツ</t>
    </rPh>
    <phoneticPr fontId="2"/>
  </si>
  <si>
    <t>衛生推進者の選任</t>
    <rPh sb="0" eb="2">
      <t>エイセイ</t>
    </rPh>
    <rPh sb="2" eb="5">
      <t>スイシンシャ</t>
    </rPh>
    <rPh sb="6" eb="8">
      <t>センイン</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</si>
  <si>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</si>
  <si>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</si>
  <si>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（前年度から自主点検直近まで）</t>
    <rPh sb="1" eb="4">
      <t>ゼンネンド</t>
    </rPh>
    <rPh sb="6" eb="8">
      <t>ジシュ</t>
    </rPh>
    <rPh sb="8" eb="10">
      <t>テンケン</t>
    </rPh>
    <rPh sb="10" eb="12">
      <t>チョッキン</t>
    </rPh>
    <phoneticPr fontId="2"/>
  </si>
  <si>
    <t>⇒</t>
    <phoneticPr fontId="2"/>
  </si>
  <si>
    <t>有・</t>
    <rPh sb="0" eb="1">
      <t>ユウ</t>
    </rPh>
    <phoneticPr fontId="2"/>
  </si>
  <si>
    <t>（実施時期：</t>
    <rPh sb="1" eb="3">
      <t>ジッシ</t>
    </rPh>
    <rPh sb="3" eb="5">
      <t>ジキ</t>
    </rPh>
    <phoneticPr fontId="2"/>
  </si>
  <si>
    <t>はい</t>
    <phoneticPr fontId="2"/>
  </si>
  <si>
    <t>いいえ</t>
    <phoneticPr fontId="2"/>
  </si>
  <si>
    <t>・</t>
    <phoneticPr fontId="2"/>
  </si>
  <si>
    <t>○</t>
    <phoneticPr fontId="2"/>
  </si>
  <si>
    <t>２</t>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</si>
  <si>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</si>
  <si>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2"/>
  </si>
  <si>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2"/>
  </si>
  <si>
    <t xml:space="preserve"> ４月 </t>
    <rPh sb="2" eb="3">
      <t>ガツ</t>
    </rPh>
    <phoneticPr fontId="2"/>
  </si>
  <si>
    <t xml:space="preserve"> ５月 </t>
    <rPh sb="2" eb="3">
      <t>ガツ</t>
    </rPh>
    <phoneticPr fontId="2"/>
  </si>
  <si>
    <t>平常</t>
    <rPh sb="0" eb="2">
      <t>ヘイジョウ</t>
    </rPh>
    <phoneticPr fontId="2"/>
  </si>
  <si>
    <t>早番</t>
    <rPh sb="0" eb="2">
      <t>ハヤバン</t>
    </rPh>
    <phoneticPr fontId="2"/>
  </si>
  <si>
    <t>遅番</t>
    <rPh sb="0" eb="2">
      <t>オソバン</t>
    </rPh>
    <phoneticPr fontId="2"/>
  </si>
  <si>
    <t>半日勤</t>
    <rPh sb="0" eb="2">
      <t>ハンニチ</t>
    </rPh>
    <rPh sb="2" eb="3">
      <t>キン</t>
    </rPh>
    <phoneticPr fontId="2"/>
  </si>
  <si>
    <t>勤務時間　①</t>
    <rPh sb="0" eb="2">
      <t>キンム</t>
    </rPh>
    <rPh sb="2" eb="4">
      <t>ジカン</t>
    </rPh>
    <phoneticPr fontId="2"/>
  </si>
  <si>
    <t>休憩時間　②</t>
    <rPh sb="0" eb="2">
      <t>キュウケイ</t>
    </rPh>
    <rPh sb="2" eb="4">
      <t>ジカン</t>
    </rPh>
    <phoneticPr fontId="2"/>
  </si>
  <si>
    <t>実働時間数</t>
    <rPh sb="0" eb="1">
      <t>ジツ</t>
    </rPh>
    <rPh sb="1" eb="2">
      <t>ドウ</t>
    </rPh>
    <rPh sb="2" eb="5">
      <t>ジカンスウ</t>
    </rPh>
    <phoneticPr fontId="2"/>
  </si>
  <si>
    <t>(保健師又は</t>
    <rPh sb="1" eb="4">
      <t>ホケンシ</t>
    </rPh>
    <rPh sb="4" eb="5">
      <t>マタ</t>
    </rPh>
    <phoneticPr fontId="2"/>
  </si>
  <si>
    <t>看護師)</t>
    <rPh sb="0" eb="3">
      <t>カンゴシ</t>
    </rPh>
    <phoneticPr fontId="2"/>
  </si>
  <si>
    <t>勤務形態の状況</t>
    <rPh sb="0" eb="2">
      <t>キンム</t>
    </rPh>
    <rPh sb="2" eb="4">
      <t>ケイタイ</t>
    </rPh>
    <rPh sb="5" eb="7">
      <t>ジョウキョウ</t>
    </rPh>
    <phoneticPr fontId="2"/>
  </si>
  <si>
    <t>名称</t>
    <rPh sb="0" eb="2">
      <t>メイショウ</t>
    </rPh>
    <phoneticPr fontId="2"/>
  </si>
  <si>
    <t>調理員</t>
    <rPh sb="0" eb="3">
      <t>チョウリイン</t>
    </rPh>
    <phoneticPr fontId="2"/>
  </si>
  <si>
    <t>通勤手当</t>
    <rPh sb="0" eb="2">
      <t>ツウキン</t>
    </rPh>
    <rPh sb="2" eb="4">
      <t>テアテ</t>
    </rPh>
    <phoneticPr fontId="2"/>
  </si>
  <si>
    <t>住居手当</t>
    <rPh sb="0" eb="2">
      <t>ジュウキョ</t>
    </rPh>
    <rPh sb="2" eb="4">
      <t>テアテ</t>
    </rPh>
    <phoneticPr fontId="2"/>
  </si>
  <si>
    <t>県 記 載 欄</t>
    <rPh sb="0" eb="1">
      <t>ケン</t>
    </rPh>
    <rPh sb="2" eb="3">
      <t>キ</t>
    </rPh>
    <rPh sb="4" eb="5">
      <t>ミツル</t>
    </rPh>
    <rPh sb="6" eb="7">
      <t>ラン</t>
    </rPh>
    <phoneticPr fontId="2"/>
  </si>
  <si>
    <t>点検結果</t>
    <rPh sb="0" eb="2">
      <t>テンケン</t>
    </rPh>
    <rPh sb="2" eb="4">
      <t>ケッカ</t>
    </rPh>
    <phoneticPr fontId="2"/>
  </si>
  <si>
    <t>定年の引き上げ</t>
    <rPh sb="0" eb="2">
      <t>テイネン</t>
    </rPh>
    <rPh sb="3" eb="4">
      <t>ヒ</t>
    </rPh>
    <rPh sb="5" eb="6">
      <t>ア</t>
    </rPh>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</si>
  <si>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</si>
  <si>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保安設備の状況</t>
    <rPh sb="0" eb="2">
      <t>ホアン</t>
    </rPh>
    <rPh sb="2" eb="4">
      <t>セツビ</t>
    </rPh>
    <rPh sb="5" eb="7">
      <t>ジョウキョウ</t>
    </rPh>
    <phoneticPr fontId="2"/>
  </si>
  <si>
    <t>等</t>
    <rPh sb="0" eb="1">
      <t>トウ</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</si>
  <si>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</si>
  <si>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</si>
  <si>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整備の有無</t>
    <rPh sb="0" eb="2">
      <t>セイビ</t>
    </rPh>
    <rPh sb="3" eb="5">
      <t>ウム</t>
    </rPh>
    <phoneticPr fontId="2"/>
  </si>
  <si>
    <t>雇入通知書</t>
    <rPh sb="0" eb="1">
      <t>コ</t>
    </rPh>
    <rPh sb="1" eb="2">
      <t>ハイ</t>
    </rPh>
    <rPh sb="2" eb="5">
      <t>ツウチショ</t>
    </rPh>
    <phoneticPr fontId="2"/>
  </si>
  <si>
    <t>「個人情報ガイドライン（福祉事業者）」</t>
    <rPh sb="1" eb="3">
      <t>コジン</t>
    </rPh>
    <rPh sb="3" eb="5">
      <t>ジョウホウ</t>
    </rPh>
    <rPh sb="12" eb="14">
      <t>フクシ</t>
    </rPh>
    <rPh sb="14" eb="17">
      <t>ジギョウシャ</t>
    </rPh>
    <phoneticPr fontId="2"/>
  </si>
  <si>
    <t>加入年月日</t>
    <rPh sb="0" eb="2">
      <t>カニュウ</t>
    </rPh>
    <rPh sb="2" eb="5">
      <t>ネンガッピ</t>
    </rPh>
    <phoneticPr fontId="2"/>
  </si>
  <si>
    <t>　社会福祉事業に従事する者の確保を図るための措置に関する基本的な指針（平成１９年厚生省告示２８９号）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3">
      <t>コウセイショウ</t>
    </rPh>
    <rPh sb="43" eb="45">
      <t>コクジ</t>
    </rPh>
    <rPh sb="48" eb="49">
      <t>ゴウ</t>
    </rPh>
    <phoneticPr fontId="2"/>
  </si>
  <si>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8" eb="160">
      <t>ツウタツ</t>
    </rPh>
    <rPh sb="175" eb="177">
      <t>ツウタツ</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</si>
  <si>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</si>
  <si>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期間の定めのある労働契約（有期労働契約）期間は３年（満６０歳以上の労働者との間に締結される労働契約にあっては５年）以内としなければならない。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</si>
  <si>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</si>
  <si>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</si>
  <si>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</si>
  <si>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「水道法施行令」</t>
    <rPh sb="1" eb="3">
      <t>スイドウ</t>
    </rPh>
    <rPh sb="3" eb="4">
      <t>ホウ</t>
    </rPh>
    <rPh sb="4" eb="6">
      <t>シコウ</t>
    </rPh>
    <rPh sb="6" eb="7">
      <t>レイ</t>
    </rPh>
    <phoneticPr fontId="2"/>
  </si>
  <si>
    <t>　健康診断</t>
    <rPh sb="1" eb="3">
      <t>ケンコウ</t>
    </rPh>
    <rPh sb="3" eb="5">
      <t>シンダン</t>
    </rPh>
    <phoneticPr fontId="2"/>
  </si>
  <si>
    <t>安衛法第66条</t>
    <rPh sb="0" eb="1">
      <t>アン</t>
    </rPh>
    <rPh sb="1" eb="2">
      <t>エイ</t>
    </rPh>
    <rPh sb="2" eb="3">
      <t>ホウ</t>
    </rPh>
    <rPh sb="3" eb="4">
      <t>ダイ</t>
    </rPh>
    <rPh sb="6" eb="7">
      <t>ジョウ</t>
    </rPh>
    <phoneticPr fontId="2"/>
  </si>
  <si>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</si>
  <si>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</si>
  <si>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</si>
  <si>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</si>
  <si>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</si>
  <si>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</si>
  <si>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</si>
  <si>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2"/>
  </si>
  <si>
    <t>衛生管理者の選任</t>
    <rPh sb="0" eb="2">
      <t>エイセイ</t>
    </rPh>
    <rPh sb="2" eb="5">
      <t>カンリシャ</t>
    </rPh>
    <rPh sb="6" eb="8">
      <t>センイン</t>
    </rPh>
    <phoneticPr fontId="2"/>
  </si>
  <si>
    <t>有（氏名：</t>
    <rPh sb="0" eb="1">
      <t>ユウ</t>
    </rPh>
    <rPh sb="2" eb="4">
      <t>シメイ</t>
    </rPh>
    <phoneticPr fontId="2"/>
  </si>
  <si>
    <t>産業医の選任</t>
    <rPh sb="0" eb="2">
      <t>サンギョウ</t>
    </rPh>
    <rPh sb="2" eb="3">
      <t>イ</t>
    </rPh>
    <rPh sb="4" eb="6">
      <t>センイン</t>
    </rPh>
    <phoneticPr fontId="2"/>
  </si>
  <si>
    <t>衛生委員会の設置</t>
    <rPh sb="0" eb="2">
      <t>エイセイ</t>
    </rPh>
    <rPh sb="2" eb="5">
      <t>イインカイ</t>
    </rPh>
    <rPh sb="6" eb="7">
      <t>セツ</t>
    </rPh>
    <rPh sb="7" eb="8">
      <t>チ</t>
    </rPh>
    <phoneticPr fontId="2"/>
  </si>
  <si>
    <t>有（開催回数：</t>
    <rPh sb="0" eb="1">
      <t>ユウ</t>
    </rPh>
    <rPh sb="2" eb="4">
      <t>カイサイ</t>
    </rPh>
    <rPh sb="4" eb="6">
      <t>カイスウ</t>
    </rPh>
    <phoneticPr fontId="2"/>
  </si>
  <si>
    <t>未受診の場合、その理由</t>
    <rPh sb="0" eb="1">
      <t>ミ</t>
    </rPh>
    <rPh sb="1" eb="3">
      <t>ジュシン</t>
    </rPh>
    <rPh sb="4" eb="6">
      <t>バアイ</t>
    </rPh>
    <rPh sb="9" eb="11">
      <t>リユウ</t>
    </rPh>
    <phoneticPr fontId="2"/>
  </si>
  <si>
    <t>対象者数</t>
    <rPh sb="0" eb="2">
      <t>タイショウ</t>
    </rPh>
    <rPh sb="2" eb="3">
      <t>シャ</t>
    </rPh>
    <rPh sb="3" eb="4">
      <t>スウ</t>
    </rPh>
    <phoneticPr fontId="2"/>
  </si>
  <si>
    <t>　労働基準監督署に届出していますか。</t>
    <rPh sb="1" eb="3">
      <t>ロウドウ</t>
    </rPh>
    <rPh sb="3" eb="5">
      <t>キジュン</t>
    </rPh>
    <rPh sb="5" eb="8">
      <t>カントクショ</t>
    </rPh>
    <rPh sb="9" eb="11">
      <t>トドケデ</t>
    </rPh>
    <phoneticPr fontId="2"/>
  </si>
  <si>
    <t>　職員配置</t>
    <rPh sb="1" eb="3">
      <t>ショクイン</t>
    </rPh>
    <rPh sb="3" eb="5">
      <t>ハイチ</t>
    </rPh>
    <phoneticPr fontId="2"/>
  </si>
  <si>
    <t>　本俸</t>
    <rPh sb="1" eb="2">
      <t>ホン</t>
    </rPh>
    <rPh sb="2" eb="3">
      <t>ホウ</t>
    </rPh>
    <phoneticPr fontId="2"/>
  </si>
  <si>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2"/>
  </si>
  <si>
    <t>その他</t>
    <rPh sb="2" eb="3">
      <t>タ</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</si>
  <si>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</si>
  <si>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労基法</t>
    <rPh sb="0" eb="3">
      <t>ロウキホウ</t>
    </rPh>
    <phoneticPr fontId="2"/>
  </si>
  <si>
    <t>最賃法</t>
    <rPh sb="0" eb="1">
      <t>サイ</t>
    </rPh>
    <rPh sb="1" eb="2">
      <t>チン</t>
    </rPh>
    <rPh sb="2" eb="3">
      <t>ホウ</t>
    </rPh>
    <phoneticPr fontId="2"/>
  </si>
  <si>
    <t>　社会保険への加入を、適正に行っていますか。</t>
    <rPh sb="1" eb="3">
      <t>シャカイ</t>
    </rPh>
    <rPh sb="3" eb="5">
      <t>ホケン</t>
    </rPh>
    <rPh sb="7" eb="9">
      <t>カニュウ</t>
    </rPh>
    <rPh sb="11" eb="13">
      <t>テキセイ</t>
    </rPh>
    <rPh sb="14" eb="15">
      <t>オコナ</t>
    </rPh>
    <phoneticPr fontId="2"/>
  </si>
  <si>
    <t>第１</t>
    <rPh sb="0" eb="1">
      <t>ダイ</t>
    </rPh>
    <phoneticPr fontId="2"/>
  </si>
  <si>
    <t>第２</t>
    <rPh sb="0" eb="1">
      <t>ダイ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</si>
  <si>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</si>
  <si>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</si>
  <si>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</si>
  <si>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</si>
  <si>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受診者数</t>
    <rPh sb="0" eb="2">
      <t>ジュシン</t>
    </rPh>
    <rPh sb="2" eb="3">
      <t>シャ</t>
    </rPh>
    <rPh sb="3" eb="4">
      <t>スウ</t>
    </rPh>
    <phoneticPr fontId="2"/>
  </si>
  <si>
    <t>　職員研修の実施</t>
    <rPh sb="1" eb="3">
      <t>ショクイン</t>
    </rPh>
    <rPh sb="3" eb="5">
      <t>ケンシュウ</t>
    </rPh>
    <rPh sb="6" eb="7">
      <t>ジツ</t>
    </rPh>
    <rPh sb="7" eb="8">
      <t>シ</t>
    </rPh>
    <phoneticPr fontId="2"/>
  </si>
  <si>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2"/>
  </si>
  <si>
    <t>有（</t>
    <rPh sb="0" eb="1">
      <t>ユウ</t>
    </rPh>
    <phoneticPr fontId="2"/>
  </si>
  <si>
    <t>地下貯蔵所の定期点検</t>
    <rPh sb="0" eb="2">
      <t>チカ</t>
    </rPh>
    <rPh sb="2" eb="4">
      <t>チョゾウ</t>
    </rPh>
    <rPh sb="4" eb="5">
      <t>ショ</t>
    </rPh>
    <rPh sb="6" eb="8">
      <t>テイキ</t>
    </rPh>
    <rPh sb="8" eb="10">
      <t>テンケン</t>
    </rPh>
    <phoneticPr fontId="2"/>
  </si>
  <si>
    <t>採用年月日</t>
    <rPh sb="0" eb="2">
      <t>サイヨウ</t>
    </rPh>
    <rPh sb="2" eb="5">
      <t>ネンガッピ</t>
    </rPh>
    <phoneticPr fontId="2"/>
  </si>
  <si>
    <t>最 終 学 歴</t>
    <rPh sb="0" eb="1">
      <t>サイ</t>
    </rPh>
    <rPh sb="2" eb="3">
      <t>シュウ</t>
    </rPh>
    <rPh sb="4" eb="5">
      <t>ガク</t>
    </rPh>
    <rPh sb="6" eb="7">
      <t>レキ</t>
    </rPh>
    <phoneticPr fontId="2"/>
  </si>
  <si>
    <t>実施回数</t>
    <rPh sb="0" eb="2">
      <t>ジッシ</t>
    </rPh>
    <rPh sb="2" eb="4">
      <t>カイスウ</t>
    </rPh>
    <phoneticPr fontId="2"/>
  </si>
  <si>
    <t>４月</t>
    <rPh sb="1" eb="2">
      <t>ガツ</t>
    </rPh>
    <phoneticPr fontId="2"/>
  </si>
  <si>
    <t>５月</t>
    <rPh sb="1" eb="2">
      <t>ガツ</t>
    </rPh>
    <phoneticPr fontId="2"/>
  </si>
  <si>
    <t>６月</t>
  </si>
  <si>
    <t>７月</t>
  </si>
  <si>
    <t>８月</t>
  </si>
  <si>
    <t>９月</t>
  </si>
  <si>
    <t>１１月</t>
  </si>
  <si>
    <t>１２月</t>
  </si>
  <si>
    <t>１月</t>
  </si>
  <si>
    <t>２月</t>
  </si>
  <si>
    <t>３月</t>
  </si>
  <si>
    <t>４月</t>
  </si>
  <si>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</si>
  <si>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対　象　職　員</t>
    <rPh sb="0" eb="1">
      <t>タイ</t>
    </rPh>
    <rPh sb="2" eb="3">
      <t>ゾウ</t>
    </rPh>
    <rPh sb="4" eb="5">
      <t>ショク</t>
    </rPh>
    <rPh sb="6" eb="7">
      <t>イン</t>
    </rPh>
    <phoneticPr fontId="2"/>
  </si>
  <si>
    <t>点検有・・</t>
    <rPh sb="0" eb="2">
      <t>テンケン</t>
    </rPh>
    <rPh sb="2" eb="3">
      <t>ユウ</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</si>
  <si>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</si>
  <si>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</si>
  <si>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有</t>
    <rPh sb="0" eb="1">
      <t>ユウ</t>
    </rPh>
    <phoneticPr fontId="2"/>
  </si>
  <si>
    <t>　安全及び衛生</t>
    <rPh sb="1" eb="3">
      <t>アンゼン</t>
    </rPh>
    <rPh sb="3" eb="4">
      <t>オヨ</t>
    </rPh>
    <rPh sb="5" eb="7">
      <t>エイセイ</t>
    </rPh>
    <phoneticPr fontId="2"/>
  </si>
  <si>
    <t>　職業訓練</t>
    <rPh sb="1" eb="3">
      <t>ショクギョウ</t>
    </rPh>
    <rPh sb="3" eb="5">
      <t>クンレン</t>
    </rPh>
    <phoneticPr fontId="2"/>
  </si>
  <si>
    <t>立入検査</t>
    <rPh sb="0" eb="2">
      <t>タチイリ</t>
    </rPh>
    <rPh sb="2" eb="4">
      <t>ケンサ</t>
    </rPh>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</si>
  <si>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</si>
  <si>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</si>
  <si>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</si>
  <si>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計</t>
    <rPh sb="0" eb="1">
      <t>ケイ</t>
    </rPh>
    <phoneticPr fontId="2"/>
  </si>
  <si>
    <t>個人情報ガイドライン(福祉事業者）</t>
    <rPh sb="0" eb="2">
      <t>コジン</t>
    </rPh>
    <rPh sb="2" eb="4">
      <t>ジョウホウ</t>
    </rPh>
    <rPh sb="11" eb="13">
      <t>フクシ</t>
    </rPh>
    <rPh sb="13" eb="16">
      <t>ジギョウシャ</t>
    </rPh>
    <phoneticPr fontId="2"/>
  </si>
  <si>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</si>
  <si>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</si>
  <si>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（資料作成日直近の状況）</t>
    <rPh sb="9" eb="11">
      <t>ジョウキョウ</t>
    </rPh>
    <phoneticPr fontId="2"/>
  </si>
  <si>
    <t>配置有</t>
    <rPh sb="0" eb="2">
      <t>ハイチ</t>
    </rPh>
    <rPh sb="2" eb="3">
      <t>アリ</t>
    </rPh>
    <phoneticPr fontId="2"/>
  </si>
  <si>
    <t>採用（雇入）時健康診断</t>
    <rPh sb="0" eb="2">
      <t>サイヨウ</t>
    </rPh>
    <rPh sb="3" eb="5">
      <t>ヤトイイ</t>
    </rPh>
    <rPh sb="6" eb="7">
      <t>ジ</t>
    </rPh>
    <rPh sb="7" eb="9">
      <t>ケンコウ</t>
    </rPh>
    <rPh sb="9" eb="11">
      <t>シンダン</t>
    </rPh>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</si>
  <si>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</si>
  <si>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2"/>
  </si>
  <si>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2"/>
  </si>
  <si>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2"/>
  </si>
  <si>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2"/>
  </si>
  <si>
    <t>日・従事開始</t>
    <rPh sb="0" eb="1">
      <t>ニチ</t>
    </rPh>
    <rPh sb="2" eb="4">
      <t>ジュウジ</t>
    </rPh>
    <rPh sb="4" eb="6">
      <t>カイシ</t>
    </rPh>
    <phoneticPr fontId="2"/>
  </si>
  <si>
    <t>　初任給格付けの際は、資格証明、前歴証明により確認し、経過を明確にするため、決裁を得た上で行うこと。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ケイカ</t>
    </rPh>
    <rPh sb="30" eb="32">
      <t>メイカク</t>
    </rPh>
    <rPh sb="38" eb="39">
      <t>ケツ</t>
    </rPh>
    <rPh sb="39" eb="40">
      <t>サイ</t>
    </rPh>
    <rPh sb="41" eb="42">
      <t>エ</t>
    </rPh>
    <rPh sb="43" eb="44">
      <t>ウエ</t>
    </rPh>
    <rPh sb="45" eb="46">
      <t>オコナ</t>
    </rPh>
    <phoneticPr fontId="2"/>
  </si>
  <si>
    <t>分</t>
    <rPh sb="0" eb="1">
      <t>フン</t>
    </rPh>
    <phoneticPr fontId="2"/>
  </si>
  <si>
    <t>取得資格名</t>
    <rPh sb="0" eb="2">
      <t>シュトク</t>
    </rPh>
    <rPh sb="2" eb="4">
      <t>シカク</t>
    </rPh>
    <rPh sb="4" eb="5">
      <t>メイ</t>
    </rPh>
    <phoneticPr fontId="2"/>
  </si>
  <si>
    <t>兼務の有無</t>
    <rPh sb="0" eb="2">
      <t>ケンム</t>
    </rPh>
    <rPh sb="3" eb="5">
      <t>ウム</t>
    </rPh>
    <phoneticPr fontId="2"/>
  </si>
  <si>
    <t>兼務職種名</t>
    <rPh sb="0" eb="2">
      <t>ケンム</t>
    </rPh>
    <rPh sb="2" eb="4">
      <t>ショクシュ</t>
    </rPh>
    <rPh sb="4" eb="5">
      <t>メイ</t>
    </rPh>
    <phoneticPr fontId="2"/>
  </si>
  <si>
    <t>　建物・設備の状況等</t>
    <rPh sb="1" eb="3">
      <t>タテモノ</t>
    </rPh>
    <rPh sb="4" eb="6">
      <t>セツビ</t>
    </rPh>
    <rPh sb="7" eb="9">
      <t>ジョウキョウ</t>
    </rPh>
    <rPh sb="9" eb="10">
      <t>トウ</t>
    </rPh>
    <phoneticPr fontId="2"/>
  </si>
  <si>
    <t>　認可内容に変更がある場合、届出する必要がある。</t>
    <rPh sb="1" eb="3">
      <t>ニンカ</t>
    </rPh>
    <rPh sb="3" eb="5">
      <t>ナイヨウ</t>
    </rPh>
    <rPh sb="6" eb="8">
      <t>ヘンコウ</t>
    </rPh>
    <rPh sb="11" eb="13">
      <t>バアイ</t>
    </rPh>
    <rPh sb="14" eb="16">
      <t>トドケデ</t>
    </rPh>
    <rPh sb="18" eb="20">
      <t>ヒツヨウ</t>
    </rPh>
    <phoneticPr fontId="2"/>
  </si>
  <si>
    <t>《届出》</t>
    <rPh sb="1" eb="3">
      <t>トドケデ</t>
    </rPh>
    <phoneticPr fontId="2"/>
  </si>
  <si>
    <t>済</t>
    <rPh sb="0" eb="1">
      <t>スミ</t>
    </rPh>
    <phoneticPr fontId="2"/>
  </si>
  <si>
    <t>（届出年月日：</t>
    <rPh sb="1" eb="3">
      <t>トドケデ</t>
    </rPh>
    <rPh sb="3" eb="6">
      <t>ネンガッピ</t>
    </rPh>
    <phoneticPr fontId="2"/>
  </si>
  <si>
    <t>未届</t>
    <rPh sb="0" eb="1">
      <t>ミ</t>
    </rPh>
    <rPh sb="1" eb="2">
      <t>トド</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</si>
  <si>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</si>
  <si>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2"/>
  </si>
  <si>
    <t>　児童や家族等の個人情報の適正な取扱いに努めていますか。</t>
    <rPh sb="1" eb="3">
      <t>ジドウ</t>
    </rPh>
    <rPh sb="4" eb="6">
      <t>カゾク</t>
    </rPh>
    <rPh sb="6" eb="7">
      <t>トウ</t>
    </rPh>
    <rPh sb="8" eb="10">
      <t>コジン</t>
    </rPh>
    <rPh sb="10" eb="12">
      <t>ジョウホウ</t>
    </rPh>
    <rPh sb="13" eb="15">
      <t>テキセイ</t>
    </rPh>
    <rPh sb="16" eb="18">
      <t>トリアツカ</t>
    </rPh>
    <rPh sb="20" eb="21">
      <t>ツト</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</si>
  <si>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</si>
  <si>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2"/>
  </si>
  <si>
    <t>消防法第17条、第17条の3の3</t>
    <rPh sb="0" eb="2">
      <t>ショウボウ</t>
    </rPh>
    <rPh sb="2" eb="3">
      <t>ホウ</t>
    </rPh>
    <rPh sb="3" eb="4">
      <t>ダイ</t>
    </rPh>
    <rPh sb="6" eb="7">
      <t>ジョウ</t>
    </rPh>
    <rPh sb="8" eb="9">
      <t>ダイ</t>
    </rPh>
    <rPh sb="11" eb="12">
      <t>ジョウ</t>
    </rPh>
    <phoneticPr fontId="2"/>
  </si>
  <si>
    <t>安衛法第12条の2</t>
    <rPh sb="0" eb="1">
      <t>アン</t>
    </rPh>
    <rPh sb="1" eb="2">
      <t>エイ</t>
    </rPh>
    <rPh sb="2" eb="3">
      <t>ホウ</t>
    </rPh>
    <rPh sb="3" eb="4">
      <t>ダイ</t>
    </rPh>
    <rPh sb="6" eb="7">
      <t>ジョウ</t>
    </rPh>
    <phoneticPr fontId="2"/>
  </si>
  <si>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2"/>
  </si>
  <si>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2"/>
  </si>
  <si>
    <t>　職員の配置は適正ですか。</t>
    <rPh sb="1" eb="3">
      <t>ショクイン</t>
    </rPh>
    <rPh sb="4" eb="6">
      <t>ハイチ</t>
    </rPh>
    <rPh sb="7" eb="9">
      <t>テキセイ</t>
    </rPh>
    <phoneticPr fontId="2"/>
  </si>
  <si>
    <t>　給与規程を整備していますか。</t>
    <rPh sb="1" eb="2">
      <t>キュウ</t>
    </rPh>
    <rPh sb="2" eb="3">
      <t>ヨ</t>
    </rPh>
    <rPh sb="3" eb="5">
      <t>キテイ</t>
    </rPh>
    <rPh sb="6" eb="8">
      <t>セイビ</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</si>
  <si>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</si>
  <si>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労働基準監督署に届出をしていますか。</t>
    <rPh sb="1" eb="3">
      <t>ロウドウ</t>
    </rPh>
    <rPh sb="3" eb="5">
      <t>キジュン</t>
    </rPh>
    <rPh sb="5" eb="8">
      <t>カントクショ</t>
    </rPh>
    <rPh sb="9" eb="10">
      <t>トド</t>
    </rPh>
    <rPh sb="10" eb="11">
      <t>デ</t>
    </rPh>
    <phoneticPr fontId="2"/>
  </si>
  <si>
    <t>　旅費規程</t>
    <rPh sb="1" eb="3">
      <t>リョヒ</t>
    </rPh>
    <rPh sb="3" eb="5">
      <t>キテイ</t>
    </rPh>
    <phoneticPr fontId="2"/>
  </si>
  <si>
    <t>　利用目的をできる限り特定すること。</t>
    <rPh sb="1" eb="3">
      <t>リヨウ</t>
    </rPh>
    <rPh sb="3" eb="5">
      <t>モクテキ</t>
    </rPh>
    <rPh sb="9" eb="10">
      <t>カギ</t>
    </rPh>
    <rPh sb="11" eb="13">
      <t>トクテイ</t>
    </rPh>
    <phoneticPr fontId="2"/>
  </si>
  <si>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2"/>
  </si>
  <si>
    <t>　本人から開示を求められた場合は開示すること。</t>
    <rPh sb="1" eb="2">
      <t>ホン</t>
    </rPh>
    <rPh sb="2" eb="3">
      <t>ヒト</t>
    </rPh>
    <rPh sb="5" eb="7">
      <t>カイジ</t>
    </rPh>
    <rPh sb="8" eb="9">
      <t>モト</t>
    </rPh>
    <rPh sb="13" eb="15">
      <t>バアイ</t>
    </rPh>
    <rPh sb="16" eb="18">
      <t>カイジ</t>
    </rPh>
    <phoneticPr fontId="2"/>
  </si>
  <si>
    <t>継続雇用制度の導入</t>
    <rPh sb="0" eb="2">
      <t>ケイゾク</t>
    </rPh>
    <rPh sb="2" eb="4">
      <t>コヨウ</t>
    </rPh>
    <rPh sb="4" eb="6">
      <t>セイド</t>
    </rPh>
    <rPh sb="7" eb="9">
      <t>ドウニュウ</t>
    </rPh>
    <phoneticPr fontId="2"/>
  </si>
  <si>
    <t>備　　考</t>
    <rPh sb="0" eb="1">
      <t>ソナエ</t>
    </rPh>
    <rPh sb="3" eb="4">
      <t>コウ</t>
    </rPh>
    <phoneticPr fontId="2"/>
  </si>
  <si>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2"/>
  </si>
  <si>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2"/>
  </si>
  <si>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2"/>
  </si>
  <si>
    <t>看護職員</t>
    <rPh sb="0" eb="2">
      <t>カンゴ</t>
    </rPh>
    <rPh sb="2" eb="4">
      <t>ショクイン</t>
    </rPh>
    <phoneticPr fontId="2"/>
  </si>
  <si>
    <t>栄養・調理職員</t>
    <rPh sb="0" eb="2">
      <t>エイヨウ</t>
    </rPh>
    <rPh sb="3" eb="5">
      <t>チョウリ</t>
    </rPh>
    <rPh sb="5" eb="7">
      <t>ショクイン</t>
    </rPh>
    <phoneticPr fontId="2"/>
  </si>
  <si>
    <t>資格の有無</t>
    <rPh sb="0" eb="2">
      <t>シカク</t>
    </rPh>
    <rPh sb="3" eb="5">
      <t>ウム</t>
    </rPh>
    <phoneticPr fontId="2"/>
  </si>
  <si>
    <t>平成</t>
    <rPh sb="0" eb="2">
      <t>ヘイセイ</t>
    </rPh>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</si>
  <si>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</si>
  <si>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2"/>
  </si>
  <si>
    <t>労基法施行規則第6条の2</t>
    <rPh sb="7" eb="8">
      <t>ダイ</t>
    </rPh>
    <rPh sb="9" eb="10">
      <t>ジョウ</t>
    </rPh>
    <phoneticPr fontId="2"/>
  </si>
  <si>
    <t>労基法中労使協定に係る条文に共通</t>
    <rPh sb="0" eb="3">
      <t>ロウキホウ</t>
    </rPh>
    <rPh sb="3" eb="4">
      <t>チュウ</t>
    </rPh>
    <rPh sb="4" eb="6">
      <t>ロウシ</t>
    </rPh>
    <rPh sb="6" eb="8">
      <t>キョウテイ</t>
    </rPh>
    <rPh sb="9" eb="10">
      <t>カカ</t>
    </rPh>
    <rPh sb="11" eb="13">
      <t>ジョウブン</t>
    </rPh>
    <rPh sb="14" eb="16">
      <t>キョウツウ</t>
    </rPh>
    <phoneticPr fontId="2"/>
  </si>
  <si>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2"/>
  </si>
  <si>
    <t>　規則の内容は適正ですか。</t>
    <rPh sb="1" eb="3">
      <t>キソク</t>
    </rPh>
    <rPh sb="4" eb="6">
      <t>ナイヨウ</t>
    </rPh>
    <rPh sb="7" eb="9">
      <t>テキセイ</t>
    </rPh>
    <phoneticPr fontId="2"/>
  </si>
  <si>
    <t>施設長名</t>
    <rPh sb="0" eb="1">
      <t>シ</t>
    </rPh>
    <rPh sb="1" eb="2">
      <t>セツ</t>
    </rPh>
    <rPh sb="2" eb="3">
      <t>チョウ</t>
    </rPh>
    <rPh sb="3" eb="4">
      <t>メイ</t>
    </rPh>
    <phoneticPr fontId="2"/>
  </si>
  <si>
    <t>「育児・介護休業法施行規則」</t>
    <rPh sb="9" eb="11">
      <t>セコウ</t>
    </rPh>
    <rPh sb="11" eb="13">
      <t>キソク</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</si>
  <si>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2"/>
  </si>
  <si>
    <t>振替休日はできるだけ近接した日が望ましい</t>
    <rPh sb="0" eb="2">
      <t>フリカエ</t>
    </rPh>
    <rPh sb="2" eb="4">
      <t>キュウジツ</t>
    </rPh>
    <rPh sb="10" eb="12">
      <t>キンセツ</t>
    </rPh>
    <rPh sb="14" eb="15">
      <t>ヒ</t>
    </rPh>
    <rPh sb="16" eb="17">
      <t>ノゾ</t>
    </rPh>
    <phoneticPr fontId="2"/>
  </si>
  <si>
    <t>就業規則に振替休日の規定があること</t>
    <rPh sb="0" eb="2">
      <t>シュウギョウ</t>
    </rPh>
    <rPh sb="2" eb="4">
      <t>キソク</t>
    </rPh>
    <rPh sb="5" eb="6">
      <t>フ</t>
    </rPh>
    <rPh sb="6" eb="7">
      <t>カ</t>
    </rPh>
    <rPh sb="7" eb="9">
      <t>キュウジツ</t>
    </rPh>
    <rPh sb="10" eb="12">
      <t>キテイ</t>
    </rPh>
    <phoneticPr fontId="2"/>
  </si>
  <si>
    <t>特になし</t>
    <rPh sb="0" eb="1">
      <t>トク</t>
    </rPh>
    <phoneticPr fontId="2"/>
  </si>
  <si>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2"/>
  </si>
  <si>
    <t>振替後の休日又は代休の指定</t>
    <rPh sb="0" eb="2">
      <t>フリカエ</t>
    </rPh>
    <rPh sb="2" eb="3">
      <t>ゴ</t>
    </rPh>
    <rPh sb="4" eb="6">
      <t>キュウジツ</t>
    </rPh>
    <rPh sb="6" eb="7">
      <t>マタ</t>
    </rPh>
    <rPh sb="8" eb="10">
      <t>ダイキュウ</t>
    </rPh>
    <rPh sb="11" eb="13">
      <t>シテイ</t>
    </rPh>
    <phoneticPr fontId="2"/>
  </si>
  <si>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2"/>
  </si>
  <si>
    <t>あらかじめ使用者が指定する</t>
    <rPh sb="5" eb="8">
      <t>シヨウシャ</t>
    </rPh>
    <rPh sb="9" eb="11">
      <t>シテイ</t>
    </rPh>
    <phoneticPr fontId="2"/>
  </si>
  <si>
    <t>賃金</t>
    <rPh sb="0" eb="2">
      <t>チンギン</t>
    </rPh>
    <phoneticPr fontId="2"/>
  </si>
  <si>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2"/>
  </si>
  <si>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2"/>
  </si>
  <si>
    <t>(例)</t>
    <rPh sb="1" eb="2">
      <t>レイ</t>
    </rPh>
    <phoneticPr fontId="2"/>
  </si>
  <si>
    <t>消防法施行令第4条の3</t>
    <rPh sb="0" eb="2">
      <t>ショウボウ</t>
    </rPh>
    <rPh sb="2" eb="3">
      <t>ホウ</t>
    </rPh>
    <rPh sb="3" eb="5">
      <t>セコウ</t>
    </rPh>
    <rPh sb="5" eb="6">
      <t>レイ</t>
    </rPh>
    <rPh sb="6" eb="7">
      <t>ダイ</t>
    </rPh>
    <rPh sb="8" eb="9">
      <t>ジョウ</t>
    </rPh>
    <phoneticPr fontId="2"/>
  </si>
  <si>
    <t>消防法施行規則第4条の3</t>
    <rPh sb="0" eb="2">
      <t>ショウボウ</t>
    </rPh>
    <rPh sb="2" eb="3">
      <t>ホウ</t>
    </rPh>
    <rPh sb="3" eb="5">
      <t>セコウ</t>
    </rPh>
    <rPh sb="5" eb="7">
      <t>キソク</t>
    </rPh>
    <rPh sb="7" eb="8">
      <t>ダイ</t>
    </rPh>
    <rPh sb="9" eb="10">
      <t>ジョウ</t>
    </rPh>
    <phoneticPr fontId="2"/>
  </si>
  <si>
    <t>　消防計画の内容を、関係者に周知していますか。</t>
    <rPh sb="1" eb="3">
      <t>ショウボウ</t>
    </rPh>
    <rPh sb="3" eb="5">
      <t>ケイカク</t>
    </rPh>
    <rPh sb="6" eb="8">
      <t>ナイヨウ</t>
    </rPh>
    <rPh sb="10" eb="13">
      <t>カンケイシャ</t>
    </rPh>
    <rPh sb="14" eb="16">
      <t>シュウチ</t>
    </rPh>
    <phoneticPr fontId="2"/>
  </si>
  <si>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2"/>
  </si>
  <si>
    <t>　福利厚生</t>
    <rPh sb="1" eb="3">
      <t>フクリ</t>
    </rPh>
    <rPh sb="3" eb="5">
      <t>コウセイ</t>
    </rPh>
    <phoneticPr fontId="2"/>
  </si>
  <si>
    <t>　職員の福利厚生に対する配慮をしていますか。</t>
    <rPh sb="1" eb="3">
      <t>ショクイン</t>
    </rPh>
    <rPh sb="4" eb="6">
      <t>フクリ</t>
    </rPh>
    <rPh sb="6" eb="8">
      <t>コウセイ</t>
    </rPh>
    <rPh sb="9" eb="10">
      <t>タイ</t>
    </rPh>
    <rPh sb="12" eb="14">
      <t>ハイリョ</t>
    </rPh>
    <phoneticPr fontId="2"/>
  </si>
  <si>
    <t>施 設 名</t>
    <rPh sb="0" eb="1">
      <t>シ</t>
    </rPh>
    <rPh sb="2" eb="3">
      <t>セツ</t>
    </rPh>
    <rPh sb="4" eb="5">
      <t>メイ</t>
    </rPh>
    <phoneticPr fontId="2"/>
  </si>
  <si>
    <t>所 在 地</t>
    <rPh sb="0" eb="1">
      <t>トコロ</t>
    </rPh>
    <rPh sb="2" eb="3">
      <t>ザイ</t>
    </rPh>
    <rPh sb="4" eb="5">
      <t>チ</t>
    </rPh>
    <phoneticPr fontId="2"/>
  </si>
  <si>
    <t>記 入 者</t>
    <rPh sb="0" eb="1">
      <t>キ</t>
    </rPh>
    <rPh sb="2" eb="3">
      <t>イリ</t>
    </rPh>
    <rPh sb="4" eb="5">
      <t>シャ</t>
    </rPh>
    <phoneticPr fontId="2"/>
  </si>
  <si>
    <t>（氏名）</t>
    <rPh sb="1" eb="2">
      <t>シ</t>
    </rPh>
    <rPh sb="2" eb="3">
      <t>メイ</t>
    </rPh>
    <phoneticPr fontId="2"/>
  </si>
  <si>
    <t>１ヶ月平均所定労働時間</t>
    <rPh sb="2" eb="3">
      <t>ゲツ</t>
    </rPh>
    <rPh sb="3" eb="5">
      <t>ヘイキン</t>
    </rPh>
    <rPh sb="5" eb="7">
      <t>ショテイ</t>
    </rPh>
    <rPh sb="7" eb="9">
      <t>ロウドウ</t>
    </rPh>
    <rPh sb="9" eb="11">
      <t>ジカン</t>
    </rPh>
    <phoneticPr fontId="2"/>
  </si>
  <si>
    <t>【参考：振替休日と代休の相違点】</t>
    <rPh sb="1" eb="3">
      <t>サンコウ</t>
    </rPh>
    <rPh sb="4" eb="5">
      <t>フ</t>
    </rPh>
    <rPh sb="5" eb="6">
      <t>カ</t>
    </rPh>
    <rPh sb="6" eb="8">
      <t>キュウジツ</t>
    </rPh>
    <rPh sb="9" eb="11">
      <t>ダイキュウ</t>
    </rPh>
    <rPh sb="12" eb="15">
      <t>ソウイテン</t>
    </rPh>
    <phoneticPr fontId="2"/>
  </si>
  <si>
    <t>「雇保法」</t>
    <rPh sb="1" eb="2">
      <t>ヤトイ</t>
    </rPh>
    <rPh sb="2" eb="3">
      <t>タモツ</t>
    </rPh>
    <rPh sb="3" eb="4">
      <t>ホウ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</si>
  <si>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</si>
  <si>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</si>
  <si>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「消防法施行令」</t>
    <rPh sb="1" eb="4">
      <t>ショウボウホウ</t>
    </rPh>
    <rPh sb="4" eb="7">
      <t>シコウレイ</t>
    </rPh>
    <phoneticPr fontId="2"/>
  </si>
  <si>
    <t>消防用設備等の種類</t>
    <rPh sb="0" eb="3">
      <t>ショウボウヨウ</t>
    </rPh>
    <rPh sb="3" eb="6">
      <t>セツビトウ</t>
    </rPh>
    <rPh sb="7" eb="9">
      <t>シュルイ</t>
    </rPh>
    <phoneticPr fontId="2"/>
  </si>
  <si>
    <t>消火器</t>
    <rPh sb="0" eb="3">
      <t>ショウカキ</t>
    </rPh>
    <phoneticPr fontId="2"/>
  </si>
  <si>
    <t>延面積150㎡以上の施設</t>
    <rPh sb="0" eb="1">
      <t>ノベ</t>
    </rPh>
    <rPh sb="1" eb="3">
      <t>メンセキ</t>
    </rPh>
    <rPh sb="7" eb="9">
      <t>イジョウ</t>
    </rPh>
    <rPh sb="10" eb="12">
      <t>シセツ</t>
    </rPh>
    <phoneticPr fontId="2"/>
  </si>
  <si>
    <t>自動火災報知設備</t>
    <rPh sb="0" eb="2">
      <t>ジドウ</t>
    </rPh>
    <rPh sb="2" eb="4">
      <t>カサイ</t>
    </rPh>
    <rPh sb="4" eb="6">
      <t>ホウチ</t>
    </rPh>
    <rPh sb="6" eb="8">
      <t>セツビ</t>
    </rPh>
    <phoneticPr fontId="2"/>
  </si>
  <si>
    <t>延面積300㎡以上の施設</t>
    <rPh sb="0" eb="1">
      <t>ノベ</t>
    </rPh>
    <rPh sb="1" eb="3">
      <t>メンセキ</t>
    </rPh>
    <rPh sb="7" eb="9">
      <t>イジョウ</t>
    </rPh>
    <rPh sb="10" eb="12">
      <t>シセツ</t>
    </rPh>
    <phoneticPr fontId="2"/>
  </si>
  <si>
    <t>火災通報装置</t>
    <rPh sb="0" eb="2">
      <t>カサイ</t>
    </rPh>
    <rPh sb="2" eb="4">
      <t>ツウホウ</t>
    </rPh>
    <rPh sb="4" eb="6">
      <t>ソウチ</t>
    </rPh>
    <phoneticPr fontId="2"/>
  </si>
  <si>
    <t>延面積500㎡以上の施設</t>
    <rPh sb="0" eb="1">
      <t>ノベ</t>
    </rPh>
    <rPh sb="1" eb="3">
      <t>メンセキ</t>
    </rPh>
    <rPh sb="7" eb="9">
      <t>イジョウ</t>
    </rPh>
    <rPh sb="10" eb="12">
      <t>シセツ</t>
    </rPh>
    <phoneticPr fontId="2"/>
  </si>
  <si>
    <t>スプリンクラー設備</t>
    <rPh sb="7" eb="9">
      <t>セツビ</t>
    </rPh>
    <phoneticPr fontId="2"/>
  </si>
  <si>
    <t>日</t>
    <rPh sb="0" eb="1">
      <t>ニチ</t>
    </rPh>
    <phoneticPr fontId="2"/>
  </si>
  <si>
    <t>周知方法</t>
    <rPh sb="0" eb="2">
      <t>シュウチ</t>
    </rPh>
    <rPh sb="2" eb="4">
      <t>ホウホウ</t>
    </rPh>
    <phoneticPr fontId="2"/>
  </si>
  <si>
    <t>母性健康管理上必要な措置の状況</t>
    <rPh sb="0" eb="2">
      <t>ボセイ</t>
    </rPh>
    <rPh sb="13" eb="15">
      <t>ジョウキョウ</t>
    </rPh>
    <phoneticPr fontId="2"/>
  </si>
  <si>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2"/>
  </si>
  <si>
    <t>「社施第１０７号通知」</t>
    <rPh sb="1" eb="2">
      <t>シャ</t>
    </rPh>
    <rPh sb="2" eb="3">
      <t>シ</t>
    </rPh>
    <rPh sb="3" eb="4">
      <t>ダイ</t>
    </rPh>
    <rPh sb="7" eb="8">
      <t>ゴウ</t>
    </rPh>
    <rPh sb="8" eb="10">
      <t>ツウチ</t>
    </rPh>
    <phoneticPr fontId="2"/>
  </si>
  <si>
    <t>「消防庁告示第１号」</t>
    <rPh sb="1" eb="7">
      <t>ショウボウチョウコクジダイ</t>
    </rPh>
    <rPh sb="8" eb="9">
      <t>ゴウ</t>
    </rPh>
    <phoneticPr fontId="2"/>
  </si>
  <si>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2"/>
  </si>
  <si>
    <t>事務連絡・雇入時健康診断</t>
    <rPh sb="0" eb="2">
      <t>ジム</t>
    </rPh>
    <rPh sb="2" eb="4">
      <t>レンラク</t>
    </rPh>
    <rPh sb="5" eb="6">
      <t>コ</t>
    </rPh>
    <rPh sb="6" eb="7">
      <t>ハイ</t>
    </rPh>
    <rPh sb="7" eb="8">
      <t>ジ</t>
    </rPh>
    <rPh sb="8" eb="10">
      <t>ケンコウ</t>
    </rPh>
    <rPh sb="10" eb="12">
      <t>シンダン</t>
    </rPh>
    <phoneticPr fontId="2"/>
  </si>
  <si>
    <t>社援施第65号通知</t>
    <rPh sb="0" eb="1">
      <t>シャ</t>
    </rPh>
    <rPh sb="1" eb="2">
      <t>エン</t>
    </rPh>
    <rPh sb="2" eb="3">
      <t>シ</t>
    </rPh>
    <rPh sb="3" eb="4">
      <t>ダイ</t>
    </rPh>
    <rPh sb="6" eb="7">
      <t>ゴウ</t>
    </rPh>
    <rPh sb="7" eb="9">
      <t>ツウチ</t>
    </rPh>
    <phoneticPr fontId="2"/>
  </si>
  <si>
    <t>加入の有無</t>
    <rPh sb="0" eb="2">
      <t>カニュウ</t>
    </rPh>
    <rPh sb="3" eb="5">
      <t>ウム</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</si>
  <si>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</si>
  <si>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</si>
  <si>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資料作成
直近月</t>
    <rPh sb="0" eb="2">
      <t>シリョウ</t>
    </rPh>
    <rPh sb="2" eb="4">
      <t>サクセイ</t>
    </rPh>
    <rPh sb="5" eb="7">
      <t>チョッキン</t>
    </rPh>
    <rPh sb="7" eb="8">
      <t>ゲツ</t>
    </rPh>
    <phoneticPr fontId="2"/>
  </si>
  <si>
    <t>安衛規則第22条、第23条</t>
    <rPh sb="0" eb="1">
      <t>アン</t>
    </rPh>
    <rPh sb="1" eb="2">
      <t>エイ</t>
    </rPh>
    <rPh sb="2" eb="4">
      <t>キソク</t>
    </rPh>
    <rPh sb="4" eb="5">
      <t>ダイ</t>
    </rPh>
    <rPh sb="7" eb="8">
      <t>ジョウ</t>
    </rPh>
    <rPh sb="9" eb="10">
      <t>ダイ</t>
    </rPh>
    <rPh sb="12" eb="13">
      <t>ジョウ</t>
    </rPh>
    <phoneticPr fontId="2"/>
  </si>
  <si>
    <t>安衛規則第613条、第618条</t>
    <rPh sb="0" eb="1">
      <t>アン</t>
    </rPh>
    <rPh sb="1" eb="2">
      <t>エイ</t>
    </rPh>
    <rPh sb="2" eb="4">
      <t>キソク</t>
    </rPh>
    <rPh sb="4" eb="5">
      <t>ダイ</t>
    </rPh>
    <rPh sb="8" eb="9">
      <t>ジョウ</t>
    </rPh>
    <rPh sb="10" eb="11">
      <t>ダイ</t>
    </rPh>
    <rPh sb="14" eb="15">
      <t>ジョウ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</si>
  <si>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</si>
  <si>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</si>
  <si>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</si>
  <si>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</si>
  <si>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</si>
  <si>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設置義務</t>
    <rPh sb="0" eb="2">
      <t>セッチ</t>
    </rPh>
    <rPh sb="2" eb="4">
      <t>ギム</t>
    </rPh>
    <phoneticPr fontId="2"/>
  </si>
  <si>
    <t>　福祉関係事業者における個人情報の適正な取扱いのためのガイドライン（平成１６年１１月３０日通達）</t>
    <rPh sb="1" eb="3">
      <t>フクシ</t>
    </rPh>
    <rPh sb="3" eb="5">
      <t>カンケイ</t>
    </rPh>
    <rPh sb="5" eb="8">
      <t>ジギョウシャ</t>
    </rPh>
    <rPh sb="12" eb="14">
      <t>コジン</t>
    </rPh>
    <rPh sb="14" eb="16">
      <t>ジョウホウ</t>
    </rPh>
    <rPh sb="17" eb="19">
      <t>テキセイ</t>
    </rPh>
    <rPh sb="20" eb="22">
      <t>トリアツカ</t>
    </rPh>
    <rPh sb="34" eb="36">
      <t>ヘイセイ</t>
    </rPh>
    <rPh sb="38" eb="39">
      <t>ネン</t>
    </rPh>
    <rPh sb="41" eb="42">
      <t>ガツ</t>
    </rPh>
    <rPh sb="44" eb="45">
      <t>ニチ</t>
    </rPh>
    <rPh sb="45" eb="47">
      <t>ツウタツ</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</si>
  <si>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</si>
  <si>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運 営 管 理 ）</t>
    <rPh sb="2" eb="3">
      <t>ウン</t>
    </rPh>
    <rPh sb="4" eb="5">
      <t>エイ</t>
    </rPh>
    <rPh sb="6" eb="7">
      <t>カン</t>
    </rPh>
    <rPh sb="8" eb="9">
      <t>リ</t>
    </rPh>
    <phoneticPr fontId="2"/>
  </si>
  <si>
    <t>（職名）</t>
    <rPh sb="1" eb="2">
      <t>ショク</t>
    </rPh>
    <rPh sb="2" eb="3">
      <t>メイ</t>
    </rPh>
    <phoneticPr fontId="2"/>
  </si>
  <si>
    <t>「基発第６６３号等通達」</t>
    <rPh sb="1" eb="2">
      <t>キ</t>
    </rPh>
    <rPh sb="2" eb="3">
      <t>ハツ</t>
    </rPh>
    <rPh sb="3" eb="4">
      <t>ダイ</t>
    </rPh>
    <rPh sb="7" eb="8">
      <t>ゴウ</t>
    </rPh>
    <rPh sb="8" eb="9">
      <t>トウ</t>
    </rPh>
    <rPh sb="9" eb="11">
      <t>ツウタツ</t>
    </rPh>
    <phoneticPr fontId="2"/>
  </si>
  <si>
    <t>　退職者名簿</t>
    <rPh sb="1" eb="4">
      <t>タイショクシャ</t>
    </rPh>
    <rPh sb="4" eb="6">
      <t>メイボ</t>
    </rPh>
    <phoneticPr fontId="2"/>
  </si>
  <si>
    <t>退職手当共済制度</t>
    <rPh sb="0" eb="2">
      <t>タイショク</t>
    </rPh>
    <rPh sb="2" eb="4">
      <t>テアテ</t>
    </rPh>
    <rPh sb="4" eb="6">
      <t>キョウサイ</t>
    </rPh>
    <rPh sb="6" eb="8">
      <t>セイド</t>
    </rPh>
    <phoneticPr fontId="2"/>
  </si>
  <si>
    <t>労基法第89条第10号</t>
    <rPh sb="0" eb="1">
      <t>ロウ</t>
    </rPh>
    <rPh sb="1" eb="2">
      <t>キ</t>
    </rPh>
    <rPh sb="2" eb="3">
      <t>ホウ</t>
    </rPh>
    <rPh sb="3" eb="4">
      <t>ダイ</t>
    </rPh>
    <rPh sb="6" eb="7">
      <t>ジョウ</t>
    </rPh>
    <rPh sb="7" eb="8">
      <t>ダイ</t>
    </rPh>
    <rPh sb="10" eb="11">
      <t>ゴウ</t>
    </rPh>
    <phoneticPr fontId="2"/>
  </si>
  <si>
    <t>労基法第36条</t>
    <rPh sb="0" eb="1">
      <t>ロウ</t>
    </rPh>
    <rPh sb="1" eb="2">
      <t>キ</t>
    </rPh>
    <rPh sb="2" eb="3">
      <t>ホウ</t>
    </rPh>
    <rPh sb="3" eb="4">
      <t>ダイ</t>
    </rPh>
    <rPh sb="6" eb="7">
      <t>ジョウ</t>
    </rPh>
    <phoneticPr fontId="2"/>
  </si>
  <si>
    <t>労基法第24条</t>
    <rPh sb="0" eb="1">
      <t>ロウ</t>
    </rPh>
    <rPh sb="1" eb="2">
      <t>キ</t>
    </rPh>
    <rPh sb="2" eb="3">
      <t>ホウ</t>
    </rPh>
    <rPh sb="3" eb="4">
      <t>ダイ</t>
    </rPh>
    <rPh sb="6" eb="7">
      <t>ジョウ</t>
    </rPh>
    <phoneticPr fontId="2"/>
  </si>
  <si>
    <t>労基法施行規則第5条</t>
    <rPh sb="0" eb="1">
      <t>ロウ</t>
    </rPh>
    <rPh sb="1" eb="2">
      <t>キ</t>
    </rPh>
    <rPh sb="2" eb="3">
      <t>ホウ</t>
    </rPh>
    <rPh sb="3" eb="5">
      <t>セコウ</t>
    </rPh>
    <rPh sb="5" eb="7">
      <t>キソク</t>
    </rPh>
    <rPh sb="7" eb="8">
      <t>ダイ</t>
    </rPh>
    <rPh sb="9" eb="10">
      <t>ジョウ</t>
    </rPh>
    <phoneticPr fontId="2"/>
  </si>
  <si>
    <t>厚生保法第6条第1項</t>
    <rPh sb="0" eb="2">
      <t>コウセイ</t>
    </rPh>
    <rPh sb="2" eb="3">
      <t>ホ</t>
    </rPh>
    <rPh sb="3" eb="4">
      <t>ホウ</t>
    </rPh>
    <rPh sb="4" eb="5">
      <t>ダイ</t>
    </rPh>
    <rPh sb="6" eb="7">
      <t>ジョウ</t>
    </rPh>
    <rPh sb="7" eb="8">
      <t>ダイ</t>
    </rPh>
    <rPh sb="9" eb="10">
      <t>コウ</t>
    </rPh>
    <phoneticPr fontId="2"/>
  </si>
  <si>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</si>
  <si>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</si>
  <si>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</si>
  <si>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人</t>
    <rPh sb="0" eb="1">
      <t>ニン</t>
    </rPh>
    <phoneticPr fontId="2"/>
  </si>
  <si>
    <t>職　名</t>
    <rPh sb="0" eb="1">
      <t>ショク</t>
    </rPh>
    <rPh sb="2" eb="3">
      <t>メイ</t>
    </rPh>
    <phoneticPr fontId="2"/>
  </si>
  <si>
    <t>１月</t>
    <rPh sb="1" eb="2">
      <t>ガツ</t>
    </rPh>
    <phoneticPr fontId="2"/>
  </si>
  <si>
    <t>月</t>
    <rPh sb="0" eb="1">
      <t>ゲツ</t>
    </rPh>
    <phoneticPr fontId="2"/>
  </si>
  <si>
    <t>曜</t>
    <rPh sb="0" eb="1">
      <t>ヨウ</t>
    </rPh>
    <phoneticPr fontId="2"/>
  </si>
  <si>
    <t>保・</t>
    <rPh sb="0" eb="1">
      <t>ホ</t>
    </rPh>
    <phoneticPr fontId="2"/>
  </si>
  <si>
    <t>看・</t>
    <rPh sb="0" eb="1">
      <t>ミ</t>
    </rPh>
    <phoneticPr fontId="2"/>
  </si>
  <si>
    <t>（資料作成直近月の状況）</t>
    <rPh sb="7" eb="8">
      <t>ゲツ</t>
    </rPh>
    <rPh sb="9" eb="11">
      <t>ジョウキョウ</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</si>
  <si>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</si>
  <si>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2"/>
  </si>
  <si>
    <t>別居手当</t>
    <rPh sb="0" eb="2">
      <t>ベッキョ</t>
    </rPh>
    <rPh sb="2" eb="4">
      <t>テアテ</t>
    </rPh>
    <phoneticPr fontId="2"/>
  </si>
  <si>
    <t>子女教育手当</t>
    <rPh sb="0" eb="2">
      <t>シジョ</t>
    </rPh>
    <rPh sb="2" eb="4">
      <t>キョウイク</t>
    </rPh>
    <rPh sb="4" eb="6">
      <t>テアテ</t>
    </rPh>
    <phoneticPr fontId="2"/>
  </si>
  <si>
    <t>労基法第37条第5項</t>
    <rPh sb="0" eb="3">
      <t>ロウキホウ</t>
    </rPh>
    <rPh sb="3" eb="4">
      <t>ダイ</t>
    </rPh>
    <rPh sb="6" eb="7">
      <t>ジョウ</t>
    </rPh>
    <rPh sb="7" eb="8">
      <t>ダイ</t>
    </rPh>
    <rPh sb="9" eb="10">
      <t>コウ</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</si>
  <si>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</si>
  <si>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</si>
  <si>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2"/>
  </si>
  <si>
    <t>「従事している業務の進捗状況により判断する」</t>
    <rPh sb="1" eb="3">
      <t>ジュウジ</t>
    </rPh>
    <rPh sb="7" eb="9">
      <t>ギョウム</t>
    </rPh>
    <rPh sb="10" eb="12">
      <t>シンチョク</t>
    </rPh>
    <rPh sb="12" eb="14">
      <t>ジョウキョウ</t>
    </rPh>
    <rPh sb="17" eb="19">
      <t>ハンダン</t>
    </rPh>
    <phoneticPr fontId="2"/>
  </si>
  <si>
    <t>　１日については、労使協定により８時間を超える労働時間を定めた日はその時間を超えて、それ以外の日は８時間を超えて労働させた時間</t>
    <rPh sb="2" eb="3">
      <t>ニチ</t>
    </rPh>
    <rPh sb="9" eb="11">
      <t>ロウシ</t>
    </rPh>
    <rPh sb="11" eb="13">
      <t>キョウテイ</t>
    </rPh>
    <rPh sb="17" eb="19">
      <t>ジカン</t>
    </rPh>
    <rPh sb="20" eb="21">
      <t>コ</t>
    </rPh>
    <rPh sb="23" eb="25">
      <t>ロウドウ</t>
    </rPh>
    <rPh sb="25" eb="27">
      <t>ジカン</t>
    </rPh>
    <rPh sb="28" eb="29">
      <t>サダ</t>
    </rPh>
    <rPh sb="31" eb="32">
      <t>ヒ</t>
    </rPh>
    <rPh sb="35" eb="37">
      <t>ジカン</t>
    </rPh>
    <rPh sb="38" eb="39">
      <t>コ</t>
    </rPh>
    <rPh sb="44" eb="46">
      <t>イガイ</t>
    </rPh>
    <rPh sb="47" eb="48">
      <t>ヒ</t>
    </rPh>
    <rPh sb="50" eb="52">
      <t>ジカン</t>
    </rPh>
    <rPh sb="53" eb="54">
      <t>コ</t>
    </rPh>
    <rPh sb="56" eb="58">
      <t>ロウドウ</t>
    </rPh>
    <rPh sb="61" eb="63">
      <t>ジカン</t>
    </rPh>
    <phoneticPr fontId="2"/>
  </si>
  <si>
    <t>労基法第89条</t>
    <rPh sb="0" eb="1">
      <t>ロウ</t>
    </rPh>
    <rPh sb="1" eb="2">
      <t>キ</t>
    </rPh>
    <rPh sb="2" eb="3">
      <t>ホウ</t>
    </rPh>
    <rPh sb="3" eb="4">
      <t>ダイ</t>
    </rPh>
    <rPh sb="6" eb="7">
      <t>ジョウ</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</si>
  <si>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</si>
  <si>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休憩設備</t>
    <rPh sb="1" eb="3">
      <t>キュウケイ</t>
    </rPh>
    <rPh sb="3" eb="5">
      <t>セツビ</t>
    </rPh>
    <phoneticPr fontId="2"/>
  </si>
  <si>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2"/>
  </si>
  <si>
    <t>社施第59号通知</t>
    <rPh sb="0" eb="1">
      <t>シャ</t>
    </rPh>
    <rPh sb="1" eb="2">
      <t>シ</t>
    </rPh>
    <rPh sb="2" eb="3">
      <t>ダイ</t>
    </rPh>
    <rPh sb="5" eb="6">
      <t>ゴウ</t>
    </rPh>
    <rPh sb="6" eb="8">
      <t>ツウチ</t>
    </rPh>
    <phoneticPr fontId="2"/>
  </si>
  <si>
    <t>社施第102号通知</t>
    <rPh sb="0" eb="1">
      <t>シャ</t>
    </rPh>
    <rPh sb="1" eb="2">
      <t>シ</t>
    </rPh>
    <rPh sb="2" eb="3">
      <t>ダイ</t>
    </rPh>
    <rPh sb="6" eb="7">
      <t>ゴウ</t>
    </rPh>
    <rPh sb="7" eb="9">
      <t>ツウチ</t>
    </rPh>
    <phoneticPr fontId="2"/>
  </si>
  <si>
    <t>社施第107号通知</t>
    <rPh sb="0" eb="1">
      <t>シャ</t>
    </rPh>
    <rPh sb="1" eb="2">
      <t>シ</t>
    </rPh>
    <rPh sb="2" eb="3">
      <t>ダイ</t>
    </rPh>
    <rPh sb="6" eb="7">
      <t>ゴウ</t>
    </rPh>
    <rPh sb="7" eb="9">
      <t>ツウチ</t>
    </rPh>
    <phoneticPr fontId="2"/>
  </si>
  <si>
    <t>社施第121号通知</t>
    <rPh sb="0" eb="1">
      <t>シャ</t>
    </rPh>
    <rPh sb="1" eb="2">
      <t>シ</t>
    </rPh>
    <rPh sb="2" eb="3">
      <t>ダイ</t>
    </rPh>
    <rPh sb="6" eb="7">
      <t>ゴウ</t>
    </rPh>
    <rPh sb="7" eb="9">
      <t>ツウチ</t>
    </rPh>
    <phoneticPr fontId="2"/>
  </si>
  <si>
    <t>消防法第8条</t>
    <rPh sb="0" eb="2">
      <t>ショウボウ</t>
    </rPh>
    <rPh sb="2" eb="3">
      <t>ホウ</t>
    </rPh>
    <rPh sb="3" eb="4">
      <t>ダイ</t>
    </rPh>
    <rPh sb="5" eb="6">
      <t>ジョウ</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</si>
  <si>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</si>
  <si>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</si>
  <si>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</si>
  <si>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</si>
  <si>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</si>
  <si>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清掃及び点検日：</t>
    <rPh sb="0" eb="2">
      <t>セイソウ</t>
    </rPh>
    <rPh sb="2" eb="3">
      <t>オヨ</t>
    </rPh>
    <rPh sb="4" eb="6">
      <t>テンケン</t>
    </rPh>
    <rPh sb="6" eb="7">
      <t>ヒ</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</si>
  <si>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</si>
  <si>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</si>
  <si>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済（検査日：</t>
    <rPh sb="0" eb="1">
      <t>スミ</t>
    </rPh>
    <rPh sb="2" eb="4">
      <t>ケンサ</t>
    </rPh>
    <rPh sb="4" eb="5">
      <t>ヒ</t>
    </rPh>
    <phoneticPr fontId="2"/>
  </si>
  <si>
    <t>保守点検：</t>
    <rPh sb="0" eb="2">
      <t>ホシュ</t>
    </rPh>
    <rPh sb="2" eb="4">
      <t>テンケン</t>
    </rPh>
    <phoneticPr fontId="2"/>
  </si>
  <si>
    <t>済（保守点検回数：</t>
    <rPh sb="0" eb="1">
      <t>スミ</t>
    </rPh>
    <rPh sb="2" eb="4">
      <t>ホシュ</t>
    </rPh>
    <rPh sb="4" eb="6">
      <t>テンケン</t>
    </rPh>
    <rPh sb="6" eb="8">
      <t>カイスウ</t>
    </rPh>
    <phoneticPr fontId="2"/>
  </si>
  <si>
    <t>回）・</t>
    <rPh sb="0" eb="1">
      <t>カイ</t>
    </rPh>
    <phoneticPr fontId="2"/>
  </si>
  <si>
    <t>　防火管理者を選任し、届出していますか。</t>
    <rPh sb="1" eb="3">
      <t>ボウカ</t>
    </rPh>
    <rPh sb="3" eb="6">
      <t>カンリシャ</t>
    </rPh>
    <rPh sb="7" eb="9">
      <t>センイン</t>
    </rPh>
    <rPh sb="11" eb="13">
      <t>トドケデ</t>
    </rPh>
    <phoneticPr fontId="2"/>
  </si>
  <si>
    <t>　防火管理者の業務は、次のとおり。</t>
    <rPh sb="1" eb="3">
      <t>ボウカ</t>
    </rPh>
    <rPh sb="3" eb="6">
      <t>カンリシャ</t>
    </rPh>
    <rPh sb="7" eb="9">
      <t>ギョウム</t>
    </rPh>
    <rPh sb="11" eb="12">
      <t>ツギ</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</si>
  <si>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</si>
  <si>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</si>
  <si>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</si>
  <si>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周知の有無</t>
    <rPh sb="0" eb="2">
      <t>シュウチ</t>
    </rPh>
    <rPh sb="3" eb="5">
      <t>ウム</t>
    </rPh>
    <phoneticPr fontId="2"/>
  </si>
  <si>
    <t>職員及び
保護者等への</t>
    <rPh sb="0" eb="2">
      <t>ショクイン</t>
    </rPh>
    <rPh sb="2" eb="3">
      <t>オヨ</t>
    </rPh>
    <rPh sb="5" eb="9">
      <t>ホゴシャトウ</t>
    </rPh>
    <phoneticPr fontId="2"/>
  </si>
  <si>
    <t>調・</t>
    <rPh sb="0" eb="1">
      <t>チョウ</t>
    </rPh>
    <phoneticPr fontId="2"/>
  </si>
  <si>
    <t>用・</t>
    <rPh sb="0" eb="1">
      <t>ヨウ</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</si>
  <si>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</si>
  <si>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</si>
  <si>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</si>
  <si>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採用・退職</t>
    <rPh sb="1" eb="3">
      <t>サイヨウ</t>
    </rPh>
    <rPh sb="4" eb="6">
      <t>タイショク</t>
    </rPh>
    <phoneticPr fontId="2"/>
  </si>
  <si>
    <t>　検便</t>
    <rPh sb="1" eb="2">
      <t>ケン</t>
    </rPh>
    <rPh sb="2" eb="3">
      <t>ビン</t>
    </rPh>
    <phoneticPr fontId="2"/>
  </si>
  <si>
    <t>日現在）</t>
    <rPh sb="0" eb="1">
      <t>ニチ</t>
    </rPh>
    <rPh sb="1" eb="3">
      <t>ゲンザイ</t>
    </rPh>
    <phoneticPr fontId="2"/>
  </si>
  <si>
    <t>昭和</t>
    <rPh sb="0" eb="2">
      <t>ショウワ</t>
    </rPh>
    <phoneticPr fontId="2"/>
  </si>
  <si>
    <t>「安衛規則」</t>
    <rPh sb="1" eb="2">
      <t>アン</t>
    </rPh>
    <rPh sb="2" eb="3">
      <t>エイ</t>
    </rPh>
    <rPh sb="3" eb="5">
      <t>キソク</t>
    </rPh>
    <phoneticPr fontId="2"/>
  </si>
  <si>
    <t>「厚生労働省告示第２８９号」</t>
    <rPh sb="1" eb="3">
      <t>コウセイ</t>
    </rPh>
    <rPh sb="3" eb="6">
      <t>ロウドウショウ</t>
    </rPh>
    <rPh sb="6" eb="8">
      <t>コクジ</t>
    </rPh>
    <rPh sb="8" eb="9">
      <t>ダイ</t>
    </rPh>
    <rPh sb="12" eb="13">
      <t>ゴウ</t>
    </rPh>
    <phoneticPr fontId="2"/>
  </si>
  <si>
    <t>　通知・通達</t>
    <rPh sb="4" eb="6">
      <t>ツウタツ</t>
    </rPh>
    <phoneticPr fontId="2"/>
  </si>
  <si>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2"/>
  </si>
  <si>
    <t>安衛法第12条、第13条</t>
    <rPh sb="0" eb="1">
      <t>アン</t>
    </rPh>
    <rPh sb="1" eb="2">
      <t>エイ</t>
    </rPh>
    <rPh sb="2" eb="3">
      <t>ホウ</t>
    </rPh>
    <rPh sb="3" eb="4">
      <t>ダイ</t>
    </rPh>
    <rPh sb="6" eb="7">
      <t>ジョウ</t>
    </rPh>
    <rPh sb="8" eb="9">
      <t>ダイ</t>
    </rPh>
    <rPh sb="11" eb="12">
      <t>ジョウ</t>
    </rPh>
    <phoneticPr fontId="2"/>
  </si>
  <si>
    <t>健康診断実施日</t>
    <rPh sb="0" eb="2">
      <t>ケンコウ</t>
    </rPh>
    <rPh sb="2" eb="4">
      <t>シンダン</t>
    </rPh>
    <rPh sb="4" eb="6">
      <t>ジッシ</t>
    </rPh>
    <rPh sb="6" eb="7">
      <t>ヒ</t>
    </rPh>
    <phoneticPr fontId="2"/>
  </si>
  <si>
    <t>未受診者がいる場合、その理由</t>
    <rPh sb="3" eb="4">
      <t>シャ</t>
    </rPh>
    <phoneticPr fontId="2"/>
  </si>
  <si>
    <t>１日で実施</t>
    <rPh sb="1" eb="2">
      <t>ニチ</t>
    </rPh>
    <rPh sb="3" eb="5">
      <t>ジッシ</t>
    </rPh>
    <phoneticPr fontId="2"/>
  </si>
  <si>
    <t>複数回に分けて実施</t>
    <rPh sb="0" eb="3">
      <t>フクスウカイ</t>
    </rPh>
    <rPh sb="4" eb="5">
      <t>ワ</t>
    </rPh>
    <rPh sb="7" eb="9">
      <t>ジッシ</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</si>
  <si>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</si>
  <si>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</si>
  <si>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</si>
  <si>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</si>
  <si>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</si>
  <si>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</si>
  <si>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昭和27年9月20日基発第675号通達「労働基準法の一部を改正する法律等の施行について」</t>
    <rPh sb="0" eb="2">
      <t>ショウワ</t>
    </rPh>
    <rPh sb="4" eb="5">
      <t>ネン</t>
    </rPh>
    <rPh sb="6" eb="7">
      <t>ガツ</t>
    </rPh>
    <rPh sb="9" eb="10">
      <t>ニチ</t>
    </rPh>
    <rPh sb="35" eb="36">
      <t>トウ</t>
    </rPh>
    <phoneticPr fontId="2"/>
  </si>
  <si>
    <t>回）</t>
    <rPh sb="0" eb="1">
      <t>カイ</t>
    </rPh>
    <phoneticPr fontId="2"/>
  </si>
  <si>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2"/>
  </si>
  <si>
    <t>　定期健康診断について</t>
    <rPh sb="1" eb="3">
      <t>テイキ</t>
    </rPh>
    <rPh sb="3" eb="5">
      <t>ケンコウ</t>
    </rPh>
    <rPh sb="5" eb="7">
      <t>シンダン</t>
    </rPh>
    <phoneticPr fontId="2"/>
  </si>
  <si>
    <t>（例：「定員を70名から90名に」など）</t>
    <rPh sb="1" eb="2">
      <t>レイ</t>
    </rPh>
    <rPh sb="4" eb="6">
      <t>テイイン</t>
    </rPh>
    <rPh sb="9" eb="10">
      <t>メイ</t>
    </rPh>
    <rPh sb="14" eb="15">
      <t>メイ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</si>
  <si>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</si>
  <si>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</si>
  <si>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</si>
  <si>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　建物・設備の状況</t>
    <rPh sb="1" eb="3">
      <t>タテモノ</t>
    </rPh>
    <rPh sb="4" eb="6">
      <t>セツビ</t>
    </rPh>
    <rPh sb="7" eb="9">
      <t>ジョウキョウ</t>
    </rPh>
    <phoneticPr fontId="2"/>
  </si>
  <si>
    <t>　施設内外の清掃及びネズミ、昆虫等の防除を行っていますか。</t>
    <rPh sb="1" eb="3">
      <t>シセツ</t>
    </rPh>
    <rPh sb="3" eb="5">
      <t>ナイガイ</t>
    </rPh>
    <rPh sb="6" eb="8">
      <t>セイソウ</t>
    </rPh>
    <rPh sb="8" eb="9">
      <t>オヨ</t>
    </rPh>
    <rPh sb="14" eb="16">
      <t>コンチュウ</t>
    </rPh>
    <rPh sb="16" eb="17">
      <t>トウ</t>
    </rPh>
    <rPh sb="18" eb="20">
      <t>ボウジョ</t>
    </rPh>
    <rPh sb="21" eb="22">
      <t>オコナ</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</si>
  <si>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</si>
  <si>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</si>
  <si>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2"/>
  </si>
  <si>
    <t>（結果確認</t>
    <rPh sb="1" eb="3">
      <t>ケッカ</t>
    </rPh>
    <rPh sb="3" eb="5">
      <t>カクニン</t>
    </rPh>
    <phoneticPr fontId="2"/>
  </si>
  <si>
    <t>月）</t>
    <rPh sb="0" eb="1">
      <t>ガツ</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</si>
  <si>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</si>
  <si>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定年制を廃止する。</t>
    <rPh sb="1" eb="3">
      <t>テイネン</t>
    </rPh>
    <rPh sb="3" eb="4">
      <t>セイ</t>
    </rPh>
    <rPh sb="5" eb="7">
      <t>ハイシ</t>
    </rPh>
    <phoneticPr fontId="2"/>
  </si>
  <si>
    <t>　定年を６５歳まで引き上げる。</t>
    <rPh sb="1" eb="3">
      <t>テイネン</t>
    </rPh>
    <rPh sb="6" eb="7">
      <t>サイ</t>
    </rPh>
    <rPh sb="9" eb="10">
      <t>ヒ</t>
    </rPh>
    <rPh sb="11" eb="12">
      <t>ア</t>
    </rPh>
    <phoneticPr fontId="2"/>
  </si>
  <si>
    <t>　規程の内容と現状は一致していますか。</t>
    <rPh sb="1" eb="3">
      <t>キテイ</t>
    </rPh>
    <rPh sb="4" eb="6">
      <t>ナイヨウ</t>
    </rPh>
    <rPh sb="7" eb="9">
      <t>ゲンジョウ</t>
    </rPh>
    <rPh sb="10" eb="12">
      <t>イッチ</t>
    </rPh>
    <phoneticPr fontId="2"/>
  </si>
  <si>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2"/>
  </si>
  <si>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</si>
  <si>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</si>
  <si>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社施第5号通知</t>
    <rPh sb="0" eb="1">
      <t>シャ</t>
    </rPh>
    <rPh sb="1" eb="2">
      <t>シ</t>
    </rPh>
    <rPh sb="2" eb="3">
      <t>ダイ</t>
    </rPh>
    <rPh sb="4" eb="5">
      <t>ゴウ</t>
    </rPh>
    <rPh sb="5" eb="7">
      <t>ツウチ</t>
    </rPh>
    <phoneticPr fontId="2"/>
  </si>
  <si>
    <t>年</t>
    <rPh sb="0" eb="1">
      <t>ネン</t>
    </rPh>
    <phoneticPr fontId="2"/>
  </si>
  <si>
    <t>回</t>
    <rPh sb="0" eb="1">
      <t>カイ</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</si>
  <si>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</si>
  <si>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</si>
  <si>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</si>
  <si>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</si>
  <si>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</si>
  <si>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2"/>
  </si>
  <si>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2"/>
  </si>
  <si>
    <t>　平成23年3月に発生した東日本大震災においては、こうした計画や教育により、当県では利用者や職員、建物、設備等に対する直接的被害は最小限に止められたものと思われる。</t>
    <rPh sb="1" eb="3">
      <t>ヘイセイ</t>
    </rPh>
    <rPh sb="5" eb="6">
      <t>ネン</t>
    </rPh>
    <rPh sb="7" eb="8">
      <t>ガツ</t>
    </rPh>
    <rPh sb="9" eb="11">
      <t>ハッセイ</t>
    </rPh>
    <rPh sb="13" eb="14">
      <t>ヒガシ</t>
    </rPh>
    <rPh sb="14" eb="16">
      <t>ニホン</t>
    </rPh>
    <rPh sb="16" eb="19">
      <t>ダイシンサイ</t>
    </rPh>
    <rPh sb="29" eb="31">
      <t>ケイカク</t>
    </rPh>
    <rPh sb="32" eb="34">
      <t>キョウイク</t>
    </rPh>
    <rPh sb="38" eb="40">
      <t>トウケン</t>
    </rPh>
    <rPh sb="42" eb="45">
      <t>リヨウシャ</t>
    </rPh>
    <rPh sb="46" eb="48">
      <t>ショクイン</t>
    </rPh>
    <rPh sb="49" eb="51">
      <t>タテモノ</t>
    </rPh>
    <rPh sb="52" eb="54">
      <t>セツビ</t>
    </rPh>
    <rPh sb="54" eb="55">
      <t>トウ</t>
    </rPh>
    <rPh sb="56" eb="57">
      <t>タイ</t>
    </rPh>
    <rPh sb="59" eb="62">
      <t>チョクセツテキ</t>
    </rPh>
    <rPh sb="62" eb="64">
      <t>ヒガイ</t>
    </rPh>
    <rPh sb="65" eb="68">
      <t>サイショウゲン</t>
    </rPh>
    <rPh sb="69" eb="70">
      <t>トド</t>
    </rPh>
    <rPh sb="77" eb="78">
      <t>オモ</t>
    </rPh>
    <phoneticPr fontId="2"/>
  </si>
  <si>
    <t>　防災対策としてはこのほか、、社会福祉施設における地震防災対策の推進のため、昭和55年1月16日付け社施第5号「社会福祉施設における地震防災応急計画の作成について」通知により、地震防災応急計画の作成や施設職員等に対する地震防災上の教育の実施等が求められているところである。</t>
    <rPh sb="1" eb="3">
      <t>ボウサイ</t>
    </rPh>
    <rPh sb="3" eb="5">
      <t>タイサク</t>
    </rPh>
    <rPh sb="15" eb="17">
      <t>シャカイ</t>
    </rPh>
    <rPh sb="17" eb="19">
      <t>フクシ</t>
    </rPh>
    <rPh sb="19" eb="21">
      <t>シセツ</t>
    </rPh>
    <rPh sb="25" eb="27">
      <t>ジシン</t>
    </rPh>
    <rPh sb="27" eb="29">
      <t>ボウサイ</t>
    </rPh>
    <rPh sb="29" eb="31">
      <t>タイサク</t>
    </rPh>
    <rPh sb="32" eb="34">
      <t>スイシン</t>
    </rPh>
    <rPh sb="38" eb="40">
      <t>ショウワ</t>
    </rPh>
    <rPh sb="42" eb="43">
      <t>ネン</t>
    </rPh>
    <rPh sb="44" eb="45">
      <t>ガツ</t>
    </rPh>
    <rPh sb="47" eb="48">
      <t>ニチ</t>
    </rPh>
    <rPh sb="48" eb="49">
      <t>ツケ</t>
    </rPh>
    <rPh sb="120" eb="121">
      <t>トウ</t>
    </rPh>
    <phoneticPr fontId="2"/>
  </si>
  <si>
    <t>施設内外の大掃除の実施頻度</t>
    <rPh sb="0" eb="2">
      <t>シセツ</t>
    </rPh>
    <rPh sb="2" eb="3">
      <t>ナイ</t>
    </rPh>
    <rPh sb="3" eb="4">
      <t>ガイ</t>
    </rPh>
    <rPh sb="5" eb="8">
      <t>オオソウジ</t>
    </rPh>
    <rPh sb="9" eb="11">
      <t>ジッシ</t>
    </rPh>
    <rPh sb="11" eb="13">
      <t>ヒンド</t>
    </rPh>
    <phoneticPr fontId="2"/>
  </si>
  <si>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2"/>
  </si>
  <si>
    <t>労基法施行規則第12条の2の2</t>
    <rPh sb="0" eb="3">
      <t>ロウキホウ</t>
    </rPh>
    <rPh sb="3" eb="5">
      <t>セコウ</t>
    </rPh>
    <rPh sb="5" eb="7">
      <t>キソク</t>
    </rPh>
    <rPh sb="7" eb="8">
      <t>ダイ</t>
    </rPh>
    <rPh sb="10" eb="11">
      <t>ジョウ</t>
    </rPh>
    <phoneticPr fontId="2"/>
  </si>
  <si>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2"/>
  </si>
  <si>
    <t>労基法施行規則第12条の4</t>
    <rPh sb="0" eb="3">
      <t>ロウキホウ</t>
    </rPh>
    <rPh sb="3" eb="5">
      <t>セコウ</t>
    </rPh>
    <rPh sb="5" eb="7">
      <t>キソク</t>
    </rPh>
    <rPh sb="7" eb="8">
      <t>ダイ</t>
    </rPh>
    <rPh sb="10" eb="11">
      <t>ジョウ</t>
    </rPh>
    <phoneticPr fontId="2"/>
  </si>
  <si>
    <t>労基法施行規則第16条</t>
    <rPh sb="0" eb="3">
      <t>ロウキホウ</t>
    </rPh>
    <rPh sb="3" eb="5">
      <t>セコウ</t>
    </rPh>
    <rPh sb="5" eb="7">
      <t>キソク</t>
    </rPh>
    <rPh sb="7" eb="8">
      <t>ダイ</t>
    </rPh>
    <rPh sb="10" eb="11">
      <t>ジョウ</t>
    </rPh>
    <phoneticPr fontId="2"/>
  </si>
  <si>
    <t>　環境整備</t>
    <rPh sb="1" eb="3">
      <t>カンキョウ</t>
    </rPh>
    <rPh sb="3" eb="5">
      <t>セイビ</t>
    </rPh>
    <phoneticPr fontId="2"/>
  </si>
  <si>
    <t>「浄化槽法施行規則」</t>
    <rPh sb="1" eb="4">
      <t>ジョウカソウ</t>
    </rPh>
    <rPh sb="4" eb="5">
      <t>ホウ</t>
    </rPh>
    <rPh sb="5" eb="7">
      <t>シコウ</t>
    </rPh>
    <rPh sb="7" eb="9">
      <t>キソク</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</si>
  <si>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</si>
  <si>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</si>
  <si>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</si>
  <si>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育児・介護休業法第2条、第5条、第6条、第9条の2</t>
    <rPh sb="8" eb="9">
      <t>ダイ</t>
    </rPh>
    <rPh sb="10" eb="11">
      <t>ジョウ</t>
    </rPh>
    <rPh sb="12" eb="13">
      <t>ダイ</t>
    </rPh>
    <rPh sb="14" eb="15">
      <t>ジョウ</t>
    </rPh>
    <rPh sb="16" eb="17">
      <t>ダイ</t>
    </rPh>
    <rPh sb="18" eb="19">
      <t>ジョウ</t>
    </rPh>
    <rPh sb="20" eb="21">
      <t>ダイ</t>
    </rPh>
    <rPh sb="22" eb="23">
      <t>ジョウ</t>
    </rPh>
    <phoneticPr fontId="2"/>
  </si>
  <si>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</si>
  <si>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</si>
  <si>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　勤務体制</t>
    <rPh sb="3" eb="5">
      <t>タイセイ</t>
    </rPh>
    <phoneticPr fontId="2"/>
  </si>
  <si>
    <t>安衛規則第12条の3、第23条の2</t>
    <rPh sb="0" eb="1">
      <t>アン</t>
    </rPh>
    <rPh sb="1" eb="2">
      <t>エイ</t>
    </rPh>
    <rPh sb="2" eb="4">
      <t>キソク</t>
    </rPh>
    <rPh sb="4" eb="5">
      <t>ダイ</t>
    </rPh>
    <rPh sb="7" eb="8">
      <t>ジョウ</t>
    </rPh>
    <rPh sb="11" eb="12">
      <t>ダイ</t>
    </rPh>
    <rPh sb="14" eb="15">
      <t>ジョウ</t>
    </rPh>
    <phoneticPr fontId="2"/>
  </si>
  <si>
    <t>厚生労働省告示第289号</t>
    <rPh sb="0" eb="2">
      <t>コウセイ</t>
    </rPh>
    <rPh sb="2" eb="4">
      <t>ロウドウ</t>
    </rPh>
    <rPh sb="4" eb="5">
      <t>ショウ</t>
    </rPh>
    <rPh sb="5" eb="7">
      <t>コクジ</t>
    </rPh>
    <rPh sb="7" eb="8">
      <t>ダイ</t>
    </rPh>
    <rPh sb="11" eb="12">
      <t>ゴウ</t>
    </rPh>
    <phoneticPr fontId="2"/>
  </si>
  <si>
    <t>安衛規則第619条</t>
    <rPh sb="0" eb="1">
      <t>アン</t>
    </rPh>
    <rPh sb="1" eb="2">
      <t>エイ</t>
    </rPh>
    <rPh sb="2" eb="4">
      <t>キソク</t>
    </rPh>
    <rPh sb="4" eb="5">
      <t>ダイ</t>
    </rPh>
    <rPh sb="8" eb="9">
      <t>ジョウ</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</si>
  <si>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</si>
  <si>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</si>
  <si>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</si>
  <si>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雇入時健康診断について</t>
    <rPh sb="1" eb="3">
      <t>ヤトイイ</t>
    </rPh>
    <rPh sb="3" eb="4">
      <t>ジ</t>
    </rPh>
    <rPh sb="4" eb="6">
      <t>ケンコウ</t>
    </rPh>
    <rPh sb="6" eb="8">
      <t>シンダン</t>
    </rPh>
    <phoneticPr fontId="2"/>
  </si>
  <si>
    <t>安衛規則第43条、第51条</t>
    <rPh sb="0" eb="2">
      <t>アンエイ</t>
    </rPh>
    <rPh sb="2" eb="4">
      <t>キソク</t>
    </rPh>
    <rPh sb="4" eb="5">
      <t>ダイ</t>
    </rPh>
    <rPh sb="7" eb="8">
      <t>ジョウ</t>
    </rPh>
    <rPh sb="9" eb="10">
      <t>ダイ</t>
    </rPh>
    <rPh sb="12" eb="13">
      <t>ジョウ</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</si>
  <si>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</si>
  <si>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</si>
  <si>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1年単位変形制の場合</t>
    <rPh sb="1" eb="4">
      <t>ネンタンイ</t>
    </rPh>
    <rPh sb="4" eb="6">
      <t>ヘンケイ</t>
    </rPh>
    <rPh sb="6" eb="7">
      <t>セイ</t>
    </rPh>
    <rPh sb="8" eb="10">
      <t>バアイ</t>
    </rPh>
    <phoneticPr fontId="2"/>
  </si>
  <si>
    <t>（延長することができる時間）</t>
    <rPh sb="1" eb="3">
      <t>エンチョウ</t>
    </rPh>
    <rPh sb="11" eb="13">
      <t>ジカン</t>
    </rPh>
    <phoneticPr fontId="2"/>
  </si>
  <si>
    <t>　関係簿冊（パソコン）の管理</t>
    <rPh sb="1" eb="3">
      <t>カンケイ</t>
    </rPh>
    <rPh sb="3" eb="4">
      <t>ボ</t>
    </rPh>
    <rPh sb="4" eb="5">
      <t>サツ</t>
    </rPh>
    <rPh sb="12" eb="14">
      <t>カンリ</t>
    </rPh>
    <phoneticPr fontId="2"/>
  </si>
  <si>
    <t>《個人情報管理の留意点》</t>
    <rPh sb="1" eb="3">
      <t>コジン</t>
    </rPh>
    <rPh sb="3" eb="5">
      <t>ジョウホウ</t>
    </rPh>
    <rPh sb="5" eb="7">
      <t>カンリ</t>
    </rPh>
    <rPh sb="8" eb="11">
      <t>リュウイテン</t>
    </rPh>
    <phoneticPr fontId="2"/>
  </si>
  <si>
    <t>（職種別に派遣された延人数を記載してください。）</t>
    <rPh sb="1" eb="4">
      <t>ショクシュベツ</t>
    </rPh>
    <rPh sb="5" eb="7">
      <t>ハケン</t>
    </rPh>
    <rPh sb="10" eb="11">
      <t>ノ</t>
    </rPh>
    <rPh sb="11" eb="13">
      <t>ニンズウ</t>
    </rPh>
    <rPh sb="14" eb="16">
      <t>キサイ</t>
    </rPh>
    <phoneticPr fontId="2"/>
  </si>
  <si>
    <t>　就業規則等の整備</t>
    <rPh sb="1" eb="3">
      <t>シュウギョウ</t>
    </rPh>
    <rPh sb="3" eb="5">
      <t>キソク</t>
    </rPh>
    <rPh sb="5" eb="6">
      <t>トウ</t>
    </rPh>
    <rPh sb="7" eb="9">
      <t>セイビ</t>
    </rPh>
    <phoneticPr fontId="2"/>
  </si>
  <si>
    <t>　職員の配置等</t>
    <rPh sb="1" eb="3">
      <t>ショクイン</t>
    </rPh>
    <rPh sb="4" eb="6">
      <t>ハイチ</t>
    </rPh>
    <rPh sb="6" eb="7">
      <t>トウ</t>
    </rPh>
    <phoneticPr fontId="2"/>
  </si>
  <si>
    <t>未改善）・</t>
    <rPh sb="0" eb="1">
      <t>ミ</t>
    </rPh>
    <rPh sb="1" eb="3">
      <t>カイゼン</t>
    </rPh>
    <phoneticPr fontId="2"/>
  </si>
  <si>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</si>
  <si>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</si>
  <si>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</si>
  <si>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</si>
  <si>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</si>
  <si>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</si>
  <si>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</si>
  <si>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合　計</t>
    <rPh sb="0" eb="1">
      <t>ゴウ</t>
    </rPh>
    <rPh sb="2" eb="3">
      <t>ケイ</t>
    </rPh>
    <phoneticPr fontId="2"/>
  </si>
  <si>
    <t>改正内容</t>
    <rPh sb="0" eb="2">
      <t>カイセイ</t>
    </rPh>
    <rPh sb="2" eb="4">
      <t>ナイヨウ</t>
    </rPh>
    <phoneticPr fontId="2"/>
  </si>
  <si>
    <t>改正があった場合の改正内容</t>
    <rPh sb="0" eb="2">
      <t>カイセイ</t>
    </rPh>
    <rPh sb="6" eb="8">
      <t>バアイ</t>
    </rPh>
    <rPh sb="9" eb="11">
      <t>カイセイ</t>
    </rPh>
    <rPh sb="11" eb="13">
      <t>ナイヨウ</t>
    </rPh>
    <phoneticPr fontId="2"/>
  </si>
  <si>
    <t>参考:</t>
    <rPh sb="0" eb="2">
      <t>サンコウ</t>
    </rPh>
    <phoneticPr fontId="2"/>
  </si>
  <si>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</si>
  <si>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</si>
  <si>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</si>
  <si>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</si>
  <si>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</si>
  <si>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</si>
  <si>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</si>
  <si>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</si>
  <si>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</si>
  <si>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　職員及び保護者等に周知していますか。</t>
    <rPh sb="1" eb="3">
      <t>ショクイン</t>
    </rPh>
    <rPh sb="3" eb="4">
      <t>オヨ</t>
    </rPh>
    <rPh sb="5" eb="8">
      <t>ホゴシャ</t>
    </rPh>
    <rPh sb="8" eb="9">
      <t>トウ</t>
    </rPh>
    <rPh sb="10" eb="12">
      <t>シュウチ</t>
    </rPh>
    <phoneticPr fontId="2"/>
  </si>
  <si>
    <t>厚生労働省告示第357号</t>
    <rPh sb="0" eb="2">
      <t>コウセイ</t>
    </rPh>
    <rPh sb="2" eb="5">
      <t>ロウドウショウ</t>
    </rPh>
    <rPh sb="5" eb="7">
      <t>コクジ</t>
    </rPh>
    <rPh sb="7" eb="8">
      <t>ダイ</t>
    </rPh>
    <rPh sb="11" eb="12">
      <t>ゴウ</t>
    </rPh>
    <phoneticPr fontId="2"/>
  </si>
  <si>
    <t>　新採用者の給与等の状況</t>
    <rPh sb="1" eb="5">
      <t>シンサイヨウシャ</t>
    </rPh>
    <rPh sb="6" eb="9">
      <t>キュウヨトウ</t>
    </rPh>
    <rPh sb="10" eb="12">
      <t>ジョウキョウ</t>
    </rPh>
    <phoneticPr fontId="2"/>
  </si>
  <si>
    <t>氏　名</t>
    <rPh sb="0" eb="1">
      <t>シ</t>
    </rPh>
    <rPh sb="2" eb="3">
      <t>メイ</t>
    </rPh>
    <phoneticPr fontId="2"/>
  </si>
  <si>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2"/>
  </si>
  <si>
    <t>１</t>
    <phoneticPr fontId="2"/>
  </si>
  <si>
    <t>「基発第６０２号通達」</t>
    <rPh sb="1" eb="2">
      <t>キ</t>
    </rPh>
    <rPh sb="2" eb="3">
      <t>ハツ</t>
    </rPh>
    <rPh sb="3" eb="4">
      <t>ダイ</t>
    </rPh>
    <rPh sb="7" eb="8">
      <t>ゴウ</t>
    </rPh>
    <rPh sb="8" eb="10">
      <t>ツウタツ</t>
    </rPh>
    <phoneticPr fontId="2"/>
  </si>
  <si>
    <t>　労働安全衛生法および同法施行令の施行について（昭和４７年９月１８日基発第６０２号）</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phoneticPr fontId="2"/>
  </si>
  <si>
    <t>基発第602号通達</t>
    <rPh sb="0" eb="1">
      <t>キ</t>
    </rPh>
    <rPh sb="1" eb="2">
      <t>ハツ</t>
    </rPh>
    <rPh sb="2" eb="3">
      <t>ダイ</t>
    </rPh>
    <rPh sb="6" eb="7">
      <t>ゴウ</t>
    </rPh>
    <rPh sb="7" eb="9">
      <t>ツウタツ</t>
    </rPh>
    <phoneticPr fontId="2"/>
  </si>
  <si>
    <t>安衛規則第43条</t>
    <rPh sb="0" eb="2">
      <t>アンエイ</t>
    </rPh>
    <rPh sb="2" eb="4">
      <t>キソク</t>
    </rPh>
    <rPh sb="4" eb="5">
      <t>ダイ</t>
    </rPh>
    <rPh sb="7" eb="8">
      <t>ジョウ</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</si>
  <si>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2"/>
  </si>
  <si>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</si>
  <si>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</si>
  <si>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</si>
  <si>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</si>
  <si>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設置義務なし・</t>
    <rPh sb="0" eb="2">
      <t>セッチ</t>
    </rPh>
    <rPh sb="2" eb="4">
      <t>ギム</t>
    </rPh>
    <phoneticPr fontId="2"/>
  </si>
  <si>
    <t>　規則の内容と現状は一致していますか。</t>
    <rPh sb="1" eb="3">
      <t>キソク</t>
    </rPh>
    <rPh sb="4" eb="6">
      <t>ナイヨウ</t>
    </rPh>
    <rPh sb="7" eb="9">
      <t>ゲンジョウ</t>
    </rPh>
    <rPh sb="10" eb="12">
      <t>イッチ</t>
    </rPh>
    <phoneticPr fontId="2"/>
  </si>
  <si>
    <t>労基法第15条第1項</t>
    <rPh sb="0" eb="1">
      <t>ロウ</t>
    </rPh>
    <rPh sb="1" eb="2">
      <t>キ</t>
    </rPh>
    <rPh sb="2" eb="3">
      <t>ホウ</t>
    </rPh>
    <rPh sb="3" eb="4">
      <t>ダイ</t>
    </rPh>
    <rPh sb="6" eb="7">
      <t>ジョウ</t>
    </rPh>
    <rPh sb="7" eb="8">
      <t>ダイ</t>
    </rPh>
    <rPh sb="9" eb="10">
      <t>コウ</t>
    </rPh>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</si>
  <si>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</si>
  <si>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</si>
  <si>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</si>
  <si>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2"/>
  </si>
  <si>
    <t>割増賃金単価</t>
    <rPh sb="0" eb="2">
      <t>ワリマシ</t>
    </rPh>
    <rPh sb="2" eb="4">
      <t>チンギン</t>
    </rPh>
    <rPh sb="4" eb="6">
      <t>タンカ</t>
    </rPh>
    <phoneticPr fontId="2"/>
  </si>
  <si>
    <t>遅くとも前日までに振替を本人に予告</t>
    <rPh sb="0" eb="1">
      <t>オソ</t>
    </rPh>
    <rPh sb="4" eb="6">
      <t>ゼンジツ</t>
    </rPh>
    <rPh sb="9" eb="11">
      <t>フリカエ</t>
    </rPh>
    <rPh sb="12" eb="14">
      <t>ホンニン</t>
    </rPh>
    <rPh sb="15" eb="17">
      <t>ヨコク</t>
    </rPh>
    <phoneticPr fontId="2"/>
  </si>
  <si>
    <t>　適切な処遇を確保するため、基準に定める職員が欠けないように厳に注意するとともに、突然の退職等により万一不足した場合は、早急に補充すること。</t>
    <rPh sb="1" eb="3">
      <t>テキセツ</t>
    </rPh>
    <rPh sb="4" eb="6">
      <t>ショグウ</t>
    </rPh>
    <rPh sb="7" eb="9">
      <t>カクホ</t>
    </rPh>
    <rPh sb="14" eb="16">
      <t>キジュン</t>
    </rPh>
    <rPh sb="17" eb="18">
      <t>サダ</t>
    </rPh>
    <rPh sb="20" eb="22">
      <t>ショクイン</t>
    </rPh>
    <rPh sb="23" eb="24">
      <t>カ</t>
    </rPh>
    <rPh sb="30" eb="31">
      <t>ゲン</t>
    </rPh>
    <rPh sb="32" eb="34">
      <t>チュウイ</t>
    </rPh>
    <rPh sb="41" eb="43">
      <t>トツゼン</t>
    </rPh>
    <rPh sb="44" eb="46">
      <t>タイショク</t>
    </rPh>
    <rPh sb="46" eb="47">
      <t>トウ</t>
    </rPh>
    <rPh sb="50" eb="51">
      <t>マン</t>
    </rPh>
    <rPh sb="51" eb="52">
      <t>イチ</t>
    </rPh>
    <rPh sb="52" eb="54">
      <t>フソク</t>
    </rPh>
    <rPh sb="56" eb="58">
      <t>バアイ</t>
    </rPh>
    <rPh sb="60" eb="62">
      <t>ソウキュウ</t>
    </rPh>
    <rPh sb="63" eb="65">
      <t>ホジュウ</t>
    </rPh>
    <phoneticPr fontId="2"/>
  </si>
  <si>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2"/>
  </si>
  <si>
    <t>直近改正年月日</t>
    <rPh sb="0" eb="2">
      <t>チョッキン</t>
    </rPh>
    <rPh sb="2" eb="4">
      <t>カイセイ</t>
    </rPh>
    <rPh sb="4" eb="7">
      <t>ネンガッピ</t>
    </rPh>
    <phoneticPr fontId="2"/>
  </si>
  <si>
    <t>労働時間</t>
    <rPh sb="0" eb="2">
      <t>ロウドウ</t>
    </rPh>
    <rPh sb="2" eb="4">
      <t>ジカン</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</si>
  <si>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</si>
  <si>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</si>
  <si>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</si>
  <si>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</si>
  <si>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出勤簿（タイムカード）</t>
    <rPh sb="0" eb="1">
      <t>デ</t>
    </rPh>
    <rPh sb="1" eb="2">
      <t>キン</t>
    </rPh>
    <rPh sb="2" eb="3">
      <t>ボ</t>
    </rPh>
    <phoneticPr fontId="2"/>
  </si>
  <si>
    <t>　退職手当共済制度</t>
    <rPh sb="1" eb="3">
      <t>タイショク</t>
    </rPh>
    <rPh sb="3" eb="5">
      <t>テアテ</t>
    </rPh>
    <rPh sb="5" eb="7">
      <t>キョウサイ</t>
    </rPh>
    <rPh sb="7" eb="9">
      <t>セイド</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</si>
  <si>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</si>
  <si>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</si>
  <si>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</si>
  <si>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</si>
  <si>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「個人情報保護法」</t>
    <rPh sb="1" eb="3">
      <t>コジン</t>
    </rPh>
    <rPh sb="3" eb="5">
      <t>ジョウホウ</t>
    </rPh>
    <rPh sb="5" eb="8">
      <t>ホゴホウ</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</si>
  <si>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</si>
  <si>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t>
    <phoneticPr fontId="2"/>
  </si>
  <si>
    <t>Ｔ Ｅ Ｌ</t>
    <phoneticPr fontId="2"/>
  </si>
  <si>
    <t>Ｆ Ａ Ｘ</t>
    <phoneticPr fontId="2"/>
  </si>
  <si>
    <t>Ｅ－mail</t>
    <phoneticPr fontId="2"/>
  </si>
  <si>
    <t>(1)</t>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</si>
  <si>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</si>
  <si>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消防計画等</t>
    <rPh sb="1" eb="3">
      <t>ショウボウ</t>
    </rPh>
    <rPh sb="3" eb="5">
      <t>ケイカク</t>
    </rPh>
    <rPh sb="5" eb="6">
      <t>トウ</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</si>
  <si>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</si>
  <si>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</si>
  <si>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</si>
  <si>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</si>
  <si>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</si>
  <si>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</si>
  <si>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</si>
  <si>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消防署への届出</t>
    <rPh sb="0" eb="3">
      <t>ショウボウショ</t>
    </rPh>
    <rPh sb="5" eb="7">
      <t>トドケデ</t>
    </rPh>
    <phoneticPr fontId="2"/>
  </si>
  <si>
    <t>日届出）・</t>
    <rPh sb="0" eb="1">
      <t>ニチ</t>
    </rPh>
    <rPh sb="1" eb="3">
      <t>トドケデ</t>
    </rPh>
    <phoneticPr fontId="2"/>
  </si>
  <si>
    <t>消防計画</t>
    <rPh sb="0" eb="2">
      <t>ショウボウ</t>
    </rPh>
    <rPh sb="2" eb="4">
      <t>ケイカク</t>
    </rPh>
    <phoneticPr fontId="2"/>
  </si>
  <si>
    <t>作成の有無</t>
    <rPh sb="0" eb="2">
      <t>サクセイ</t>
    </rPh>
    <rPh sb="3" eb="5">
      <t>ウム</t>
    </rPh>
    <phoneticPr fontId="2"/>
  </si>
  <si>
    <t>直近変更年月日</t>
    <rPh sb="0" eb="2">
      <t>チョッキン</t>
    </rPh>
    <rPh sb="2" eb="4">
      <t>ヘンコウ</t>
    </rPh>
    <rPh sb="4" eb="7">
      <t>ネンガッピ</t>
    </rPh>
    <phoneticPr fontId="2"/>
  </si>
  <si>
    <t>カーテン、絨毯等の防炎性能</t>
    <rPh sb="5" eb="7">
      <t>ジュウタン</t>
    </rPh>
    <phoneticPr fontId="2"/>
  </si>
  <si>
    <t>地域との応援・協力体制</t>
    <rPh sb="4" eb="6">
      <t>オウエン</t>
    </rPh>
    <rPh sb="7" eb="9">
      <t>キョウリョク</t>
    </rPh>
    <rPh sb="9" eb="11">
      <t>タイセイ</t>
    </rPh>
    <phoneticPr fontId="2"/>
  </si>
  <si>
    <t>個人情報保護法</t>
    <rPh sb="0" eb="2">
      <t>コジン</t>
    </rPh>
    <rPh sb="2" eb="4">
      <t>ジョウホウ</t>
    </rPh>
    <rPh sb="4" eb="7">
      <t>ホゴホウ</t>
    </rPh>
    <phoneticPr fontId="2"/>
  </si>
  <si>
    <t>（設置）経営者名</t>
    <rPh sb="1" eb="3">
      <t>セッチ</t>
    </rPh>
    <rPh sb="4" eb="7">
      <t>ケイエイシャ</t>
    </rPh>
    <rPh sb="7" eb="8">
      <t>メイ</t>
    </rPh>
    <phoneticPr fontId="2"/>
  </si>
  <si>
    <t>（代表者名）</t>
    <rPh sb="1" eb="4">
      <t>ダイヒョウシャ</t>
    </rPh>
    <rPh sb="4" eb="5">
      <t>メイ</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</si>
  <si>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</si>
  <si>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　職員へ周知していますか。</t>
    <rPh sb="1" eb="3">
      <t>ショクイン</t>
    </rPh>
    <rPh sb="4" eb="6">
      <t>シュウチ</t>
    </rPh>
    <phoneticPr fontId="2"/>
  </si>
  <si>
    <t>　非常勤職員就業規則を定めていますか。</t>
    <rPh sb="1" eb="4">
      <t>ヒジョウキン</t>
    </rPh>
    <rPh sb="4" eb="6">
      <t>ショクイン</t>
    </rPh>
    <rPh sb="6" eb="8">
      <t>シュウギョウ</t>
    </rPh>
    <rPh sb="8" eb="10">
      <t>キソク</t>
    </rPh>
    <rPh sb="11" eb="12">
      <t>サダ</t>
    </rPh>
    <phoneticPr fontId="2"/>
  </si>
  <si>
    <t>労働基準監督署への届出</t>
    <rPh sb="0" eb="2">
      <t>ロウドウ</t>
    </rPh>
    <rPh sb="2" eb="4">
      <t>キジュン</t>
    </rPh>
    <rPh sb="4" eb="7">
      <t>カントクショ</t>
    </rPh>
    <rPh sb="9" eb="11">
      <t>トドケデ</t>
    </rPh>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</si>
  <si>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</si>
  <si>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</si>
  <si>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　臨時の賃金及び最低賃金</t>
    <rPh sb="1" eb="3">
      <t>リンジ</t>
    </rPh>
    <rPh sb="4" eb="6">
      <t>チンギン</t>
    </rPh>
    <rPh sb="6" eb="7">
      <t>オヨ</t>
    </rPh>
    <rPh sb="8" eb="10">
      <t>サイテイ</t>
    </rPh>
    <rPh sb="10" eb="12">
      <t>チンギン</t>
    </rPh>
    <phoneticPr fontId="2"/>
  </si>
  <si>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2"/>
  </si>
  <si>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</si>
  <si>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2"/>
  </si>
  <si>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</si>
  <si>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</si>
  <si>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</si>
  <si>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水道法（昭和３２年法律第１７７号）</t>
    <rPh sb="1" eb="3">
      <t>スイドウ</t>
    </rPh>
    <rPh sb="3" eb="4">
      <t>ホウ</t>
    </rPh>
    <rPh sb="5" eb="7">
      <t>ショウワ</t>
    </rPh>
    <rPh sb="9" eb="10">
      <t>ネン</t>
    </rPh>
    <rPh sb="10" eb="12">
      <t>ホウリツ</t>
    </rPh>
    <rPh sb="12" eb="13">
      <t>ダイ</t>
    </rPh>
    <rPh sb="16" eb="17">
      <t>ゴウ</t>
    </rPh>
    <phoneticPr fontId="2"/>
  </si>
  <si>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2"/>
  </si>
  <si>
    <t>　消防法（昭和２３年法律第１８６号）</t>
    <rPh sb="1" eb="4">
      <t>ショウボウホウ</t>
    </rPh>
    <rPh sb="5" eb="7">
      <t>ショウワ</t>
    </rPh>
    <rPh sb="9" eb="10">
      <t>ネン</t>
    </rPh>
    <rPh sb="10" eb="12">
      <t>ホウリツ</t>
    </rPh>
    <rPh sb="12" eb="13">
      <t>ダイ</t>
    </rPh>
    <rPh sb="16" eb="17">
      <t>ゴウ</t>
    </rPh>
    <phoneticPr fontId="2"/>
  </si>
  <si>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2"/>
  </si>
  <si>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</si>
  <si>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</si>
  <si>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</si>
  <si>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（１週）</t>
    <rPh sb="2" eb="3">
      <t>シュウ</t>
    </rPh>
    <phoneticPr fontId="2"/>
  </si>
  <si>
    <t>時間数　</t>
    <rPh sb="0" eb="3">
      <t>ジカンスウ</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</si>
  <si>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</si>
  <si>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秘密保持</t>
    <rPh sb="1" eb="3">
      <t>ヒミツ</t>
    </rPh>
    <rPh sb="3" eb="5">
      <t>ホジ</t>
    </rPh>
    <phoneticPr fontId="2"/>
  </si>
  <si>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2"/>
  </si>
  <si>
    <t>　就業規則の整備</t>
    <rPh sb="1" eb="3">
      <t>シュウギョウ</t>
    </rPh>
    <rPh sb="3" eb="5">
      <t>キソク</t>
    </rPh>
    <rPh sb="6" eb="8">
      <t>セイビ</t>
    </rPh>
    <phoneticPr fontId="2"/>
  </si>
  <si>
    <t>水質検査：</t>
    <rPh sb="0" eb="2">
      <t>スイシツ</t>
    </rPh>
    <rPh sb="2" eb="4">
      <t>ケンサ</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</si>
  <si>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</si>
  <si>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退職金制度の加入状況（該当しない場合は記入不要）</t>
    <rPh sb="0" eb="2">
      <t>タイショク</t>
    </rPh>
    <rPh sb="2" eb="3">
      <t>キン</t>
    </rPh>
    <rPh sb="3" eb="5">
      <t>セイド</t>
    </rPh>
    <rPh sb="6" eb="8">
      <t>カニュウ</t>
    </rPh>
    <rPh sb="8" eb="10">
      <t>ジョウキョウ</t>
    </rPh>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</si>
  <si>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</si>
  <si>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　健康管理体制</t>
    <rPh sb="1" eb="3">
      <t>ケンコウ</t>
    </rPh>
    <rPh sb="3" eb="5">
      <t>カンリ</t>
    </rPh>
    <rPh sb="5" eb="7">
      <t>タイセイ</t>
    </rPh>
    <phoneticPr fontId="2"/>
  </si>
  <si>
    <t>「消防法施行規則」</t>
    <rPh sb="1" eb="4">
      <t>ショウボウホウ</t>
    </rPh>
    <rPh sb="4" eb="6">
      <t>シコウ</t>
    </rPh>
    <rPh sb="6" eb="8">
      <t>キソク</t>
    </rPh>
    <phoneticPr fontId="2"/>
  </si>
  <si>
    <t>　個人情報の保護</t>
    <rPh sb="1" eb="3">
      <t>コジン</t>
    </rPh>
    <rPh sb="3" eb="5">
      <t>ジョウホウ</t>
    </rPh>
    <rPh sb="6" eb="8">
      <t>ホゴ</t>
    </rPh>
    <phoneticPr fontId="2"/>
  </si>
  <si>
    <t>時間外勤務の有無</t>
    <rPh sb="0" eb="3">
      <t>ジカンガイ</t>
    </rPh>
    <rPh sb="3" eb="5">
      <t>キンム</t>
    </rPh>
    <rPh sb="6" eb="8">
      <t>ウム</t>
    </rPh>
    <phoneticPr fontId="2"/>
  </si>
  <si>
    <t>３６協定の有無</t>
    <rPh sb="2" eb="4">
      <t>キョウテイ</t>
    </rPh>
    <rPh sb="5" eb="7">
      <t>ウム</t>
    </rPh>
    <phoneticPr fontId="2"/>
  </si>
  <si>
    <t>有（労使協定日：</t>
    <rPh sb="0" eb="1">
      <t>ユウ</t>
    </rPh>
    <rPh sb="2" eb="4">
      <t>ロウシ</t>
    </rPh>
    <rPh sb="4" eb="6">
      <t>キョウテイ</t>
    </rPh>
    <rPh sb="6" eb="7">
      <t>ヒ</t>
    </rPh>
    <phoneticPr fontId="2"/>
  </si>
  <si>
    <t>日）・</t>
    <rPh sb="0" eb="1">
      <t>ニチ</t>
    </rPh>
    <phoneticPr fontId="2"/>
  </si>
  <si>
    <t>済（届出年月日：</t>
    <rPh sb="0" eb="1">
      <t>スミ</t>
    </rPh>
    <rPh sb="2" eb="4">
      <t>トドケデ</t>
    </rPh>
    <rPh sb="4" eb="7">
      <t>ネンガッピ</t>
    </rPh>
    <phoneticPr fontId="2"/>
  </si>
  <si>
    <t>有効期間</t>
    <rPh sb="0" eb="2">
      <t>ユウコウ</t>
    </rPh>
    <rPh sb="2" eb="4">
      <t>キカン</t>
    </rPh>
    <phoneticPr fontId="2"/>
  </si>
  <si>
    <t>　調理業務を委託している場合は、委託先から派遣されている調理員の状況を記入してください。</t>
    <rPh sb="1" eb="3">
      <t>チョウリ</t>
    </rPh>
    <rPh sb="3" eb="5">
      <t>ギョウム</t>
    </rPh>
    <rPh sb="6" eb="8">
      <t>イタク</t>
    </rPh>
    <rPh sb="12" eb="14">
      <t>バアイ</t>
    </rPh>
    <rPh sb="16" eb="19">
      <t>イタクサキ</t>
    </rPh>
    <rPh sb="21" eb="23">
      <t>ハケン</t>
    </rPh>
    <rPh sb="28" eb="31">
      <t>チョウリイン</t>
    </rPh>
    <rPh sb="32" eb="34">
      <t>ジョウキョウ</t>
    </rPh>
    <rPh sb="35" eb="37">
      <t>キニュウ</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</si>
  <si>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</si>
  <si>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</si>
  <si>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</si>
  <si>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2"/>
  </si>
  <si>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2"/>
  </si>
  <si>
    <t>　調乳従事者も、調理業務従事者に準じて、毎月１回以上検便を実施すること。</t>
    <rPh sb="1" eb="2">
      <t>チョウ</t>
    </rPh>
    <rPh sb="2" eb="3">
      <t>ニュウ</t>
    </rPh>
    <rPh sb="3" eb="6">
      <t>ジュウジシャ</t>
    </rPh>
    <rPh sb="8" eb="10">
      <t>チョウリ</t>
    </rPh>
    <rPh sb="10" eb="12">
      <t>ギョウム</t>
    </rPh>
    <rPh sb="12" eb="15">
      <t>ジュウジシャ</t>
    </rPh>
    <rPh sb="16" eb="17">
      <t>ジュン</t>
    </rPh>
    <rPh sb="20" eb="22">
      <t>マイツキ</t>
    </rPh>
    <rPh sb="23" eb="24">
      <t>カイ</t>
    </rPh>
    <rPh sb="24" eb="26">
      <t>イジョウ</t>
    </rPh>
    <rPh sb="26" eb="28">
      <t>ケンベン</t>
    </rPh>
    <rPh sb="29" eb="30">
      <t>ジツ</t>
    </rPh>
    <rPh sb="30" eb="31">
      <t>シ</t>
    </rPh>
    <phoneticPr fontId="2"/>
  </si>
  <si>
    <t>労基法第14条</t>
    <rPh sb="0" eb="3">
      <t>ロウキホウ</t>
    </rPh>
    <rPh sb="3" eb="4">
      <t>ダイ</t>
    </rPh>
    <rPh sb="6" eb="7">
      <t>ジョウ</t>
    </rPh>
    <phoneticPr fontId="2"/>
  </si>
  <si>
    <t>人事関連帳簿・服務関連帳簿の整備の状況</t>
    <rPh sb="14" eb="16">
      <t>セイビ</t>
    </rPh>
    <rPh sb="17" eb="19">
      <t>ジョウキョウ</t>
    </rPh>
    <phoneticPr fontId="2"/>
  </si>
  <si>
    <t>労基法第37条</t>
    <rPh sb="0" eb="3">
      <t>ロウキホウ</t>
    </rPh>
    <rPh sb="3" eb="4">
      <t>ダイ</t>
    </rPh>
    <rPh sb="6" eb="7">
      <t>ジョウ</t>
    </rPh>
    <phoneticPr fontId="2"/>
  </si>
  <si>
    <t>昨年度実施した職員研修の状況を記入してください。</t>
    <rPh sb="0" eb="3">
      <t>サクネンド</t>
    </rPh>
    <rPh sb="3" eb="5">
      <t>ジッシ</t>
    </rPh>
    <rPh sb="7" eb="9">
      <t>ショクイン</t>
    </rPh>
    <rPh sb="9" eb="11">
      <t>ケンシュウ</t>
    </rPh>
    <rPh sb="12" eb="14">
      <t>ジョウキョウ</t>
    </rPh>
    <rPh sb="15" eb="17">
      <t>キニュウ</t>
    </rPh>
    <phoneticPr fontId="2"/>
  </si>
  <si>
    <t>研修計画の策定の有無</t>
    <rPh sb="0" eb="2">
      <t>ケンシュウ</t>
    </rPh>
    <rPh sb="2" eb="4">
      <t>ケイカク</t>
    </rPh>
    <rPh sb="5" eb="7">
      <t>サクテイ</t>
    </rPh>
    <rPh sb="8" eb="10">
      <t>ウム</t>
    </rPh>
    <phoneticPr fontId="2"/>
  </si>
  <si>
    <t>外部研修への参加の有無</t>
    <rPh sb="0" eb="2">
      <t>ガイブ</t>
    </rPh>
    <rPh sb="2" eb="4">
      <t>ケンシュウ</t>
    </rPh>
    <rPh sb="6" eb="8">
      <t>サンカ</t>
    </rPh>
    <rPh sb="9" eb="11">
      <t>ウム</t>
    </rPh>
    <phoneticPr fontId="2"/>
  </si>
  <si>
    <t>外部研修を受講した職員の職種別延人数</t>
    <rPh sb="0" eb="2">
      <t>ガイブ</t>
    </rPh>
    <rPh sb="2" eb="4">
      <t>ケンシュウ</t>
    </rPh>
    <rPh sb="5" eb="7">
      <t>ジュコウ</t>
    </rPh>
    <rPh sb="9" eb="11">
      <t>ショクイン</t>
    </rPh>
    <rPh sb="12" eb="15">
      <t>ショクシュベツ</t>
    </rPh>
    <rPh sb="15" eb="16">
      <t>ノ</t>
    </rPh>
    <rPh sb="16" eb="18">
      <t>ニンズウ</t>
    </rPh>
    <phoneticPr fontId="2"/>
  </si>
  <si>
    <t>施設長</t>
    <rPh sb="0" eb="2">
      <t>シセツ</t>
    </rPh>
    <rPh sb="2" eb="3">
      <t>チョウ</t>
    </rPh>
    <phoneticPr fontId="2"/>
  </si>
  <si>
    <t>復命書の作成の有無</t>
    <rPh sb="0" eb="2">
      <t>フクメイ</t>
    </rPh>
    <rPh sb="2" eb="3">
      <t>ショ</t>
    </rPh>
    <rPh sb="4" eb="6">
      <t>サクセイ</t>
    </rPh>
    <rPh sb="7" eb="9">
      <t>ウム</t>
    </rPh>
    <phoneticPr fontId="2"/>
  </si>
  <si>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2"/>
  </si>
  <si>
    <t>　質の高い人材を確保し、質の高いサービスを提供するための組織体制を確立するため、さらなる資格取得を希望する職員に対する情報提供及び配慮が必要である。</t>
    <rPh sb="1" eb="2">
      <t>シツ</t>
    </rPh>
    <rPh sb="3" eb="4">
      <t>タカ</t>
    </rPh>
    <rPh sb="5" eb="7">
      <t>ジンザイ</t>
    </rPh>
    <rPh sb="8" eb="10">
      <t>カクホ</t>
    </rPh>
    <rPh sb="12" eb="13">
      <t>シツ</t>
    </rPh>
    <rPh sb="14" eb="15">
      <t>タカ</t>
    </rPh>
    <rPh sb="21" eb="23">
      <t>テイキョウ</t>
    </rPh>
    <rPh sb="28" eb="30">
      <t>ソシキ</t>
    </rPh>
    <rPh sb="30" eb="32">
      <t>タイセイ</t>
    </rPh>
    <rPh sb="33" eb="35">
      <t>カクリツ</t>
    </rPh>
    <rPh sb="44" eb="46">
      <t>シカク</t>
    </rPh>
    <rPh sb="46" eb="48">
      <t>シュトク</t>
    </rPh>
    <rPh sb="49" eb="51">
      <t>キボウ</t>
    </rPh>
    <rPh sb="53" eb="55">
      <t>ショクイン</t>
    </rPh>
    <rPh sb="56" eb="57">
      <t>タイ</t>
    </rPh>
    <rPh sb="59" eb="61">
      <t>ジョウホウ</t>
    </rPh>
    <rPh sb="61" eb="63">
      <t>テイキョウ</t>
    </rPh>
    <rPh sb="63" eb="64">
      <t>オヨ</t>
    </rPh>
    <rPh sb="65" eb="67">
      <t>ハイリョ</t>
    </rPh>
    <rPh sb="68" eb="70">
      <t>ヒツヨウ</t>
    </rPh>
    <phoneticPr fontId="2"/>
  </si>
  <si>
    <t>対象者名</t>
    <rPh sb="0" eb="3">
      <t>タイショウシャ</t>
    </rPh>
    <rPh sb="3" eb="4">
      <t>メイ</t>
    </rPh>
    <phoneticPr fontId="2"/>
  </si>
  <si>
    <t>採用（雇入）時健康診断実施日</t>
    <rPh sb="7" eb="9">
      <t>ケンコウ</t>
    </rPh>
    <rPh sb="9" eb="11">
      <t>シンダン</t>
    </rPh>
    <rPh sb="11" eb="13">
      <t>ジッシ</t>
    </rPh>
    <rPh sb="13" eb="14">
      <t>ヒ</t>
    </rPh>
    <phoneticPr fontId="2"/>
  </si>
  <si>
    <t>実施機関名</t>
    <rPh sb="0" eb="2">
      <t>ジッシ</t>
    </rPh>
    <rPh sb="2" eb="4">
      <t>キカン</t>
    </rPh>
    <rPh sb="4" eb="5">
      <t>メイ</t>
    </rPh>
    <phoneticPr fontId="2"/>
  </si>
  <si>
    <t>卒 業 年 月</t>
    <rPh sb="0" eb="1">
      <t>ソツ</t>
    </rPh>
    <rPh sb="2" eb="3">
      <t>ギョウ</t>
    </rPh>
    <rPh sb="4" eb="5">
      <t>ネン</t>
    </rPh>
    <rPh sb="6" eb="7">
      <t>ガツ</t>
    </rPh>
    <phoneticPr fontId="2"/>
  </si>
  <si>
    <t>（注）</t>
    <rPh sb="1" eb="2">
      <t>チュウ</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</si>
  <si>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</si>
  <si>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《具体的な取組》</t>
    <rPh sb="1" eb="4">
      <t>グタイテキ</t>
    </rPh>
    <rPh sb="5" eb="7">
      <t>トリクミ</t>
    </rPh>
    <phoneticPr fontId="2"/>
  </si>
  <si>
    <t>　指針（ガイドライン）等の作成</t>
    <rPh sb="1" eb="3">
      <t>シシン</t>
    </rPh>
    <rPh sb="11" eb="12">
      <t>トウ</t>
    </rPh>
    <rPh sb="13" eb="15">
      <t>サクセイ</t>
    </rPh>
    <phoneticPr fontId="2"/>
  </si>
  <si>
    <t>　現状の把握</t>
    <rPh sb="1" eb="3">
      <t>ゲンジョウ</t>
    </rPh>
    <rPh sb="4" eb="6">
      <t>ハアク</t>
    </rPh>
    <phoneticPr fontId="2"/>
  </si>
  <si>
    <t>　窓口や責任者の設置</t>
    <rPh sb="1" eb="3">
      <t>マドグチ</t>
    </rPh>
    <rPh sb="4" eb="7">
      <t>セキニンシャ</t>
    </rPh>
    <rPh sb="8" eb="9">
      <t>セツ</t>
    </rPh>
    <rPh sb="9" eb="10">
      <t>チ</t>
    </rPh>
    <phoneticPr fontId="2"/>
  </si>
  <si>
    <t>延面積6000㎡以上の施設</t>
    <rPh sb="0" eb="1">
      <t>ノベ</t>
    </rPh>
    <rPh sb="1" eb="3">
      <t>メンセキ</t>
    </rPh>
    <rPh sb="8" eb="10">
      <t>イジョウ</t>
    </rPh>
    <rPh sb="11" eb="13">
      <t>シセツ</t>
    </rPh>
    <phoneticPr fontId="2"/>
  </si>
  <si>
    <t>消防法施行規則第25条</t>
    <rPh sb="0" eb="3">
      <t>ショウボウホウ</t>
    </rPh>
    <rPh sb="3" eb="5">
      <t>セコウ</t>
    </rPh>
    <rPh sb="5" eb="7">
      <t>キソク</t>
    </rPh>
    <rPh sb="7" eb="8">
      <t>ダイ</t>
    </rPh>
    <rPh sb="10" eb="11">
      <t>ジョウ</t>
    </rPh>
    <phoneticPr fontId="2"/>
  </si>
  <si>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</si>
  <si>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</si>
  <si>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2"/>
  </si>
  <si>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</si>
  <si>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2"/>
  </si>
  <si>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</si>
  <si>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旅費規程を整備していますか。</t>
    <rPh sb="1" eb="3">
      <t>リョヒ</t>
    </rPh>
    <rPh sb="3" eb="5">
      <t>キテイ</t>
    </rPh>
    <rPh sb="6" eb="8">
      <t>セイビ</t>
    </rPh>
    <phoneticPr fontId="2"/>
  </si>
  <si>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2"/>
  </si>
  <si>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</si>
  <si>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</si>
  <si>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　次の事項を規定する必要がある。</t>
    <rPh sb="1" eb="2">
      <t>ツギ</t>
    </rPh>
    <rPh sb="3" eb="5">
      <t>ジコウ</t>
    </rPh>
    <rPh sb="6" eb="8">
      <t>キテイ</t>
    </rPh>
    <rPh sb="10" eb="12">
      <t>ヒツヨウ</t>
    </rPh>
    <phoneticPr fontId="2"/>
  </si>
  <si>
    <t>　この点検表に略称で表示している法令・通知等の名称は、次のとおりです。</t>
    <rPh sb="21" eb="22">
      <t>トウ</t>
    </rPh>
    <phoneticPr fontId="2"/>
  </si>
  <si>
    <t>（法令・通知等の名称）</t>
    <rPh sb="1" eb="3">
      <t>ホウレイ</t>
    </rPh>
    <rPh sb="4" eb="6">
      <t>ツウチ</t>
    </rPh>
    <rPh sb="6" eb="7">
      <t>トウ</t>
    </rPh>
    <rPh sb="8" eb="10">
      <t>メイショウ</t>
    </rPh>
    <phoneticPr fontId="2"/>
  </si>
  <si>
    <t>円</t>
    <rPh sb="0" eb="1">
      <t>エン</t>
    </rPh>
    <phoneticPr fontId="2"/>
  </si>
  <si>
    <t>「健保法」</t>
    <rPh sb="1" eb="2">
      <t>ケン</t>
    </rPh>
    <rPh sb="2" eb="4">
      <t>ヤスノリ</t>
    </rPh>
    <phoneticPr fontId="2"/>
  </si>
  <si>
    <t>「厚生保法」</t>
    <rPh sb="1" eb="3">
      <t>コウセイ</t>
    </rPh>
    <rPh sb="3" eb="4">
      <t>ホ</t>
    </rPh>
    <rPh sb="4" eb="5">
      <t>ホウ</t>
    </rPh>
    <phoneticPr fontId="2"/>
  </si>
  <si>
    <t>職　種</t>
    <rPh sb="0" eb="1">
      <t>ショク</t>
    </rPh>
    <rPh sb="2" eb="3">
      <t>タネ</t>
    </rPh>
    <phoneticPr fontId="2"/>
  </si>
  <si>
    <t>「安衛法施行令」</t>
    <rPh sb="1" eb="2">
      <t>ヤス</t>
    </rPh>
    <rPh sb="2" eb="3">
      <t>マモル</t>
    </rPh>
    <rPh sb="3" eb="4">
      <t>ホウ</t>
    </rPh>
    <rPh sb="4" eb="7">
      <t>セコウレイ</t>
    </rPh>
    <phoneticPr fontId="2"/>
  </si>
  <si>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</si>
  <si>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</si>
  <si>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安衛規則第7条、第10条</t>
    <rPh sb="0" eb="1">
      <t>アン</t>
    </rPh>
    <rPh sb="1" eb="2">
      <t>マモル</t>
    </rPh>
    <rPh sb="2" eb="4">
      <t>キソク</t>
    </rPh>
    <rPh sb="4" eb="5">
      <t>ダイ</t>
    </rPh>
    <rPh sb="6" eb="7">
      <t>ジョウ</t>
    </rPh>
    <rPh sb="8" eb="9">
      <t>ダイ</t>
    </rPh>
    <rPh sb="11" eb="12">
      <t>ジョウ</t>
    </rPh>
    <phoneticPr fontId="2"/>
  </si>
  <si>
    <t>　訓練に当たっては、以下に留意して実施すること。</t>
    <rPh sb="1" eb="3">
      <t>クンレン</t>
    </rPh>
    <rPh sb="4" eb="5">
      <t>ア</t>
    </rPh>
    <rPh sb="10" eb="12">
      <t>イカ</t>
    </rPh>
    <rPh sb="13" eb="15">
      <t>リュウイ</t>
    </rPh>
    <rPh sb="17" eb="19">
      <t>ジッシ</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</si>
  <si>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</si>
  <si>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</si>
  <si>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</si>
  <si>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</si>
  <si>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「児福法」</t>
    <rPh sb="1" eb="2">
      <t>ジ</t>
    </rPh>
    <rPh sb="2" eb="3">
      <t>フク</t>
    </rPh>
    <rPh sb="3" eb="4">
      <t>ホウ</t>
    </rPh>
    <phoneticPr fontId="2"/>
  </si>
  <si>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2"/>
  </si>
  <si>
    <t>月</t>
    <rPh sb="0" eb="1">
      <t>ガツ</t>
    </rPh>
    <phoneticPr fontId="2"/>
  </si>
  <si>
    <t>日）</t>
    <rPh sb="0" eb="1">
      <t>ニチ</t>
    </rPh>
    <phoneticPr fontId="2"/>
  </si>
  <si>
    <t>区　分</t>
    <rPh sb="0" eb="1">
      <t>ク</t>
    </rPh>
    <rPh sb="2" eb="3">
      <t>ブン</t>
    </rPh>
    <phoneticPr fontId="2"/>
  </si>
  <si>
    <t>就業規則</t>
    <rPh sb="0" eb="2">
      <t>シュウギョウ</t>
    </rPh>
    <rPh sb="2" eb="4">
      <t>キソク</t>
    </rPh>
    <phoneticPr fontId="2"/>
  </si>
  <si>
    <t>実　際</t>
    <rPh sb="0" eb="1">
      <t>ジツ</t>
    </rPh>
    <rPh sb="2" eb="3">
      <t>サイ</t>
    </rPh>
    <phoneticPr fontId="2"/>
  </si>
  <si>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2"/>
  </si>
  <si>
    <t>「担当していた業務が終了・中止したため」</t>
    <rPh sb="1" eb="3">
      <t>タントウ</t>
    </rPh>
    <rPh sb="7" eb="9">
      <t>ギョウム</t>
    </rPh>
    <rPh sb="10" eb="12">
      <t>シュウリョウ</t>
    </rPh>
    <rPh sb="13" eb="15">
      <t>チュウシ</t>
    </rPh>
    <phoneticPr fontId="2"/>
  </si>
  <si>
    <t>「事業縮小のため」</t>
    <rPh sb="1" eb="3">
      <t>ジギョウ</t>
    </rPh>
    <rPh sb="3" eb="5">
      <t>シュクショウ</t>
    </rPh>
    <phoneticPr fontId="2"/>
  </si>
  <si>
    <t>「業務を遂行する能力が十分ではないと認められるため」</t>
    <rPh sb="1" eb="3">
      <t>ギョウム</t>
    </rPh>
    <rPh sb="4" eb="6">
      <t>スイコウ</t>
    </rPh>
    <rPh sb="8" eb="10">
      <t>ノウリョク</t>
    </rPh>
    <rPh sb="11" eb="13">
      <t>ジュウブン</t>
    </rPh>
    <rPh sb="18" eb="19">
      <t>ミト</t>
    </rPh>
    <phoneticPr fontId="2"/>
  </si>
  <si>
    <t>(2)</t>
    <phoneticPr fontId="2"/>
  </si>
  <si>
    <t>　政  令</t>
    <phoneticPr fontId="2"/>
  </si>
  <si>
    <t>(4)</t>
    <phoneticPr fontId="2"/>
  </si>
  <si>
    <t>　告　示</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</si>
  <si>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</si>
  <si>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施設長・</t>
    <rPh sb="0" eb="3">
      <t>シセツチョウ</t>
    </rPh>
    <phoneticPr fontId="2"/>
  </si>
  <si>
    <t>　本表への記入に代えて、実際に使用している勤務割表（交替勤務命令簿）等を添付しても差し支えありません。</t>
    <rPh sb="1" eb="2">
      <t>ホン</t>
    </rPh>
    <rPh sb="2" eb="3">
      <t>ピョウ</t>
    </rPh>
    <rPh sb="5" eb="7">
      <t>キニュウ</t>
    </rPh>
    <rPh sb="8" eb="9">
      <t>カ</t>
    </rPh>
    <rPh sb="41" eb="42">
      <t>サ</t>
    </rPh>
    <rPh sb="43" eb="44">
      <t>ツカ</t>
    </rPh>
    <phoneticPr fontId="2"/>
  </si>
  <si>
    <t>勤務形態別勤務日数　（日）</t>
    <rPh sb="0" eb="2">
      <t>キンム</t>
    </rPh>
    <rPh sb="2" eb="5">
      <t>ケイタイベツ</t>
    </rPh>
    <rPh sb="5" eb="7">
      <t>キンム</t>
    </rPh>
    <rPh sb="7" eb="9">
      <t>ニッスウ</t>
    </rPh>
    <rPh sb="11" eb="12">
      <t>ニチ</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</si>
  <si>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</si>
  <si>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家族手当</t>
    <rPh sb="0" eb="2">
      <t>カゾク</t>
    </rPh>
    <rPh sb="2" eb="4">
      <t>テアテ</t>
    </rPh>
    <phoneticPr fontId="2"/>
  </si>
  <si>
    <t>　防火管理体制</t>
    <rPh sb="1" eb="3">
      <t>ボウカ</t>
    </rPh>
    <rPh sb="3" eb="5">
      <t>カンリ</t>
    </rPh>
    <rPh sb="5" eb="7">
      <t>タイセイ</t>
    </rPh>
    <phoneticPr fontId="2"/>
  </si>
  <si>
    <t>（収容人員（利用者と従業員を合算した人数）30人以上が対象）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2"/>
  </si>
  <si>
    <t>　消防計画の作成と届出</t>
    <rPh sb="1" eb="3">
      <t>ショウボウ</t>
    </rPh>
    <rPh sb="3" eb="5">
      <t>ケイカク</t>
    </rPh>
    <rPh sb="6" eb="8">
      <t>サクセイ</t>
    </rPh>
    <rPh sb="9" eb="10">
      <t>トド</t>
    </rPh>
    <rPh sb="10" eb="11">
      <t>デ</t>
    </rPh>
    <phoneticPr fontId="2"/>
  </si>
  <si>
    <t>避難者(児童)名簿</t>
    <rPh sb="4" eb="6">
      <t>ジドウ</t>
    </rPh>
    <phoneticPr fontId="2"/>
  </si>
  <si>
    <t>区　　分</t>
    <rPh sb="0" eb="1">
      <t>ク</t>
    </rPh>
    <rPh sb="3" eb="4">
      <t>ブン</t>
    </rPh>
    <phoneticPr fontId="2"/>
  </si>
  <si>
    <t>施設長</t>
    <rPh sb="0" eb="3">
      <t>シセツチョウ</t>
    </rPh>
    <phoneticPr fontId="2"/>
  </si>
  <si>
    <t>栄養士</t>
    <rPh sb="0" eb="3">
      <t>エイヨウシ</t>
    </rPh>
    <phoneticPr fontId="2"/>
  </si>
  <si>
    <t>「社援施第６５号通知」</t>
    <rPh sb="1" eb="2">
      <t>シャ</t>
    </rPh>
    <rPh sb="2" eb="3">
      <t>エン</t>
    </rPh>
    <rPh sb="3" eb="4">
      <t>シ</t>
    </rPh>
    <rPh sb="4" eb="5">
      <t>ダイ</t>
    </rPh>
    <rPh sb="7" eb="8">
      <t>ゴウ</t>
    </rPh>
    <rPh sb="8" eb="10">
      <t>ツウチ</t>
    </rPh>
    <phoneticPr fontId="2"/>
  </si>
  <si>
    <t>「社施第５９号通知」</t>
    <rPh sb="1" eb="2">
      <t>シャ</t>
    </rPh>
    <rPh sb="2" eb="3">
      <t>シ</t>
    </rPh>
    <rPh sb="3" eb="4">
      <t>ダイ</t>
    </rPh>
    <rPh sb="6" eb="7">
      <t>ゴウ</t>
    </rPh>
    <rPh sb="7" eb="9">
      <t>ツウチ</t>
    </rPh>
    <phoneticPr fontId="2"/>
  </si>
  <si>
    <t>医師氏名</t>
    <rPh sb="0" eb="2">
      <t>イシ</t>
    </rPh>
    <rPh sb="2" eb="4">
      <t>シメイ</t>
    </rPh>
    <phoneticPr fontId="2"/>
  </si>
  <si>
    <t>備　考</t>
    <rPh sb="0" eb="1">
      <t>ソナエ</t>
    </rPh>
    <rPh sb="2" eb="3">
      <t>コウ</t>
    </rPh>
    <phoneticPr fontId="2"/>
  </si>
  <si>
    <t>用務員</t>
    <rPh sb="0" eb="3">
      <t>ヨウムイン</t>
    </rPh>
    <phoneticPr fontId="2"/>
  </si>
  <si>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2"/>
  </si>
  <si>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</si>
  <si>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</si>
  <si>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</si>
  <si>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</si>
  <si>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安衛法第18条</t>
    <rPh sb="0" eb="1">
      <t>アン</t>
    </rPh>
    <rPh sb="1" eb="2">
      <t>エイ</t>
    </rPh>
    <rPh sb="2" eb="3">
      <t>ホウ</t>
    </rPh>
    <rPh sb="3" eb="4">
      <t>ダイ</t>
    </rPh>
    <rPh sb="6" eb="7">
      <t>ジョウ</t>
    </rPh>
    <phoneticPr fontId="2"/>
  </si>
  <si>
    <t>「事務連絡・雇入時健康診断」</t>
    <rPh sb="1" eb="3">
      <t>ジム</t>
    </rPh>
    <rPh sb="3" eb="5">
      <t>レンラク</t>
    </rPh>
    <rPh sb="6" eb="7">
      <t>ヤトイ</t>
    </rPh>
    <rPh sb="7" eb="8">
      <t>ハイ</t>
    </rPh>
    <rPh sb="8" eb="9">
      <t>ジ</t>
    </rPh>
    <rPh sb="9" eb="11">
      <t>ケンコウ</t>
    </rPh>
    <rPh sb="11" eb="13">
      <t>シンダン</t>
    </rPh>
    <phoneticPr fontId="2"/>
  </si>
  <si>
    <t>「社援施第１１６号通知」</t>
    <rPh sb="1" eb="2">
      <t>シャ</t>
    </rPh>
    <rPh sb="2" eb="3">
      <t>エン</t>
    </rPh>
    <rPh sb="3" eb="4">
      <t>シ</t>
    </rPh>
    <rPh sb="4" eb="5">
      <t>ダイ</t>
    </rPh>
    <rPh sb="8" eb="9">
      <t>ゴウ</t>
    </rPh>
    <rPh sb="9" eb="11">
      <t>ツウチ</t>
    </rPh>
    <phoneticPr fontId="2"/>
  </si>
  <si>
    <t>「社施第１２１号通知」</t>
    <rPh sb="1" eb="2">
      <t>シャ</t>
    </rPh>
    <rPh sb="2" eb="3">
      <t>シ</t>
    </rPh>
    <rPh sb="3" eb="4">
      <t>ダイ</t>
    </rPh>
    <rPh sb="7" eb="8">
      <t>ゴウ</t>
    </rPh>
    <rPh sb="8" eb="10">
      <t>ツウチ</t>
    </rPh>
    <phoneticPr fontId="2"/>
  </si>
  <si>
    <t>「社施第１０２号通知」</t>
    <rPh sb="1" eb="2">
      <t>シャ</t>
    </rPh>
    <rPh sb="2" eb="3">
      <t>シ</t>
    </rPh>
    <rPh sb="3" eb="4">
      <t>ダイ</t>
    </rPh>
    <rPh sb="7" eb="8">
      <t>ゴウ</t>
    </rPh>
    <rPh sb="8" eb="10">
      <t>ツウチ</t>
    </rPh>
    <phoneticPr fontId="2"/>
  </si>
  <si>
    <t>「社施第５号通知」</t>
    <rPh sb="1" eb="2">
      <t>シャ</t>
    </rPh>
    <rPh sb="2" eb="3">
      <t>シ</t>
    </rPh>
    <rPh sb="3" eb="4">
      <t>ダイ</t>
    </rPh>
    <rPh sb="5" eb="6">
      <t>ゴウ</t>
    </rPh>
    <rPh sb="6" eb="8">
      <t>ツウチ</t>
    </rPh>
    <phoneticPr fontId="2"/>
  </si>
  <si>
    <t>記号</t>
    <rPh sb="0" eb="2">
      <t>キゴウ</t>
    </rPh>
    <phoneticPr fontId="2"/>
  </si>
  <si>
    <t>職員別</t>
    <rPh sb="0" eb="2">
      <t>ショクイン</t>
    </rPh>
    <rPh sb="2" eb="3">
      <t>ベツ</t>
    </rPh>
    <phoneticPr fontId="2"/>
  </si>
  <si>
    <t>消防法第8条の3</t>
    <rPh sb="0" eb="2">
      <t>ショウボウ</t>
    </rPh>
    <rPh sb="2" eb="3">
      <t>ホウ</t>
    </rPh>
    <rPh sb="3" eb="4">
      <t>ダイ</t>
    </rPh>
    <rPh sb="5" eb="6">
      <t>ジョウ</t>
    </rPh>
    <phoneticPr fontId="2"/>
  </si>
  <si>
    <t>労基法第106条</t>
    <rPh sb="0" eb="1">
      <t>ロウ</t>
    </rPh>
    <rPh sb="1" eb="2">
      <t>キ</t>
    </rPh>
    <rPh sb="2" eb="3">
      <t>ホウ</t>
    </rPh>
    <rPh sb="3" eb="4">
      <t>ダイ</t>
    </rPh>
    <rPh sb="7" eb="8">
      <t>ジョウ</t>
    </rPh>
    <phoneticPr fontId="2"/>
  </si>
  <si>
    <t>交際費支出規程</t>
    <rPh sb="0" eb="2">
      <t>コウサイ</t>
    </rPh>
    <rPh sb="2" eb="3">
      <t>ヒ</t>
    </rPh>
    <rPh sb="3" eb="5">
      <t>シシュツ</t>
    </rPh>
    <rPh sb="5" eb="7">
      <t>キテイ</t>
    </rPh>
    <phoneticPr fontId="2"/>
  </si>
  <si>
    <t>他</t>
    <rPh sb="0" eb="1">
      <t>タ</t>
    </rPh>
    <phoneticPr fontId="2"/>
  </si>
  <si>
    <t>　諸規程類の整備状況</t>
    <rPh sb="1" eb="2">
      <t>ショ</t>
    </rPh>
    <rPh sb="2" eb="4">
      <t>キテイ</t>
    </rPh>
    <rPh sb="4" eb="5">
      <t>ルイ</t>
    </rPh>
    <rPh sb="6" eb="8">
      <t>セイビ</t>
    </rPh>
    <rPh sb="8" eb="10">
      <t>ジョウキョウ</t>
    </rPh>
    <phoneticPr fontId="2"/>
  </si>
  <si>
    <t>訓練を実施した日にちを記入してください。</t>
    <rPh sb="0" eb="2">
      <t>クンレン</t>
    </rPh>
    <rPh sb="3" eb="5">
      <t>ジッシ</t>
    </rPh>
    <rPh sb="7" eb="8">
      <t>ヒ</t>
    </rPh>
    <rPh sb="11" eb="13">
      <t>キニュウ</t>
    </rPh>
    <phoneticPr fontId="2"/>
  </si>
  <si>
    <t>労基法第32条の2</t>
    <rPh sb="0" eb="3">
      <t>ロウキホウ</t>
    </rPh>
    <rPh sb="3" eb="4">
      <t>ダイ</t>
    </rPh>
    <rPh sb="6" eb="7">
      <t>ジョウ</t>
    </rPh>
    <phoneticPr fontId="2"/>
  </si>
  <si>
    <t>当 初 作 成 年 月 日</t>
    <rPh sb="0" eb="1">
      <t>トウ</t>
    </rPh>
    <rPh sb="2" eb="3">
      <t>ショ</t>
    </rPh>
    <rPh sb="4" eb="5">
      <t>サク</t>
    </rPh>
    <rPh sb="6" eb="7">
      <t>シゲル</t>
    </rPh>
    <rPh sb="8" eb="9">
      <t>トシ</t>
    </rPh>
    <rPh sb="10" eb="11">
      <t>ツキ</t>
    </rPh>
    <rPh sb="12" eb="13">
      <t>ヒ</t>
    </rPh>
    <phoneticPr fontId="2"/>
  </si>
  <si>
    <t>就業規則（正職員）</t>
    <rPh sb="0" eb="2">
      <t>シュウギョウ</t>
    </rPh>
    <rPh sb="2" eb="4">
      <t>キソク</t>
    </rPh>
    <rPh sb="5" eb="8">
      <t>セイショクイン</t>
    </rPh>
    <phoneticPr fontId="2"/>
  </si>
  <si>
    <t>昇給、昇格基準（表）</t>
    <rPh sb="0" eb="2">
      <t>ショウキュウ</t>
    </rPh>
    <rPh sb="3" eb="5">
      <t>ショウカク</t>
    </rPh>
    <rPh sb="5" eb="7">
      <t>キジュン</t>
    </rPh>
    <rPh sb="8" eb="9">
      <t>ヒョウ</t>
    </rPh>
    <phoneticPr fontId="2"/>
  </si>
  <si>
    <t>前歴換算基準（表）</t>
    <rPh sb="0" eb="2">
      <t>ゼンレキ</t>
    </rPh>
    <rPh sb="2" eb="4">
      <t>カンサン</t>
    </rPh>
    <rPh sb="4" eb="6">
      <t>キジュン</t>
    </rPh>
    <rPh sb="7" eb="8">
      <t>ヒョウ</t>
    </rPh>
    <phoneticPr fontId="2"/>
  </si>
  <si>
    <t>特別昇給制度</t>
    <rPh sb="0" eb="2">
      <t>トクベツ</t>
    </rPh>
    <rPh sb="2" eb="4">
      <t>ショウキュウ</t>
    </rPh>
    <rPh sb="4" eb="6">
      <t>セイド</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</si>
  <si>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</si>
  <si>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　法　律</t>
    <phoneticPr fontId="2"/>
  </si>
  <si>
    <t>「育児・介護休業法」</t>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</si>
  <si>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</si>
  <si>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</si>
  <si>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</si>
  <si>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</si>
  <si>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</si>
  <si>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</si>
  <si>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</si>
  <si>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</si>
  <si>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氏　　名</t>
    <rPh sb="0" eb="1">
      <t>シ</t>
    </rPh>
    <rPh sb="3" eb="4">
      <t>メイ</t>
    </rPh>
    <phoneticPr fontId="2"/>
  </si>
  <si>
    <t>　高年齢者雇用対策</t>
    <rPh sb="1" eb="2">
      <t>コウ</t>
    </rPh>
    <rPh sb="2" eb="4">
      <t>ネンレイ</t>
    </rPh>
    <rPh sb="4" eb="5">
      <t>シャ</t>
    </rPh>
    <rPh sb="5" eb="7">
      <t>コヨウ</t>
    </rPh>
    <rPh sb="7" eb="9">
      <t>タイサク</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</si>
  <si>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</si>
  <si>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有期労働契約の締結に際し、労働者に対して明示しなければならない事項は次のとおり。</t>
    <rPh sb="1" eb="3">
      <t>ユウキ</t>
    </rPh>
    <rPh sb="3" eb="5">
      <t>ロウドウ</t>
    </rPh>
    <rPh sb="5" eb="7">
      <t>ケイヤク</t>
    </rPh>
    <rPh sb="8" eb="10">
      <t>テイケツ</t>
    </rPh>
    <rPh sb="11" eb="12">
      <t>サイ</t>
    </rPh>
    <rPh sb="14" eb="17">
      <t>ロウドウシャ</t>
    </rPh>
    <rPh sb="18" eb="19">
      <t>タイ</t>
    </rPh>
    <rPh sb="21" eb="23">
      <t>メイジ</t>
    </rPh>
    <rPh sb="32" eb="34">
      <t>ジコウ</t>
    </rPh>
    <rPh sb="35" eb="36">
      <t>ツギ</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</si>
  <si>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</si>
  <si>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</si>
  <si>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点検報告の有無：</t>
    <rPh sb="0" eb="2">
      <t>テンケン</t>
    </rPh>
    <rPh sb="2" eb="4">
      <t>ホウコク</t>
    </rPh>
    <rPh sb="5" eb="7">
      <t>ウム</t>
    </rPh>
    <phoneticPr fontId="2"/>
  </si>
  <si>
    <t>点検無</t>
    <rPh sb="0" eb="2">
      <t>テンケン</t>
    </rPh>
    <rPh sb="2" eb="3">
      <t>ム</t>
    </rPh>
    <phoneticPr fontId="2"/>
  </si>
  <si>
    <t>自動転送システムの設置</t>
    <rPh sb="0" eb="2">
      <t>ジドウ</t>
    </rPh>
    <rPh sb="2" eb="4">
      <t>テンソウ</t>
    </rPh>
    <rPh sb="9" eb="11">
      <t>セッチ</t>
    </rPh>
    <phoneticPr fontId="2"/>
  </si>
  <si>
    <t>緊急時連絡網の整備</t>
    <rPh sb="0" eb="2">
      <t>キンキュウ</t>
    </rPh>
    <rPh sb="2" eb="3">
      <t>ジ</t>
    </rPh>
    <rPh sb="3" eb="5">
      <t>レンラク</t>
    </rPh>
    <rPh sb="5" eb="6">
      <t>モウ</t>
    </rPh>
    <rPh sb="7" eb="9">
      <t>セイビ</t>
    </rPh>
    <phoneticPr fontId="2"/>
  </si>
  <si>
    <t>(3)</t>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</si>
  <si>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</si>
  <si>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</si>
  <si>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</si>
  <si>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男女雇用均等法第5条</t>
    <rPh sb="0" eb="2">
      <t>ダンジョ</t>
    </rPh>
    <rPh sb="2" eb="4">
      <t>コヨウ</t>
    </rPh>
    <rPh sb="4" eb="6">
      <t>キントウ</t>
    </rPh>
    <rPh sb="6" eb="7">
      <t>ホウ</t>
    </rPh>
    <rPh sb="7" eb="8">
      <t>ダイ</t>
    </rPh>
    <rPh sb="9" eb="10">
      <t>ジョウ</t>
    </rPh>
    <phoneticPr fontId="2"/>
  </si>
  <si>
    <t>　労働契約の期間に関する事項</t>
    <rPh sb="1" eb="3">
      <t>ロウドウ</t>
    </rPh>
    <rPh sb="3" eb="5">
      <t>ケイヤク</t>
    </rPh>
    <rPh sb="6" eb="8">
      <t>キカン</t>
    </rPh>
    <rPh sb="9" eb="10">
      <t>カン</t>
    </rPh>
    <rPh sb="12" eb="14">
      <t>ジコウ</t>
    </rPh>
    <phoneticPr fontId="2"/>
  </si>
  <si>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2"/>
  </si>
  <si>
    <t>前年度から継続して調理業務に従事している。</t>
    <rPh sb="0" eb="3">
      <t>ゼンネンド</t>
    </rPh>
    <rPh sb="5" eb="7">
      <t>ケイゾク</t>
    </rPh>
    <rPh sb="9" eb="11">
      <t>チョウリ</t>
    </rPh>
    <rPh sb="11" eb="13">
      <t>ギョウム</t>
    </rPh>
    <rPh sb="14" eb="16">
      <t>ジュウジ</t>
    </rPh>
    <phoneticPr fontId="2"/>
  </si>
  <si>
    <t>　社会福祉施設における防災対策の強化について（昭和５８年１２月１７日社施第１２１号）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2"/>
  </si>
  <si>
    <t>項目</t>
    <rPh sb="0" eb="2">
      <t>コウモク</t>
    </rPh>
    <phoneticPr fontId="2"/>
  </si>
  <si>
    <t>振替休日</t>
    <rPh sb="0" eb="1">
      <t>フ</t>
    </rPh>
    <rPh sb="1" eb="2">
      <t>カ</t>
    </rPh>
    <rPh sb="2" eb="4">
      <t>キュウジツ</t>
    </rPh>
    <phoneticPr fontId="2"/>
  </si>
  <si>
    <t>代休</t>
    <rPh sb="0" eb="2">
      <t>ダイキュウ</t>
    </rPh>
    <phoneticPr fontId="2"/>
  </si>
  <si>
    <t>どんな場合に行われるのか</t>
    <rPh sb="3" eb="5">
      <t>バアイ</t>
    </rPh>
    <rPh sb="6" eb="7">
      <t>オコナ</t>
    </rPh>
    <phoneticPr fontId="2"/>
  </si>
  <si>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2"/>
  </si>
  <si>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2"/>
  </si>
  <si>
    <t>行われる場合の要件</t>
    <rPh sb="0" eb="1">
      <t>オコナ</t>
    </rPh>
    <rPh sb="4" eb="6">
      <t>バアイ</t>
    </rPh>
    <rPh sb="7" eb="9">
      <t>ヨウケン</t>
    </rPh>
    <phoneticPr fontId="2"/>
  </si>
  <si>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</si>
  <si>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</si>
  <si>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</si>
  <si>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2"/>
  </si>
  <si>
    <t>　防火管理者は、防火対象物の位置、構造及び設備の状況並びにその使用状況に応じ、消防計画書を作成すること。</t>
    <rPh sb="1" eb="3">
      <t>ボウカ</t>
    </rPh>
    <rPh sb="3" eb="6">
      <t>カンリシャ</t>
    </rPh>
    <rPh sb="8" eb="10">
      <t>ボウカ</t>
    </rPh>
    <rPh sb="10" eb="12">
      <t>タイショウ</t>
    </rPh>
    <rPh sb="12" eb="13">
      <t>モノ</t>
    </rPh>
    <rPh sb="14" eb="16">
      <t>イチ</t>
    </rPh>
    <rPh sb="17" eb="19">
      <t>コウゾウ</t>
    </rPh>
    <rPh sb="19" eb="20">
      <t>オヨ</t>
    </rPh>
    <rPh sb="21" eb="23">
      <t>セツビ</t>
    </rPh>
    <rPh sb="24" eb="26">
      <t>ジョウキョウ</t>
    </rPh>
    <rPh sb="26" eb="27">
      <t>ナラ</t>
    </rPh>
    <rPh sb="31" eb="33">
      <t>シヨウ</t>
    </rPh>
    <rPh sb="33" eb="35">
      <t>ジョウキョウ</t>
    </rPh>
    <rPh sb="36" eb="37">
      <t>オウ</t>
    </rPh>
    <rPh sb="39" eb="41">
      <t>ショウボウ</t>
    </rPh>
    <rPh sb="41" eb="44">
      <t>ケイカクショ</t>
    </rPh>
    <rPh sb="45" eb="47">
      <t>サクセイ</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</si>
  <si>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</si>
  <si>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</si>
  <si>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履歴書</t>
    <rPh sb="0" eb="3">
      <t>リレキショ</t>
    </rPh>
    <phoneticPr fontId="2"/>
  </si>
  <si>
    <t>資格証明書</t>
    <rPh sb="0" eb="2">
      <t>シカク</t>
    </rPh>
    <rPh sb="2" eb="5">
      <t>ショウメイショ</t>
    </rPh>
    <phoneticPr fontId="2"/>
  </si>
  <si>
    <t>点　　検　　の　　ポ　　イ　　ン　　ト</t>
    <rPh sb="0" eb="1">
      <t>テン</t>
    </rPh>
    <rPh sb="3" eb="4">
      <t>ケン</t>
    </rPh>
    <phoneticPr fontId="2"/>
  </si>
  <si>
    <t>「労基法」</t>
    <rPh sb="1" eb="2">
      <t>ロウ</t>
    </rPh>
    <rPh sb="2" eb="3">
      <t>キ</t>
    </rPh>
    <rPh sb="3" eb="4">
      <t>ホウ</t>
    </rPh>
    <phoneticPr fontId="2"/>
  </si>
  <si>
    <t>「自動的に更新する」</t>
    <rPh sb="1" eb="4">
      <t>ジドウテキ</t>
    </rPh>
    <rPh sb="5" eb="7">
      <t>コウシン</t>
    </rPh>
    <phoneticPr fontId="2"/>
  </si>
  <si>
    <t>「更新する場合があり得る」</t>
    <rPh sb="1" eb="3">
      <t>コウシン</t>
    </rPh>
    <rPh sb="5" eb="7">
      <t>バアイ</t>
    </rPh>
    <rPh sb="10" eb="11">
      <t>エ</t>
    </rPh>
    <phoneticPr fontId="2"/>
  </si>
  <si>
    <t>「契約の更新はしない」</t>
    <rPh sb="1" eb="3">
      <t>ケイヤク</t>
    </rPh>
    <rPh sb="4" eb="6">
      <t>コウシン</t>
    </rPh>
    <phoneticPr fontId="2"/>
  </si>
  <si>
    <t>「契約期間満了時の業務量により判断する」</t>
    <rPh sb="1" eb="3">
      <t>ケイヤク</t>
    </rPh>
    <rPh sb="3" eb="5">
      <t>キカン</t>
    </rPh>
    <rPh sb="5" eb="7">
      <t>マンリョウ</t>
    </rPh>
    <rPh sb="7" eb="8">
      <t>ジ</t>
    </rPh>
    <rPh sb="9" eb="12">
      <t>ギョウムリョウ</t>
    </rPh>
    <rPh sb="15" eb="17">
      <t>ハンダン</t>
    </rPh>
    <phoneticPr fontId="2"/>
  </si>
  <si>
    <t>「労働者の勤務成績、態度により判断する」</t>
    <rPh sb="1" eb="4">
      <t>ロウドウシャ</t>
    </rPh>
    <rPh sb="5" eb="7">
      <t>キンム</t>
    </rPh>
    <rPh sb="7" eb="9">
      <t>セイセキ</t>
    </rPh>
    <rPh sb="10" eb="12">
      <t>タイド</t>
    </rPh>
    <rPh sb="15" eb="17">
      <t>ハンダン</t>
    </rPh>
    <phoneticPr fontId="2"/>
  </si>
  <si>
    <t>「労働者の能力により判断する」</t>
    <rPh sb="1" eb="4">
      <t>ロウドウシャ</t>
    </rPh>
    <rPh sb="5" eb="7">
      <t>ノウリョク</t>
    </rPh>
    <rPh sb="10" eb="12">
      <t>ハンダン</t>
    </rPh>
    <phoneticPr fontId="2"/>
  </si>
  <si>
    <t>「施設の経営状況により判断する」</t>
    <rPh sb="1" eb="3">
      <t>シセツ</t>
    </rPh>
    <rPh sb="4" eb="6">
      <t>ケイエイ</t>
    </rPh>
    <rPh sb="6" eb="8">
      <t>ジョウキョウ</t>
    </rPh>
    <rPh sb="11" eb="13">
      <t>ハンダン</t>
    </rPh>
    <phoneticPr fontId="2"/>
  </si>
  <si>
    <t>休日数</t>
    <rPh sb="0" eb="2">
      <t>キュウジツ</t>
    </rPh>
    <rPh sb="2" eb="3">
      <t>スウ</t>
    </rPh>
    <phoneticPr fontId="2"/>
  </si>
  <si>
    <t>(日)</t>
    <rPh sb="1" eb="2">
      <t>ニチ</t>
    </rPh>
    <phoneticPr fontId="2"/>
  </si>
  <si>
    <t>平日勤務</t>
    <rPh sb="0" eb="2">
      <t>ヘイジツ</t>
    </rPh>
    <rPh sb="2" eb="4">
      <t>キンム</t>
    </rPh>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</si>
  <si>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</si>
  <si>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2"/>
  </si>
  <si>
    <t>労基法第32条の4</t>
    <rPh sb="0" eb="3">
      <t>ロウキホウ</t>
    </rPh>
    <rPh sb="3" eb="4">
      <t>ダイ</t>
    </rPh>
    <rPh sb="6" eb="7">
      <t>ジョウ</t>
    </rPh>
    <phoneticPr fontId="2"/>
  </si>
  <si>
    <t>氏名</t>
    <rPh sb="0" eb="2">
      <t>シメイ</t>
    </rPh>
    <phoneticPr fontId="2"/>
  </si>
  <si>
    <t>　資格要件等</t>
    <rPh sb="1" eb="3">
      <t>シカク</t>
    </rPh>
    <rPh sb="3" eb="5">
      <t>ヨウケン</t>
    </rPh>
    <rPh sb="5" eb="6">
      <t>トウ</t>
    </rPh>
    <phoneticPr fontId="2"/>
  </si>
  <si>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2"/>
  </si>
  <si>
    <t>《用途変更の概要》</t>
    <rPh sb="1" eb="3">
      <t>ヨウト</t>
    </rPh>
    <rPh sb="3" eb="5">
      <t>ヘンコウ</t>
    </rPh>
    <rPh sb="6" eb="8">
      <t>ガイヨウ</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</si>
  <si>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</si>
  <si>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</si>
  <si>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済（検査回数:年</t>
    <rPh sb="0" eb="1">
      <t>ズ</t>
    </rPh>
    <rPh sb="2" eb="4">
      <t>ケンサ</t>
    </rPh>
    <rPh sb="4" eb="6">
      <t>カイスウ</t>
    </rPh>
    <rPh sb="7" eb="8">
      <t>ネン</t>
    </rPh>
    <phoneticPr fontId="2"/>
  </si>
  <si>
    <t>回、検査結果</t>
    <rPh sb="0" eb="1">
      <t>カイ</t>
    </rPh>
    <rPh sb="2" eb="4">
      <t>ケンサ</t>
    </rPh>
    <rPh sb="4" eb="6">
      <t>ケッカ</t>
    </rPh>
    <phoneticPr fontId="2"/>
  </si>
  <si>
    <t>適・</t>
    <rPh sb="0" eb="1">
      <t>テキ</t>
    </rPh>
    <phoneticPr fontId="2"/>
  </si>
  <si>
    <t>不適）・</t>
    <rPh sb="0" eb="2">
      <t>フテキ</t>
    </rPh>
    <phoneticPr fontId="2"/>
  </si>
  <si>
    <t>検査機関：</t>
    <rPh sb="0" eb="2">
      <t>ケンサ</t>
    </rPh>
    <rPh sb="2" eb="4">
      <t>キカン</t>
    </rPh>
    <phoneticPr fontId="2"/>
  </si>
  <si>
    <t>　法定労働時間を超えた労働時間となっていないほか、児童への処遇が確保された勤務表となっている必要がある。</t>
    <rPh sb="1" eb="3">
      <t>ホウテイ</t>
    </rPh>
    <rPh sb="3" eb="5">
      <t>ロウドウ</t>
    </rPh>
    <rPh sb="5" eb="7">
      <t>ジカン</t>
    </rPh>
    <rPh sb="8" eb="9">
      <t>コ</t>
    </rPh>
    <rPh sb="11" eb="13">
      <t>ロウドウ</t>
    </rPh>
    <rPh sb="13" eb="15">
      <t>ジカン</t>
    </rPh>
    <rPh sb="25" eb="27">
      <t>ジドウ</t>
    </rPh>
    <rPh sb="29" eb="31">
      <t>ショグウ</t>
    </rPh>
    <rPh sb="32" eb="34">
      <t>カクホ</t>
    </rPh>
    <rPh sb="37" eb="39">
      <t>キンム</t>
    </rPh>
    <rPh sb="39" eb="40">
      <t>ヒョウ</t>
    </rPh>
    <rPh sb="46" eb="48">
      <t>ヒツヨウ</t>
    </rPh>
    <phoneticPr fontId="2"/>
  </si>
  <si>
    <t>該当しない</t>
    <rPh sb="0" eb="2">
      <t>ガイトウ</t>
    </rPh>
    <phoneticPr fontId="2"/>
  </si>
  <si>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2"/>
  </si>
  <si>
    <t>　その他</t>
    <rPh sb="3" eb="4">
      <t>タ</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</si>
  <si>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</si>
  <si>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保健指導等の時間は、次のとおり。</t>
    <rPh sb="1" eb="3">
      <t>ホケン</t>
    </rPh>
    <rPh sb="3" eb="5">
      <t>シドウ</t>
    </rPh>
    <rPh sb="5" eb="6">
      <t>トウ</t>
    </rPh>
    <rPh sb="7" eb="9">
      <t>ジカン</t>
    </rPh>
    <rPh sb="11" eb="12">
      <t>ツギ</t>
    </rPh>
    <phoneticPr fontId="2"/>
  </si>
  <si>
    <t>　妊娠２３週まで、　４週に１回</t>
    <rPh sb="1" eb="3">
      <t>ニンシン</t>
    </rPh>
    <rPh sb="5" eb="6">
      <t>シュウ</t>
    </rPh>
    <rPh sb="11" eb="12">
      <t>シュウ</t>
    </rPh>
    <rPh sb="14" eb="15">
      <t>カイ</t>
    </rPh>
    <phoneticPr fontId="2"/>
  </si>
  <si>
    <t>　社会福祉施設における衛生管理について（平成９年３月３１日社援施第６５号）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</si>
  <si>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2"/>
  </si>
  <si>
    <t>　社会福祉施設における火災防止対策の強化について（昭和４８年４月１３日社施第５９号）</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ニチ</t>
    </rPh>
    <rPh sb="35" eb="36">
      <t>シャ</t>
    </rPh>
    <rPh sb="36" eb="37">
      <t>シ</t>
    </rPh>
    <rPh sb="37" eb="38">
      <t>ダイ</t>
    </rPh>
    <rPh sb="40" eb="41">
      <t>ゴウ</t>
    </rPh>
    <phoneticPr fontId="2"/>
  </si>
  <si>
    <t>　記入欄が不足の場合は、適宜様式を追加してください。　</t>
    <phoneticPr fontId="2"/>
  </si>
  <si>
    <t>　省　令</t>
    <phoneticPr fontId="2"/>
  </si>
  <si>
    <t>(5)</t>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</si>
  <si>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</si>
  <si>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</si>
  <si>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労基法第37条第1項</t>
    <rPh sb="0" eb="3">
      <t>ロウキホウ</t>
    </rPh>
    <rPh sb="3" eb="4">
      <t>ダイ</t>
    </rPh>
    <rPh sb="6" eb="7">
      <t>ジョウ</t>
    </rPh>
    <rPh sb="7" eb="8">
      <t>ダイ</t>
    </rPh>
    <rPh sb="9" eb="10">
      <t>コウ</t>
    </rPh>
    <phoneticPr fontId="2"/>
  </si>
  <si>
    <t>労基法第37条第4項</t>
    <rPh sb="0" eb="3">
      <t>ロウキホウ</t>
    </rPh>
    <rPh sb="3" eb="4">
      <t>ダイ</t>
    </rPh>
    <rPh sb="6" eb="7">
      <t>ジョウ</t>
    </rPh>
    <rPh sb="7" eb="8">
      <t>ダイ</t>
    </rPh>
    <rPh sb="9" eb="10">
      <t>コウ</t>
    </rPh>
    <phoneticPr fontId="2"/>
  </si>
  <si>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2"/>
  </si>
  <si>
    <t>　諸手当の支給</t>
    <rPh sb="1" eb="2">
      <t>ショ</t>
    </rPh>
    <rPh sb="2" eb="4">
      <t>テアテ</t>
    </rPh>
    <rPh sb="5" eb="7">
      <t>シキュウ</t>
    </rPh>
    <phoneticPr fontId="2"/>
  </si>
  <si>
    <t>　勤務体制は児童の処遇上適切ですか。</t>
    <rPh sb="1" eb="3">
      <t>キンム</t>
    </rPh>
    <rPh sb="3" eb="5">
      <t>タイセイ</t>
    </rPh>
    <rPh sb="6" eb="8">
      <t>ジドウ</t>
    </rPh>
    <rPh sb="9" eb="11">
      <t>ショグウ</t>
    </rPh>
    <rPh sb="11" eb="12">
      <t>ウエ</t>
    </rPh>
    <rPh sb="12" eb="14">
      <t>テキセツ</t>
    </rPh>
    <phoneticPr fontId="2"/>
  </si>
  <si>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2"/>
  </si>
  <si>
    <t>（提出年月日：</t>
    <rPh sb="1" eb="3">
      <t>テイシュツ</t>
    </rPh>
    <rPh sb="3" eb="6">
      <t>ネンガッピ</t>
    </rPh>
    <phoneticPr fontId="2"/>
  </si>
  <si>
    <t>「労基法施行規則」</t>
    <rPh sb="1" eb="4">
      <t>ロウキホウ</t>
    </rPh>
    <rPh sb="4" eb="6">
      <t>シコウ</t>
    </rPh>
    <rPh sb="6" eb="8">
      <t>キソク</t>
    </rPh>
    <phoneticPr fontId="2"/>
  </si>
  <si>
    <t>給与・賃金台帳</t>
    <rPh sb="0" eb="2">
      <t>キュウヨ</t>
    </rPh>
    <rPh sb="3" eb="5">
      <t>チンギン</t>
    </rPh>
    <rPh sb="5" eb="7">
      <t>ダイチョウ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</si>
  <si>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</si>
  <si>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</si>
  <si>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自 主 点 検 項 目</t>
    <rPh sb="0" eb="1">
      <t>ジ</t>
    </rPh>
    <rPh sb="2" eb="3">
      <t>シュ</t>
    </rPh>
    <rPh sb="4" eb="5">
      <t>テン</t>
    </rPh>
    <rPh sb="6" eb="7">
      <t>ケン</t>
    </rPh>
    <rPh sb="8" eb="9">
      <t>コウ</t>
    </rPh>
    <rPh sb="10" eb="11">
      <t>メ</t>
    </rPh>
    <phoneticPr fontId="2"/>
  </si>
  <si>
    <t>受給手続年月日</t>
    <rPh sb="0" eb="2">
      <t>ジュキュウ</t>
    </rPh>
    <rPh sb="2" eb="4">
      <t>テツヅキ</t>
    </rPh>
    <rPh sb="4" eb="7">
      <t>ネンガッピ</t>
    </rPh>
    <phoneticPr fontId="2"/>
  </si>
  <si>
    <t>　健康診断の実施状況</t>
    <rPh sb="1" eb="3">
      <t>ケンコウ</t>
    </rPh>
    <rPh sb="3" eb="5">
      <t>シンダン</t>
    </rPh>
    <rPh sb="6" eb="8">
      <t>ジッシ</t>
    </rPh>
    <rPh sb="8" eb="10">
      <t>ジョウキョウ</t>
    </rPh>
    <phoneticPr fontId="2"/>
  </si>
  <si>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</si>
  <si>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</si>
  <si>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</si>
  <si>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</si>
  <si>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</si>
  <si>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</si>
  <si>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</si>
  <si>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育児・介護休業法第16条の2、第16条の3</t>
    <rPh sb="8" eb="9">
      <t>ダイ</t>
    </rPh>
    <rPh sb="11" eb="12">
      <t>ジョウ</t>
    </rPh>
    <rPh sb="15" eb="16">
      <t>ダイ</t>
    </rPh>
    <rPh sb="18" eb="19">
      <t>ジョウ</t>
    </rPh>
    <phoneticPr fontId="2"/>
  </si>
  <si>
    <t>育児・介護休業法第23条</t>
    <rPh sb="8" eb="9">
      <t>ダイ</t>
    </rPh>
    <rPh sb="11" eb="12">
      <t>ジョウ</t>
    </rPh>
    <phoneticPr fontId="2"/>
  </si>
  <si>
    <t>育児・介護休業法第16条の8</t>
    <rPh sb="8" eb="9">
      <t>ダイ</t>
    </rPh>
    <rPh sb="11" eb="12">
      <t>ジョウ</t>
    </rPh>
    <phoneticPr fontId="2"/>
  </si>
  <si>
    <t>育児・介護休業法第17条</t>
    <rPh sb="8" eb="9">
      <t>ダイ</t>
    </rPh>
    <rPh sb="11" eb="12">
      <t>ジョウ</t>
    </rPh>
    <phoneticPr fontId="2"/>
  </si>
  <si>
    <t>育児・介護休業法第19条</t>
    <rPh sb="8" eb="9">
      <t>ダイ</t>
    </rPh>
    <rPh sb="11" eb="12">
      <t>ジョウ</t>
    </rPh>
    <phoneticPr fontId="2"/>
  </si>
  <si>
    <t>育児・介護休業法第26条</t>
    <rPh sb="8" eb="9">
      <t>ダイ</t>
    </rPh>
    <rPh sb="11" eb="12">
      <t>ジョウ</t>
    </rPh>
    <phoneticPr fontId="2"/>
  </si>
  <si>
    <t>正職員・</t>
    <rPh sb="0" eb="3">
      <t>セイショクイン</t>
    </rPh>
    <rPh sb="1" eb="3">
      <t>ショクイン</t>
    </rPh>
    <phoneticPr fontId="2"/>
  </si>
  <si>
    <t>有期フル・</t>
    <rPh sb="0" eb="2">
      <t>ユウキ</t>
    </rPh>
    <phoneticPr fontId="2"/>
  </si>
  <si>
    <t>その他(</t>
    <rPh sb="2" eb="3">
      <t>タ</t>
    </rPh>
    <phoneticPr fontId="2"/>
  </si>
  <si>
    <t>採 用 年 月 日</t>
    <rPh sb="0" eb="1">
      <t>サイ</t>
    </rPh>
    <rPh sb="2" eb="3">
      <t>ヨウ</t>
    </rPh>
    <rPh sb="4" eb="5">
      <t>ネン</t>
    </rPh>
    <rPh sb="6" eb="7">
      <t>ガツ</t>
    </rPh>
    <rPh sb="8" eb="9">
      <t>ニチ</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</si>
  <si>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</si>
  <si>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</si>
  <si>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日実施）・</t>
    <rPh sb="0" eb="1">
      <t>ニチ</t>
    </rPh>
    <rPh sb="1" eb="3">
      <t>ジッシ</t>
    </rPh>
    <phoneticPr fontId="2"/>
  </si>
  <si>
    <t>　給与規程</t>
    <rPh sb="1" eb="2">
      <t>キュウ</t>
    </rPh>
    <rPh sb="2" eb="3">
      <t>ヨ</t>
    </rPh>
    <rPh sb="3" eb="5">
      <t>キテイ</t>
    </rPh>
    <phoneticPr fontId="2"/>
  </si>
  <si>
    <t>　社会福祉施設における防災対策の強化について（昭和６０年９月２１日社施第１０２号）</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ニチ</t>
    </rPh>
    <rPh sb="33" eb="34">
      <t>シャ</t>
    </rPh>
    <rPh sb="34" eb="35">
      <t>シ</t>
    </rPh>
    <rPh sb="35" eb="36">
      <t>ダイ</t>
    </rPh>
    <rPh sb="39" eb="40">
      <t>ゴウ</t>
    </rPh>
    <phoneticPr fontId="2"/>
  </si>
  <si>
    <t>　社会福祉施設における地震防災応急計画の作成について（昭和５５年１月１６日社施第５号）</t>
    <rPh sb="1" eb="3">
      <t>シャカイ</t>
    </rPh>
    <rPh sb="3" eb="5">
      <t>フクシ</t>
    </rPh>
    <rPh sb="5" eb="7">
      <t>シセツ</t>
    </rPh>
    <rPh sb="11" eb="13">
      <t>ジシン</t>
    </rPh>
    <rPh sb="13" eb="15">
      <t>ボウサイ</t>
    </rPh>
    <rPh sb="15" eb="17">
      <t>オウキュウ</t>
    </rPh>
    <rPh sb="17" eb="19">
      <t>ケイカク</t>
    </rPh>
    <rPh sb="20" eb="22">
      <t>サクセイ</t>
    </rPh>
    <rPh sb="27" eb="29">
      <t>ショウワ</t>
    </rPh>
    <rPh sb="31" eb="32">
      <t>ネン</t>
    </rPh>
    <rPh sb="33" eb="34">
      <t>ガツ</t>
    </rPh>
    <rPh sb="36" eb="37">
      <t>ニチ</t>
    </rPh>
    <rPh sb="37" eb="38">
      <t>シャ</t>
    </rPh>
    <rPh sb="38" eb="39">
      <t>シ</t>
    </rPh>
    <rPh sb="39" eb="40">
      <t>ダイ</t>
    </rPh>
    <rPh sb="41" eb="42">
      <t>ゴウ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</si>
  <si>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</si>
  <si>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2"/>
  </si>
  <si>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2"/>
  </si>
  <si>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2"/>
  </si>
  <si>
    <t>取得資格</t>
    <rPh sb="0" eb="2">
      <t>シュトク</t>
    </rPh>
    <rPh sb="2" eb="4">
      <t>シカク</t>
    </rPh>
    <phoneticPr fontId="2"/>
  </si>
  <si>
    <t>緊急時連絡網の整備状況</t>
    <rPh sb="0" eb="2">
      <t>キンキュウ</t>
    </rPh>
    <rPh sb="2" eb="3">
      <t>ジ</t>
    </rPh>
    <rPh sb="3" eb="5">
      <t>レンラク</t>
    </rPh>
    <rPh sb="5" eb="6">
      <t>モウ</t>
    </rPh>
    <rPh sb="7" eb="9">
      <t>セイビ</t>
    </rPh>
    <rPh sb="9" eb="11">
      <t>ジョウキョウ</t>
    </rPh>
    <phoneticPr fontId="2"/>
  </si>
  <si>
    <t>要</t>
    <rPh sb="0" eb="1">
      <t>ヨウ</t>
    </rPh>
    <phoneticPr fontId="2"/>
  </si>
  <si>
    <t>不要</t>
    <rPh sb="0" eb="2">
      <t>フヨウ</t>
    </rPh>
    <phoneticPr fontId="2"/>
  </si>
  <si>
    <t>　記載上の留意点</t>
    <rPh sb="1" eb="3">
      <t>キサイ</t>
    </rPh>
    <rPh sb="3" eb="4">
      <t>ジョウ</t>
    </rPh>
    <rPh sb="5" eb="8">
      <t>リュウイテン</t>
    </rPh>
    <phoneticPr fontId="2"/>
  </si>
  <si>
    <t xml:space="preserve"> (文中の略称）</t>
    <rPh sb="2" eb="4">
      <t>ブンチュウ</t>
    </rPh>
    <rPh sb="5" eb="7">
      <t>リャクショウ</t>
    </rPh>
    <phoneticPr fontId="2"/>
  </si>
  <si>
    <t>「最賃法」</t>
    <rPh sb="1" eb="2">
      <t>サイ</t>
    </rPh>
    <rPh sb="2" eb="3">
      <t>チン</t>
    </rPh>
    <rPh sb="3" eb="4">
      <t>ホウ</t>
    </rPh>
    <phoneticPr fontId="2"/>
  </si>
  <si>
    <t>「厚生労働省告示第３５７号」</t>
    <rPh sb="1" eb="3">
      <t>コウセイ</t>
    </rPh>
    <rPh sb="3" eb="6">
      <t>ロウドウショウ</t>
    </rPh>
    <rPh sb="6" eb="8">
      <t>コクジ</t>
    </rPh>
    <rPh sb="8" eb="9">
      <t>ダイ</t>
    </rPh>
    <rPh sb="12" eb="13">
      <t>ゴウ</t>
    </rPh>
    <phoneticPr fontId="2"/>
  </si>
  <si>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</si>
  <si>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常勤職員（調理員等）</t>
    <rPh sb="0" eb="2">
      <t>ジョウキン</t>
    </rPh>
    <rPh sb="2" eb="4">
      <t>ショクイン</t>
    </rPh>
    <rPh sb="5" eb="8">
      <t>チョウリイン</t>
    </rPh>
    <rPh sb="8" eb="9">
      <t>トウ</t>
    </rPh>
    <phoneticPr fontId="2"/>
  </si>
  <si>
    <t>非常勤職員（調理員等）</t>
    <rPh sb="0" eb="3">
      <t>ヒジョウキン</t>
    </rPh>
    <rPh sb="3" eb="5">
      <t>ショクイン</t>
    </rPh>
    <rPh sb="6" eb="9">
      <t>チョウリイン</t>
    </rPh>
    <rPh sb="9" eb="10">
      <t>トウ</t>
    </rPh>
    <phoneticPr fontId="2"/>
  </si>
  <si>
    <t>配置数</t>
    <rPh sb="0" eb="2">
      <t>ハイチ</t>
    </rPh>
    <rPh sb="2" eb="3">
      <t>スウ</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</si>
  <si>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</si>
  <si>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</si>
  <si>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栄・</t>
    <rPh sb="0" eb="1">
      <t>エイ</t>
    </rPh>
    <phoneticPr fontId="2"/>
  </si>
  <si>
    <t>　避難路は確保されていますか。</t>
    <rPh sb="1" eb="3">
      <t>ヒナン</t>
    </rPh>
    <rPh sb="3" eb="4">
      <t>ロ</t>
    </rPh>
    <rPh sb="5" eb="7">
      <t>カクホ</t>
    </rPh>
    <phoneticPr fontId="2"/>
  </si>
  <si>
    <t>労基法施行規則第21条</t>
    <rPh sb="0" eb="3">
      <t>ロウキホウ</t>
    </rPh>
    <rPh sb="3" eb="5">
      <t>セコウ</t>
    </rPh>
    <rPh sb="5" eb="7">
      <t>キソク</t>
    </rPh>
    <rPh sb="7" eb="8">
      <t>ダイ</t>
    </rPh>
    <rPh sb="10" eb="11">
      <t>ジョウ</t>
    </rPh>
    <phoneticPr fontId="2"/>
  </si>
  <si>
    <t>「基発第１７０号通達」</t>
    <rPh sb="1" eb="2">
      <t>キ</t>
    </rPh>
    <rPh sb="2" eb="3">
      <t>ハツ</t>
    </rPh>
    <rPh sb="3" eb="4">
      <t>ダイ</t>
    </rPh>
    <rPh sb="7" eb="8">
      <t>ゴウ</t>
    </rPh>
    <rPh sb="8" eb="10">
      <t>ツウタツ</t>
    </rPh>
    <phoneticPr fontId="2"/>
  </si>
  <si>
    <t>基発第170号通達</t>
    <rPh sb="0" eb="1">
      <t>キ</t>
    </rPh>
    <rPh sb="1" eb="2">
      <t>ハツ</t>
    </rPh>
    <rPh sb="2" eb="3">
      <t>ダイ</t>
    </rPh>
    <rPh sb="6" eb="7">
      <t>ゴウ</t>
    </rPh>
    <rPh sb="7" eb="9">
      <t>ツウタツ</t>
    </rPh>
    <phoneticPr fontId="2"/>
  </si>
  <si>
    <t>区　　　分</t>
    <rPh sb="0" eb="1">
      <t>ク</t>
    </rPh>
    <rPh sb="4" eb="5">
      <t>ブン</t>
    </rPh>
    <phoneticPr fontId="2"/>
  </si>
  <si>
    <t>男女雇用均等法第6条</t>
    <rPh sb="0" eb="2">
      <t>ダンジョ</t>
    </rPh>
    <rPh sb="2" eb="4">
      <t>コヨウ</t>
    </rPh>
    <rPh sb="4" eb="7">
      <t>キントウホウ</t>
    </rPh>
    <rPh sb="7" eb="8">
      <t>ダイ</t>
    </rPh>
    <rPh sb="9" eb="10">
      <t>ジョウ</t>
    </rPh>
    <phoneticPr fontId="2"/>
  </si>
  <si>
    <t>就業規則（準職員）</t>
    <rPh sb="0" eb="2">
      <t>シュウギョウ</t>
    </rPh>
    <rPh sb="2" eb="4">
      <t>キソク</t>
    </rPh>
    <rPh sb="5" eb="6">
      <t>ジュン</t>
    </rPh>
    <rPh sb="6" eb="8">
      <t>ショクイン</t>
    </rPh>
    <phoneticPr fontId="2"/>
  </si>
  <si>
    <t>　「勤務形態」欄の名称及び記号については、記載に当たっての参考例として、早番をＡ、平常をＢ、遅番をＣ、半日勤をＤとして表示していますが、実際に保育所で使用している勤務形態及び勤務表による名称、記号により記載して差し支えありません。</t>
    <rPh sb="2" eb="4">
      <t>キンム</t>
    </rPh>
    <rPh sb="4" eb="6">
      <t>ケイタイ</t>
    </rPh>
    <rPh sb="7" eb="8">
      <t>ラン</t>
    </rPh>
    <rPh sb="9" eb="11">
      <t>メイショウ</t>
    </rPh>
    <rPh sb="11" eb="12">
      <t>オヨ</t>
    </rPh>
    <rPh sb="13" eb="15">
      <t>キゴウ</t>
    </rPh>
    <rPh sb="21" eb="23">
      <t>キサイ</t>
    </rPh>
    <rPh sb="24" eb="25">
      <t>ア</t>
    </rPh>
    <rPh sb="29" eb="31">
      <t>サンコウ</t>
    </rPh>
    <rPh sb="31" eb="32">
      <t>レイ</t>
    </rPh>
    <rPh sb="36" eb="37">
      <t>ハヤ</t>
    </rPh>
    <rPh sb="37" eb="38">
      <t>バン</t>
    </rPh>
    <rPh sb="41" eb="43">
      <t>ヘイジョウ</t>
    </rPh>
    <rPh sb="46" eb="48">
      <t>オソバン</t>
    </rPh>
    <rPh sb="51" eb="53">
      <t>ハンニチ</t>
    </rPh>
    <rPh sb="53" eb="54">
      <t>キン</t>
    </rPh>
    <rPh sb="59" eb="61">
      <t>ヒョウジ</t>
    </rPh>
    <rPh sb="68" eb="70">
      <t>ジッサイ</t>
    </rPh>
    <rPh sb="71" eb="73">
      <t>ホイク</t>
    </rPh>
    <rPh sb="73" eb="74">
      <t>ショ</t>
    </rPh>
    <rPh sb="75" eb="77">
      <t>シヨウ</t>
    </rPh>
    <rPh sb="81" eb="83">
      <t>キンム</t>
    </rPh>
    <rPh sb="83" eb="85">
      <t>ケイタイ</t>
    </rPh>
    <rPh sb="85" eb="86">
      <t>オヨ</t>
    </rPh>
    <rPh sb="87" eb="89">
      <t>キンム</t>
    </rPh>
    <rPh sb="89" eb="90">
      <t>ヒョウ</t>
    </rPh>
    <rPh sb="93" eb="95">
      <t>メイショウ</t>
    </rPh>
    <rPh sb="96" eb="98">
      <t>キゴウ</t>
    </rPh>
    <rPh sb="101" eb="103">
      <t>キサイ</t>
    </rPh>
    <rPh sb="105" eb="106">
      <t>サ</t>
    </rPh>
    <rPh sb="107" eb="108">
      <t>ツカ</t>
    </rPh>
    <phoneticPr fontId="2"/>
  </si>
  <si>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</si>
  <si>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</si>
  <si>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　変形労働時間制</t>
    <rPh sb="1" eb="3">
      <t>ヘンケイ</t>
    </rPh>
    <rPh sb="3" eb="5">
      <t>ロウドウ</t>
    </rPh>
    <rPh sb="5" eb="7">
      <t>ジカン</t>
    </rPh>
    <rPh sb="7" eb="8">
      <t>セイ</t>
    </rPh>
    <phoneticPr fontId="2"/>
  </si>
  <si>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2"/>
  </si>
  <si>
    <t>　記載内容は、時期が特定されているものを除き、本自主点検表の作成日現在で記入してください。</t>
    <rPh sb="30" eb="32">
      <t>サクセイ</t>
    </rPh>
    <phoneticPr fontId="2"/>
  </si>
  <si>
    <t>　地震防災応急計画は絶えず見直しを行い、実態に即応したものとしておくこととされている。大震災により新たに明らかとなった問題点もあると思われる。施設の特性を勘案し、実態に即した計画とし、日頃から備えることが大切である。</t>
    <rPh sb="1" eb="3">
      <t>ジシン</t>
    </rPh>
    <rPh sb="3" eb="5">
      <t>ボウサイ</t>
    </rPh>
    <rPh sb="5" eb="7">
      <t>オウキュウ</t>
    </rPh>
    <rPh sb="7" eb="9">
      <t>ケイカク</t>
    </rPh>
    <rPh sb="10" eb="11">
      <t>タ</t>
    </rPh>
    <rPh sb="13" eb="15">
      <t>ミナオ</t>
    </rPh>
    <rPh sb="17" eb="18">
      <t>オコナ</t>
    </rPh>
    <rPh sb="20" eb="22">
      <t>ジッタイ</t>
    </rPh>
    <rPh sb="23" eb="25">
      <t>ソクオウ</t>
    </rPh>
    <rPh sb="43" eb="44">
      <t>ダイ</t>
    </rPh>
    <rPh sb="44" eb="46">
      <t>シンサイ</t>
    </rPh>
    <rPh sb="49" eb="50">
      <t>アラ</t>
    </rPh>
    <rPh sb="52" eb="53">
      <t>アキ</t>
    </rPh>
    <rPh sb="59" eb="62">
      <t>モンダイテン</t>
    </rPh>
    <rPh sb="66" eb="67">
      <t>オモ</t>
    </rPh>
    <rPh sb="71" eb="73">
      <t>シセツ</t>
    </rPh>
    <rPh sb="74" eb="76">
      <t>トクセイ</t>
    </rPh>
    <rPh sb="77" eb="79">
      <t>カンアン</t>
    </rPh>
    <rPh sb="81" eb="83">
      <t>ジッタイ</t>
    </rPh>
    <rPh sb="84" eb="85">
      <t>ソク</t>
    </rPh>
    <rPh sb="87" eb="89">
      <t>ケイカク</t>
    </rPh>
    <rPh sb="92" eb="94">
      <t>ヒゴロ</t>
    </rPh>
    <rPh sb="96" eb="97">
      <t>ソナ</t>
    </rPh>
    <rPh sb="102" eb="104">
      <t>タイセツ</t>
    </rPh>
    <phoneticPr fontId="2"/>
  </si>
  <si>
    <t>　労働者と締結した協定については、常時見やすい場所に掲示又は備え付け、書面交付その他の方法により職員に周知しなければならない。</t>
    <rPh sb="1" eb="4">
      <t>ロウドウシャ</t>
    </rPh>
    <rPh sb="5" eb="7">
      <t>テイケツ</t>
    </rPh>
    <rPh sb="9" eb="11">
      <t>キョウテイ</t>
    </rPh>
    <rPh sb="17" eb="19">
      <t>ジョウジ</t>
    </rPh>
    <rPh sb="19" eb="20">
      <t>ミ</t>
    </rPh>
    <rPh sb="23" eb="25">
      <t>バショ</t>
    </rPh>
    <rPh sb="26" eb="28">
      <t>ケイジ</t>
    </rPh>
    <rPh sb="28" eb="29">
      <t>マタ</t>
    </rPh>
    <rPh sb="30" eb="31">
      <t>ソナ</t>
    </rPh>
    <rPh sb="32" eb="33">
      <t>ツ</t>
    </rPh>
    <rPh sb="35" eb="37">
      <t>ショメン</t>
    </rPh>
    <rPh sb="37" eb="39">
      <t>コウフ</t>
    </rPh>
    <rPh sb="41" eb="42">
      <t>タ</t>
    </rPh>
    <rPh sb="43" eb="45">
      <t>ホウホウ</t>
    </rPh>
    <rPh sb="48" eb="50">
      <t>ショクイン</t>
    </rPh>
    <rPh sb="51" eb="53">
      <t>シュウチ</t>
    </rPh>
    <phoneticPr fontId="2"/>
  </si>
  <si>
    <t>　労使協定</t>
    <rPh sb="1" eb="3">
      <t>ロウシ</t>
    </rPh>
    <rPh sb="3" eb="4">
      <t>キョウ</t>
    </rPh>
    <rPh sb="4" eb="5">
      <t>サダム</t>
    </rPh>
    <phoneticPr fontId="2"/>
  </si>
  <si>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2"/>
  </si>
  <si>
    <t>《定期健康診断の検査項目》</t>
    <rPh sb="1" eb="3">
      <t>テイキ</t>
    </rPh>
    <rPh sb="3" eb="5">
      <t>ケンコウ</t>
    </rPh>
    <rPh sb="5" eb="7">
      <t>シンダン</t>
    </rPh>
    <rPh sb="8" eb="10">
      <t>ケンサ</t>
    </rPh>
    <rPh sb="10" eb="12">
      <t>コウモク</t>
    </rPh>
    <phoneticPr fontId="2"/>
  </si>
  <si>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</si>
  <si>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</si>
  <si>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</si>
  <si>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改善済・</t>
    <rPh sb="0" eb="2">
      <t>カイゼン</t>
    </rPh>
    <rPh sb="2" eb="3">
      <t>ズ</t>
    </rPh>
    <phoneticPr fontId="2"/>
  </si>
  <si>
    <t>協定内容</t>
    <rPh sb="0" eb="2">
      <t>キョウテイ</t>
    </rPh>
    <rPh sb="2" eb="4">
      <t>ナイヨウ</t>
    </rPh>
    <phoneticPr fontId="2"/>
  </si>
  <si>
    <t>１日</t>
    <rPh sb="1" eb="2">
      <t>ニチ</t>
    </rPh>
    <phoneticPr fontId="2"/>
  </si>
  <si>
    <t>時間</t>
    <rPh sb="0" eb="2">
      <t>ジカン</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</si>
  <si>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</si>
  <si>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</si>
  <si>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</si>
  <si>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</si>
  <si>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</si>
  <si>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一定期間の延長限度</t>
    <rPh sb="0" eb="2">
      <t>イッテイ</t>
    </rPh>
    <rPh sb="2" eb="4">
      <t>キカン</t>
    </rPh>
    <rPh sb="5" eb="7">
      <t>エンチョウ</t>
    </rPh>
    <rPh sb="7" eb="9">
      <t>ゲンド</t>
    </rPh>
    <phoneticPr fontId="2"/>
  </si>
  <si>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</si>
  <si>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</si>
  <si>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　児童福祉施設の設備及び運営に関する基準（昭和２３年１２月２９日厚生省令第６３号）</t>
    <rPh sb="21" eb="23">
      <t>ショウワ</t>
    </rPh>
    <rPh sb="25" eb="26">
      <t>ネン</t>
    </rPh>
    <rPh sb="28" eb="29">
      <t>ツキ</t>
    </rPh>
    <rPh sb="31" eb="32">
      <t>ヒ</t>
    </rPh>
    <rPh sb="32" eb="34">
      <t>コウセイ</t>
    </rPh>
    <rPh sb="34" eb="35">
      <t>ショウ</t>
    </rPh>
    <rPh sb="35" eb="36">
      <t>レイ</t>
    </rPh>
    <rPh sb="36" eb="37">
      <t>ダイ</t>
    </rPh>
    <rPh sb="39" eb="40">
      <t>ゴウ</t>
    </rPh>
    <phoneticPr fontId="2"/>
  </si>
  <si>
    <t>　保育室等の設備の基準を満たしているか。</t>
    <rPh sb="1" eb="4">
      <t>ホイクシツ</t>
    </rPh>
    <rPh sb="4" eb="5">
      <t>トウ</t>
    </rPh>
    <rPh sb="6" eb="8">
      <t>セツビ</t>
    </rPh>
    <rPh sb="9" eb="11">
      <t>キジュン</t>
    </rPh>
    <rPh sb="12" eb="13">
      <t>ミ</t>
    </rPh>
    <phoneticPr fontId="2"/>
  </si>
  <si>
    <t>　適切な処遇を確保するため、基準に定める設備の面積基準等を下回らないよう厳に注意すること。</t>
    <rPh sb="1" eb="3">
      <t>テキセツ</t>
    </rPh>
    <rPh sb="4" eb="6">
      <t>ショグウ</t>
    </rPh>
    <rPh sb="7" eb="9">
      <t>カクホ</t>
    </rPh>
    <rPh sb="14" eb="16">
      <t>キジュン</t>
    </rPh>
    <rPh sb="17" eb="18">
      <t>サダ</t>
    </rPh>
    <rPh sb="20" eb="22">
      <t>セツビ</t>
    </rPh>
    <rPh sb="23" eb="25">
      <t>メンセキ</t>
    </rPh>
    <rPh sb="25" eb="27">
      <t>キジュン</t>
    </rPh>
    <rPh sb="27" eb="28">
      <t>トウ</t>
    </rPh>
    <rPh sb="29" eb="31">
      <t>シタマワ</t>
    </rPh>
    <rPh sb="36" eb="37">
      <t>ゲン</t>
    </rPh>
    <rPh sb="38" eb="40">
      <t>チュウイ</t>
    </rPh>
    <phoneticPr fontId="2"/>
  </si>
  <si>
    <t>　児童福祉施設は、児童の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が必要である。</t>
    <rPh sb="1" eb="3">
      <t>ジドウ</t>
    </rPh>
    <rPh sb="3" eb="5">
      <t>フクシ</t>
    </rPh>
    <rPh sb="5" eb="7">
      <t>シセツ</t>
    </rPh>
    <rPh sb="9" eb="11">
      <t>ジドウ</t>
    </rPh>
    <rPh sb="12" eb="15">
      <t>ホゴシャ</t>
    </rPh>
    <rPh sb="20" eb="22">
      <t>ジドウ</t>
    </rPh>
    <rPh sb="23" eb="25">
      <t>シンシン</t>
    </rPh>
    <rPh sb="28" eb="29">
      <t>スコ</t>
    </rPh>
    <rPh sb="32" eb="34">
      <t>イクセイ</t>
    </rPh>
    <rPh sb="36" eb="38">
      <t>セキニン</t>
    </rPh>
    <rPh sb="39" eb="40">
      <t>オ</t>
    </rPh>
    <rPh sb="47" eb="49">
      <t>シセツ</t>
    </rPh>
    <rPh sb="50" eb="52">
      <t>リッチ</t>
    </rPh>
    <rPh sb="52" eb="54">
      <t>カンキョウ</t>
    </rPh>
    <rPh sb="55" eb="56">
      <t>オウ</t>
    </rPh>
    <rPh sb="59" eb="61">
      <t>ヒジョウ</t>
    </rPh>
    <rPh sb="61" eb="63">
      <t>サイガイ</t>
    </rPh>
    <rPh sb="64" eb="65">
      <t>カカ</t>
    </rPh>
    <rPh sb="66" eb="68">
      <t>ボウサイ</t>
    </rPh>
    <rPh sb="68" eb="70">
      <t>ケイカク</t>
    </rPh>
    <rPh sb="71" eb="73">
      <t>サクテイ</t>
    </rPh>
    <rPh sb="74" eb="76">
      <t>ヒナン</t>
    </rPh>
    <rPh sb="76" eb="78">
      <t>クンレン</t>
    </rPh>
    <rPh sb="79" eb="81">
      <t>ジッシ</t>
    </rPh>
    <rPh sb="82" eb="84">
      <t>チイキ</t>
    </rPh>
    <rPh sb="84" eb="86">
      <t>ジュウミン</t>
    </rPh>
    <rPh sb="87" eb="90">
      <t>ショウボウショ</t>
    </rPh>
    <rPh sb="93" eb="95">
      <t>カンケイ</t>
    </rPh>
    <rPh sb="95" eb="97">
      <t>キカン</t>
    </rPh>
    <rPh sb="99" eb="101">
      <t>キョウリョク</t>
    </rPh>
    <rPh sb="101" eb="103">
      <t>タイセイ</t>
    </rPh>
    <rPh sb="104" eb="106">
      <t>コウチク</t>
    </rPh>
    <rPh sb="107" eb="110">
      <t>キンキュウジ</t>
    </rPh>
    <rPh sb="114" eb="117">
      <t>ホゴシャ</t>
    </rPh>
    <rPh sb="119" eb="121">
      <t>レンラク</t>
    </rPh>
    <rPh sb="121" eb="123">
      <t>タイセイ</t>
    </rPh>
    <rPh sb="124" eb="126">
      <t>ジドウ</t>
    </rPh>
    <rPh sb="126" eb="127">
      <t>ヒ</t>
    </rPh>
    <rPh sb="128" eb="129">
      <t>ワタ</t>
    </rPh>
    <rPh sb="131" eb="132">
      <t>ト</t>
    </rPh>
    <rPh sb="133" eb="134">
      <t>キ</t>
    </rPh>
    <rPh sb="138" eb="140">
      <t>ヒジョウ</t>
    </rPh>
    <rPh sb="140" eb="142">
      <t>サイガイ</t>
    </rPh>
    <rPh sb="142" eb="144">
      <t>タイサク</t>
    </rPh>
    <rPh sb="145" eb="148">
      <t>セッキョクテキ</t>
    </rPh>
    <rPh sb="149" eb="151">
      <t>スイシン</t>
    </rPh>
    <rPh sb="156" eb="158">
      <t>ヒツヨウ</t>
    </rPh>
    <phoneticPr fontId="2"/>
  </si>
  <si>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2"/>
  </si>
  <si>
    <t>実施状況</t>
    <rPh sb="0" eb="2">
      <t>ジッシ</t>
    </rPh>
    <rPh sb="2" eb="4">
      <t>ジョウキョウ</t>
    </rPh>
    <phoneticPr fontId="2"/>
  </si>
  <si>
    <t>職員への周知</t>
    <rPh sb="0" eb="2">
      <t>ショクイン</t>
    </rPh>
    <rPh sb="4" eb="6">
      <t>シュウチ</t>
    </rPh>
    <phoneticPr fontId="2"/>
  </si>
  <si>
    <t>職員への周知方法</t>
    <rPh sb="0" eb="2">
      <t>ショクイン</t>
    </rPh>
    <rPh sb="4" eb="6">
      <t>シュウチ</t>
    </rPh>
    <rPh sb="6" eb="8">
      <t>ホウホウ</t>
    </rPh>
    <phoneticPr fontId="2"/>
  </si>
  <si>
    <t>　設備の状況</t>
    <rPh sb="1" eb="3">
      <t>セツビ</t>
    </rPh>
    <rPh sb="4" eb="6">
      <t>ジョウキョウ</t>
    </rPh>
    <phoneticPr fontId="2"/>
  </si>
  <si>
    <t>保育室</t>
    <rPh sb="0" eb="3">
      <t>ホイクシツ</t>
    </rPh>
    <phoneticPr fontId="2"/>
  </si>
  <si>
    <t>遊戯室</t>
    <rPh sb="0" eb="3">
      <t>ユウギシツ</t>
    </rPh>
    <phoneticPr fontId="2"/>
  </si>
  <si>
    <t>　また、火災や津波等の場合には、職員だけの対応には限界があり、一時的に避難者を収容する場所も必要となることが考えられる。このため、地域の自治会との災害対策協定の締結及びや地域住民やボランティア団体との合同訓練の実施などにより、施設の構造、配置等の実態を認識してもらい、緊急の場合等は地域における応援・協力体制の確保が望まれる。</t>
    <rPh sb="7" eb="9">
      <t>ツナミ</t>
    </rPh>
    <rPh sb="54" eb="55">
      <t>カンガ</t>
    </rPh>
    <rPh sb="65" eb="67">
      <t>チイキ</t>
    </rPh>
    <rPh sb="121" eb="122">
      <t>トウ</t>
    </rPh>
    <phoneticPr fontId="2"/>
  </si>
  <si>
    <t>※１　労働基準監督署への届出が遅れた期間の時間外勤務等について記載してください。</t>
    <rPh sb="3" eb="5">
      <t>ロウドウ</t>
    </rPh>
    <rPh sb="5" eb="7">
      <t>キジュン</t>
    </rPh>
    <rPh sb="7" eb="10">
      <t>カントクショ</t>
    </rPh>
    <rPh sb="12" eb="13">
      <t>トド</t>
    </rPh>
    <rPh sb="13" eb="14">
      <t>デ</t>
    </rPh>
    <rPh sb="15" eb="16">
      <t>オク</t>
    </rPh>
    <rPh sb="18" eb="20">
      <t>キカン</t>
    </rPh>
    <rPh sb="21" eb="23">
      <t>ジカン</t>
    </rPh>
    <rPh sb="24" eb="26">
      <t>キンム</t>
    </rPh>
    <rPh sb="26" eb="27">
      <t>トウ</t>
    </rPh>
    <rPh sb="31" eb="33">
      <t>キサイ</t>
    </rPh>
    <phoneticPr fontId="2"/>
  </si>
  <si>
    <t>(4)</t>
    <phoneticPr fontId="2"/>
  </si>
  <si>
    <t>⇒</t>
    <phoneticPr fontId="2"/>
  </si>
  <si>
    <t>　また、給与等の財源は、運営費／給付費等公的資金であることから、適正に支給することが必須であり、施設長等の幹部職員の給与が当該施設の給与水準に比較して極めて高額となっていない必要がある。</t>
    <rPh sb="12" eb="15">
      <t>ウンエイヒ</t>
    </rPh>
    <rPh sb="16" eb="18">
      <t>キュウフ</t>
    </rPh>
    <rPh sb="18" eb="19">
      <t>ヒ</t>
    </rPh>
    <phoneticPr fontId="2"/>
  </si>
  <si>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2"/>
  </si>
  <si>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2"/>
  </si>
  <si>
    <t>幼保連携型認定こども園自主点検表</t>
    <rPh sb="0" eb="11">
      <t>ヨウホ</t>
    </rPh>
    <rPh sb="11" eb="12">
      <t>ジ</t>
    </rPh>
    <rPh sb="12" eb="13">
      <t>シュ</t>
    </rPh>
    <rPh sb="13" eb="14">
      <t>テン</t>
    </rPh>
    <rPh sb="14" eb="15">
      <t>ケン</t>
    </rPh>
    <rPh sb="15" eb="16">
      <t>オモテ</t>
    </rPh>
    <phoneticPr fontId="2"/>
  </si>
  <si>
    <t>幼保連携型認定こども園自主点検表（運営管理）の記載について</t>
    <rPh sb="0" eb="11">
      <t>ヨウホ</t>
    </rPh>
    <rPh sb="11" eb="13">
      <t>ジシュ</t>
    </rPh>
    <rPh sb="13" eb="16">
      <t>テンケンヒョウ</t>
    </rPh>
    <rPh sb="17" eb="19">
      <t>ウンエイ</t>
    </rPh>
    <rPh sb="19" eb="21">
      <t>カンリ</t>
    </rPh>
    <rPh sb="23" eb="25">
      <t>キサイ</t>
    </rPh>
    <phoneticPr fontId="2"/>
  </si>
  <si>
    <t>　就学前の子どもに関する教育、保育等の総合的な提供の推進に関する法律（平成１８年法律第７７号）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3">
      <t>ホウ</t>
    </rPh>
    <rPh sb="33" eb="34">
      <t>リツ</t>
    </rPh>
    <rPh sb="35" eb="37">
      <t>ヘイセイ</t>
    </rPh>
    <rPh sb="39" eb="40">
      <t>ネン</t>
    </rPh>
    <rPh sb="40" eb="42">
      <t>ホウリツ</t>
    </rPh>
    <rPh sb="42" eb="43">
      <t>ダイ</t>
    </rPh>
    <rPh sb="45" eb="46">
      <t>ゴウ</t>
    </rPh>
    <phoneticPr fontId="2"/>
  </si>
  <si>
    <t>　主務省令で定めるところにより当該幼保連携型認定こども園における教育及び保育並びに子育て支援事業の状況その他の運営の状況について評価を行い、その結果に基づき幼保連携型認定こども園の運営の改善を図るため必要な措置を講ずるよう努めなければならない。</t>
    <rPh sb="1" eb="3">
      <t>シュム</t>
    </rPh>
    <rPh sb="3" eb="5">
      <t>ショウレイ</t>
    </rPh>
    <rPh sb="6" eb="7">
      <t>サダ</t>
    </rPh>
    <rPh sb="15" eb="17">
      <t>トウガイ</t>
    </rPh>
    <rPh sb="17" eb="28">
      <t>ヨウホ</t>
    </rPh>
    <rPh sb="32" eb="34">
      <t>キョウイク</t>
    </rPh>
    <rPh sb="34" eb="35">
      <t>オヨ</t>
    </rPh>
    <rPh sb="36" eb="38">
      <t>ホイク</t>
    </rPh>
    <rPh sb="38" eb="39">
      <t>ナラ</t>
    </rPh>
    <rPh sb="41" eb="43">
      <t>コソダ</t>
    </rPh>
    <rPh sb="44" eb="46">
      <t>シエン</t>
    </rPh>
    <rPh sb="46" eb="48">
      <t>ジギョウ</t>
    </rPh>
    <rPh sb="49" eb="51">
      <t>ジョウキョウ</t>
    </rPh>
    <rPh sb="53" eb="54">
      <t>タ</t>
    </rPh>
    <rPh sb="55" eb="57">
      <t>ウンエイ</t>
    </rPh>
    <rPh sb="58" eb="60">
      <t>ジョウキョウ</t>
    </rPh>
    <rPh sb="64" eb="66">
      <t>ヒョウカ</t>
    </rPh>
    <rPh sb="67" eb="68">
      <t>オコナ</t>
    </rPh>
    <rPh sb="72" eb="74">
      <t>ケッカ</t>
    </rPh>
    <rPh sb="75" eb="76">
      <t>モト</t>
    </rPh>
    <rPh sb="78" eb="89">
      <t>ヨウホ</t>
    </rPh>
    <rPh sb="90" eb="92">
      <t>ウンエイ</t>
    </rPh>
    <rPh sb="93" eb="95">
      <t>カイゼン</t>
    </rPh>
    <rPh sb="96" eb="97">
      <t>ハカ</t>
    </rPh>
    <rPh sb="100" eb="102">
      <t>ヒツヨウ</t>
    </rPh>
    <rPh sb="103" eb="105">
      <t>ソチ</t>
    </rPh>
    <rPh sb="106" eb="107">
      <t>コウ</t>
    </rPh>
    <rPh sb="111" eb="112">
      <t>ツト</t>
    </rPh>
    <phoneticPr fontId="2"/>
  </si>
  <si>
    <t>　幼保連携型認定こども園の設置者は、当該幼保連携型認定こども園における教育及び保育並びに子育て支援事業の状況その他の運営の状況について、自ら評価を行い、その結果を公表するものとする。</t>
    <rPh sb="1" eb="12">
      <t>ヨウホ</t>
    </rPh>
    <rPh sb="13" eb="16">
      <t>セッチシャ</t>
    </rPh>
    <rPh sb="18" eb="20">
      <t>トウガイ</t>
    </rPh>
    <rPh sb="20" eb="31">
      <t>ヨウホ</t>
    </rPh>
    <rPh sb="35" eb="37">
      <t>キョウイク</t>
    </rPh>
    <rPh sb="37" eb="38">
      <t>オヨ</t>
    </rPh>
    <rPh sb="39" eb="41">
      <t>ホイク</t>
    </rPh>
    <rPh sb="41" eb="42">
      <t>ナラ</t>
    </rPh>
    <rPh sb="44" eb="46">
      <t>コソダ</t>
    </rPh>
    <rPh sb="47" eb="49">
      <t>シエン</t>
    </rPh>
    <rPh sb="49" eb="51">
      <t>ジギョウ</t>
    </rPh>
    <rPh sb="52" eb="54">
      <t>ジョウキョウ</t>
    </rPh>
    <rPh sb="56" eb="57">
      <t>タ</t>
    </rPh>
    <rPh sb="58" eb="60">
      <t>ウンエイ</t>
    </rPh>
    <rPh sb="61" eb="63">
      <t>ジョウキョウ</t>
    </rPh>
    <rPh sb="68" eb="69">
      <t>ミズカ</t>
    </rPh>
    <rPh sb="70" eb="72">
      <t>ヒョウカ</t>
    </rPh>
    <rPh sb="73" eb="74">
      <t>オコナ</t>
    </rPh>
    <rPh sb="78" eb="80">
      <t>ケッカ</t>
    </rPh>
    <rPh sb="81" eb="83">
      <t>コウヒョウ</t>
    </rPh>
    <phoneticPr fontId="2"/>
  </si>
  <si>
    <t>公表方法</t>
    <rPh sb="0" eb="2">
      <t>コウヒョウ</t>
    </rPh>
    <rPh sb="2" eb="4">
      <t>ホウホウ</t>
    </rPh>
    <phoneticPr fontId="2"/>
  </si>
  <si>
    <t>　就学前の子どもに関する教育、保育等の総合的な提供の推進に関する法律施行規則（平成26年7月2日省令第2号）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セコウ</t>
    </rPh>
    <rPh sb="36" eb="38">
      <t>キソク</t>
    </rPh>
    <rPh sb="39" eb="41">
      <t>ヘイセイ</t>
    </rPh>
    <rPh sb="43" eb="44">
      <t>ネン</t>
    </rPh>
    <rPh sb="45" eb="46">
      <t>ガツ</t>
    </rPh>
    <rPh sb="47" eb="48">
      <t>ニチ</t>
    </rPh>
    <rPh sb="48" eb="50">
      <t>ショウレイ</t>
    </rPh>
    <rPh sb="49" eb="50">
      <t>レイ</t>
    </rPh>
    <rPh sb="50" eb="51">
      <t>ダイ</t>
    </rPh>
    <rPh sb="52" eb="53">
      <t>ゴウ</t>
    </rPh>
    <phoneticPr fontId="2"/>
  </si>
  <si>
    <t>　提供する教育、保育並びに事業の状況その他運営状況の評価を行い、改善を図るための措置を講じていますか。</t>
    <rPh sb="1" eb="3">
      <t>テイキョウ</t>
    </rPh>
    <rPh sb="20" eb="21">
      <t>タ</t>
    </rPh>
    <rPh sb="21" eb="23">
      <t>ウンエイ</t>
    </rPh>
    <rPh sb="23" eb="25">
      <t>ジョウキョウ</t>
    </rPh>
    <rPh sb="26" eb="28">
      <t>ヒョウカ</t>
    </rPh>
    <rPh sb="29" eb="30">
      <t>オコナ</t>
    </rPh>
    <rPh sb="32" eb="34">
      <t>カイゼン</t>
    </rPh>
    <rPh sb="35" eb="36">
      <t>ハカ</t>
    </rPh>
    <rPh sb="40" eb="42">
      <t>ソチ</t>
    </rPh>
    <rPh sb="43" eb="44">
      <t>コウ</t>
    </rPh>
    <phoneticPr fontId="2"/>
  </si>
  <si>
    <t>運営管理</t>
    <rPh sb="0" eb="2">
      <t>ウンエイ</t>
    </rPh>
    <rPh sb="2" eb="4">
      <t>カンリ</t>
    </rPh>
    <phoneticPr fontId="2"/>
  </si>
  <si>
    <t>　業務上知り得た秘密を漏らさないための措置を講じていますか。</t>
    <rPh sb="1" eb="3">
      <t>ギョウム</t>
    </rPh>
    <rPh sb="3" eb="4">
      <t>ウエ</t>
    </rPh>
    <rPh sb="4" eb="5">
      <t>シ</t>
    </rPh>
    <rPh sb="6" eb="7">
      <t>エ</t>
    </rPh>
    <rPh sb="8" eb="10">
      <t>ヒミツ</t>
    </rPh>
    <rPh sb="11" eb="12">
      <t>モ</t>
    </rPh>
    <rPh sb="19" eb="21">
      <t>ソチ</t>
    </rPh>
    <rPh sb="22" eb="23">
      <t>コウ</t>
    </rPh>
    <phoneticPr fontId="2"/>
  </si>
  <si>
    <t>　職員は、正当な理由がなく、その業務上知り得た園児又はその家族の秘密を漏らしてはならない。</t>
    <rPh sb="1" eb="3">
      <t>ショクイン</t>
    </rPh>
    <rPh sb="5" eb="7">
      <t>セイトウ</t>
    </rPh>
    <rPh sb="8" eb="10">
      <t>リユウ</t>
    </rPh>
    <rPh sb="16" eb="19">
      <t>ギョウムジョウ</t>
    </rPh>
    <rPh sb="19" eb="20">
      <t>シ</t>
    </rPh>
    <rPh sb="21" eb="22">
      <t>エ</t>
    </rPh>
    <rPh sb="23" eb="24">
      <t>エン</t>
    </rPh>
    <rPh sb="24" eb="25">
      <t>ジ</t>
    </rPh>
    <rPh sb="25" eb="26">
      <t>マタ</t>
    </rPh>
    <rPh sb="29" eb="31">
      <t>カゾク</t>
    </rPh>
    <rPh sb="32" eb="34">
      <t>ヒミツ</t>
    </rPh>
    <rPh sb="35" eb="36">
      <t>モ</t>
    </rPh>
    <phoneticPr fontId="2"/>
  </si>
  <si>
    <t>　職員であった者が正当な理由がなく、その業務上知り得た園児又はその家族の秘密を漏らすことがないよう、必要な措置を講じなければならない。</t>
    <rPh sb="1" eb="3">
      <t>ショクイン</t>
    </rPh>
    <rPh sb="7" eb="8">
      <t>モノ</t>
    </rPh>
    <rPh sb="9" eb="11">
      <t>セイトウ</t>
    </rPh>
    <rPh sb="12" eb="14">
      <t>リユウ</t>
    </rPh>
    <rPh sb="20" eb="23">
      <t>ギョウムジョウ</t>
    </rPh>
    <rPh sb="23" eb="24">
      <t>シ</t>
    </rPh>
    <rPh sb="25" eb="26">
      <t>エ</t>
    </rPh>
    <rPh sb="27" eb="28">
      <t>エン</t>
    </rPh>
    <rPh sb="28" eb="29">
      <t>ジ</t>
    </rPh>
    <rPh sb="29" eb="30">
      <t>マタ</t>
    </rPh>
    <rPh sb="33" eb="35">
      <t>カゾク</t>
    </rPh>
    <rPh sb="36" eb="38">
      <t>ヒミツ</t>
    </rPh>
    <rPh sb="39" eb="40">
      <t>モ</t>
    </rPh>
    <rPh sb="50" eb="52">
      <t>ヒツヨウ</t>
    </rPh>
    <rPh sb="53" eb="55">
      <t>ソチ</t>
    </rPh>
    <rPh sb="56" eb="57">
      <t>コウ</t>
    </rPh>
    <phoneticPr fontId="2"/>
  </si>
  <si>
    <t>「児福法基準」</t>
    <rPh sb="1" eb="2">
      <t>ジ</t>
    </rPh>
    <rPh sb="2" eb="3">
      <t>フク</t>
    </rPh>
    <rPh sb="3" eb="4">
      <t>ホウ</t>
    </rPh>
    <rPh sb="4" eb="6">
      <t>キジュン</t>
    </rPh>
    <phoneticPr fontId="2"/>
  </si>
  <si>
    <t>　幼保連携型認定こども園の学級の編成、職員、設備及び運営に関する基準（平成２６年４月３０日内閣府・文部科学省・厚生労働省令第１号）</t>
    <rPh sb="1" eb="12">
      <t>ヨウホ</t>
    </rPh>
    <rPh sb="13" eb="15">
      <t>ガッキュウ</t>
    </rPh>
    <rPh sb="16" eb="18">
      <t>ヘンセイ</t>
    </rPh>
    <rPh sb="19" eb="21">
      <t>ショクイン</t>
    </rPh>
    <rPh sb="22" eb="24">
      <t>セツビ</t>
    </rPh>
    <rPh sb="24" eb="25">
      <t>オヨ</t>
    </rPh>
    <rPh sb="26" eb="28">
      <t>ウンエイ</t>
    </rPh>
    <rPh sb="29" eb="30">
      <t>カン</t>
    </rPh>
    <rPh sb="32" eb="34">
      <t>キジュン</t>
    </rPh>
    <rPh sb="35" eb="37">
      <t>ヘイセイ</t>
    </rPh>
    <rPh sb="39" eb="40">
      <t>ネン</t>
    </rPh>
    <rPh sb="41" eb="42">
      <t>ガツ</t>
    </rPh>
    <rPh sb="44" eb="45">
      <t>ニチ</t>
    </rPh>
    <rPh sb="45" eb="47">
      <t>ナイカク</t>
    </rPh>
    <rPh sb="47" eb="48">
      <t>フ</t>
    </rPh>
    <rPh sb="49" eb="51">
      <t>モンブ</t>
    </rPh>
    <rPh sb="51" eb="54">
      <t>カガクショウ</t>
    </rPh>
    <rPh sb="55" eb="57">
      <t>コウセイ</t>
    </rPh>
    <rPh sb="57" eb="60">
      <t>ロウドウショウ</t>
    </rPh>
    <rPh sb="60" eb="61">
      <t>レイ</t>
    </rPh>
    <rPh sb="61" eb="62">
      <t>ダイ</t>
    </rPh>
    <rPh sb="63" eb="64">
      <t>ゴウ</t>
    </rPh>
    <phoneticPr fontId="2"/>
  </si>
  <si>
    <t>　労働者の食費、作業用品その他の負担</t>
    <rPh sb="1" eb="4">
      <t>ロウドウシャ</t>
    </rPh>
    <rPh sb="5" eb="7">
      <t>ショクヒ</t>
    </rPh>
    <rPh sb="8" eb="10">
      <t>サギョウ</t>
    </rPh>
    <rPh sb="10" eb="12">
      <t>ヨウヒン</t>
    </rPh>
    <rPh sb="14" eb="15">
      <t>タ</t>
    </rPh>
    <rPh sb="16" eb="18">
      <t>フタン</t>
    </rPh>
    <phoneticPr fontId="2"/>
  </si>
  <si>
    <t>おおむね３０人につき１人</t>
    <rPh sb="6" eb="7">
      <t>ニン</t>
    </rPh>
    <rPh sb="11" eb="12">
      <t>ニン</t>
    </rPh>
    <phoneticPr fontId="2"/>
  </si>
  <si>
    <t>おおむね２０人につき１人</t>
    <rPh sb="6" eb="7">
      <t>ニン</t>
    </rPh>
    <rPh sb="11" eb="12">
      <t>ニン</t>
    </rPh>
    <phoneticPr fontId="2"/>
  </si>
  <si>
    <t>おおむね６人につき１人</t>
    <rPh sb="5" eb="6">
      <t>ニン</t>
    </rPh>
    <rPh sb="10" eb="11">
      <t>ニン</t>
    </rPh>
    <phoneticPr fontId="2"/>
  </si>
  <si>
    <t>おおむね３人につき１人</t>
    <rPh sb="5" eb="6">
      <t>ニン</t>
    </rPh>
    <rPh sb="10" eb="11">
      <t>ニン</t>
    </rPh>
    <phoneticPr fontId="2"/>
  </si>
  <si>
    <t>備考</t>
    <rPh sb="0" eb="2">
      <t>ビコウ</t>
    </rPh>
    <phoneticPr fontId="2"/>
  </si>
  <si>
    <t>一</t>
    <rPh sb="0" eb="1">
      <t>１</t>
    </rPh>
    <phoneticPr fontId="2"/>
  </si>
  <si>
    <t>　この表に定める員数は、副園長、教頭、主幹保育教諭、指導保育教諭、保育教諭、助保育教諭又は講師であって、園児の教育及び保育に直接従事する者の数をいう。</t>
    <rPh sb="3" eb="4">
      <t>ヒョウ</t>
    </rPh>
    <rPh sb="5" eb="6">
      <t>サダ</t>
    </rPh>
    <rPh sb="8" eb="10">
      <t>インズウ</t>
    </rPh>
    <rPh sb="12" eb="15">
      <t>フクエンチョウ</t>
    </rPh>
    <rPh sb="16" eb="18">
      <t>キョウトウ</t>
    </rPh>
    <rPh sb="19" eb="21">
      <t>シュカン</t>
    </rPh>
    <rPh sb="21" eb="23">
      <t>ホイク</t>
    </rPh>
    <rPh sb="23" eb="25">
      <t>キョウユ</t>
    </rPh>
    <rPh sb="26" eb="28">
      <t>シドウ</t>
    </rPh>
    <rPh sb="28" eb="30">
      <t>ホイク</t>
    </rPh>
    <rPh sb="30" eb="32">
      <t>キョウユ</t>
    </rPh>
    <rPh sb="33" eb="35">
      <t>ホイク</t>
    </rPh>
    <rPh sb="35" eb="37">
      <t>キョウユ</t>
    </rPh>
    <rPh sb="38" eb="39">
      <t>ジョ</t>
    </rPh>
    <rPh sb="39" eb="41">
      <t>ホイク</t>
    </rPh>
    <rPh sb="41" eb="43">
      <t>キョウユ</t>
    </rPh>
    <rPh sb="43" eb="44">
      <t>マタ</t>
    </rPh>
    <rPh sb="45" eb="47">
      <t>コウシ</t>
    </rPh>
    <rPh sb="52" eb="54">
      <t>エンジ</t>
    </rPh>
    <rPh sb="55" eb="57">
      <t>キョウイク</t>
    </rPh>
    <rPh sb="57" eb="58">
      <t>オヨ</t>
    </rPh>
    <rPh sb="59" eb="61">
      <t>ホイク</t>
    </rPh>
    <rPh sb="62" eb="64">
      <t>チョクセツ</t>
    </rPh>
    <rPh sb="64" eb="66">
      <t>ジュウジ</t>
    </rPh>
    <rPh sb="68" eb="69">
      <t>モノ</t>
    </rPh>
    <rPh sb="70" eb="71">
      <t>カズ</t>
    </rPh>
    <phoneticPr fontId="2"/>
  </si>
  <si>
    <t>二</t>
    <rPh sb="0" eb="1">
      <t>２</t>
    </rPh>
    <phoneticPr fontId="2"/>
  </si>
  <si>
    <t>　この表に定める員数は、同表の園児の区分ごとの園児数に応じて定める数を合算した数とする。</t>
    <rPh sb="3" eb="4">
      <t>ヒョウ</t>
    </rPh>
    <rPh sb="5" eb="6">
      <t>サダ</t>
    </rPh>
    <rPh sb="8" eb="10">
      <t>インズウ</t>
    </rPh>
    <rPh sb="12" eb="14">
      <t>ドウヒョウ</t>
    </rPh>
    <rPh sb="15" eb="17">
      <t>エンジ</t>
    </rPh>
    <rPh sb="18" eb="20">
      <t>クブン</t>
    </rPh>
    <rPh sb="23" eb="24">
      <t>エン</t>
    </rPh>
    <rPh sb="24" eb="25">
      <t>ジ</t>
    </rPh>
    <rPh sb="25" eb="26">
      <t>スウ</t>
    </rPh>
    <rPh sb="27" eb="28">
      <t>オウ</t>
    </rPh>
    <rPh sb="30" eb="31">
      <t>サダ</t>
    </rPh>
    <rPh sb="33" eb="34">
      <t>カズ</t>
    </rPh>
    <rPh sb="35" eb="37">
      <t>ガッサン</t>
    </rPh>
    <rPh sb="39" eb="40">
      <t>カズ</t>
    </rPh>
    <phoneticPr fontId="2"/>
  </si>
  <si>
    <t>三</t>
    <rPh sb="0" eb="1">
      <t>３</t>
    </rPh>
    <phoneticPr fontId="2"/>
  </si>
  <si>
    <t>一　満４歳以上の園児</t>
    <rPh sb="0" eb="1">
      <t>１</t>
    </rPh>
    <rPh sb="2" eb="3">
      <t>マン</t>
    </rPh>
    <rPh sb="4" eb="7">
      <t>サイイジョウ</t>
    </rPh>
    <rPh sb="8" eb="9">
      <t>エン</t>
    </rPh>
    <rPh sb="9" eb="10">
      <t>ジ</t>
    </rPh>
    <phoneticPr fontId="2"/>
  </si>
  <si>
    <t>二　満３歳以上満４歳未満の園児</t>
    <rPh sb="0" eb="1">
      <t>２</t>
    </rPh>
    <rPh sb="2" eb="3">
      <t>マン</t>
    </rPh>
    <rPh sb="4" eb="7">
      <t>サイイジョウ</t>
    </rPh>
    <rPh sb="7" eb="8">
      <t>マン</t>
    </rPh>
    <rPh sb="9" eb="10">
      <t>サイ</t>
    </rPh>
    <rPh sb="10" eb="12">
      <t>ミマン</t>
    </rPh>
    <rPh sb="13" eb="14">
      <t>エン</t>
    </rPh>
    <rPh sb="14" eb="15">
      <t>ジ</t>
    </rPh>
    <phoneticPr fontId="2"/>
  </si>
  <si>
    <t>三　満１歳以上満３歳未満の園児</t>
    <rPh sb="0" eb="1">
      <t>３</t>
    </rPh>
    <rPh sb="2" eb="3">
      <t>マン</t>
    </rPh>
    <rPh sb="4" eb="7">
      <t>サイイジョウ</t>
    </rPh>
    <rPh sb="7" eb="8">
      <t>マン</t>
    </rPh>
    <rPh sb="9" eb="10">
      <t>サイ</t>
    </rPh>
    <rPh sb="10" eb="12">
      <t>ミマン</t>
    </rPh>
    <rPh sb="13" eb="14">
      <t>エン</t>
    </rPh>
    <rPh sb="14" eb="15">
      <t>ジ</t>
    </rPh>
    <phoneticPr fontId="2"/>
  </si>
  <si>
    <t>四　満１歳未満の園児</t>
    <rPh sb="0" eb="1">
      <t>４</t>
    </rPh>
    <rPh sb="2" eb="3">
      <t>マン</t>
    </rPh>
    <rPh sb="4" eb="5">
      <t>サイ</t>
    </rPh>
    <rPh sb="5" eb="7">
      <t>ミマン</t>
    </rPh>
    <rPh sb="8" eb="9">
      <t>エン</t>
    </rPh>
    <rPh sb="9" eb="10">
      <t>ジ</t>
    </rPh>
    <phoneticPr fontId="2"/>
  </si>
  <si>
    <t>　この表の第1号及び第2号に係る員数が学級数を下るときは、当該学級数に相当する数を当該員数とする。</t>
    <rPh sb="3" eb="4">
      <t>ヒョウ</t>
    </rPh>
    <rPh sb="5" eb="6">
      <t>ダイ</t>
    </rPh>
    <rPh sb="7" eb="8">
      <t>ゴウ</t>
    </rPh>
    <rPh sb="8" eb="9">
      <t>オヨ</t>
    </rPh>
    <rPh sb="10" eb="11">
      <t>ダイ</t>
    </rPh>
    <rPh sb="12" eb="13">
      <t>ゴウ</t>
    </rPh>
    <rPh sb="14" eb="15">
      <t>カカ</t>
    </rPh>
    <rPh sb="16" eb="18">
      <t>インズウ</t>
    </rPh>
    <rPh sb="19" eb="21">
      <t>ガッキュウ</t>
    </rPh>
    <rPh sb="21" eb="22">
      <t>スウ</t>
    </rPh>
    <rPh sb="23" eb="24">
      <t>クダ</t>
    </rPh>
    <rPh sb="29" eb="31">
      <t>トウガイ</t>
    </rPh>
    <rPh sb="31" eb="33">
      <t>ガッキュウ</t>
    </rPh>
    <rPh sb="33" eb="34">
      <t>スウ</t>
    </rPh>
    <rPh sb="35" eb="37">
      <t>ソウトウ</t>
    </rPh>
    <rPh sb="39" eb="40">
      <t>カズ</t>
    </rPh>
    <rPh sb="41" eb="43">
      <t>トウガイ</t>
    </rPh>
    <rPh sb="43" eb="45">
      <t>インズウ</t>
    </rPh>
    <phoneticPr fontId="2"/>
  </si>
  <si>
    <t>四</t>
    <rPh sb="0" eb="1">
      <t>４</t>
    </rPh>
    <phoneticPr fontId="2"/>
  </si>
  <si>
    <t>　園長が専任でない場合は、原則としてこの表に定める員数を１人増加するものとする。</t>
    <rPh sb="1" eb="3">
      <t>エンチョウ</t>
    </rPh>
    <rPh sb="4" eb="6">
      <t>センニン</t>
    </rPh>
    <rPh sb="9" eb="11">
      <t>バアイ</t>
    </rPh>
    <rPh sb="13" eb="15">
      <t>ゲンソク</t>
    </rPh>
    <rPh sb="20" eb="21">
      <t>ヒョウ</t>
    </rPh>
    <rPh sb="22" eb="23">
      <t>サダ</t>
    </rPh>
    <rPh sb="25" eb="27">
      <t>インズウ</t>
    </rPh>
    <rPh sb="29" eb="30">
      <t>ニン</t>
    </rPh>
    <rPh sb="30" eb="32">
      <t>ゾウカ</t>
    </rPh>
    <phoneticPr fontId="2"/>
  </si>
  <si>
    <t>員　　　　　　　　数</t>
    <rPh sb="0" eb="1">
      <t>イン</t>
    </rPh>
    <rPh sb="9" eb="10">
      <t>スウ</t>
    </rPh>
    <phoneticPr fontId="2"/>
  </si>
  <si>
    <t>園　児　の　区　分</t>
    <rPh sb="0" eb="1">
      <t>エン</t>
    </rPh>
    <rPh sb="2" eb="3">
      <t>コ</t>
    </rPh>
    <rPh sb="6" eb="7">
      <t>ク</t>
    </rPh>
    <rPh sb="8" eb="9">
      <t>ブン</t>
    </rPh>
    <phoneticPr fontId="2"/>
  </si>
  <si>
    <t>　主幹保育教諭、指導保育教諭、保育教諭及び講師（保育教諭に準ずる職務に従事する者に限る。）は、幼稚園の教諭の普通免許状を有し、かつ、児童福祉法第18条の18第1項の登録を受けた者でなければならない。</t>
    <rPh sb="1" eb="3">
      <t>シュカン</t>
    </rPh>
    <rPh sb="3" eb="5">
      <t>ホイク</t>
    </rPh>
    <rPh sb="5" eb="7">
      <t>キョウユ</t>
    </rPh>
    <rPh sb="8" eb="10">
      <t>シドウ</t>
    </rPh>
    <rPh sb="10" eb="12">
      <t>ホイク</t>
    </rPh>
    <rPh sb="12" eb="14">
      <t>キョウユ</t>
    </rPh>
    <rPh sb="15" eb="17">
      <t>ホイク</t>
    </rPh>
    <rPh sb="17" eb="19">
      <t>キョウユ</t>
    </rPh>
    <rPh sb="19" eb="20">
      <t>オヨ</t>
    </rPh>
    <rPh sb="21" eb="23">
      <t>コウシ</t>
    </rPh>
    <rPh sb="24" eb="26">
      <t>ホイク</t>
    </rPh>
    <rPh sb="26" eb="28">
      <t>キョウユ</t>
    </rPh>
    <rPh sb="29" eb="30">
      <t>ジュン</t>
    </rPh>
    <rPh sb="32" eb="34">
      <t>ショクム</t>
    </rPh>
    <rPh sb="35" eb="37">
      <t>ジュウジ</t>
    </rPh>
    <rPh sb="39" eb="40">
      <t>モノ</t>
    </rPh>
    <rPh sb="41" eb="42">
      <t>カギ</t>
    </rPh>
    <rPh sb="47" eb="50">
      <t>ヨウチエン</t>
    </rPh>
    <rPh sb="51" eb="53">
      <t>キョウユ</t>
    </rPh>
    <rPh sb="54" eb="56">
      <t>フツウ</t>
    </rPh>
    <rPh sb="56" eb="59">
      <t>メンキョジョウ</t>
    </rPh>
    <rPh sb="60" eb="61">
      <t>ユウ</t>
    </rPh>
    <rPh sb="66" eb="68">
      <t>ジドウ</t>
    </rPh>
    <rPh sb="68" eb="70">
      <t>フクシ</t>
    </rPh>
    <rPh sb="70" eb="71">
      <t>ホウ</t>
    </rPh>
    <rPh sb="71" eb="72">
      <t>ダイ</t>
    </rPh>
    <rPh sb="74" eb="75">
      <t>ジョウ</t>
    </rPh>
    <rPh sb="78" eb="79">
      <t>ダイ</t>
    </rPh>
    <rPh sb="80" eb="81">
      <t>コウ</t>
    </rPh>
    <rPh sb="82" eb="84">
      <t>トウロク</t>
    </rPh>
    <rPh sb="85" eb="86">
      <t>ウ</t>
    </rPh>
    <rPh sb="88" eb="89">
      <t>モノ</t>
    </rPh>
    <phoneticPr fontId="2"/>
  </si>
  <si>
    <t>　主幹養護教諭及び養護教諭は、養護教諭の普通免許状を有する者でなければならない。</t>
    <rPh sb="1" eb="3">
      <t>シュカン</t>
    </rPh>
    <rPh sb="3" eb="5">
      <t>ヨウゴ</t>
    </rPh>
    <rPh sb="5" eb="7">
      <t>キョウユ</t>
    </rPh>
    <rPh sb="7" eb="8">
      <t>オヨ</t>
    </rPh>
    <rPh sb="9" eb="11">
      <t>ヨウゴ</t>
    </rPh>
    <rPh sb="11" eb="13">
      <t>キョウユ</t>
    </rPh>
    <rPh sb="15" eb="17">
      <t>ヨウゴ</t>
    </rPh>
    <rPh sb="17" eb="19">
      <t>キョウユ</t>
    </rPh>
    <rPh sb="20" eb="22">
      <t>フツウ</t>
    </rPh>
    <rPh sb="22" eb="25">
      <t>メンキョジョウ</t>
    </rPh>
    <rPh sb="26" eb="27">
      <t>ユウ</t>
    </rPh>
    <rPh sb="29" eb="30">
      <t>モノ</t>
    </rPh>
    <phoneticPr fontId="2"/>
  </si>
  <si>
    <t>　主幹栄養教諭及び栄養教諭は、栄養教諭の普通免許状を有する者でなければならない。</t>
    <rPh sb="1" eb="3">
      <t>シュカン</t>
    </rPh>
    <rPh sb="3" eb="5">
      <t>エイヨウ</t>
    </rPh>
    <rPh sb="5" eb="7">
      <t>キョウユ</t>
    </rPh>
    <rPh sb="7" eb="8">
      <t>オヨ</t>
    </rPh>
    <rPh sb="9" eb="11">
      <t>エイヨウ</t>
    </rPh>
    <rPh sb="11" eb="13">
      <t>キョウユ</t>
    </rPh>
    <rPh sb="15" eb="17">
      <t>エイヨウ</t>
    </rPh>
    <rPh sb="17" eb="19">
      <t>キョウユ</t>
    </rPh>
    <rPh sb="20" eb="22">
      <t>フツウ</t>
    </rPh>
    <rPh sb="22" eb="25">
      <t>メンキョジョウ</t>
    </rPh>
    <rPh sb="26" eb="27">
      <t>ユウ</t>
    </rPh>
    <rPh sb="29" eb="30">
      <t>モノ</t>
    </rPh>
    <phoneticPr fontId="2"/>
  </si>
  <si>
    <t>　養護助教諭は、養護助教諭の臨時免許状を有する者でなければならない。</t>
    <rPh sb="1" eb="3">
      <t>ヨウゴ</t>
    </rPh>
    <rPh sb="3" eb="4">
      <t>ジョ</t>
    </rPh>
    <rPh sb="4" eb="6">
      <t>キョウユ</t>
    </rPh>
    <rPh sb="8" eb="10">
      <t>ヨウゴ</t>
    </rPh>
    <rPh sb="10" eb="11">
      <t>ジョ</t>
    </rPh>
    <rPh sb="11" eb="13">
      <t>キョウユ</t>
    </rPh>
    <rPh sb="14" eb="16">
      <t>リンジ</t>
    </rPh>
    <rPh sb="16" eb="19">
      <t>メンキョジョウ</t>
    </rPh>
    <rPh sb="20" eb="21">
      <t>ユウ</t>
    </rPh>
    <rPh sb="23" eb="24">
      <t>モノ</t>
    </rPh>
    <phoneticPr fontId="2"/>
  </si>
  <si>
    <t>　その他職員の資格に関する事項は、主務省令で定める。</t>
    <rPh sb="3" eb="4">
      <t>タ</t>
    </rPh>
    <rPh sb="4" eb="6">
      <t>ショクイン</t>
    </rPh>
    <rPh sb="7" eb="9">
      <t>シカク</t>
    </rPh>
    <rPh sb="10" eb="11">
      <t>カン</t>
    </rPh>
    <rPh sb="13" eb="15">
      <t>ジコウ</t>
    </rPh>
    <rPh sb="17" eb="19">
      <t>シュム</t>
    </rPh>
    <rPh sb="19" eb="21">
      <t>ショウレイ</t>
    </rPh>
    <rPh sb="22" eb="23">
      <t>サダ</t>
    </rPh>
    <phoneticPr fontId="2"/>
  </si>
  <si>
    <t>　施設における職員の勤務体制は、労働基準法を遵守した上で、日課に則して適切な処遇を行えるよう定めておく必要がある。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29" eb="30">
      <t>ヒ</t>
    </rPh>
    <rPh sb="30" eb="31">
      <t>カ</t>
    </rPh>
    <rPh sb="32" eb="33">
      <t>ソク</t>
    </rPh>
    <rPh sb="35" eb="37">
      <t>テキセツ</t>
    </rPh>
    <rPh sb="38" eb="40">
      <t>ショグウ</t>
    </rPh>
    <rPh sb="41" eb="42">
      <t>オコナ</t>
    </rPh>
    <rPh sb="46" eb="47">
      <t>サダ</t>
    </rPh>
    <rPh sb="51" eb="53">
      <t>ヒツヨウ</t>
    </rPh>
    <phoneticPr fontId="2"/>
  </si>
  <si>
    <t>　建物・設備の用途変更をした場合、あらかじめ届出していますか。</t>
    <rPh sb="1" eb="3">
      <t>タテモノ</t>
    </rPh>
    <rPh sb="4" eb="6">
      <t>セツビ</t>
    </rPh>
    <rPh sb="7" eb="9">
      <t>ヨウト</t>
    </rPh>
    <rPh sb="9" eb="11">
      <t>ヘンコウ</t>
    </rPh>
    <rPh sb="14" eb="16">
      <t>バアイ</t>
    </rPh>
    <rPh sb="22" eb="24">
      <t>トドケデ</t>
    </rPh>
    <phoneticPr fontId="2"/>
  </si>
  <si>
    <t>防火・防災対策</t>
    <rPh sb="0" eb="2">
      <t>ボウカ</t>
    </rPh>
    <rPh sb="3" eb="5">
      <t>ボウサイ</t>
    </rPh>
    <rPh sb="5" eb="7">
      <t>タイサク</t>
    </rPh>
    <phoneticPr fontId="2"/>
  </si>
  <si>
    <t>　避難・消火訓練を実施していますか。</t>
    <rPh sb="1" eb="3">
      <t>ヒナン</t>
    </rPh>
    <rPh sb="4" eb="6">
      <t>ショウカ</t>
    </rPh>
    <rPh sb="6" eb="8">
      <t>クンレン</t>
    </rPh>
    <rPh sb="9" eb="10">
      <t>ジツ</t>
    </rPh>
    <rPh sb="10" eb="11">
      <t>シ</t>
    </rPh>
    <phoneticPr fontId="2"/>
  </si>
  <si>
    <t>主幹保育教諭</t>
    <rPh sb="0" eb="2">
      <t>シュカン</t>
    </rPh>
    <rPh sb="2" eb="4">
      <t>ホイク</t>
    </rPh>
    <rPh sb="4" eb="6">
      <t>キョウユ</t>
    </rPh>
    <phoneticPr fontId="2"/>
  </si>
  <si>
    <t>保育教諭</t>
    <rPh sb="0" eb="2">
      <t>ホイク</t>
    </rPh>
    <rPh sb="2" eb="4">
      <t>キョウユ</t>
    </rPh>
    <phoneticPr fontId="2"/>
  </si>
  <si>
    <t>　調理員に限定せず、他の職種であっても実際に調理業務に従事した職員（調理補助として調理を行った職員や調乳を行った保育教諭など）についても記載してください。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4" eb="45">
      <t>オコナ</t>
    </rPh>
    <rPh sb="47" eb="49">
      <t>ショクイン</t>
    </rPh>
    <rPh sb="50" eb="52">
      <t>チョウニュウ</t>
    </rPh>
    <rPh sb="53" eb="54">
      <t>オコナ</t>
    </rPh>
    <rPh sb="56" eb="58">
      <t>ホイク</t>
    </rPh>
    <rPh sb="58" eb="60">
      <t>キョウユ</t>
    </rPh>
    <rPh sb="68" eb="70">
      <t>キサイ</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</si>
  <si>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</si>
  <si>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</si>
  <si>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</si>
  <si>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薬剤師氏名</t>
    <rPh sb="0" eb="3">
      <t>ヤクザイシ</t>
    </rPh>
    <rPh sb="3" eb="5">
      <t>シメイ</t>
    </rPh>
    <phoneticPr fontId="2"/>
  </si>
  <si>
    <t>　「職員別」欄は、職種及び氏名を記入してください。（例：保育教諭の場合は「保・○○ ○○」、調理員の場合は「調・○○ ○○」等）</t>
    <rPh sb="30" eb="32">
      <t>キョウユ</t>
    </rPh>
    <phoneticPr fontId="2"/>
  </si>
  <si>
    <t>主幹保育教諭・</t>
    <rPh sb="0" eb="2">
      <t>シュカン</t>
    </rPh>
    <rPh sb="2" eb="4">
      <t>ホイク</t>
    </rPh>
    <rPh sb="4" eb="6">
      <t>キョウユ</t>
    </rPh>
    <phoneticPr fontId="2"/>
  </si>
  <si>
    <t>職員室</t>
    <rPh sb="0" eb="3">
      <t>ショクインシツ</t>
    </rPh>
    <phoneticPr fontId="2"/>
  </si>
  <si>
    <t>保健室</t>
    <rPh sb="0" eb="3">
      <t>ホケンシツ</t>
    </rPh>
    <phoneticPr fontId="2"/>
  </si>
  <si>
    <t>調理室</t>
    <rPh sb="0" eb="3">
      <t>チョウリシツ</t>
    </rPh>
    <phoneticPr fontId="2"/>
  </si>
  <si>
    <t>便所</t>
    <rPh sb="0" eb="2">
      <t>ベンジョ</t>
    </rPh>
    <phoneticPr fontId="2"/>
  </si>
  <si>
    <t>飲料水用設備</t>
    <rPh sb="0" eb="4">
      <t>インリョウスイヨウ</t>
    </rPh>
    <rPh sb="4" eb="6">
      <t>セツビ</t>
    </rPh>
    <phoneticPr fontId="2"/>
  </si>
  <si>
    <t>手洗用設備</t>
    <rPh sb="0" eb="3">
      <t>テアライヨウ</t>
    </rPh>
    <rPh sb="3" eb="5">
      <t>セツビ</t>
    </rPh>
    <phoneticPr fontId="2"/>
  </si>
  <si>
    <t>足洗用設備</t>
    <rPh sb="0" eb="2">
      <t>アシアライ</t>
    </rPh>
    <rPh sb="2" eb="3">
      <t>ヨウ</t>
    </rPh>
    <rPh sb="3" eb="5">
      <t>セツビ</t>
    </rPh>
    <phoneticPr fontId="2"/>
  </si>
  <si>
    <t>設備名</t>
    <rPh sb="0" eb="2">
      <t>セツビ</t>
    </rPh>
    <rPh sb="2" eb="3">
      <t>メイ</t>
    </rPh>
    <phoneticPr fontId="2"/>
  </si>
  <si>
    <t>歯科医氏名</t>
    <rPh sb="0" eb="2">
      <t>シカ</t>
    </rPh>
    <rPh sb="3" eb="5">
      <t>シメイ</t>
    </rPh>
    <phoneticPr fontId="2"/>
  </si>
  <si>
    <t>序</t>
    <rPh sb="0" eb="1">
      <t>ジョ</t>
    </rPh>
    <phoneticPr fontId="2"/>
  </si>
  <si>
    <t>　一般原則</t>
    <rPh sb="1" eb="3">
      <t>イッパン</t>
    </rPh>
    <rPh sb="3" eb="5">
      <t>ゲンソク</t>
    </rPh>
    <phoneticPr fontId="2"/>
  </si>
  <si>
    <t>　一般原則は遵守されていますか。</t>
    <rPh sb="1" eb="3">
      <t>イッパン</t>
    </rPh>
    <rPh sb="3" eb="5">
      <t>ゲンソク</t>
    </rPh>
    <rPh sb="6" eb="8">
      <t>ジュンシュ</t>
    </rPh>
    <phoneticPr fontId="2"/>
  </si>
  <si>
    <t>総則</t>
    <rPh sb="0" eb="2">
      <t>ソウソク</t>
    </rPh>
    <phoneticPr fontId="2"/>
  </si>
  <si>
    <t>掲示</t>
    <rPh sb="0" eb="2">
      <t>ケイジ</t>
    </rPh>
    <phoneticPr fontId="2"/>
  </si>
  <si>
    <t>「労契法」</t>
    <rPh sb="1" eb="2">
      <t>ロウ</t>
    </rPh>
    <rPh sb="2" eb="3">
      <t>チギリ</t>
    </rPh>
    <rPh sb="3" eb="4">
      <t>ホウ</t>
    </rPh>
    <phoneticPr fontId="2"/>
  </si>
  <si>
    <t>労契法第18条</t>
    <rPh sb="0" eb="1">
      <t>ロウ</t>
    </rPh>
    <rPh sb="1" eb="2">
      <t>チギリ</t>
    </rPh>
    <rPh sb="2" eb="3">
      <t>ホウ</t>
    </rPh>
    <rPh sb="3" eb="4">
      <t>ダイ</t>
    </rPh>
    <rPh sb="6" eb="7">
      <t>ジョウ</t>
    </rPh>
    <phoneticPr fontId="2"/>
  </si>
  <si>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</si>
  <si>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特例措置②として、小学校教諭又は養護教諭の普通免許状を有する者を、保育教諭等に代えて置くことができるものとする。小学校教諭はその専門性の発揮という観点から5歳児を中心に保育することが望ましい。保育に従事したことのない者に対しては、子育て支援員研修等の必要な研修の受講を促すこととする。</t>
    <rPh sb="2" eb="4">
      <t>トクレイ</t>
    </rPh>
    <rPh sb="4" eb="6">
      <t>ソチ</t>
    </rPh>
    <rPh sb="11" eb="14">
      <t>ショウガッコウ</t>
    </rPh>
    <rPh sb="14" eb="16">
      <t>キョウユ</t>
    </rPh>
    <rPh sb="16" eb="17">
      <t>マタ</t>
    </rPh>
    <rPh sb="18" eb="20">
      <t>ヨウゴ</t>
    </rPh>
    <rPh sb="20" eb="22">
      <t>キョウユ</t>
    </rPh>
    <rPh sb="23" eb="25">
      <t>フツウ</t>
    </rPh>
    <rPh sb="25" eb="27">
      <t>メンキョ</t>
    </rPh>
    <rPh sb="27" eb="28">
      <t>ジョウ</t>
    </rPh>
    <rPh sb="29" eb="30">
      <t>ユウ</t>
    </rPh>
    <rPh sb="32" eb="33">
      <t>モノ</t>
    </rPh>
    <rPh sb="35" eb="37">
      <t>ホイク</t>
    </rPh>
    <rPh sb="37" eb="39">
      <t>キョウユ</t>
    </rPh>
    <rPh sb="39" eb="40">
      <t>トウ</t>
    </rPh>
    <rPh sb="41" eb="42">
      <t>カ</t>
    </rPh>
    <rPh sb="44" eb="45">
      <t>オ</t>
    </rPh>
    <rPh sb="58" eb="61">
      <t>ショウガッコウ</t>
    </rPh>
    <rPh sb="61" eb="63">
      <t>キョウユ</t>
    </rPh>
    <rPh sb="66" eb="69">
      <t>センモンセイ</t>
    </rPh>
    <rPh sb="70" eb="72">
      <t>ハッキ</t>
    </rPh>
    <rPh sb="75" eb="77">
      <t>カンテン</t>
    </rPh>
    <rPh sb="80" eb="81">
      <t>サイ</t>
    </rPh>
    <rPh sb="81" eb="82">
      <t>ジ</t>
    </rPh>
    <rPh sb="83" eb="85">
      <t>チュウシン</t>
    </rPh>
    <rPh sb="86" eb="88">
      <t>ホイク</t>
    </rPh>
    <rPh sb="93" eb="94">
      <t>ノゾ</t>
    </rPh>
    <rPh sb="98" eb="100">
      <t>ホイク</t>
    </rPh>
    <rPh sb="101" eb="103">
      <t>ジュウジ</t>
    </rPh>
    <rPh sb="110" eb="111">
      <t>モノ</t>
    </rPh>
    <rPh sb="112" eb="113">
      <t>タイ</t>
    </rPh>
    <rPh sb="117" eb="119">
      <t>コソダ</t>
    </rPh>
    <rPh sb="120" eb="122">
      <t>シエン</t>
    </rPh>
    <rPh sb="122" eb="123">
      <t>イン</t>
    </rPh>
    <rPh sb="123" eb="125">
      <t>ケンシュウ</t>
    </rPh>
    <rPh sb="125" eb="126">
      <t>トウ</t>
    </rPh>
    <rPh sb="127" eb="129">
      <t>ヒツヨウ</t>
    </rPh>
    <rPh sb="130" eb="132">
      <t>ケンシュウ</t>
    </rPh>
    <rPh sb="133" eb="135">
      <t>ジュコウ</t>
    </rPh>
    <rPh sb="136" eb="137">
      <t>ウナガ</t>
    </rPh>
    <phoneticPr fontId="2"/>
  </si>
  <si>
    <t>　使用者は就業規則を見やすい場所へ掲示し、又は備え付けること、書面を交付することその他の厚生労働省令で定める方法によって、労働者に周知させなければならない。</t>
    <rPh sb="1" eb="3">
      <t>シヨウ</t>
    </rPh>
    <rPh sb="3" eb="4">
      <t>シャ</t>
    </rPh>
    <rPh sb="5" eb="7">
      <t>シュウギョウ</t>
    </rPh>
    <rPh sb="7" eb="9">
      <t>キソク</t>
    </rPh>
    <rPh sb="10" eb="11">
      <t>ミ</t>
    </rPh>
    <rPh sb="14" eb="16">
      <t>バショ</t>
    </rPh>
    <rPh sb="17" eb="19">
      <t>ケイジ</t>
    </rPh>
    <rPh sb="21" eb="22">
      <t>マタ</t>
    </rPh>
    <rPh sb="23" eb="24">
      <t>ソナ</t>
    </rPh>
    <rPh sb="25" eb="26">
      <t>ツ</t>
    </rPh>
    <rPh sb="31" eb="33">
      <t>ショメン</t>
    </rPh>
    <rPh sb="34" eb="36">
      <t>コウフ</t>
    </rPh>
    <rPh sb="42" eb="43">
      <t>タ</t>
    </rPh>
    <rPh sb="44" eb="46">
      <t>コウセイ</t>
    </rPh>
    <rPh sb="46" eb="49">
      <t>ロウドウショウ</t>
    </rPh>
    <rPh sb="49" eb="50">
      <t>レイ</t>
    </rPh>
    <rPh sb="51" eb="52">
      <t>サダ</t>
    </rPh>
    <rPh sb="54" eb="56">
      <t>ホウホウ</t>
    </rPh>
    <rPh sb="61" eb="64">
      <t>ロウドウシャ</t>
    </rPh>
    <rPh sb="65" eb="67">
      <t>シュウチ</t>
    </rPh>
    <phoneticPr fontId="2"/>
  </si>
  <si>
    <t>　助保育教諭及び講師は、幼稚園の助教諭の臨時免許状を有し、かつ、登録を受けたものでなければならない。</t>
    <rPh sb="1" eb="2">
      <t>ジョ</t>
    </rPh>
    <rPh sb="2" eb="4">
      <t>ホイク</t>
    </rPh>
    <rPh sb="4" eb="6">
      <t>キョウユ</t>
    </rPh>
    <rPh sb="6" eb="7">
      <t>オヨ</t>
    </rPh>
    <rPh sb="8" eb="10">
      <t>コウシ</t>
    </rPh>
    <rPh sb="12" eb="15">
      <t>ヨウチエン</t>
    </rPh>
    <rPh sb="16" eb="19">
      <t>ジョキョウユ</t>
    </rPh>
    <rPh sb="20" eb="22">
      <t>リンジ</t>
    </rPh>
    <rPh sb="22" eb="25">
      <t>メンキョジョウ</t>
    </rPh>
    <rPh sb="26" eb="27">
      <t>ユウ</t>
    </rPh>
    <rPh sb="32" eb="34">
      <t>トウロク</t>
    </rPh>
    <rPh sb="35" eb="36">
      <t>ウ</t>
    </rPh>
    <phoneticPr fontId="2"/>
  </si>
  <si>
    <t>　園長の責務</t>
    <rPh sb="1" eb="2">
      <t>エン</t>
    </rPh>
    <rPh sb="2" eb="3">
      <t>チョウ</t>
    </rPh>
    <rPh sb="4" eb="6">
      <t>セキム</t>
    </rPh>
    <phoneticPr fontId="2"/>
  </si>
  <si>
    <t>　園長の資格要件は満たしていますか。</t>
    <rPh sb="1" eb="3">
      <t>エンチョウ</t>
    </rPh>
    <rPh sb="4" eb="6">
      <t>シカク</t>
    </rPh>
    <rPh sb="6" eb="8">
      <t>ヨウケン</t>
    </rPh>
    <rPh sb="9" eb="10">
      <t>ミ</t>
    </rPh>
    <phoneticPr fontId="2"/>
  </si>
  <si>
    <t>園長の資格等</t>
    <rPh sb="0" eb="2">
      <t>エンチョウ</t>
    </rPh>
    <rPh sb="3" eb="5">
      <t>シカク</t>
    </rPh>
    <rPh sb="5" eb="6">
      <t>トウ</t>
    </rPh>
    <phoneticPr fontId="2"/>
  </si>
  <si>
    <t>　園則等の変更をあらかじめ県に届け出ていますか。</t>
    <rPh sb="1" eb="2">
      <t>エン</t>
    </rPh>
    <rPh sb="2" eb="3">
      <t>ソク</t>
    </rPh>
    <rPh sb="3" eb="4">
      <t>トウ</t>
    </rPh>
    <rPh sb="5" eb="7">
      <t>ヘンコウ</t>
    </rPh>
    <rPh sb="13" eb="14">
      <t>ケン</t>
    </rPh>
    <rPh sb="15" eb="16">
      <t>トド</t>
    </rPh>
    <rPh sb="17" eb="18">
      <t>デ</t>
    </rPh>
    <phoneticPr fontId="2"/>
  </si>
  <si>
    <t>　※特例措置③として、幼保連携型認定こども園を1日につき8時間を超えて開所していること等により、認可の際に必要となる職員に加えて職員を確保しなければならない場合は、上表に規定する職員の数の算定について、追加的に確保しなければならない職員の数の範囲内で、保育教諭等を知事が保育教諭と同等の知識及び経験を有すると認める者に代えることができる。特例措置②及び③の場合における特例適用がされた職員を配置できるのは、各時間帯において必要となる職員の3分の1までである。</t>
    <rPh sb="2" eb="4">
      <t>トクレイ</t>
    </rPh>
    <rPh sb="4" eb="6">
      <t>ソチ</t>
    </rPh>
    <rPh sb="11" eb="12">
      <t>ヨウ</t>
    </rPh>
    <rPh sb="12" eb="13">
      <t>ホ</t>
    </rPh>
    <rPh sb="13" eb="16">
      <t>レンケイガタ</t>
    </rPh>
    <rPh sb="16" eb="18">
      <t>ニンテイ</t>
    </rPh>
    <rPh sb="21" eb="22">
      <t>エン</t>
    </rPh>
    <rPh sb="24" eb="25">
      <t>ニチ</t>
    </rPh>
    <rPh sb="29" eb="31">
      <t>ジカン</t>
    </rPh>
    <rPh sb="32" eb="33">
      <t>コ</t>
    </rPh>
    <rPh sb="35" eb="37">
      <t>カイショ</t>
    </rPh>
    <rPh sb="43" eb="44">
      <t>トウ</t>
    </rPh>
    <rPh sb="48" eb="50">
      <t>ニンカ</t>
    </rPh>
    <rPh sb="51" eb="52">
      <t>サイ</t>
    </rPh>
    <rPh sb="53" eb="55">
      <t>ヒツヨウ</t>
    </rPh>
    <rPh sb="58" eb="60">
      <t>ショクイン</t>
    </rPh>
    <rPh sb="61" eb="62">
      <t>クワ</t>
    </rPh>
    <rPh sb="64" eb="66">
      <t>ショクイン</t>
    </rPh>
    <rPh sb="67" eb="69">
      <t>カクホ</t>
    </rPh>
    <rPh sb="78" eb="80">
      <t>バアイ</t>
    </rPh>
    <rPh sb="82" eb="84">
      <t>ジョウヒョウ</t>
    </rPh>
    <rPh sb="85" eb="87">
      <t>キテイ</t>
    </rPh>
    <rPh sb="89" eb="91">
      <t>ショクイン</t>
    </rPh>
    <rPh sb="92" eb="93">
      <t>カズ</t>
    </rPh>
    <rPh sb="94" eb="96">
      <t>サンテイ</t>
    </rPh>
    <rPh sb="101" eb="104">
      <t>ツイカテキ</t>
    </rPh>
    <rPh sb="105" eb="107">
      <t>カクホ</t>
    </rPh>
    <rPh sb="116" eb="118">
      <t>ショクイン</t>
    </rPh>
    <rPh sb="119" eb="120">
      <t>カズ</t>
    </rPh>
    <rPh sb="121" eb="124">
      <t>ハンイナイ</t>
    </rPh>
    <rPh sb="126" eb="128">
      <t>ホイク</t>
    </rPh>
    <rPh sb="169" eb="171">
      <t>トクレイ</t>
    </rPh>
    <rPh sb="171" eb="173">
      <t>ソチ</t>
    </rPh>
    <rPh sb="174" eb="175">
      <t>オヨ</t>
    </rPh>
    <rPh sb="178" eb="180">
      <t>バアイ</t>
    </rPh>
    <rPh sb="184" eb="186">
      <t>トクレイ</t>
    </rPh>
    <rPh sb="186" eb="188">
      <t>テキヨウ</t>
    </rPh>
    <rPh sb="192" eb="194">
      <t>ショクイン</t>
    </rPh>
    <rPh sb="195" eb="197">
      <t>ハイチ</t>
    </rPh>
    <rPh sb="203" eb="207">
      <t>カクジカンタイ</t>
    </rPh>
    <rPh sb="211" eb="213">
      <t>ヒツヨウ</t>
    </rPh>
    <rPh sb="216" eb="218">
      <t>ショクイン</t>
    </rPh>
    <rPh sb="220" eb="221">
      <t>ブン</t>
    </rPh>
    <phoneticPr fontId="2"/>
  </si>
  <si>
    <t>「設備運営基準」</t>
    <rPh sb="1" eb="3">
      <t>セツビ</t>
    </rPh>
    <rPh sb="3" eb="5">
      <t>ウンエイ</t>
    </rPh>
    <rPh sb="5" eb="7">
      <t>キジュン</t>
    </rPh>
    <phoneticPr fontId="2"/>
  </si>
  <si>
    <t>認定こども園法第14条</t>
    <rPh sb="0" eb="2">
      <t>ニンテイ</t>
    </rPh>
    <rPh sb="5" eb="6">
      <t>エン</t>
    </rPh>
    <rPh sb="6" eb="7">
      <t>ホウ</t>
    </rPh>
    <rPh sb="7" eb="8">
      <t>ダイ</t>
    </rPh>
    <rPh sb="10" eb="11">
      <t>ジョウ</t>
    </rPh>
    <phoneticPr fontId="2"/>
  </si>
  <si>
    <t>認定こども園法第1条</t>
    <rPh sb="0" eb="2">
      <t>ニンテイ</t>
    </rPh>
    <rPh sb="5" eb="6">
      <t>エン</t>
    </rPh>
    <rPh sb="6" eb="7">
      <t>ホウ</t>
    </rPh>
    <rPh sb="7" eb="8">
      <t>ダイ</t>
    </rPh>
    <rPh sb="9" eb="10">
      <t>ジョウ</t>
    </rPh>
    <phoneticPr fontId="2"/>
  </si>
  <si>
    <t>保育室（満３歳以上の園児に係るものに限る）の数は、学級数を下ってはならない。</t>
    <rPh sb="0" eb="3">
      <t>ホイクシツ</t>
    </rPh>
    <rPh sb="4" eb="5">
      <t>マン</t>
    </rPh>
    <rPh sb="6" eb="7">
      <t>サイ</t>
    </rPh>
    <rPh sb="7" eb="9">
      <t>イジョウ</t>
    </rPh>
    <rPh sb="10" eb="12">
      <t>エンジ</t>
    </rPh>
    <rPh sb="13" eb="14">
      <t>カカ</t>
    </rPh>
    <rPh sb="18" eb="19">
      <t>カギ</t>
    </rPh>
    <rPh sb="22" eb="23">
      <t>カズ</t>
    </rPh>
    <rPh sb="25" eb="27">
      <t>ガッキュウ</t>
    </rPh>
    <rPh sb="27" eb="28">
      <t>スウ</t>
    </rPh>
    <rPh sb="29" eb="30">
      <t>クダ</t>
    </rPh>
    <phoneticPr fontId="2"/>
  </si>
  <si>
    <t>保育室　</t>
    <rPh sb="0" eb="3">
      <t>ホイクシツ</t>
    </rPh>
    <phoneticPr fontId="2"/>
  </si>
  <si>
    <t>室</t>
    <rPh sb="0" eb="1">
      <t>シツ</t>
    </rPh>
    <phoneticPr fontId="2"/>
  </si>
  <si>
    <t>学級数</t>
    <rPh sb="0" eb="2">
      <t>ガッキュウ</t>
    </rPh>
    <rPh sb="2" eb="3">
      <t>スウ</t>
    </rPh>
    <phoneticPr fontId="2"/>
  </si>
  <si>
    <t>学級</t>
    <rPh sb="0" eb="2">
      <t>ガッキュウ</t>
    </rPh>
    <phoneticPr fontId="2"/>
  </si>
  <si>
    <t>規定している規則・規程名</t>
  </si>
  <si>
    <t>第</t>
    <rPh sb="0" eb="1">
      <t>ダイ</t>
    </rPh>
    <phoneticPr fontId="2"/>
  </si>
  <si>
    <t>条</t>
    <rPh sb="0" eb="1">
      <t>ジョウ</t>
    </rPh>
    <phoneticPr fontId="2"/>
  </si>
  <si>
    <t>項</t>
    <rPh sb="0" eb="1">
      <t>コウ</t>
    </rPh>
    <phoneticPr fontId="2"/>
  </si>
  <si>
    <t>防火管理者は消火訓練及び避難訓練を年２回以上実施しなければならない。</t>
    <rPh sb="0" eb="2">
      <t>ボウカ</t>
    </rPh>
    <rPh sb="2" eb="5">
      <t>カンリシャ</t>
    </rPh>
    <rPh sb="6" eb="8">
      <t>ショウカ</t>
    </rPh>
    <rPh sb="8" eb="10">
      <t>クンレン</t>
    </rPh>
    <rPh sb="10" eb="11">
      <t>オヨ</t>
    </rPh>
    <rPh sb="12" eb="14">
      <t>ヒナン</t>
    </rPh>
    <rPh sb="14" eb="16">
      <t>クンレン</t>
    </rPh>
    <rPh sb="17" eb="18">
      <t>ネン</t>
    </rPh>
    <rPh sb="19" eb="20">
      <t>カイ</t>
    </rPh>
    <rPh sb="20" eb="22">
      <t>イジョウ</t>
    </rPh>
    <rPh sb="22" eb="24">
      <t>ジッシ</t>
    </rPh>
    <phoneticPr fontId="2"/>
  </si>
  <si>
    <t>上段：採用時給与額</t>
    <rPh sb="0" eb="2">
      <t>ジョウダン</t>
    </rPh>
    <rPh sb="3" eb="6">
      <t>サイヨウジ</t>
    </rPh>
    <rPh sb="6" eb="9">
      <t>キュウヨガク</t>
    </rPh>
    <phoneticPr fontId="2"/>
  </si>
  <si>
    <t>下段：等級・号級</t>
    <rPh sb="0" eb="2">
      <t>ゲダン</t>
    </rPh>
    <rPh sb="3" eb="5">
      <t>トウキュウ</t>
    </rPh>
    <rPh sb="6" eb="7">
      <t>ゴウ</t>
    </rPh>
    <rPh sb="7" eb="8">
      <t>キュウ</t>
    </rPh>
    <phoneticPr fontId="2"/>
  </si>
  <si>
    <t>上段：前年４月給与月額</t>
    <rPh sb="0" eb="2">
      <t>ジョウダン</t>
    </rPh>
    <rPh sb="3" eb="5">
      <t>ゼンネン</t>
    </rPh>
    <rPh sb="6" eb="7">
      <t>ガツ</t>
    </rPh>
    <rPh sb="7" eb="9">
      <t>キュウヨ</t>
    </rPh>
    <rPh sb="9" eb="11">
      <t>ゲツガク</t>
    </rPh>
    <phoneticPr fontId="2"/>
  </si>
  <si>
    <t>上段：当年４月給与月額</t>
    <rPh sb="0" eb="2">
      <t>ジョウダン</t>
    </rPh>
    <rPh sb="3" eb="5">
      <t>トウネン</t>
    </rPh>
    <rPh sb="6" eb="7">
      <t>ガツ</t>
    </rPh>
    <rPh sb="7" eb="9">
      <t>キュウヨ</t>
    </rPh>
    <rPh sb="9" eb="11">
      <t>ゲツガク</t>
    </rPh>
    <phoneticPr fontId="2"/>
  </si>
  <si>
    <t>下段：前年４月給与号級</t>
    <rPh sb="0" eb="2">
      <t>ゲダン</t>
    </rPh>
    <rPh sb="3" eb="5">
      <t>ゼンネン</t>
    </rPh>
    <rPh sb="6" eb="7">
      <t>ガツ</t>
    </rPh>
    <rPh sb="7" eb="9">
      <t>キュウヨ</t>
    </rPh>
    <rPh sb="9" eb="10">
      <t>ゴウ</t>
    </rPh>
    <rPh sb="10" eb="11">
      <t>キュウ</t>
    </rPh>
    <phoneticPr fontId="2"/>
  </si>
  <si>
    <t>下段：当年４月給与号級</t>
    <rPh sb="0" eb="2">
      <t>ゲダン</t>
    </rPh>
    <rPh sb="3" eb="5">
      <t>トウネン</t>
    </rPh>
    <rPh sb="6" eb="7">
      <t>ガツ</t>
    </rPh>
    <rPh sb="7" eb="9">
      <t>キュウヨ</t>
    </rPh>
    <rPh sb="9" eb="10">
      <t>ゴウ</t>
    </rPh>
    <rPh sb="10" eb="11">
      <t>キュウ</t>
    </rPh>
    <phoneticPr fontId="2"/>
  </si>
  <si>
    <t>グレーのセルは計算式が入っているため入力不要</t>
    <rPh sb="7" eb="9">
      <t>ケイサン</t>
    </rPh>
    <rPh sb="9" eb="10">
      <t>シキ</t>
    </rPh>
    <rPh sb="11" eb="12">
      <t>ハイ</t>
    </rPh>
    <rPh sb="18" eb="20">
      <t>ニュウリョク</t>
    </rPh>
    <rPh sb="20" eb="22">
      <t>フヨウ</t>
    </rPh>
    <phoneticPr fontId="2"/>
  </si>
  <si>
    <t>（年度初日の前日における満年齢によるもの）</t>
    <rPh sb="1" eb="3">
      <t>ネンド</t>
    </rPh>
    <rPh sb="3" eb="5">
      <t>ショニチ</t>
    </rPh>
    <rPh sb="6" eb="8">
      <t>ゼンジツ</t>
    </rPh>
    <rPh sb="12" eb="15">
      <t>マンネンレイ</t>
    </rPh>
    <phoneticPr fontId="2"/>
  </si>
  <si>
    <t>（各月初日の利用定員を各月記載すること）</t>
    <rPh sb="6" eb="8">
      <t>リヨウ</t>
    </rPh>
    <rPh sb="11" eb="13">
      <t>カクゲツ</t>
    </rPh>
    <rPh sb="13" eb="15">
      <t>キサイ</t>
    </rPh>
    <phoneticPr fontId="2"/>
  </si>
  <si>
    <t>(根拠：基準　第5条第3項)</t>
    <rPh sb="1" eb="3">
      <t>コンキョ</t>
    </rPh>
    <rPh sb="4" eb="6">
      <t>キジュン</t>
    </rPh>
    <rPh sb="7" eb="8">
      <t>ダイ</t>
    </rPh>
    <rPh sb="9" eb="10">
      <t>ジョウ</t>
    </rPh>
    <rPh sb="10" eb="11">
      <t>ダイ</t>
    </rPh>
    <rPh sb="12" eb="13">
      <t>コウ</t>
    </rPh>
    <phoneticPr fontId="2"/>
  </si>
  <si>
    <t>年齢別配置</t>
    <rPh sb="0" eb="2">
      <t>ネンレイ</t>
    </rPh>
    <rPh sb="2" eb="3">
      <t>ベツ</t>
    </rPh>
    <rPh sb="3" eb="5">
      <t>ハイチ</t>
    </rPh>
    <phoneticPr fontId="2"/>
  </si>
  <si>
    <t>(小数点第2位切り捨て)</t>
    <rPh sb="1" eb="4">
      <t>ショウスウテン</t>
    </rPh>
    <rPh sb="4" eb="5">
      <t>ダイ</t>
    </rPh>
    <rPh sb="6" eb="7">
      <t>イ</t>
    </rPh>
    <rPh sb="7" eb="8">
      <t>キ</t>
    </rPh>
    <rPh sb="9" eb="10">
      <t>ス</t>
    </rPh>
    <phoneticPr fontId="2"/>
  </si>
  <si>
    <t>小計</t>
    <rPh sb="0" eb="2">
      <t>ショウケイ</t>
    </rPh>
    <phoneticPr fontId="2"/>
  </si>
  <si>
    <t>（②+③≧①の場合）</t>
    <rPh sb="7" eb="9">
      <t>バアイ</t>
    </rPh>
    <phoneticPr fontId="2"/>
  </si>
  <si>
    <t>該当しない行は濃いグレーに塗りつぶされます。</t>
    <rPh sb="0" eb="2">
      <t>ガイトウ</t>
    </rPh>
    <rPh sb="5" eb="6">
      <t>ギョウ</t>
    </rPh>
    <rPh sb="7" eb="8">
      <t>コ</t>
    </rPh>
    <rPh sb="13" eb="14">
      <t>ヌ</t>
    </rPh>
    <phoneticPr fontId="2"/>
  </si>
  <si>
    <t>（②+③＜①の場合）</t>
    <rPh sb="7" eb="9">
      <t>バアイ</t>
    </rPh>
    <phoneticPr fontId="2"/>
  </si>
  <si>
    <t>（小数点第1位四捨五入後）</t>
    <rPh sb="11" eb="12">
      <t>ゴ</t>
    </rPh>
    <phoneticPr fontId="2"/>
  </si>
  <si>
    <t>　園長が専任でない場合　1人【Ｂ】</t>
    <rPh sb="1" eb="3">
      <t>エンチョウ</t>
    </rPh>
    <rPh sb="4" eb="6">
      <t>センニン</t>
    </rPh>
    <rPh sb="9" eb="11">
      <t>バアイ</t>
    </rPh>
    <rPh sb="13" eb="14">
      <t>ニン</t>
    </rPh>
    <phoneticPr fontId="2"/>
  </si>
  <si>
    <t>配置を要する職員数の合計</t>
    <rPh sb="0" eb="2">
      <t>ハイチ</t>
    </rPh>
    <rPh sb="3" eb="4">
      <t>ヨウ</t>
    </rPh>
    <rPh sb="6" eb="8">
      <t>ショクイン</t>
    </rPh>
    <rPh sb="8" eb="9">
      <t>スウ</t>
    </rPh>
    <rPh sb="10" eb="12">
      <t>ゴウケイ</t>
    </rPh>
    <phoneticPr fontId="2"/>
  </si>
  <si>
    <t>※　「3歳以上児の配置を要する職員数[②+③]＜学級数[①]」の場合、3歳以上児の配置を要する職員数は、学級数[①]とする。</t>
    <rPh sb="4" eb="7">
      <t>サイイジョウ</t>
    </rPh>
    <rPh sb="7" eb="8">
      <t>ジ</t>
    </rPh>
    <rPh sb="9" eb="11">
      <t>ハイチ</t>
    </rPh>
    <rPh sb="12" eb="13">
      <t>ヨウ</t>
    </rPh>
    <rPh sb="15" eb="18">
      <t>ショクインスウ</t>
    </rPh>
    <rPh sb="24" eb="26">
      <t>ガッキュウ</t>
    </rPh>
    <rPh sb="26" eb="27">
      <t>スウ</t>
    </rPh>
    <rPh sb="32" eb="34">
      <t>バアイ</t>
    </rPh>
    <rPh sb="36" eb="39">
      <t>サイイジョウ</t>
    </rPh>
    <rPh sb="39" eb="40">
      <t>ジ</t>
    </rPh>
    <rPh sb="41" eb="43">
      <t>ハイチ</t>
    </rPh>
    <rPh sb="44" eb="45">
      <t>ヨウ</t>
    </rPh>
    <rPh sb="47" eb="49">
      <t>ショクイン</t>
    </rPh>
    <rPh sb="49" eb="50">
      <t>スウ</t>
    </rPh>
    <rPh sb="52" eb="54">
      <t>ガッキュウ</t>
    </rPh>
    <rPh sb="54" eb="55">
      <t>カズ</t>
    </rPh>
    <phoneticPr fontId="2"/>
  </si>
  <si>
    <t>(根拠：特定教育・保育等に要する費用の額の算定に関する基準等の制定に伴う実施上の留意事項について　別紙3Ⅱ1(2)(ア)及び別紙4Ⅱ1(2))</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rPh sb="60" eb="61">
      <t>オヨ</t>
    </rPh>
    <rPh sb="62" eb="64">
      <t>ベッシ</t>
    </rPh>
    <phoneticPr fontId="2"/>
  </si>
  <si>
    <t>配置を要する職員数の合計【Ｄ】</t>
    <rPh sb="0" eb="2">
      <t>ハイチ</t>
    </rPh>
    <rPh sb="3" eb="4">
      <t>ヨウ</t>
    </rPh>
    <rPh sb="6" eb="9">
      <t>ショクインスウ</t>
    </rPh>
    <rPh sb="10" eb="12">
      <t>ゴウケイ</t>
    </rPh>
    <phoneticPr fontId="2"/>
  </si>
  <si>
    <t>職名</t>
    <rPh sb="0" eb="1">
      <t>ショク</t>
    </rPh>
    <rPh sb="1" eb="2">
      <t>メイ</t>
    </rPh>
    <phoneticPr fontId="2"/>
  </si>
  <si>
    <t>資格</t>
    <rPh sb="0" eb="2">
      <t>シカク</t>
    </rPh>
    <phoneticPr fontId="2"/>
  </si>
  <si>
    <t>×の月は運営基準違反。該当しない行は濃いグレーに塗りつぶされます。</t>
    <rPh sb="2" eb="3">
      <t>ツキ</t>
    </rPh>
    <rPh sb="4" eb="6">
      <t>ウンエイ</t>
    </rPh>
    <rPh sb="6" eb="8">
      <t>キジュン</t>
    </rPh>
    <rPh sb="8" eb="10">
      <t>イハン</t>
    </rPh>
    <rPh sb="11" eb="13">
      <t>ガイトウ</t>
    </rPh>
    <rPh sb="16" eb="17">
      <t>ギョウ</t>
    </rPh>
    <rPh sb="18" eb="19">
      <t>コ</t>
    </rPh>
    <rPh sb="24" eb="25">
      <t>ヌ</t>
    </rPh>
    <phoneticPr fontId="2"/>
  </si>
  <si>
    <t>【判定】　公定価格上配置基準</t>
    <rPh sb="1" eb="3">
      <t>ハンテイ</t>
    </rPh>
    <rPh sb="5" eb="7">
      <t>コウテイ</t>
    </rPh>
    <rPh sb="7" eb="9">
      <t>カカク</t>
    </rPh>
    <rPh sb="9" eb="10">
      <t>ジョウ</t>
    </rPh>
    <rPh sb="10" eb="12">
      <t>ハイチ</t>
    </rPh>
    <rPh sb="12" eb="14">
      <t>キジュン</t>
    </rPh>
    <phoneticPr fontId="2"/>
  </si>
  <si>
    <t>×の月は減算が必要。</t>
    <rPh sb="2" eb="3">
      <t>ツキ</t>
    </rPh>
    <rPh sb="4" eb="6">
      <t>ゲンサン</t>
    </rPh>
    <rPh sb="7" eb="9">
      <t>ヒツヨウ</t>
    </rPh>
    <phoneticPr fontId="2"/>
  </si>
  <si>
    <t>その他職員の配置状況</t>
    <rPh sb="2" eb="3">
      <t>タ</t>
    </rPh>
    <rPh sb="3" eb="5">
      <t>ショクイン</t>
    </rPh>
    <rPh sb="6" eb="8">
      <t>ハイチ</t>
    </rPh>
    <rPh sb="8" eb="10">
      <t>ジョウキョウ</t>
    </rPh>
    <phoneticPr fontId="2"/>
  </si>
  <si>
    <t>○調理員等</t>
    <rPh sb="1" eb="4">
      <t>チョウリイン</t>
    </rPh>
    <rPh sb="4" eb="5">
      <t>トウ</t>
    </rPh>
    <phoneticPr fontId="2"/>
  </si>
  <si>
    <t>○嘱託医及び嘱託歯科医の配置状況</t>
    <rPh sb="1" eb="3">
      <t>ショクタク</t>
    </rPh>
    <rPh sb="3" eb="4">
      <t>イ</t>
    </rPh>
    <rPh sb="4" eb="5">
      <t>オヨ</t>
    </rPh>
    <rPh sb="6" eb="8">
      <t>ショクタク</t>
    </rPh>
    <rPh sb="8" eb="10">
      <t>シカ</t>
    </rPh>
    <rPh sb="10" eb="11">
      <t>イ</t>
    </rPh>
    <rPh sb="12" eb="14">
      <t>ハイチ</t>
    </rPh>
    <rPh sb="14" eb="16">
      <t>ジョウキョウ</t>
    </rPh>
    <phoneticPr fontId="2"/>
  </si>
  <si>
    <t>・</t>
    <phoneticPr fontId="2"/>
  </si>
  <si>
    <t>園　則（認定こども園法規則）</t>
    <rPh sb="0" eb="1">
      <t>エン</t>
    </rPh>
    <rPh sb="2" eb="3">
      <t>ノリ</t>
    </rPh>
    <rPh sb="4" eb="6">
      <t>ニンテイ</t>
    </rPh>
    <rPh sb="9" eb="10">
      <t>エン</t>
    </rPh>
    <rPh sb="10" eb="11">
      <t>ホウ</t>
    </rPh>
    <rPh sb="11" eb="13">
      <t>キソク</t>
    </rPh>
    <phoneticPr fontId="2"/>
  </si>
  <si>
    <t>「認定こども園法」</t>
    <rPh sb="1" eb="3">
      <t>ニンテイ</t>
    </rPh>
    <rPh sb="6" eb="7">
      <t>エン</t>
    </rPh>
    <rPh sb="7" eb="8">
      <t>ホウ</t>
    </rPh>
    <phoneticPr fontId="2"/>
  </si>
  <si>
    <t>認定こども園法規則第16条第1項</t>
    <rPh sb="0" eb="2">
      <t>ニンテイ</t>
    </rPh>
    <rPh sb="5" eb="6">
      <t>エン</t>
    </rPh>
    <rPh sb="6" eb="7">
      <t>ホウ</t>
    </rPh>
    <rPh sb="7" eb="9">
      <t>キソク</t>
    </rPh>
    <rPh sb="9" eb="10">
      <t>ダイ</t>
    </rPh>
    <rPh sb="12" eb="13">
      <t>ジョウ</t>
    </rPh>
    <rPh sb="13" eb="14">
      <t>ダイ</t>
    </rPh>
    <rPh sb="15" eb="16">
      <t>コウ</t>
    </rPh>
    <phoneticPr fontId="2"/>
  </si>
  <si>
    <t>認定こども園法規則第15条第2項</t>
    <rPh sb="0" eb="2">
      <t>ニンテイ</t>
    </rPh>
    <rPh sb="5" eb="6">
      <t>エン</t>
    </rPh>
    <rPh sb="6" eb="7">
      <t>ホウ</t>
    </rPh>
    <rPh sb="7" eb="9">
      <t>キソク</t>
    </rPh>
    <rPh sb="9" eb="10">
      <t>ダイ</t>
    </rPh>
    <rPh sb="12" eb="13">
      <t>ジョウ</t>
    </rPh>
    <rPh sb="13" eb="14">
      <t>ダイ</t>
    </rPh>
    <rPh sb="15" eb="16">
      <t>コウ</t>
    </rPh>
    <phoneticPr fontId="2"/>
  </si>
  <si>
    <t>　運営の状況に関する評価</t>
    <rPh sb="1" eb="3">
      <t>ウンエイ</t>
    </rPh>
    <rPh sb="4" eb="6">
      <t>ジョウキョウ</t>
    </rPh>
    <rPh sb="7" eb="8">
      <t>カン</t>
    </rPh>
    <rPh sb="10" eb="12">
      <t>ヒョウカ</t>
    </rPh>
    <phoneticPr fontId="2"/>
  </si>
  <si>
    <t>認定こども園法第23条</t>
    <rPh sb="0" eb="2">
      <t>ニンテイ</t>
    </rPh>
    <rPh sb="5" eb="6">
      <t>エン</t>
    </rPh>
    <rPh sb="6" eb="7">
      <t>ホウ</t>
    </rPh>
    <rPh sb="7" eb="8">
      <t>ダイ</t>
    </rPh>
    <rPh sb="10" eb="11">
      <t>ジョウ</t>
    </rPh>
    <phoneticPr fontId="2"/>
  </si>
  <si>
    <t>施設の運営状況の評価結果の公表</t>
    <rPh sb="0" eb="2">
      <t>シセツ</t>
    </rPh>
    <rPh sb="3" eb="5">
      <t>ウンエイ</t>
    </rPh>
    <rPh sb="5" eb="7">
      <t>ジョウキョウ</t>
    </rPh>
    <rPh sb="8" eb="10">
      <t>ヒョウカ</t>
    </rPh>
    <rPh sb="10" eb="12">
      <t>ケッカ</t>
    </rPh>
    <rPh sb="13" eb="15">
      <t>コウヒョウ</t>
    </rPh>
    <phoneticPr fontId="2"/>
  </si>
  <si>
    <t>認定こども園法規則第23条</t>
    <rPh sb="0" eb="2">
      <t>ニンテイ</t>
    </rPh>
    <rPh sb="5" eb="6">
      <t>エン</t>
    </rPh>
    <rPh sb="6" eb="7">
      <t>ホウ</t>
    </rPh>
    <rPh sb="7" eb="9">
      <t>キソク</t>
    </rPh>
    <rPh sb="9" eb="10">
      <t>ダイ</t>
    </rPh>
    <rPh sb="12" eb="13">
      <t>ジョウ</t>
    </rPh>
    <phoneticPr fontId="2"/>
  </si>
  <si>
    <t>　幼保連携型認定こども園の設置者は、運営状況の評価の結果を踏まえた当該幼保連携型認定こども園の園児の保護者その他の当該幼保連携型認定こども園の関係者による評価を行い、その結果を公表するよう努めるものとする。</t>
    <rPh sb="1" eb="2">
      <t>ヨウ</t>
    </rPh>
    <rPh sb="2" eb="3">
      <t>タモツ</t>
    </rPh>
    <rPh sb="3" eb="5">
      <t>レンケイ</t>
    </rPh>
    <rPh sb="5" eb="6">
      <t>カタ</t>
    </rPh>
    <rPh sb="6" eb="8">
      <t>ニンテイ</t>
    </rPh>
    <rPh sb="11" eb="12">
      <t>エン</t>
    </rPh>
    <rPh sb="13" eb="16">
      <t>セッチシャ</t>
    </rPh>
    <rPh sb="18" eb="20">
      <t>ウンエイ</t>
    </rPh>
    <rPh sb="20" eb="22">
      <t>ジョウキョウ</t>
    </rPh>
    <rPh sb="23" eb="25">
      <t>ヒョウカ</t>
    </rPh>
    <rPh sb="26" eb="28">
      <t>ケッカ</t>
    </rPh>
    <rPh sb="29" eb="30">
      <t>フ</t>
    </rPh>
    <rPh sb="33" eb="35">
      <t>トウガイ</t>
    </rPh>
    <rPh sb="35" eb="36">
      <t>ヨウ</t>
    </rPh>
    <rPh sb="36" eb="37">
      <t>タモツ</t>
    </rPh>
    <rPh sb="37" eb="39">
      <t>レンケイ</t>
    </rPh>
    <rPh sb="39" eb="40">
      <t>カタ</t>
    </rPh>
    <rPh sb="40" eb="42">
      <t>ニンテイ</t>
    </rPh>
    <rPh sb="45" eb="46">
      <t>エン</t>
    </rPh>
    <rPh sb="47" eb="49">
      <t>エンジ</t>
    </rPh>
    <rPh sb="50" eb="53">
      <t>ホゴシャ</t>
    </rPh>
    <rPh sb="55" eb="56">
      <t>タ</t>
    </rPh>
    <rPh sb="57" eb="59">
      <t>トウガイ</t>
    </rPh>
    <rPh sb="59" eb="60">
      <t>ヨウ</t>
    </rPh>
    <rPh sb="60" eb="61">
      <t>タモツ</t>
    </rPh>
    <rPh sb="61" eb="63">
      <t>レンケイ</t>
    </rPh>
    <rPh sb="63" eb="64">
      <t>カタ</t>
    </rPh>
    <rPh sb="64" eb="66">
      <t>ニンテイ</t>
    </rPh>
    <rPh sb="69" eb="70">
      <t>エン</t>
    </rPh>
    <rPh sb="71" eb="74">
      <t>カンケイシャ</t>
    </rPh>
    <rPh sb="77" eb="79">
      <t>ヒョウカ</t>
    </rPh>
    <rPh sb="80" eb="81">
      <t>オコナ</t>
    </rPh>
    <rPh sb="85" eb="87">
      <t>ケッカ</t>
    </rPh>
    <rPh sb="88" eb="90">
      <t>コウヒョウ</t>
    </rPh>
    <rPh sb="94" eb="95">
      <t>ツト</t>
    </rPh>
    <phoneticPr fontId="2"/>
  </si>
  <si>
    <t>認定こども園法規則第24条</t>
    <rPh sb="0" eb="2">
      <t>ニンテイ</t>
    </rPh>
    <rPh sb="5" eb="6">
      <t>エン</t>
    </rPh>
    <rPh sb="6" eb="7">
      <t>ホウ</t>
    </rPh>
    <rPh sb="7" eb="9">
      <t>キソク</t>
    </rPh>
    <rPh sb="9" eb="10">
      <t>ダイ</t>
    </rPh>
    <rPh sb="12" eb="13">
      <t>ジョウ</t>
    </rPh>
    <phoneticPr fontId="2"/>
  </si>
  <si>
    <t>認定こども園法規則第25条</t>
    <rPh sb="0" eb="2">
      <t>ニンテイ</t>
    </rPh>
    <rPh sb="5" eb="6">
      <t>エン</t>
    </rPh>
    <rPh sb="6" eb="7">
      <t>ホウ</t>
    </rPh>
    <rPh sb="7" eb="9">
      <t>キソク</t>
    </rPh>
    <rPh sb="9" eb="10">
      <t>ダイ</t>
    </rPh>
    <rPh sb="12" eb="13">
      <t>ジョウ</t>
    </rPh>
    <phoneticPr fontId="2"/>
  </si>
  <si>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2"/>
  </si>
  <si>
    <t>　定年は引き上げず、希望者全員を６５歳まで継続雇用する。</t>
    <rPh sb="1" eb="3">
      <t>テイネン</t>
    </rPh>
    <rPh sb="4" eb="5">
      <t>ヒ</t>
    </rPh>
    <rPh sb="6" eb="7">
      <t>ア</t>
    </rPh>
    <rPh sb="10" eb="13">
      <t>キボウシャ</t>
    </rPh>
    <rPh sb="13" eb="15">
      <t>ゼンイン</t>
    </rPh>
    <rPh sb="18" eb="19">
      <t>サイ</t>
    </rPh>
    <rPh sb="21" eb="23">
      <t>ケイゾク</t>
    </rPh>
    <rPh sb="23" eb="25">
      <t>コヨウ</t>
    </rPh>
    <phoneticPr fontId="2"/>
  </si>
  <si>
    <t>１　定年の規定がない。または、定年が６５歳以上である場合は､措置を講じる必要はない。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2"/>
  </si>
  <si>
    <t>　育児・介護休業等</t>
    <rPh sb="1" eb="3">
      <t>イクジ</t>
    </rPh>
    <rPh sb="4" eb="6">
      <t>カイゴ</t>
    </rPh>
    <rPh sb="6" eb="8">
      <t>キュウギョウ</t>
    </rPh>
    <rPh sb="8" eb="9">
      <t>トウ</t>
    </rPh>
    <phoneticPr fontId="2"/>
  </si>
  <si>
    <t>　育児・介護休業規程を整備していますか。</t>
    <rPh sb="1" eb="3">
      <t>イクジ</t>
    </rPh>
    <rPh sb="4" eb="6">
      <t>カイゴ</t>
    </rPh>
    <rPh sb="6" eb="8">
      <t>キュウギョウ</t>
    </rPh>
    <rPh sb="8" eb="10">
      <t>キテイ</t>
    </rPh>
    <rPh sb="11" eb="13">
      <t>セイビ</t>
    </rPh>
    <phoneticPr fontId="2"/>
  </si>
  <si>
    <t>　育児休業制度等については次のとおり。</t>
    <rPh sb="1" eb="3">
      <t>イクジ</t>
    </rPh>
    <rPh sb="3" eb="5">
      <t>キュウギョウ</t>
    </rPh>
    <rPh sb="5" eb="7">
      <t>セイド</t>
    </rPh>
    <rPh sb="7" eb="8">
      <t>トウ</t>
    </rPh>
    <rPh sb="13" eb="14">
      <t>ツギ</t>
    </rPh>
    <phoneticPr fontId="2"/>
  </si>
  <si>
    <t>　所定労働時間の短縮措置</t>
    <rPh sb="1" eb="3">
      <t>ショテイ</t>
    </rPh>
    <rPh sb="3" eb="5">
      <t>ロウドウ</t>
    </rPh>
    <rPh sb="5" eb="7">
      <t>ジカン</t>
    </rPh>
    <rPh sb="8" eb="10">
      <t>タンシュク</t>
    </rPh>
    <rPh sb="10" eb="12">
      <t>ソチ</t>
    </rPh>
    <phoneticPr fontId="2"/>
  </si>
  <si>
    <t>育児・介護休業法施行規則第74条</t>
    <rPh sb="12" eb="13">
      <t>ダイ</t>
    </rPh>
    <rPh sb="15" eb="16">
      <t>ジョウ</t>
    </rPh>
    <phoneticPr fontId="2"/>
  </si>
  <si>
    <t>育児・介護休業法第10条、第16条の4、第16条の10、第18条の2、第20条の2、第23条の2</t>
    <rPh sb="8" eb="9">
      <t>ダイ</t>
    </rPh>
    <rPh sb="11" eb="12">
      <t>ジョウ</t>
    </rPh>
    <rPh sb="13" eb="14">
      <t>ダイ</t>
    </rPh>
    <rPh sb="16" eb="17">
      <t>ジョウ</t>
    </rPh>
    <rPh sb="20" eb="21">
      <t>ダイ</t>
    </rPh>
    <rPh sb="23" eb="24">
      <t>ジョウ</t>
    </rPh>
    <rPh sb="28" eb="29">
      <t>ダイ</t>
    </rPh>
    <rPh sb="31" eb="32">
      <t>ジョウ</t>
    </rPh>
    <rPh sb="35" eb="36">
      <t>ダイ</t>
    </rPh>
    <rPh sb="38" eb="39">
      <t>ジョウ</t>
    </rPh>
    <rPh sb="42" eb="43">
      <t>ダイ</t>
    </rPh>
    <rPh sb="45" eb="46">
      <t>ジョウ</t>
    </rPh>
    <phoneticPr fontId="2"/>
  </si>
  <si>
    <t>　人事・服務関係の帳簿を整備していますか。</t>
    <rPh sb="1" eb="3">
      <t>ジンジ</t>
    </rPh>
    <rPh sb="4" eb="6">
      <t>フクム</t>
    </rPh>
    <rPh sb="6" eb="8">
      <t>カンケイ</t>
    </rPh>
    <rPh sb="9" eb="11">
      <t>チョウボ</t>
    </rPh>
    <rPh sb="12" eb="14">
      <t>セイビ</t>
    </rPh>
    <phoneticPr fontId="2"/>
  </si>
  <si>
    <t>※有の場合は、給与規程等と一緒に添付してください。</t>
    <rPh sb="1" eb="2">
      <t>アリ</t>
    </rPh>
    <rPh sb="3" eb="5">
      <t>バアイ</t>
    </rPh>
    <rPh sb="7" eb="9">
      <t>キュウヨ</t>
    </rPh>
    <rPh sb="9" eb="11">
      <t>キテイ</t>
    </rPh>
    <rPh sb="11" eb="12">
      <t>トウ</t>
    </rPh>
    <rPh sb="13" eb="15">
      <t>イッショ</t>
    </rPh>
    <rPh sb="16" eb="18">
      <t>テンプ</t>
    </rPh>
    <phoneticPr fontId="2"/>
  </si>
  <si>
    <t>　処遇改善等加算について、実施計画書等どおり保育教諭等の待遇改善を図っていますか。</t>
    <rPh sb="1" eb="3">
      <t>ショグウ</t>
    </rPh>
    <rPh sb="3" eb="5">
      <t>カイゼン</t>
    </rPh>
    <rPh sb="5" eb="6">
      <t>トウ</t>
    </rPh>
    <rPh sb="6" eb="8">
      <t>カサン</t>
    </rPh>
    <rPh sb="13" eb="15">
      <t>ジッシ</t>
    </rPh>
    <rPh sb="15" eb="18">
      <t>ケイカクショ</t>
    </rPh>
    <rPh sb="18" eb="19">
      <t>トウ</t>
    </rPh>
    <rPh sb="22" eb="24">
      <t>ホイク</t>
    </rPh>
    <rPh sb="24" eb="26">
      <t>キョウユ</t>
    </rPh>
    <rPh sb="26" eb="27">
      <t>トウ</t>
    </rPh>
    <rPh sb="28" eb="30">
      <t>タイグウ</t>
    </rPh>
    <rPh sb="30" eb="32">
      <t>カイゼン</t>
    </rPh>
    <rPh sb="33" eb="34">
      <t>ハカ</t>
    </rPh>
    <phoneticPr fontId="2"/>
  </si>
  <si>
    <t>　役割と兼務</t>
    <rPh sb="1" eb="3">
      <t>ヤクワリ</t>
    </rPh>
    <rPh sb="4" eb="5">
      <t>ケン</t>
    </rPh>
    <rPh sb="5" eb="6">
      <t>ツトム</t>
    </rPh>
    <phoneticPr fontId="2"/>
  </si>
  <si>
    <t>　園長は、園務をつかさどり、所属職員を監督する必要がある。
また、園長が専任でない場合は、原則として保育教諭の配置基準の員数を１人増加するものとする。</t>
    <rPh sb="1" eb="3">
      <t>エンチョウ</t>
    </rPh>
    <rPh sb="5" eb="6">
      <t>エン</t>
    </rPh>
    <rPh sb="6" eb="7">
      <t>ツトム</t>
    </rPh>
    <rPh sb="14" eb="16">
      <t>ショゾク</t>
    </rPh>
    <rPh sb="16" eb="18">
      <t>ショクイン</t>
    </rPh>
    <rPh sb="19" eb="21">
      <t>カントク</t>
    </rPh>
    <rPh sb="23" eb="25">
      <t>ヒツヨウ</t>
    </rPh>
    <rPh sb="33" eb="35">
      <t>エンチョウ</t>
    </rPh>
    <rPh sb="36" eb="38">
      <t>センニン</t>
    </rPh>
    <rPh sb="41" eb="43">
      <t>バアイ</t>
    </rPh>
    <rPh sb="45" eb="47">
      <t>ゲンソク</t>
    </rPh>
    <rPh sb="50" eb="52">
      <t>ホイク</t>
    </rPh>
    <rPh sb="52" eb="54">
      <t>キョウユ</t>
    </rPh>
    <rPh sb="55" eb="57">
      <t>ハイチ</t>
    </rPh>
    <rPh sb="57" eb="59">
      <t>キジュン</t>
    </rPh>
    <rPh sb="60" eb="62">
      <t>インスウ</t>
    </rPh>
    <rPh sb="64" eb="65">
      <t>ニン</t>
    </rPh>
    <rPh sb="65" eb="67">
      <t>ゾウカ</t>
    </rPh>
    <phoneticPr fontId="2"/>
  </si>
  <si>
    <t>⇒園長の兼務</t>
    <rPh sb="1" eb="3">
      <t>エンチョウ</t>
    </rPh>
    <rPh sb="4" eb="6">
      <t>ケンム</t>
    </rPh>
    <phoneticPr fontId="2"/>
  </si>
  <si>
    <t>認定こども園法施行規則第15条第2項</t>
    <rPh sb="0" eb="2">
      <t>ニンテイ</t>
    </rPh>
    <rPh sb="5" eb="6">
      <t>エン</t>
    </rPh>
    <rPh sb="6" eb="7">
      <t>ホウ</t>
    </rPh>
    <rPh sb="7" eb="9">
      <t>セコウ</t>
    </rPh>
    <rPh sb="9" eb="11">
      <t>キソク</t>
    </rPh>
    <rPh sb="11" eb="12">
      <t>ダイ</t>
    </rPh>
    <rPh sb="14" eb="15">
      <t>ジョウ</t>
    </rPh>
    <rPh sb="15" eb="16">
      <t>ダイ</t>
    </rPh>
    <rPh sb="17" eb="18">
      <t>コウ</t>
    </rPh>
    <phoneticPr fontId="2"/>
  </si>
  <si>
    <t>設備運営基準第7条第2項</t>
    <rPh sb="0" eb="2">
      <t>セツビ</t>
    </rPh>
    <rPh sb="2" eb="4">
      <t>ウンエイ</t>
    </rPh>
    <rPh sb="4" eb="6">
      <t>キジュン</t>
    </rPh>
    <rPh sb="6" eb="7">
      <t>ダイ</t>
    </rPh>
    <rPh sb="8" eb="9">
      <t>ジョウ</t>
    </rPh>
    <rPh sb="9" eb="10">
      <t>ダイ</t>
    </rPh>
    <rPh sb="11" eb="12">
      <t>コウ</t>
    </rPh>
    <phoneticPr fontId="2"/>
  </si>
  <si>
    <t>設備運営基準第13条準用児福法基準第14条の2</t>
    <rPh sb="0" eb="2">
      <t>セツビ</t>
    </rPh>
    <rPh sb="2" eb="4">
      <t>ウンエイ</t>
    </rPh>
    <rPh sb="4" eb="6">
      <t>キジュン</t>
    </rPh>
    <rPh sb="6" eb="7">
      <t>ダイ</t>
    </rPh>
    <rPh sb="9" eb="10">
      <t>ジョウ</t>
    </rPh>
    <rPh sb="10" eb="12">
      <t>ジュンヨウ</t>
    </rPh>
    <rPh sb="12" eb="13">
      <t>ジ</t>
    </rPh>
    <rPh sb="13" eb="14">
      <t>フク</t>
    </rPh>
    <rPh sb="14" eb="15">
      <t>ホウ</t>
    </rPh>
    <rPh sb="15" eb="17">
      <t>キジュン</t>
    </rPh>
    <rPh sb="17" eb="18">
      <t>ダイ</t>
    </rPh>
    <rPh sb="20" eb="21">
      <t>ジョウ</t>
    </rPh>
    <phoneticPr fontId="2"/>
  </si>
  <si>
    <t>認定こども園法第15条</t>
    <rPh sb="0" eb="2">
      <t>ニンテイ</t>
    </rPh>
    <rPh sb="5" eb="6">
      <t>エン</t>
    </rPh>
    <rPh sb="6" eb="7">
      <t>ホウ</t>
    </rPh>
    <rPh sb="7" eb="8">
      <t>ダイ</t>
    </rPh>
    <rPh sb="10" eb="11">
      <t>ジョウ</t>
    </rPh>
    <phoneticPr fontId="2"/>
  </si>
  <si>
    <t xml:space="preserve">認定こども園法施行条例
</t>
    <rPh sb="0" eb="2">
      <t>ニンテイ</t>
    </rPh>
    <rPh sb="5" eb="6">
      <t>エン</t>
    </rPh>
    <rPh sb="6" eb="7">
      <t>ホウ</t>
    </rPh>
    <phoneticPr fontId="2"/>
  </si>
  <si>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5" eb="37">
      <t>サクセイ</t>
    </rPh>
    <phoneticPr fontId="2"/>
  </si>
  <si>
    <t>　非常災害対策計画は、火災に対処するための計画のみではなく、火災、水害・土砂災害、地震等の地域の実情も鑑みた災害にも対処できるものであること。（必ずしも災害ごとに別の計画とし策定する必要はない。）
【具体的な項目例】
　立地条件、災害に関する情報の入手方法、災害時の連絡先及び通信手段の確認、避難を開始する時期・判断基準、避難場所、避難経路、避難方法、災害時の人員体制・指揮系統、関係機関との連絡体制</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トウ</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7" eb="89">
      <t>サクテイ</t>
    </rPh>
    <rPh sb="91" eb="93">
      <t>ヒツヨウ</t>
    </rPh>
    <rPh sb="100" eb="103">
      <t>グタイテキ</t>
    </rPh>
    <rPh sb="104" eb="106">
      <t>コウモク</t>
    </rPh>
    <rPh sb="106" eb="107">
      <t>レイ</t>
    </rPh>
    <rPh sb="110" eb="112">
      <t>リッチ</t>
    </rPh>
    <rPh sb="112" eb="114">
      <t>ジョウケン</t>
    </rPh>
    <rPh sb="115" eb="117">
      <t>サイガイ</t>
    </rPh>
    <rPh sb="118" eb="119">
      <t>カン</t>
    </rPh>
    <rPh sb="121" eb="123">
      <t>ジョウホウ</t>
    </rPh>
    <rPh sb="124" eb="126">
      <t>ニュウシュ</t>
    </rPh>
    <rPh sb="126" eb="128">
      <t>ホウホウ</t>
    </rPh>
    <rPh sb="129" eb="131">
      <t>サイガイ</t>
    </rPh>
    <rPh sb="131" eb="132">
      <t>ジ</t>
    </rPh>
    <rPh sb="133" eb="136">
      <t>レンラクサキ</t>
    </rPh>
    <rPh sb="136" eb="137">
      <t>オヨ</t>
    </rPh>
    <rPh sb="138" eb="140">
      <t>ツウシン</t>
    </rPh>
    <rPh sb="140" eb="142">
      <t>シュダン</t>
    </rPh>
    <rPh sb="143" eb="145">
      <t>カクニン</t>
    </rPh>
    <rPh sb="146" eb="148">
      <t>ヒナン</t>
    </rPh>
    <rPh sb="149" eb="151">
      <t>カイシ</t>
    </rPh>
    <rPh sb="153" eb="155">
      <t>ジキ</t>
    </rPh>
    <rPh sb="156" eb="158">
      <t>ハンダン</t>
    </rPh>
    <rPh sb="158" eb="160">
      <t>キジュン</t>
    </rPh>
    <rPh sb="161" eb="163">
      <t>ヒナン</t>
    </rPh>
    <rPh sb="163" eb="165">
      <t>バショ</t>
    </rPh>
    <rPh sb="166" eb="168">
      <t>ヒナン</t>
    </rPh>
    <rPh sb="168" eb="170">
      <t>ケイロ</t>
    </rPh>
    <rPh sb="171" eb="173">
      <t>ヒナン</t>
    </rPh>
    <rPh sb="173" eb="175">
      <t>ホウホウ</t>
    </rPh>
    <rPh sb="176" eb="178">
      <t>サイガイ</t>
    </rPh>
    <rPh sb="178" eb="179">
      <t>ジ</t>
    </rPh>
    <rPh sb="180" eb="182">
      <t>ジンイン</t>
    </rPh>
    <rPh sb="182" eb="184">
      <t>タイセイ</t>
    </rPh>
    <rPh sb="185" eb="187">
      <t>シキ</t>
    </rPh>
    <rPh sb="187" eb="189">
      <t>ケイトウ</t>
    </rPh>
    <rPh sb="190" eb="192">
      <t>カンケイ</t>
    </rPh>
    <rPh sb="192" eb="194">
      <t>キカン</t>
    </rPh>
    <rPh sb="196" eb="198">
      <t>レンラク</t>
    </rPh>
    <rPh sb="198" eb="200">
      <t>タイセイ</t>
    </rPh>
    <phoneticPr fontId="2"/>
  </si>
  <si>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3" eb="35">
      <t>カンケイ</t>
    </rPh>
    <rPh sb="35" eb="37">
      <t>キカン</t>
    </rPh>
    <rPh sb="38" eb="40">
      <t>ヒナン</t>
    </rPh>
    <rPh sb="40" eb="42">
      <t>バショ</t>
    </rPh>
    <rPh sb="43" eb="45">
      <t>サイガイ</t>
    </rPh>
    <rPh sb="45" eb="46">
      <t>ジ</t>
    </rPh>
    <rPh sb="47" eb="49">
      <t>レンラク</t>
    </rPh>
    <rPh sb="49" eb="51">
      <t>タイセイ</t>
    </rPh>
    <rPh sb="51" eb="52">
      <t>トウ</t>
    </rPh>
    <rPh sb="52" eb="54">
      <t>ヒツヨウ</t>
    </rPh>
    <rPh sb="55" eb="57">
      <t>ジコウ</t>
    </rPh>
    <rPh sb="61" eb="63">
      <t>ニンシキ</t>
    </rPh>
    <rPh sb="64" eb="66">
      <t>キョウユウ</t>
    </rPh>
    <phoneticPr fontId="2"/>
  </si>
  <si>
    <t>　幼保連携型認定こども園においては、認定こども園法に基づく「園則」及び特定教育保育施設設備運営基準に基づく「運営規程」の両方を定めておかなければならない。
　ただし、運営規程に定めるべき事項が園則の定めに含まれる場合には、運営規程と園則を兼ねることができる。
　運営規程に定めるべき事項が園則に定められていない場合には、①園則に追加し、園則をもって運営規程とする。②別途、運営規程を作成する。のいずれかが必要となる。
　　　</t>
    <rPh sb="1" eb="12">
      <t>ヨウホ</t>
    </rPh>
    <rPh sb="18" eb="20">
      <t>ニンテイ</t>
    </rPh>
    <rPh sb="23" eb="24">
      <t>エン</t>
    </rPh>
    <rPh sb="24" eb="25">
      <t>ホウ</t>
    </rPh>
    <rPh sb="26" eb="27">
      <t>モト</t>
    </rPh>
    <rPh sb="30" eb="32">
      <t>エンソク</t>
    </rPh>
    <rPh sb="33" eb="34">
      <t>オヨ</t>
    </rPh>
    <rPh sb="35" eb="37">
      <t>トクテイ</t>
    </rPh>
    <rPh sb="37" eb="39">
      <t>キョウイク</t>
    </rPh>
    <rPh sb="39" eb="41">
      <t>ホイク</t>
    </rPh>
    <rPh sb="41" eb="43">
      <t>シセツ</t>
    </rPh>
    <rPh sb="43" eb="45">
      <t>セツビ</t>
    </rPh>
    <rPh sb="45" eb="47">
      <t>ウンエイ</t>
    </rPh>
    <rPh sb="47" eb="49">
      <t>キジュン</t>
    </rPh>
    <rPh sb="54" eb="56">
      <t>ウンエイ</t>
    </rPh>
    <rPh sb="56" eb="58">
      <t>キテイ</t>
    </rPh>
    <rPh sb="60" eb="62">
      <t>リョウホウ</t>
    </rPh>
    <rPh sb="63" eb="64">
      <t>サダ</t>
    </rPh>
    <phoneticPr fontId="2"/>
  </si>
  <si>
    <t>【設備運営基準上の職員配置】</t>
    <rPh sb="1" eb="3">
      <t>セツビ</t>
    </rPh>
    <rPh sb="3" eb="5">
      <t>ウンエイ</t>
    </rPh>
    <rPh sb="5" eb="7">
      <t>キジュン</t>
    </rPh>
    <rPh sb="7" eb="8">
      <t>ジョウ</t>
    </rPh>
    <rPh sb="9" eb="11">
      <t>ショクイン</t>
    </rPh>
    <rPh sb="11" eb="13">
      <t>ハイチ</t>
    </rPh>
    <phoneticPr fontId="2"/>
  </si>
  <si>
    <t>　幼保連携型認定こども園には、調理員を置かなければならない。ただし、設備運営基準第13条第1項において読み替えて準用する児福法基準第32条の2の規定により、調理業務の全部を委託する幼保連携型認定こども園にあっては、調理員を置かないことができる。</t>
    <rPh sb="1" eb="12">
      <t>ヨウホ</t>
    </rPh>
    <rPh sb="15" eb="18">
      <t>チョウリイン</t>
    </rPh>
    <rPh sb="19" eb="20">
      <t>オ</t>
    </rPh>
    <rPh sb="34" eb="36">
      <t>セツビ</t>
    </rPh>
    <rPh sb="36" eb="38">
      <t>ウンエイ</t>
    </rPh>
    <rPh sb="38" eb="40">
      <t>キジュン</t>
    </rPh>
    <rPh sb="40" eb="41">
      <t>ダイ</t>
    </rPh>
    <rPh sb="43" eb="44">
      <t>ジョウ</t>
    </rPh>
    <rPh sb="44" eb="45">
      <t>ダイ</t>
    </rPh>
    <rPh sb="46" eb="47">
      <t>コウ</t>
    </rPh>
    <rPh sb="51" eb="52">
      <t>ヨ</t>
    </rPh>
    <rPh sb="53" eb="54">
      <t>カ</t>
    </rPh>
    <rPh sb="56" eb="58">
      <t>ジュンヨウ</t>
    </rPh>
    <rPh sb="60" eb="61">
      <t>ジ</t>
    </rPh>
    <phoneticPr fontId="2"/>
  </si>
  <si>
    <t>「認定こども園法規則」</t>
    <rPh sb="1" eb="3">
      <t>ニンテイ</t>
    </rPh>
    <rPh sb="6" eb="7">
      <t>エン</t>
    </rPh>
    <rPh sb="7" eb="8">
      <t>ホウ</t>
    </rPh>
    <rPh sb="8" eb="10">
      <t>キソク</t>
    </rPh>
    <phoneticPr fontId="2"/>
  </si>
  <si>
    <t>【公定価格上の配置基準】</t>
    <rPh sb="1" eb="3">
      <t>コウテイ</t>
    </rPh>
    <rPh sb="3" eb="5">
      <t>カカク</t>
    </rPh>
    <rPh sb="5" eb="6">
      <t>ジョウ</t>
    </rPh>
    <rPh sb="7" eb="9">
      <t>ハイチ</t>
    </rPh>
    <rPh sb="9" eb="11">
      <t>キジュン</t>
    </rPh>
    <phoneticPr fontId="2"/>
  </si>
  <si>
    <t>（ⅰ）年齢別配置基準</t>
    <rPh sb="3" eb="5">
      <t>ネンレイ</t>
    </rPh>
    <rPh sb="5" eb="6">
      <t>ベツ</t>
    </rPh>
    <rPh sb="6" eb="8">
      <t>ハイチ</t>
    </rPh>
    <rPh sb="8" eb="10">
      <t>キジュン</t>
    </rPh>
    <phoneticPr fontId="2"/>
  </si>
  <si>
    <t>　４歳以上児３０人につき１人、３歳児２０人につき１人、１・２歳児６人につき１人、乳児３人につき１人</t>
    <rPh sb="2" eb="3">
      <t>サイ</t>
    </rPh>
    <rPh sb="3" eb="5">
      <t>イジョウ</t>
    </rPh>
    <rPh sb="5" eb="6">
      <t>ジ</t>
    </rPh>
    <rPh sb="8" eb="9">
      <t>ニン</t>
    </rPh>
    <rPh sb="13" eb="14">
      <t>ニン</t>
    </rPh>
    <rPh sb="16" eb="17">
      <t>サイ</t>
    </rPh>
    <rPh sb="17" eb="18">
      <t>ジ</t>
    </rPh>
    <rPh sb="20" eb="21">
      <t>ニン</t>
    </rPh>
    <rPh sb="25" eb="26">
      <t>ニン</t>
    </rPh>
    <rPh sb="30" eb="31">
      <t>サイ</t>
    </rPh>
    <rPh sb="31" eb="32">
      <t>ジ</t>
    </rPh>
    <rPh sb="33" eb="34">
      <t>ニン</t>
    </rPh>
    <rPh sb="38" eb="39">
      <t>ニン</t>
    </rPh>
    <rPh sb="40" eb="42">
      <t>ニュウジ</t>
    </rPh>
    <rPh sb="43" eb="44">
      <t>ニン</t>
    </rPh>
    <rPh sb="48" eb="49">
      <t>ニン</t>
    </rPh>
    <phoneticPr fontId="2"/>
  </si>
  <si>
    <t>（ⅱ）その他</t>
    <rPh sb="5" eb="6">
      <t>タ</t>
    </rPh>
    <phoneticPr fontId="2"/>
  </si>
  <si>
    <t>　a  利用定員９０人以下の施設については１人</t>
    <rPh sb="4" eb="6">
      <t>リヨウ</t>
    </rPh>
    <rPh sb="6" eb="8">
      <t>テイイン</t>
    </rPh>
    <rPh sb="10" eb="11">
      <t>ニン</t>
    </rPh>
    <rPh sb="11" eb="13">
      <t>イカ</t>
    </rPh>
    <rPh sb="14" eb="16">
      <t>シセツ</t>
    </rPh>
    <rPh sb="22" eb="23">
      <t>ニン</t>
    </rPh>
    <phoneticPr fontId="2"/>
  </si>
  <si>
    <t>加減調整</t>
    <rPh sb="0" eb="2">
      <t>カゲン</t>
    </rPh>
    <rPh sb="2" eb="4">
      <t>チョウセイ</t>
    </rPh>
    <phoneticPr fontId="2"/>
  </si>
  <si>
    <t>（ⅰ）主幹教諭等の専任化により子育て支援の取組みを実施していない場合</t>
    <rPh sb="3" eb="5">
      <t>シュカン</t>
    </rPh>
    <rPh sb="5" eb="7">
      <t>キョウユ</t>
    </rPh>
    <rPh sb="7" eb="8">
      <t>トウ</t>
    </rPh>
    <rPh sb="9" eb="11">
      <t>センニン</t>
    </rPh>
    <rPh sb="11" eb="12">
      <t>カ</t>
    </rPh>
    <rPh sb="15" eb="17">
      <t>コソダ</t>
    </rPh>
    <rPh sb="18" eb="20">
      <t>シエン</t>
    </rPh>
    <rPh sb="21" eb="22">
      <t>ト</t>
    </rPh>
    <rPh sb="22" eb="23">
      <t>ク</t>
    </rPh>
    <rPh sb="25" eb="27">
      <t>ジッシ</t>
    </rPh>
    <rPh sb="32" eb="34">
      <t>バアイ</t>
    </rPh>
    <phoneticPr fontId="2"/>
  </si>
  <si>
    <t>　基本分単価に含まれる必要保育教諭等は以下の（ⅰ）（ⅱ）とおりであることから、これを充足すること。また、これとは別に非常勤の講師を配置すること。</t>
    <rPh sb="1" eb="3">
      <t>キホン</t>
    </rPh>
    <rPh sb="3" eb="4">
      <t>ブン</t>
    </rPh>
    <rPh sb="4" eb="6">
      <t>タンカ</t>
    </rPh>
    <rPh sb="7" eb="8">
      <t>フク</t>
    </rPh>
    <rPh sb="11" eb="13">
      <t>ヒツヨウ</t>
    </rPh>
    <rPh sb="13" eb="15">
      <t>ホイク</t>
    </rPh>
    <rPh sb="15" eb="17">
      <t>キョウユ</t>
    </rPh>
    <rPh sb="17" eb="18">
      <t>トウ</t>
    </rPh>
    <rPh sb="19" eb="21">
      <t>イカ</t>
    </rPh>
    <rPh sb="42" eb="44">
      <t>ジュウソク</t>
    </rPh>
    <rPh sb="56" eb="57">
      <t>ベツ</t>
    </rPh>
    <rPh sb="58" eb="61">
      <t>ヒジョウキン</t>
    </rPh>
    <rPh sb="62" eb="64">
      <t>コウシ</t>
    </rPh>
    <rPh sb="65" eb="67">
      <t>ハイチ</t>
    </rPh>
    <phoneticPr fontId="2"/>
  </si>
  <si>
    <t>以下の要件を満たさない施設に適用する。</t>
    <rPh sb="0" eb="2">
      <t>イカ</t>
    </rPh>
    <rPh sb="3" eb="5">
      <t>ヨウケン</t>
    </rPh>
    <rPh sb="6" eb="7">
      <t>ミ</t>
    </rPh>
    <rPh sb="11" eb="13">
      <t>シセツ</t>
    </rPh>
    <rPh sb="14" eb="16">
      <t>テキヨウ</t>
    </rPh>
    <phoneticPr fontId="2"/>
  </si>
  <si>
    <t>（要件）</t>
    <rPh sb="1" eb="3">
      <t>ヨウケン</t>
    </rPh>
    <phoneticPr fontId="2"/>
  </si>
  <si>
    <t>（対象事業）</t>
    <rPh sb="1" eb="3">
      <t>タイショウ</t>
    </rPh>
    <rPh sb="3" eb="5">
      <t>ジギョウ</t>
    </rPh>
    <phoneticPr fontId="2"/>
  </si>
  <si>
    <t>延長保育／一時預かり／病児保育／障害児保育</t>
    <rPh sb="0" eb="2">
      <t>エンチョウ</t>
    </rPh>
    <rPh sb="2" eb="4">
      <t>ホイク</t>
    </rPh>
    <rPh sb="5" eb="7">
      <t>イチジ</t>
    </rPh>
    <rPh sb="7" eb="8">
      <t>アズ</t>
    </rPh>
    <rPh sb="11" eb="13">
      <t>ビョウジ</t>
    </rPh>
    <rPh sb="13" eb="15">
      <t>ホイク</t>
    </rPh>
    <rPh sb="16" eb="18">
      <t>ショウガイ</t>
    </rPh>
    <rPh sb="18" eb="19">
      <t>ジ</t>
    </rPh>
    <rPh sb="19" eb="21">
      <t>ホイク</t>
    </rPh>
    <phoneticPr fontId="2"/>
  </si>
  <si>
    <t>（ⅱ）年齢別配置基準を下回る場合</t>
    <rPh sb="3" eb="5">
      <t>ネンレイ</t>
    </rPh>
    <rPh sb="5" eb="6">
      <t>ベツ</t>
    </rPh>
    <rPh sb="6" eb="8">
      <t>ハイチ</t>
    </rPh>
    <rPh sb="8" eb="10">
      <t>キジュン</t>
    </rPh>
    <rPh sb="11" eb="13">
      <t>シタマワ</t>
    </rPh>
    <rPh sb="14" eb="16">
      <t>バアイ</t>
    </rPh>
    <phoneticPr fontId="2"/>
  </si>
  <si>
    <t>（ⅲ）配置基準上求められる職員資格を有しない場合</t>
    <rPh sb="3" eb="5">
      <t>ハイチ</t>
    </rPh>
    <rPh sb="5" eb="7">
      <t>キジュン</t>
    </rPh>
    <rPh sb="7" eb="8">
      <t>ジョウ</t>
    </rPh>
    <rPh sb="8" eb="9">
      <t>モト</t>
    </rPh>
    <rPh sb="13" eb="15">
      <t>ショクイン</t>
    </rPh>
    <rPh sb="15" eb="17">
      <t>シカク</t>
    </rPh>
    <rPh sb="18" eb="19">
      <t>ユウ</t>
    </rPh>
    <rPh sb="22" eb="24">
      <t>バアイ</t>
    </rPh>
    <phoneticPr fontId="2"/>
  </si>
  <si>
    <t>（ⅳ）施設長に係る経過措置が適用される場合</t>
    <rPh sb="3" eb="6">
      <t>シセツチョウ</t>
    </rPh>
    <rPh sb="7" eb="8">
      <t>カカ</t>
    </rPh>
    <rPh sb="9" eb="11">
      <t>ケイカ</t>
    </rPh>
    <rPh sb="11" eb="13">
      <t>ソチ</t>
    </rPh>
    <rPh sb="14" eb="16">
      <t>テキヨウ</t>
    </rPh>
    <rPh sb="19" eb="21">
      <t>バアイ</t>
    </rPh>
    <phoneticPr fontId="2"/>
  </si>
  <si>
    <t>加減調整の適用状況</t>
    <rPh sb="0" eb="2">
      <t>カゲン</t>
    </rPh>
    <rPh sb="2" eb="4">
      <t>チョウセイ</t>
    </rPh>
    <rPh sb="5" eb="7">
      <t>テキヨウ</t>
    </rPh>
    <rPh sb="7" eb="9">
      <t>ジョウキョウ</t>
    </rPh>
    <phoneticPr fontId="2"/>
  </si>
  <si>
    <t xml:space="preserve"> （ⅱ）年齢配置基準を下回っている場合</t>
    <rPh sb="4" eb="6">
      <t>ネンレイ</t>
    </rPh>
    <rPh sb="6" eb="8">
      <t>ハイチ</t>
    </rPh>
    <rPh sb="8" eb="10">
      <t>キジュン</t>
    </rPh>
    <rPh sb="11" eb="13">
      <t>シタマワ</t>
    </rPh>
    <rPh sb="17" eb="19">
      <t>バアイ</t>
    </rPh>
    <phoneticPr fontId="2"/>
  </si>
  <si>
    <t>　上記を踏まえ、資料Ｐ２～４（入所児童数及び保育教諭の定数等）に児童数、定員及び保育教諭数等を記入し、保育教諭定数を充足しているか確認してください。</t>
    <rPh sb="1" eb="3">
      <t>ジョウキ</t>
    </rPh>
    <rPh sb="4" eb="5">
      <t>フ</t>
    </rPh>
    <rPh sb="8" eb="10">
      <t>シリョウ</t>
    </rPh>
    <rPh sb="15" eb="17">
      <t>ニュウショ</t>
    </rPh>
    <rPh sb="17" eb="20">
      <t>ジドウスウ</t>
    </rPh>
    <rPh sb="20" eb="21">
      <t>オヨ</t>
    </rPh>
    <rPh sb="22" eb="24">
      <t>ホイク</t>
    </rPh>
    <rPh sb="24" eb="26">
      <t>キョウユ</t>
    </rPh>
    <rPh sb="27" eb="29">
      <t>テイスウ</t>
    </rPh>
    <rPh sb="29" eb="30">
      <t>トウ</t>
    </rPh>
    <rPh sb="32" eb="34">
      <t>ジドウ</t>
    </rPh>
    <rPh sb="34" eb="35">
      <t>スウ</t>
    </rPh>
    <rPh sb="36" eb="38">
      <t>テイイン</t>
    </rPh>
    <rPh sb="38" eb="39">
      <t>オヨ</t>
    </rPh>
    <rPh sb="40" eb="42">
      <t>ホイク</t>
    </rPh>
    <rPh sb="42" eb="44">
      <t>キョウユ</t>
    </rPh>
    <rPh sb="44" eb="45">
      <t>スウ</t>
    </rPh>
    <rPh sb="45" eb="46">
      <t>トウ</t>
    </rPh>
    <rPh sb="47" eb="49">
      <t>キニュウ</t>
    </rPh>
    <rPh sb="51" eb="53">
      <t>ホイク</t>
    </rPh>
    <rPh sb="53" eb="55">
      <t>キョウユ</t>
    </rPh>
    <rPh sb="55" eb="57">
      <t>テイスウ</t>
    </rPh>
    <rPh sb="58" eb="60">
      <t>ジュウソク</t>
    </rPh>
    <rPh sb="65" eb="67">
      <t>カクニン</t>
    </rPh>
    <phoneticPr fontId="2"/>
  </si>
  <si>
    <t>　給与規程に付随する俸給表、経歴換算表、昇給昇格基準がある場合は添付してください。</t>
    <rPh sb="1" eb="3">
      <t>キュウヨ</t>
    </rPh>
    <rPh sb="3" eb="5">
      <t>キテイ</t>
    </rPh>
    <rPh sb="6" eb="8">
      <t>フズイ</t>
    </rPh>
    <rPh sb="10" eb="12">
      <t>ホウキュウ</t>
    </rPh>
    <rPh sb="12" eb="13">
      <t>ヒョウ</t>
    </rPh>
    <rPh sb="14" eb="16">
      <t>ケイレキ</t>
    </rPh>
    <rPh sb="16" eb="18">
      <t>カンザン</t>
    </rPh>
    <rPh sb="18" eb="19">
      <t>ヒョウ</t>
    </rPh>
    <rPh sb="20" eb="22">
      <t>ショウキュウ</t>
    </rPh>
    <rPh sb="22" eb="24">
      <t>ショウカク</t>
    </rPh>
    <rPh sb="24" eb="26">
      <t>キジュン</t>
    </rPh>
    <rPh sb="29" eb="31">
      <t>バアイ</t>
    </rPh>
    <rPh sb="32" eb="34">
      <t>テンプ</t>
    </rPh>
    <phoneticPr fontId="2"/>
  </si>
  <si>
    <t>賃金改善を行った給与項目</t>
    <rPh sb="0" eb="2">
      <t>チンギン</t>
    </rPh>
    <rPh sb="2" eb="4">
      <t>カイゼン</t>
    </rPh>
    <rPh sb="5" eb="6">
      <t>オコナ</t>
    </rPh>
    <rPh sb="8" eb="10">
      <t>キュウヨ</t>
    </rPh>
    <rPh sb="10" eb="12">
      <t>コウモク</t>
    </rPh>
    <phoneticPr fontId="2"/>
  </si>
  <si>
    <t>　園長として、必要な役割を果たしていますか。また、園長が他の職種を兼務している場合、施設長としての業務又は児童の処遇に支障をきたすことのないような事務分掌となっていますか。</t>
    <rPh sb="1" eb="3">
      <t>エンチョウ</t>
    </rPh>
    <rPh sb="7" eb="9">
      <t>ヒツヨウ</t>
    </rPh>
    <rPh sb="10" eb="12">
      <t>ヤクワリ</t>
    </rPh>
    <rPh sb="13" eb="14">
      <t>ハ</t>
    </rPh>
    <rPh sb="25" eb="27">
      <t>エンチョウ</t>
    </rPh>
    <rPh sb="28" eb="29">
      <t>タ</t>
    </rPh>
    <rPh sb="30" eb="32">
      <t>ショクシュ</t>
    </rPh>
    <rPh sb="33" eb="35">
      <t>ケンム</t>
    </rPh>
    <rPh sb="39" eb="41">
      <t>バアイ</t>
    </rPh>
    <rPh sb="42" eb="45">
      <t>シセツチョウ</t>
    </rPh>
    <rPh sb="49" eb="51">
      <t>ギョウム</t>
    </rPh>
    <rPh sb="51" eb="52">
      <t>マタ</t>
    </rPh>
    <rPh sb="53" eb="55">
      <t>ジドウ</t>
    </rPh>
    <rPh sb="56" eb="58">
      <t>ショグウ</t>
    </rPh>
    <rPh sb="59" eb="61">
      <t>シショウ</t>
    </rPh>
    <rPh sb="73" eb="75">
      <t>ジム</t>
    </rPh>
    <rPh sb="75" eb="77">
      <t>ブンショウ</t>
    </rPh>
    <phoneticPr fontId="2"/>
  </si>
  <si>
    <t>消火訓練（模擬でも可）</t>
    <rPh sb="0" eb="2">
      <t>ショウカ</t>
    </rPh>
    <rPh sb="2" eb="4">
      <t>クンレン</t>
    </rPh>
    <rPh sb="5" eb="7">
      <t>モギ</t>
    </rPh>
    <rPh sb="9" eb="10">
      <t>カ</t>
    </rPh>
    <phoneticPr fontId="2"/>
  </si>
  <si>
    <t>「認定こども園法施行条例」</t>
    <rPh sb="1" eb="3">
      <t>ニンテイ</t>
    </rPh>
    <rPh sb="6" eb="7">
      <t>エン</t>
    </rPh>
    <rPh sb="7" eb="8">
      <t>ホウ</t>
    </rPh>
    <rPh sb="8" eb="10">
      <t>セコウ</t>
    </rPh>
    <rPh sb="10" eb="12">
      <t>ジョウレイ</t>
    </rPh>
    <phoneticPr fontId="2"/>
  </si>
  <si>
    <t>⇒</t>
    <phoneticPr fontId="2"/>
  </si>
  <si>
    <t>⇒</t>
    <phoneticPr fontId="2"/>
  </si>
  <si>
    <t>　児童福祉施設等における利用者の安全確保及び非常災害時の体制整備の強化徹底について（平成２８年９月９日雇児総発０９０９第２号）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5" eb="37">
      <t>テッテイ</t>
    </rPh>
    <rPh sb="42" eb="44">
      <t>ヘイセイ</t>
    </rPh>
    <rPh sb="46" eb="47">
      <t>ネン</t>
    </rPh>
    <rPh sb="48" eb="49">
      <t>ガツ</t>
    </rPh>
    <rPh sb="50" eb="51">
      <t>ニチ</t>
    </rPh>
    <rPh sb="51" eb="52">
      <t>ヤト</t>
    </rPh>
    <rPh sb="52" eb="53">
      <t>ジ</t>
    </rPh>
    <rPh sb="53" eb="54">
      <t>ソウ</t>
    </rPh>
    <rPh sb="54" eb="55">
      <t>ハツ</t>
    </rPh>
    <rPh sb="59" eb="60">
      <t>ダイ</t>
    </rPh>
    <rPh sb="61" eb="62">
      <t>ゴウ</t>
    </rPh>
    <phoneticPr fontId="2"/>
  </si>
  <si>
    <t xml:space="preserve"> （ⅲ）配置基準上求められる職員資格を有しない場合</t>
    <rPh sb="4" eb="6">
      <t>ハイチ</t>
    </rPh>
    <rPh sb="6" eb="8">
      <t>キジュン</t>
    </rPh>
    <rPh sb="8" eb="9">
      <t>ジョウ</t>
    </rPh>
    <rPh sb="9" eb="10">
      <t>モト</t>
    </rPh>
    <rPh sb="14" eb="16">
      <t>ショクイン</t>
    </rPh>
    <rPh sb="16" eb="18">
      <t>シカク</t>
    </rPh>
    <rPh sb="19" eb="20">
      <t>ユウ</t>
    </rPh>
    <rPh sb="23" eb="25">
      <t>バアイ</t>
    </rPh>
    <phoneticPr fontId="2"/>
  </si>
  <si>
    <t xml:space="preserve"> （ⅳ）施設長に係る経過措置が適用される場合</t>
    <rPh sb="4" eb="7">
      <t>シセツチョウ</t>
    </rPh>
    <rPh sb="8" eb="9">
      <t>カカ</t>
    </rPh>
    <rPh sb="10" eb="12">
      <t>ケイカ</t>
    </rPh>
    <rPh sb="12" eb="14">
      <t>ソチ</t>
    </rPh>
    <rPh sb="15" eb="17">
      <t>テキヨウ</t>
    </rPh>
    <rPh sb="20" eb="22">
      <t>バアイ</t>
    </rPh>
    <phoneticPr fontId="2"/>
  </si>
  <si>
    <t>府子本第375号通知</t>
    <rPh sb="0" eb="1">
      <t>フ</t>
    </rPh>
    <rPh sb="1" eb="2">
      <t>コ</t>
    </rPh>
    <rPh sb="2" eb="3">
      <t>ホン</t>
    </rPh>
    <rPh sb="3" eb="4">
      <t>ダイ</t>
    </rPh>
    <rPh sb="7" eb="8">
      <t>ゴウ</t>
    </rPh>
    <rPh sb="8" eb="10">
      <t>ツウチ</t>
    </rPh>
    <phoneticPr fontId="2"/>
  </si>
  <si>
    <t>設備運営基準第11条</t>
    <rPh sb="0" eb="2">
      <t>セツビ</t>
    </rPh>
    <rPh sb="2" eb="4">
      <t>ウンエイ</t>
    </rPh>
    <rPh sb="4" eb="6">
      <t>キジュン</t>
    </rPh>
    <rPh sb="6" eb="7">
      <t>ダイ</t>
    </rPh>
    <rPh sb="9" eb="10">
      <t>ジョウ</t>
    </rPh>
    <phoneticPr fontId="2"/>
  </si>
  <si>
    <t>設備運営基準第7条、</t>
    <rPh sb="0" eb="2">
      <t>セツビ</t>
    </rPh>
    <rPh sb="2" eb="4">
      <t>ウンエイ</t>
    </rPh>
    <rPh sb="4" eb="6">
      <t>キジュン</t>
    </rPh>
    <rPh sb="6" eb="7">
      <t>ダイ</t>
    </rPh>
    <rPh sb="8" eb="9">
      <t>ジョウ</t>
    </rPh>
    <phoneticPr fontId="2"/>
  </si>
  <si>
    <t>雇児総発0909第2号通知</t>
    <rPh sb="0" eb="1">
      <t>ヤト</t>
    </rPh>
    <rPh sb="1" eb="2">
      <t>ジ</t>
    </rPh>
    <rPh sb="2" eb="3">
      <t>ソウ</t>
    </rPh>
    <rPh sb="3" eb="4">
      <t>ハツ</t>
    </rPh>
    <rPh sb="8" eb="9">
      <t>ダイ</t>
    </rPh>
    <rPh sb="10" eb="11">
      <t>ゴウ</t>
    </rPh>
    <rPh sb="11" eb="13">
      <t>ツウチ</t>
    </rPh>
    <phoneticPr fontId="2"/>
  </si>
  <si>
    <t>　育児・介護休業規程は就業規則の一部であり、改正の場合も労働基準監督署への変更届出が必要である。</t>
    <rPh sb="1" eb="3">
      <t>イクジ</t>
    </rPh>
    <rPh sb="4" eb="6">
      <t>カイゴ</t>
    </rPh>
    <rPh sb="6" eb="8">
      <t>キュウギョウ</t>
    </rPh>
    <rPh sb="8" eb="10">
      <t>キテイ</t>
    </rPh>
    <rPh sb="11" eb="13">
      <t>シュウギョウ</t>
    </rPh>
    <rPh sb="13" eb="15">
      <t>キソク</t>
    </rPh>
    <rPh sb="16" eb="18">
      <t>イチブ</t>
    </rPh>
    <rPh sb="22" eb="24">
      <t>カイセイ</t>
    </rPh>
    <rPh sb="25" eb="27">
      <t>バアイ</t>
    </rPh>
    <rPh sb="28" eb="30">
      <t>ロウドウ</t>
    </rPh>
    <rPh sb="30" eb="32">
      <t>キジュン</t>
    </rPh>
    <rPh sb="32" eb="34">
      <t>カントク</t>
    </rPh>
    <rPh sb="34" eb="35">
      <t>ショ</t>
    </rPh>
    <rPh sb="37" eb="39">
      <t>ヘンコウ</t>
    </rPh>
    <rPh sb="39" eb="41">
      <t>トドケデ</t>
    </rPh>
    <rPh sb="42" eb="44">
      <t>ヒツヨウ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</si>
  <si>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</si>
  <si>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　育児休業制度</t>
    <rPh sb="1" eb="3">
      <t>イクジ</t>
    </rPh>
    <rPh sb="3" eb="5">
      <t>キュウギョウ</t>
    </rPh>
    <rPh sb="5" eb="7">
      <t>セイド</t>
    </rPh>
    <phoneticPr fontId="2"/>
  </si>
  <si>
    <t>育児・介護休業法施行規則第32条</t>
    <rPh sb="12" eb="13">
      <t>ダイ</t>
    </rPh>
    <rPh sb="15" eb="16">
      <t>ジョウ</t>
    </rPh>
    <phoneticPr fontId="2"/>
  </si>
  <si>
    <t>　所定外労働の免除</t>
    <rPh sb="1" eb="3">
      <t>ショテイ</t>
    </rPh>
    <rPh sb="3" eb="4">
      <t>ガイ</t>
    </rPh>
    <rPh sb="4" eb="6">
      <t>ロウドウ</t>
    </rPh>
    <rPh sb="7" eb="9">
      <t>メンジョ</t>
    </rPh>
    <phoneticPr fontId="2"/>
  </si>
  <si>
    <t>育児休業等の状況</t>
    <rPh sb="0" eb="2">
      <t>イクジ</t>
    </rPh>
    <rPh sb="2" eb="4">
      <t>キュウギョウ</t>
    </rPh>
    <rPh sb="4" eb="5">
      <t>トウ</t>
    </rPh>
    <rPh sb="6" eb="8">
      <t>ジョウキョウ</t>
    </rPh>
    <phoneticPr fontId="2"/>
  </si>
  <si>
    <t>育児休業制度等措置の事例の有無</t>
    <rPh sb="0" eb="2">
      <t>イクジ</t>
    </rPh>
    <rPh sb="2" eb="4">
      <t>キュウギョウ</t>
    </rPh>
    <rPh sb="4" eb="6">
      <t>セイド</t>
    </rPh>
    <rPh sb="6" eb="7">
      <t>トウ</t>
    </rPh>
    <rPh sb="7" eb="9">
      <t>ソチ</t>
    </rPh>
    <rPh sb="10" eb="12">
      <t>ジレイ</t>
    </rPh>
    <rPh sb="13" eb="15">
      <t>ウム</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</si>
  <si>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</si>
  <si>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　介護休業制度</t>
    <rPh sb="1" eb="3">
      <t>カイゴ</t>
    </rPh>
    <rPh sb="3" eb="5">
      <t>キュウギョウ</t>
    </rPh>
    <rPh sb="4" eb="5">
      <t>イクキュウ</t>
    </rPh>
    <rPh sb="5" eb="7">
      <t>セイド</t>
    </rPh>
    <phoneticPr fontId="2"/>
  </si>
  <si>
    <t>育児・介護休業法第11条、第12条</t>
    <rPh sb="8" eb="9">
      <t>ダイ</t>
    </rPh>
    <rPh sb="11" eb="12">
      <t>ジョウ</t>
    </rPh>
    <rPh sb="13" eb="14">
      <t>ダイ</t>
    </rPh>
    <rPh sb="16" eb="17">
      <t>ジョウ</t>
    </rPh>
    <phoneticPr fontId="2"/>
  </si>
  <si>
    <t>　介護休暇制度</t>
    <rPh sb="1" eb="3">
      <t>カイゴ</t>
    </rPh>
    <rPh sb="3" eb="5">
      <t>キュウカ</t>
    </rPh>
    <rPh sb="5" eb="7">
      <t>セイド</t>
    </rPh>
    <phoneticPr fontId="2"/>
  </si>
  <si>
    <t>育児・介護休業法第16条の5、第16条の6</t>
    <rPh sb="8" eb="9">
      <t>ダイ</t>
    </rPh>
    <rPh sb="11" eb="12">
      <t>ジョウ</t>
    </rPh>
    <rPh sb="15" eb="16">
      <t>ダイ</t>
    </rPh>
    <rPh sb="18" eb="19">
      <t>ジョウ</t>
    </rPh>
    <phoneticPr fontId="2"/>
  </si>
  <si>
    <t>　短時間勤務等の措置（介護休業とあわせて９３日まで）</t>
    <rPh sb="1" eb="4">
      <t>タンジカン</t>
    </rPh>
    <rPh sb="4" eb="6">
      <t>キンム</t>
    </rPh>
    <rPh sb="6" eb="7">
      <t>トウ</t>
    </rPh>
    <rPh sb="8" eb="10">
      <t>ソチ</t>
    </rPh>
    <rPh sb="11" eb="13">
      <t>カイゴ</t>
    </rPh>
    <rPh sb="13" eb="15">
      <t>キュウギョウ</t>
    </rPh>
    <rPh sb="22" eb="23">
      <t>ニチ</t>
    </rPh>
    <phoneticPr fontId="2"/>
  </si>
  <si>
    <t>育児・介護休業法第18条</t>
    <rPh sb="8" eb="9">
      <t>ダイ</t>
    </rPh>
    <rPh sb="11" eb="12">
      <t>ジョウ</t>
    </rPh>
    <phoneticPr fontId="2"/>
  </si>
  <si>
    <t>育児・介護休業法第20条</t>
    <rPh sb="8" eb="9">
      <t>ダイ</t>
    </rPh>
    <rPh sb="11" eb="12">
      <t>ジョウ</t>
    </rPh>
    <phoneticPr fontId="2"/>
  </si>
  <si>
    <t>育児・介護休業法第16条、第16条の7、第18条の2、第20条の2、第23条の2</t>
    <rPh sb="8" eb="9">
      <t>ダイ</t>
    </rPh>
    <rPh sb="11" eb="12">
      <t>ジョウ</t>
    </rPh>
    <rPh sb="13" eb="14">
      <t>ダイ</t>
    </rPh>
    <rPh sb="16" eb="17">
      <t>ジョウ</t>
    </rPh>
    <rPh sb="20" eb="21">
      <t>ダイ</t>
    </rPh>
    <rPh sb="23" eb="24">
      <t>ジョウ</t>
    </rPh>
    <rPh sb="27" eb="28">
      <t>ダイ</t>
    </rPh>
    <rPh sb="30" eb="31">
      <t>ジョウ</t>
    </rPh>
    <rPh sb="34" eb="35">
      <t>ダイ</t>
    </rPh>
    <rPh sb="37" eb="38">
      <t>ジョウ</t>
    </rPh>
    <phoneticPr fontId="2"/>
  </si>
  <si>
    <t>介護休業等の状況</t>
    <rPh sb="0" eb="2">
      <t>カイゴ</t>
    </rPh>
    <rPh sb="2" eb="4">
      <t>キュウギョウ</t>
    </rPh>
    <rPh sb="3" eb="4">
      <t>イクキュウ</t>
    </rPh>
    <rPh sb="4" eb="5">
      <t>トウ</t>
    </rPh>
    <rPh sb="6" eb="8">
      <t>ジョウキョウ</t>
    </rPh>
    <phoneticPr fontId="2"/>
  </si>
  <si>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2"/>
  </si>
  <si>
    <t xml:space="preserve">　有期労働契約が繰り返し更新されて通算５年を超えたときは、労働者の申し込みにより、期間の定めのない労働契約（無期労働契約）に転換しなければならない。
</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2"/>
  </si>
  <si>
    <r>
      <t>下記①（ウ）(ⅰ)</t>
    </r>
    <r>
      <rPr>
        <b/>
        <u val="double"/>
        <sz val="10"/>
        <color rgb="FF0000FF"/>
        <rFont val="ＭＳ Ｐゴシック"/>
        <family val="3"/>
        <charset val="128"/>
      </rPr>
      <t>以外</t>
    </r>
    <r>
      <rPr>
        <sz val="10"/>
        <color rgb="FF0000FF"/>
        <rFont val="ＭＳ Ｐゴシック"/>
        <family val="3"/>
        <charset val="128"/>
      </rPr>
      <t>に該当する職員</t>
    </r>
    <rPh sb="0" eb="2">
      <t>カキ</t>
    </rPh>
    <rPh sb="9" eb="11">
      <t>イガイ</t>
    </rPh>
    <rPh sb="12" eb="14">
      <t>ガイトウ</t>
    </rPh>
    <rPh sb="16" eb="18">
      <t>ショクイン</t>
    </rPh>
    <phoneticPr fontId="2"/>
  </si>
  <si>
    <t>下記①（ウ）(ⅰ)に該当する職員</t>
    <rPh sb="0" eb="2">
      <t>カキ</t>
    </rPh>
    <rPh sb="10" eb="12">
      <t>ガイトウ</t>
    </rPh>
    <rPh sb="14" eb="16">
      <t>ショクイン</t>
    </rPh>
    <phoneticPr fontId="2"/>
  </si>
  <si>
    <t>（イ）保健師・看護師・准看護師（１名まで）</t>
    <rPh sb="17" eb="18">
      <t>メイ</t>
    </rPh>
    <phoneticPr fontId="2"/>
  </si>
  <si>
    <t>（ウ）保育教諭に代えて配置する、次の職員（基準附則第6条、第7条に係る職員を配置できるのは、各時間帯において必要となる職員の3分の1までであることに留意。）</t>
    <rPh sb="16" eb="17">
      <t>ツギ</t>
    </rPh>
    <rPh sb="21" eb="23">
      <t>キジュン</t>
    </rPh>
    <rPh sb="23" eb="25">
      <t>フソク</t>
    </rPh>
    <rPh sb="25" eb="26">
      <t>ダイ</t>
    </rPh>
    <rPh sb="27" eb="28">
      <t>ジョウ</t>
    </rPh>
    <rPh sb="29" eb="30">
      <t>ダイ</t>
    </rPh>
    <rPh sb="31" eb="32">
      <t>ジョウ</t>
    </rPh>
    <rPh sb="33" eb="34">
      <t>カカ</t>
    </rPh>
    <rPh sb="35" eb="37">
      <t>ショクイン</t>
    </rPh>
    <rPh sb="38" eb="40">
      <t>ハイチ</t>
    </rPh>
    <rPh sb="46" eb="47">
      <t>カク</t>
    </rPh>
    <rPh sb="47" eb="49">
      <t>ジカン</t>
    </rPh>
    <rPh sb="49" eb="50">
      <t>タイ</t>
    </rPh>
    <rPh sb="54" eb="56">
      <t>ヒツヨウ</t>
    </rPh>
    <rPh sb="59" eb="61">
      <t>ショクイン</t>
    </rPh>
    <rPh sb="63" eb="64">
      <t>ブン</t>
    </rPh>
    <rPh sb="74" eb="76">
      <t>リュウイ</t>
    </rPh>
    <phoneticPr fontId="2"/>
  </si>
  <si>
    <t>　(ⅰ)【基準附則第5条】　園児が少数となる時間帯等において必要となる保育教諭等の数が1人となる場合に配置する、知事が保育教諭と同等の知識及び経験を有すると認める者</t>
    <rPh sb="30" eb="32">
      <t>ヒツヨウ</t>
    </rPh>
    <rPh sb="35" eb="37">
      <t>ホイク</t>
    </rPh>
    <rPh sb="37" eb="39">
      <t>キョウユ</t>
    </rPh>
    <rPh sb="39" eb="40">
      <t>トウ</t>
    </rPh>
    <rPh sb="41" eb="42">
      <t>カズ</t>
    </rPh>
    <rPh sb="44" eb="45">
      <t>ニン</t>
    </rPh>
    <rPh sb="48" eb="50">
      <t>バアイ</t>
    </rPh>
    <phoneticPr fontId="2"/>
  </si>
  <si>
    <t>　(ⅱ)【　　〃　　 第6条】　小学校教諭又は養護教諭の普通免許状を有する者（ただし、養護教諭については、養護教諭としての業務に従事している者を除く。）</t>
    <rPh sb="11" eb="12">
      <t>ダイ</t>
    </rPh>
    <rPh sb="13" eb="14">
      <t>ジョウ</t>
    </rPh>
    <rPh sb="16" eb="19">
      <t>ショウガッコウ</t>
    </rPh>
    <rPh sb="19" eb="21">
      <t>キョウユ</t>
    </rPh>
    <rPh sb="21" eb="22">
      <t>マタ</t>
    </rPh>
    <rPh sb="23" eb="25">
      <t>ヨウゴ</t>
    </rPh>
    <rPh sb="25" eb="27">
      <t>キョウユ</t>
    </rPh>
    <rPh sb="28" eb="30">
      <t>フツウ</t>
    </rPh>
    <rPh sb="30" eb="32">
      <t>メンキョ</t>
    </rPh>
    <rPh sb="32" eb="33">
      <t>ジョウ</t>
    </rPh>
    <rPh sb="34" eb="35">
      <t>ユウ</t>
    </rPh>
    <rPh sb="37" eb="38">
      <t>モノ</t>
    </rPh>
    <rPh sb="43" eb="45">
      <t>ヨウゴ</t>
    </rPh>
    <rPh sb="45" eb="47">
      <t>キョウユ</t>
    </rPh>
    <rPh sb="53" eb="55">
      <t>ヨウゴ</t>
    </rPh>
    <rPh sb="55" eb="57">
      <t>キョウユ</t>
    </rPh>
    <rPh sb="61" eb="63">
      <t>ギョウム</t>
    </rPh>
    <rPh sb="64" eb="66">
      <t>ジュウジ</t>
    </rPh>
    <rPh sb="70" eb="71">
      <t>モノ</t>
    </rPh>
    <rPh sb="72" eb="73">
      <t>ノゾ</t>
    </rPh>
    <phoneticPr fontId="2"/>
  </si>
  <si>
    <t>　(ⅲ)【　　〃　 　第7条】　1日につき8時間を超えて開所すること等により、認可の際に必要となる職員数に加えて配置する、知事が保育教諭と同等の知識及び経験を有すると認める者</t>
    <rPh sb="11" eb="12">
      <t>ダイ</t>
    </rPh>
    <rPh sb="13" eb="14">
      <t>ジョウ</t>
    </rPh>
    <rPh sb="17" eb="18">
      <t>ニチ</t>
    </rPh>
    <rPh sb="22" eb="24">
      <t>ジカン</t>
    </rPh>
    <rPh sb="25" eb="26">
      <t>コ</t>
    </rPh>
    <rPh sb="28" eb="30">
      <t>カイショ</t>
    </rPh>
    <rPh sb="34" eb="35">
      <t>トウ</t>
    </rPh>
    <rPh sb="39" eb="41">
      <t>ニンカ</t>
    </rPh>
    <rPh sb="42" eb="43">
      <t>サイ</t>
    </rPh>
    <rPh sb="44" eb="46">
      <t>ヒツヨウ</t>
    </rPh>
    <rPh sb="49" eb="51">
      <t>ショクイン</t>
    </rPh>
    <rPh sb="51" eb="52">
      <t>スウ</t>
    </rPh>
    <rPh sb="53" eb="54">
      <t>クワ</t>
    </rPh>
    <rPh sb="56" eb="58">
      <t>ハイチ</t>
    </rPh>
    <rPh sb="61" eb="63">
      <t>チジ</t>
    </rPh>
    <rPh sb="64" eb="66">
      <t>ホイク</t>
    </rPh>
    <rPh sb="66" eb="68">
      <t>キョウユ</t>
    </rPh>
    <rPh sb="69" eb="71">
      <t>ドウトウ</t>
    </rPh>
    <rPh sb="72" eb="74">
      <t>チシキ</t>
    </rPh>
    <rPh sb="74" eb="75">
      <t>オヨ</t>
    </rPh>
    <rPh sb="76" eb="78">
      <t>ケイケン</t>
    </rPh>
    <rPh sb="79" eb="80">
      <t>ユウ</t>
    </rPh>
    <rPh sb="83" eb="84">
      <t>ミト</t>
    </rPh>
    <rPh sb="86" eb="87">
      <t>モノ</t>
    </rPh>
    <phoneticPr fontId="2"/>
  </si>
  <si>
    <t>「府子本第３７５号通知」</t>
    <rPh sb="1" eb="2">
      <t>フ</t>
    </rPh>
    <rPh sb="2" eb="3">
      <t>コ</t>
    </rPh>
    <rPh sb="3" eb="4">
      <t>ホン</t>
    </rPh>
    <rPh sb="4" eb="5">
      <t>ダイ</t>
    </rPh>
    <rPh sb="8" eb="9">
      <t>ゴウ</t>
    </rPh>
    <rPh sb="9" eb="11">
      <t>ツウチ</t>
    </rPh>
    <phoneticPr fontId="2"/>
  </si>
  <si>
    <t>「雇児総発第０９０９第２号通知」</t>
    <rPh sb="1" eb="2">
      <t>ヤト</t>
    </rPh>
    <rPh sb="2" eb="3">
      <t>ジ</t>
    </rPh>
    <rPh sb="3" eb="4">
      <t>ソウ</t>
    </rPh>
    <rPh sb="4" eb="5">
      <t>ハツ</t>
    </rPh>
    <rPh sb="5" eb="6">
      <t>ダイ</t>
    </rPh>
    <rPh sb="10" eb="11">
      <t>ダイ</t>
    </rPh>
    <rPh sb="12" eb="13">
      <t>ゴウ</t>
    </rPh>
    <rPh sb="13" eb="15">
      <t>ツウチ</t>
    </rPh>
    <phoneticPr fontId="2"/>
  </si>
  <si>
    <t>【資料Ｐ１（諸規程の整備状況）】　</t>
    <rPh sb="1" eb="3">
      <t>シリョウ</t>
    </rPh>
    <rPh sb="6" eb="7">
      <t>ショ</t>
    </rPh>
    <rPh sb="7" eb="9">
      <t>キテイ</t>
    </rPh>
    <rPh sb="10" eb="12">
      <t>セイビ</t>
    </rPh>
    <rPh sb="12" eb="14">
      <t>ジョウキョウ</t>
    </rPh>
    <phoneticPr fontId="2"/>
  </si>
  <si>
    <t>⇒　秘密保持の規定状況</t>
    <rPh sb="2" eb="4">
      <t>ヒミツ</t>
    </rPh>
    <rPh sb="4" eb="6">
      <t>ホジ</t>
    </rPh>
    <rPh sb="7" eb="9">
      <t>キテイ</t>
    </rPh>
    <rPh sb="9" eb="11">
      <t>ジョウキョウ</t>
    </rPh>
    <phoneticPr fontId="2"/>
  </si>
  <si>
    <t>⇒　秘密保持（退職後）の規定状況</t>
    <rPh sb="2" eb="4">
      <t>ヒミツ</t>
    </rPh>
    <rPh sb="4" eb="6">
      <t>ホジ</t>
    </rPh>
    <rPh sb="7" eb="10">
      <t>タイショクゴ</t>
    </rPh>
    <rPh sb="12" eb="14">
      <t>キテイ</t>
    </rPh>
    <rPh sb="14" eb="16">
      <t>ジョウキョウ</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</si>
  <si>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</si>
  <si>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　保育室の数は適正ですか。</t>
    <rPh sb="1" eb="4">
      <t>ホイクシツ</t>
    </rPh>
    <rPh sb="5" eb="6">
      <t>カズ</t>
    </rPh>
    <rPh sb="7" eb="9">
      <t>テキセイ</t>
    </rPh>
    <phoneticPr fontId="2"/>
  </si>
  <si>
    <t>　職員の勤務状況</t>
    <rPh sb="1" eb="3">
      <t>ショクイン</t>
    </rPh>
    <rPh sb="4" eb="6">
      <t>キンム</t>
    </rPh>
    <phoneticPr fontId="2"/>
  </si>
  <si>
    <t>　現状と差異がある場合は、規程と現状との整合を図ること。</t>
    <rPh sb="1" eb="3">
      <t>ゲンジョウ</t>
    </rPh>
    <rPh sb="4" eb="6">
      <t>サイ</t>
    </rPh>
    <rPh sb="9" eb="11">
      <t>バアイ</t>
    </rPh>
    <rPh sb="13" eb="15">
      <t>キテイ</t>
    </rPh>
    <rPh sb="16" eb="18">
      <t>ゲンジョウ</t>
    </rPh>
    <rPh sb="20" eb="22">
      <t>セイゴウ</t>
    </rPh>
    <rPh sb="23" eb="24">
      <t>ハカ</t>
    </rPh>
    <phoneticPr fontId="2"/>
  </si>
  <si>
    <t>　定期健康診断を対象となる職員全員に実施していますか。</t>
    <rPh sb="1" eb="3">
      <t>テイキ</t>
    </rPh>
    <rPh sb="3" eb="5">
      <t>ケンコウ</t>
    </rPh>
    <rPh sb="5" eb="7">
      <t>シンダン</t>
    </rPh>
    <rPh sb="8" eb="10">
      <t>タイショウ</t>
    </rPh>
    <rPh sb="13" eb="15">
      <t>ショクイン</t>
    </rPh>
    <rPh sb="15" eb="17">
      <t>ゼンイン</t>
    </rPh>
    <rPh sb="18" eb="20">
      <t>ジッシ</t>
    </rPh>
    <phoneticPr fontId="2"/>
  </si>
  <si>
    <t>　雇入時健康診断を対象となる職員全員に実施していますか。</t>
    <rPh sb="1" eb="3">
      <t>ヤトイイ</t>
    </rPh>
    <rPh sb="3" eb="4">
      <t>ジ</t>
    </rPh>
    <rPh sb="4" eb="6">
      <t>ケンコウ</t>
    </rPh>
    <rPh sb="6" eb="8">
      <t>シンダン</t>
    </rPh>
    <rPh sb="9" eb="11">
      <t>タイショウ</t>
    </rPh>
    <rPh sb="14" eb="16">
      <t>ショクイン</t>
    </rPh>
    <rPh sb="16" eb="18">
      <t>ゼンイン</t>
    </rPh>
    <rPh sb="19" eb="21">
      <t>ジッシ</t>
    </rPh>
    <phoneticPr fontId="2"/>
  </si>
  <si>
    <t>　保育標準時間認定子どもを受入れる場合、1人</t>
    <phoneticPr fontId="2"/>
  </si>
  <si>
    <t>（４）</t>
    <phoneticPr fontId="2"/>
  </si>
  <si>
    <r>
      <t>実際の配置状況　（各月初日現在）　</t>
    </r>
    <r>
      <rPr>
        <sz val="9"/>
        <color rgb="FFFF0000"/>
        <rFont val="ＭＳ Ｐゴシック"/>
        <family val="3"/>
        <charset val="128"/>
      </rPr>
      <t>※記入要領は次頁を参照してください。</t>
    </r>
    <phoneticPr fontId="2"/>
  </si>
  <si>
    <t>　＜常勤＞</t>
    <rPh sb="2" eb="4">
      <t>ジョウキン</t>
    </rPh>
    <phoneticPr fontId="2"/>
  </si>
  <si>
    <t>↓常勤で勤務した月に「1」を記入してください。</t>
    <rPh sb="1" eb="3">
      <t>ジョウキン</t>
    </rPh>
    <rPh sb="4" eb="6">
      <t>キンム</t>
    </rPh>
    <rPh sb="8" eb="9">
      <t>ツキ</t>
    </rPh>
    <rPh sb="14" eb="16">
      <t>キニュウ</t>
    </rPh>
    <phoneticPr fontId="2"/>
  </si>
  <si>
    <t>（合計）</t>
    <rPh sb="1" eb="3">
      <t>ゴウケイ</t>
    </rPh>
    <phoneticPr fontId="2"/>
  </si>
  <si>
    <t>　＜非常勤＞</t>
    <rPh sb="2" eb="5">
      <t>ヒジョウキン</t>
    </rPh>
    <phoneticPr fontId="2"/>
  </si>
  <si>
    <t>（勤務時間数合計）</t>
    <rPh sb="1" eb="3">
      <t>キンム</t>
    </rPh>
    <rPh sb="3" eb="5">
      <t>ジカン</t>
    </rPh>
    <rPh sb="5" eb="6">
      <t>スウ</t>
    </rPh>
    <rPh sb="6" eb="8">
      <t>ゴウケイ</t>
    </rPh>
    <phoneticPr fontId="2"/>
  </si>
  <si>
    <t>　非常勤職員の
　常勤換算数（※）</t>
    <rPh sb="1" eb="4">
      <t>ヒジョウキン</t>
    </rPh>
    <rPh sb="4" eb="6">
      <t>ショクイン</t>
    </rPh>
    <rPh sb="9" eb="11">
      <t>ジョウキン</t>
    </rPh>
    <rPh sb="11" eb="13">
      <t>カンサン</t>
    </rPh>
    <rPh sb="13" eb="14">
      <t>スウ</t>
    </rPh>
    <phoneticPr fontId="2"/>
  </si>
  <si>
    <t>合計　【Ｅ　（常勤換算数）】</t>
    <rPh sb="0" eb="2">
      <t>ゴウケイ</t>
    </rPh>
    <rPh sb="7" eb="9">
      <t>ジョウキン</t>
    </rPh>
    <rPh sb="9" eb="11">
      <t>カンサン</t>
    </rPh>
    <rPh sb="11" eb="12">
      <t>スウ</t>
    </rPh>
    <phoneticPr fontId="2"/>
  </si>
  <si>
    <t>　　非常勤職員の
　　常勤換算数（※）</t>
    <rPh sb="2" eb="5">
      <t>ヒジョウキン</t>
    </rPh>
    <rPh sb="5" eb="7">
      <t>ショクイン</t>
    </rPh>
    <rPh sb="11" eb="13">
      <t>ジョウキン</t>
    </rPh>
    <rPh sb="13" eb="15">
      <t>カンサン</t>
    </rPh>
    <rPh sb="15" eb="16">
      <t>スウ</t>
    </rPh>
    <phoneticPr fontId="2"/>
  </si>
  <si>
    <r>
      <t>合計　【Ｅ’（常勤換算数）】</t>
    </r>
    <r>
      <rPr>
        <sz val="8"/>
        <rFont val="ＭＳ Ｐゴシック"/>
        <family val="3"/>
        <charset val="128"/>
      </rPr>
      <t>（【Ｅ】+①（ウ）(ⅰ)職員数）</t>
    </r>
    <rPh sb="0" eb="2">
      <t>ゴウケイ</t>
    </rPh>
    <rPh sb="7" eb="9">
      <t>ジョウキン</t>
    </rPh>
    <rPh sb="9" eb="11">
      <t>カンサン</t>
    </rPh>
    <rPh sb="11" eb="12">
      <t>スウ</t>
    </rPh>
    <phoneticPr fontId="2"/>
  </si>
  <si>
    <t>②　地域子育て支援拠点事業と通常保育業務を兼任している保育士については、通常保育に従事している時間を常勤換算して非常勤職員として職員定数の充足計算に加えることができます。（当該保</t>
    <rPh sb="29" eb="30">
      <t>シ</t>
    </rPh>
    <phoneticPr fontId="2"/>
  </si>
  <si>
    <t>　　 育士は、雇用契約上は常勤職員であっても、この表においては非常勤職員として記載することになります。）この場合、備考欄に「子育て支援事業兼任」のように記載してください。</t>
    <rPh sb="4" eb="5">
      <t>シ</t>
    </rPh>
    <phoneticPr fontId="2"/>
  </si>
  <si>
    <t>③　常勤換算値（小数点以下の端数処理を行わない）＝非常勤職員の勤務時間数の合計÷就業規則等で定めた常勤職員の1カ月の勤務時間数</t>
    <rPh sb="2" eb="4">
      <t>ジョウキン</t>
    </rPh>
    <rPh sb="4" eb="6">
      <t>カンサン</t>
    </rPh>
    <rPh sb="6" eb="7">
      <t>チ</t>
    </rPh>
    <rPh sb="8" eb="11">
      <t>ショウスウテン</t>
    </rPh>
    <rPh sb="11" eb="13">
      <t>イカ</t>
    </rPh>
    <rPh sb="14" eb="16">
      <t>ハスウ</t>
    </rPh>
    <rPh sb="16" eb="18">
      <t>ショリ</t>
    </rPh>
    <rPh sb="19" eb="20">
      <t>オコナ</t>
    </rPh>
    <rPh sb="25" eb="28">
      <t>ヒジョウキン</t>
    </rPh>
    <rPh sb="28" eb="30">
      <t>ショクイン</t>
    </rPh>
    <rPh sb="31" eb="33">
      <t>キンム</t>
    </rPh>
    <rPh sb="33" eb="35">
      <t>ジカン</t>
    </rPh>
    <rPh sb="35" eb="36">
      <t>スウ</t>
    </rPh>
    <rPh sb="37" eb="39">
      <t>ゴウケイ</t>
    </rPh>
    <rPh sb="40" eb="42">
      <t>シュウギョウ</t>
    </rPh>
    <rPh sb="42" eb="44">
      <t>キソク</t>
    </rPh>
    <rPh sb="44" eb="45">
      <t>トウ</t>
    </rPh>
    <rPh sb="46" eb="47">
      <t>サダ</t>
    </rPh>
    <rPh sb="49" eb="51">
      <t>ジョウキン</t>
    </rPh>
    <rPh sb="51" eb="53">
      <t>ショクイン</t>
    </rPh>
    <rPh sb="56" eb="57">
      <t>ゲツ</t>
    </rPh>
    <rPh sb="58" eb="60">
      <t>キンム</t>
    </rPh>
    <rPh sb="60" eb="62">
      <t>ジカン</t>
    </rPh>
    <rPh sb="62" eb="63">
      <t>スウ</t>
    </rPh>
    <phoneticPr fontId="2"/>
  </si>
  <si>
    <t>④　行が足りない場合は追加してください。</t>
    <rPh sb="2" eb="3">
      <t>ギョウ</t>
    </rPh>
    <rPh sb="4" eb="5">
      <t>タ</t>
    </rPh>
    <rPh sb="8" eb="10">
      <t>バアイ</t>
    </rPh>
    <rPh sb="11" eb="13">
      <t>ツイカ</t>
    </rPh>
    <phoneticPr fontId="2"/>
  </si>
  <si>
    <t>　常勤換算数欄については、次の計算式により記入してください。
常勤換算値（小数点以下の端数処理を行わない）＝非常勤職員の勤務時間数の合計÷就業規則等で定めた常勤職員の1カ月の勤務時間数</t>
    <rPh sb="13" eb="14">
      <t>ツギ</t>
    </rPh>
    <rPh sb="15" eb="17">
      <t>ケイサン</t>
    </rPh>
    <rPh sb="17" eb="18">
      <t>シキ</t>
    </rPh>
    <rPh sb="21" eb="23">
      <t>キニュウ</t>
    </rPh>
    <phoneticPr fontId="2"/>
  </si>
  <si>
    <t>【資料Ｐ３（２保育教諭等の配置状況（４）実際の配置状況）】</t>
    <rPh sb="1" eb="3">
      <t>シリョウ</t>
    </rPh>
    <rPh sb="7" eb="9">
      <t>ホイク</t>
    </rPh>
    <rPh sb="9" eb="11">
      <t>キョウユ</t>
    </rPh>
    <rPh sb="11" eb="12">
      <t>トウ</t>
    </rPh>
    <rPh sb="13" eb="15">
      <t>ハイチ</t>
    </rPh>
    <rPh sb="15" eb="17">
      <t>ジョウキョウ</t>
    </rPh>
    <rPh sb="20" eb="21">
      <t>ジツ</t>
    </rPh>
    <rPh sb="21" eb="22">
      <t>サイ</t>
    </rPh>
    <rPh sb="23" eb="25">
      <t>ハイチ</t>
    </rPh>
    <rPh sb="25" eb="27">
      <t>ジョウキョウ</t>
    </rPh>
    <phoneticPr fontId="2"/>
  </si>
  <si>
    <t>【資料Ｐ６～７（３職員の勤務状況）】</t>
    <rPh sb="1" eb="3">
      <t>シリョウ</t>
    </rPh>
    <rPh sb="9" eb="11">
      <t>ショクイン</t>
    </rPh>
    <rPh sb="12" eb="14">
      <t>キンム</t>
    </rPh>
    <rPh sb="14" eb="16">
      <t>ジョウキョウ</t>
    </rPh>
    <phoneticPr fontId="2"/>
  </si>
  <si>
    <t>【資料Ｐ８（４新採用者の給与等の状況）】</t>
    <rPh sb="1" eb="3">
      <t>シリョウ</t>
    </rPh>
    <rPh sb="7" eb="8">
      <t>シン</t>
    </rPh>
    <rPh sb="8" eb="11">
      <t>サイヨウシャ</t>
    </rPh>
    <rPh sb="12" eb="14">
      <t>キュウヨ</t>
    </rPh>
    <rPh sb="14" eb="15">
      <t>トウ</t>
    </rPh>
    <rPh sb="16" eb="18">
      <t>ジョウキョウ</t>
    </rPh>
    <phoneticPr fontId="2"/>
  </si>
  <si>
    <t>【資料Ｐ９～１１（５現員現給調書）】</t>
    <rPh sb="1" eb="3">
      <t>シリョウ</t>
    </rPh>
    <rPh sb="10" eb="11">
      <t>ゲン</t>
    </rPh>
    <rPh sb="11" eb="12">
      <t>イン</t>
    </rPh>
    <rPh sb="12" eb="13">
      <t>ゲン</t>
    </rPh>
    <rPh sb="13" eb="14">
      <t>キュウ</t>
    </rPh>
    <rPh sb="14" eb="16">
      <t>チョウショ</t>
    </rPh>
    <phoneticPr fontId="2"/>
  </si>
  <si>
    <t>【資料Ｐ１２（６退職者名簿）】</t>
    <rPh sb="1" eb="3">
      <t>シリョウ</t>
    </rPh>
    <rPh sb="8" eb="11">
      <t>タイショクシャ</t>
    </rPh>
    <rPh sb="11" eb="13">
      <t>メイボ</t>
    </rPh>
    <phoneticPr fontId="2"/>
  </si>
  <si>
    <t>【資料Ｐ１２（７保育教諭等に係る処遇改善の状況）】</t>
    <rPh sb="1" eb="3">
      <t>シリョウ</t>
    </rPh>
    <rPh sb="10" eb="12">
      <t>キョウユ</t>
    </rPh>
    <rPh sb="14" eb="15">
      <t>カカ</t>
    </rPh>
    <rPh sb="16" eb="18">
      <t>ショグウ</t>
    </rPh>
    <rPh sb="18" eb="20">
      <t>カイゼン</t>
    </rPh>
    <rPh sb="21" eb="23">
      <t>ジョウキョウ</t>
    </rPh>
    <phoneticPr fontId="2"/>
  </si>
  <si>
    <t>【資料Ｐ１２（６退職者名簿）】</t>
    <rPh sb="1" eb="3">
      <t>シリョウ</t>
    </rPh>
    <rPh sb="8" eb="10">
      <t>タイショク</t>
    </rPh>
    <rPh sb="10" eb="11">
      <t>シャ</t>
    </rPh>
    <rPh sb="11" eb="13">
      <t>メイボ</t>
    </rPh>
    <phoneticPr fontId="2"/>
  </si>
  <si>
    <t>【資料Ｐ１３（８健康診断の実施状況）】</t>
    <rPh sb="1" eb="3">
      <t>シリョウ</t>
    </rPh>
    <rPh sb="8" eb="10">
      <t>ケンコウ</t>
    </rPh>
    <rPh sb="10" eb="12">
      <t>シンダン</t>
    </rPh>
    <rPh sb="13" eb="14">
      <t>ジツ</t>
    </rPh>
    <rPh sb="14" eb="15">
      <t>シ</t>
    </rPh>
    <rPh sb="15" eb="17">
      <t>ジョウキョウ</t>
    </rPh>
    <phoneticPr fontId="2"/>
  </si>
  <si>
    <t>【資料Ｐ１４（９給食従事職員の検便）】</t>
    <rPh sb="1" eb="3">
      <t>シリョウ</t>
    </rPh>
    <rPh sb="8" eb="10">
      <t>キュウショク</t>
    </rPh>
    <rPh sb="10" eb="12">
      <t>ジュウジ</t>
    </rPh>
    <rPh sb="12" eb="14">
      <t>ショクイン</t>
    </rPh>
    <rPh sb="15" eb="17">
      <t>ケンベン</t>
    </rPh>
    <phoneticPr fontId="2"/>
  </si>
  <si>
    <t>【資料Ｐ１５（１０設備の状況）】　</t>
    <rPh sb="1" eb="3">
      <t>シリョウ</t>
    </rPh>
    <rPh sb="9" eb="11">
      <t>セツビ</t>
    </rPh>
    <rPh sb="12" eb="14">
      <t>ジョウキョウ</t>
    </rPh>
    <phoneticPr fontId="2"/>
  </si>
  <si>
    <t>　青森県就学前の子どもに関する教育、保育等の総合的な提供の推進に関する法律施行条例（平成２３年１２月　県条例第４９号）</t>
    <rPh sb="1" eb="4">
      <t>アオモリケン</t>
    </rPh>
    <rPh sb="4" eb="7">
      <t>シュウガクマエ</t>
    </rPh>
    <rPh sb="8" eb="9">
      <t>コ</t>
    </rPh>
    <rPh sb="12" eb="13">
      <t>カン</t>
    </rPh>
    <rPh sb="15" eb="17">
      <t>キョウイク</t>
    </rPh>
    <rPh sb="18" eb="21">
      <t>ホイクトウ</t>
    </rPh>
    <rPh sb="22" eb="25">
      <t>ソウゴウテキ</t>
    </rPh>
    <rPh sb="26" eb="28">
      <t>テイキョウ</t>
    </rPh>
    <rPh sb="29" eb="31">
      <t>スイシン</t>
    </rPh>
    <rPh sb="32" eb="33">
      <t>カン</t>
    </rPh>
    <rPh sb="35" eb="37">
      <t>ホウリツ</t>
    </rPh>
    <rPh sb="37" eb="39">
      <t>セコウ</t>
    </rPh>
    <rPh sb="39" eb="41">
      <t>ジョウレイ</t>
    </rPh>
    <rPh sb="42" eb="44">
      <t>ヘイセイ</t>
    </rPh>
    <rPh sb="46" eb="47">
      <t>ネン</t>
    </rPh>
    <rPh sb="49" eb="50">
      <t>ガツ</t>
    </rPh>
    <rPh sb="51" eb="52">
      <t>ケン</t>
    </rPh>
    <rPh sb="52" eb="54">
      <t>ジョウレイ</t>
    </rPh>
    <rPh sb="54" eb="55">
      <t>ダイ</t>
    </rPh>
    <rPh sb="57" eb="58">
      <t>ゴウ</t>
    </rPh>
    <phoneticPr fontId="2"/>
  </si>
  <si>
    <t>「府子本第２４６号通知」</t>
    <rPh sb="1" eb="2">
      <t>フ</t>
    </rPh>
    <rPh sb="2" eb="3">
      <t>コ</t>
    </rPh>
    <rPh sb="3" eb="4">
      <t>ホン</t>
    </rPh>
    <rPh sb="4" eb="5">
      <t>ダイ</t>
    </rPh>
    <rPh sb="8" eb="9">
      <t>ゴウ</t>
    </rPh>
    <rPh sb="9" eb="11">
      <t>ツウチ</t>
    </rPh>
    <phoneticPr fontId="2"/>
  </si>
  <si>
    <t>⇒</t>
    <phoneticPr fontId="2"/>
  </si>
  <si>
    <t>・</t>
    <phoneticPr fontId="2"/>
  </si>
  <si>
    <t>　認定こども園における職員配置に係る特例について（平成２８年４月１日府子本第２４６号・２８文科初第５１号・雇児発０４０１第３２号）</t>
    <rPh sb="1" eb="3">
      <t>ニンテイ</t>
    </rPh>
    <rPh sb="6" eb="7">
      <t>エン</t>
    </rPh>
    <rPh sb="11" eb="13">
      <t>ショクイン</t>
    </rPh>
    <rPh sb="13" eb="15">
      <t>ハイチ</t>
    </rPh>
    <rPh sb="16" eb="17">
      <t>カカ</t>
    </rPh>
    <rPh sb="18" eb="20">
      <t>トクレイ</t>
    </rPh>
    <rPh sb="25" eb="27">
      <t>ヘイセイ</t>
    </rPh>
    <rPh sb="29" eb="30">
      <t>ネン</t>
    </rPh>
    <rPh sb="31" eb="32">
      <t>ガツ</t>
    </rPh>
    <rPh sb="33" eb="34">
      <t>ニチ</t>
    </rPh>
    <rPh sb="34" eb="35">
      <t>フ</t>
    </rPh>
    <rPh sb="35" eb="36">
      <t>コ</t>
    </rPh>
    <rPh sb="36" eb="37">
      <t>ホン</t>
    </rPh>
    <rPh sb="37" eb="38">
      <t>ダイ</t>
    </rPh>
    <rPh sb="41" eb="42">
      <t>ゴウ</t>
    </rPh>
    <rPh sb="45" eb="46">
      <t>ブン</t>
    </rPh>
    <rPh sb="47" eb="48">
      <t>ハツ</t>
    </rPh>
    <rPh sb="48" eb="49">
      <t>ダイ</t>
    </rPh>
    <rPh sb="51" eb="52">
      <t>ゴウ</t>
    </rPh>
    <rPh sb="53" eb="54">
      <t>ヤトイ</t>
    </rPh>
    <rPh sb="54" eb="55">
      <t>ジ</t>
    </rPh>
    <rPh sb="55" eb="56">
      <t>ハツ</t>
    </rPh>
    <rPh sb="60" eb="61">
      <t>ダイ</t>
    </rPh>
    <rPh sb="63" eb="64">
      <t>ゴウ</t>
    </rPh>
    <phoneticPr fontId="2"/>
  </si>
  <si>
    <t>「府政共生１１０４号通知」</t>
    <rPh sb="1" eb="2">
      <t>フ</t>
    </rPh>
    <rPh sb="3" eb="5">
      <t>キョウセイ</t>
    </rPh>
    <rPh sb="9" eb="10">
      <t>ゴウ</t>
    </rPh>
    <rPh sb="10" eb="12">
      <t>ツウチ</t>
    </rPh>
    <phoneticPr fontId="2"/>
  </si>
  <si>
    <t>⇒　</t>
    <phoneticPr fontId="2"/>
  </si>
  <si>
    <t>　幼保連携型認定こども園の学級の編成、職員、設備及び運営に関する基準の運用上の取扱いについて（平成２６年１１月２８日府政共生第１１０４号・２６文科初第８９１号・雇児発１１２８第２号）</t>
    <rPh sb="1" eb="12">
      <t>ヨウホ</t>
    </rPh>
    <rPh sb="13" eb="15">
      <t>ガッキュウ</t>
    </rPh>
    <rPh sb="16" eb="18">
      <t>ヘンセイ</t>
    </rPh>
    <rPh sb="19" eb="21">
      <t>ショクイン</t>
    </rPh>
    <rPh sb="22" eb="24">
      <t>セツビ</t>
    </rPh>
    <rPh sb="24" eb="25">
      <t>オヨ</t>
    </rPh>
    <rPh sb="26" eb="28">
      <t>ウンエイ</t>
    </rPh>
    <rPh sb="29" eb="30">
      <t>カン</t>
    </rPh>
    <rPh sb="32" eb="34">
      <t>キジュン</t>
    </rPh>
    <rPh sb="35" eb="37">
      <t>ウンヨウ</t>
    </rPh>
    <rPh sb="37" eb="38">
      <t>ジョウ</t>
    </rPh>
    <rPh sb="39" eb="41">
      <t>トリアツカ</t>
    </rPh>
    <rPh sb="47" eb="49">
      <t>ヘイセイ</t>
    </rPh>
    <rPh sb="51" eb="52">
      <t>ネン</t>
    </rPh>
    <rPh sb="54" eb="55">
      <t>ガツ</t>
    </rPh>
    <rPh sb="57" eb="58">
      <t>ニチ</t>
    </rPh>
    <rPh sb="58" eb="60">
      <t>フセイ</t>
    </rPh>
    <rPh sb="60" eb="62">
      <t>キョウセイ</t>
    </rPh>
    <rPh sb="62" eb="63">
      <t>ダイ</t>
    </rPh>
    <rPh sb="67" eb="68">
      <t>ゴウ</t>
    </rPh>
    <rPh sb="71" eb="73">
      <t>ブンカ</t>
    </rPh>
    <rPh sb="73" eb="74">
      <t>ハツ</t>
    </rPh>
    <rPh sb="74" eb="75">
      <t>ダイ</t>
    </rPh>
    <rPh sb="78" eb="79">
      <t>ゴウ</t>
    </rPh>
    <rPh sb="80" eb="81">
      <t>ヤトイ</t>
    </rPh>
    <rPh sb="81" eb="82">
      <t>ジ</t>
    </rPh>
    <rPh sb="82" eb="83">
      <t>ハツ</t>
    </rPh>
    <rPh sb="87" eb="88">
      <t>ダイ</t>
    </rPh>
    <rPh sb="89" eb="90">
      <t>ゴウ</t>
    </rPh>
    <phoneticPr fontId="2"/>
  </si>
  <si>
    <t>地域における創意工夫を生かしつつ、小学校就学前の子供に対する教育及び保育並びに保護者に対する子育て支援の総合的な提供を推進するための措置を講じているか。</t>
    <rPh sb="0" eb="2">
      <t>チイキ</t>
    </rPh>
    <rPh sb="6" eb="8">
      <t>ソウイ</t>
    </rPh>
    <rPh sb="8" eb="10">
      <t>クフウ</t>
    </rPh>
    <rPh sb="11" eb="12">
      <t>イ</t>
    </rPh>
    <rPh sb="17" eb="20">
      <t>ショウガッコウ</t>
    </rPh>
    <rPh sb="20" eb="23">
      <t>シュウガクマエ</t>
    </rPh>
    <rPh sb="24" eb="26">
      <t>コドモ</t>
    </rPh>
    <rPh sb="27" eb="28">
      <t>タイ</t>
    </rPh>
    <rPh sb="30" eb="32">
      <t>キョウイク</t>
    </rPh>
    <rPh sb="32" eb="33">
      <t>オヨ</t>
    </rPh>
    <rPh sb="34" eb="36">
      <t>ホイク</t>
    </rPh>
    <rPh sb="36" eb="37">
      <t>ナラ</t>
    </rPh>
    <rPh sb="39" eb="42">
      <t>ホゴシャ</t>
    </rPh>
    <rPh sb="43" eb="44">
      <t>タイ</t>
    </rPh>
    <phoneticPr fontId="2"/>
  </si>
  <si>
    <t>１</t>
    <phoneticPr fontId="2"/>
  </si>
  <si>
    <t>・</t>
    <phoneticPr fontId="2"/>
  </si>
  <si>
    <t>・</t>
    <phoneticPr fontId="2"/>
  </si>
  <si>
    <t>・</t>
    <phoneticPr fontId="2"/>
  </si>
  <si>
    <t>２</t>
    <phoneticPr fontId="2"/>
  </si>
  <si>
    <t>　保育教諭等の配置状況</t>
    <phoneticPr fontId="2"/>
  </si>
  <si>
    <t>（１）</t>
    <phoneticPr fontId="2"/>
  </si>
  <si>
    <t>入所児童数　（各月初日現在）</t>
    <phoneticPr fontId="2"/>
  </si>
  <si>
    <t>１０月</t>
    <phoneticPr fontId="2"/>
  </si>
  <si>
    <t>（　　〃　　）</t>
    <phoneticPr fontId="2"/>
  </si>
  <si>
    <t>（　　〃　　）</t>
    <phoneticPr fontId="2"/>
  </si>
  <si>
    <t>（２）</t>
    <phoneticPr fontId="2"/>
  </si>
  <si>
    <t xml:space="preserve"> </t>
    <phoneticPr fontId="2"/>
  </si>
  <si>
    <t>1歳未満児3人につき1人</t>
    <phoneticPr fontId="2"/>
  </si>
  <si>
    <t>1～2歳児6人につき1人</t>
    <phoneticPr fontId="2"/>
  </si>
  <si>
    <t>(　〃　)</t>
    <phoneticPr fontId="2"/>
  </si>
  <si>
    <t>3歳児20人につき1人[②]</t>
    <phoneticPr fontId="2"/>
  </si>
  <si>
    <t>4歳以上児30人につき1人[③]</t>
    <phoneticPr fontId="2"/>
  </si>
  <si>
    <t>（小数点第1位四捨五入前）</t>
    <phoneticPr fontId="2"/>
  </si>
  <si>
    <t>※</t>
    <phoneticPr fontId="2"/>
  </si>
  <si>
    <t>【Ａ】</t>
    <phoneticPr fontId="2"/>
  </si>
  <si>
    <t>【Ａ'】</t>
    <phoneticPr fontId="2"/>
  </si>
  <si>
    <t>【Ｃ＝Ａ+Ｂ】</t>
    <phoneticPr fontId="2"/>
  </si>
  <si>
    <t>【Ｃ'＝Ａ'+Ｂ】</t>
    <phoneticPr fontId="2"/>
  </si>
  <si>
    <t>※</t>
    <phoneticPr fontId="2"/>
  </si>
  <si>
    <t>（３）</t>
    <phoneticPr fontId="2"/>
  </si>
  <si>
    <t>配置を要する職員数【公定価格上配置基準】</t>
    <phoneticPr fontId="2"/>
  </si>
  <si>
    <t>年齢別配置</t>
    <phoneticPr fontId="2"/>
  </si>
  <si>
    <t>（小数点以下四捨五入）</t>
    <rPh sb="1" eb="4">
      <t>ショウスウテン</t>
    </rPh>
    <rPh sb="4" eb="6">
      <t>イカ</t>
    </rPh>
    <rPh sb="6" eb="10">
      <t>シシャゴニュウ</t>
    </rPh>
    <phoneticPr fontId="2"/>
  </si>
  <si>
    <t>園長が専任でない場合　1人【Ｂ】</t>
    <rPh sb="0" eb="2">
      <t>エンチョウ</t>
    </rPh>
    <rPh sb="3" eb="5">
      <t>センニン</t>
    </rPh>
    <rPh sb="8" eb="10">
      <t>バアイ</t>
    </rPh>
    <rPh sb="12" eb="13">
      <t>ニン</t>
    </rPh>
    <phoneticPr fontId="2"/>
  </si>
  <si>
    <t>2、3号利用定員90人以下の場合、1人　※注１</t>
    <rPh sb="3" eb="4">
      <t>ゴウ</t>
    </rPh>
    <rPh sb="4" eb="6">
      <t>リヨウ</t>
    </rPh>
    <rPh sb="6" eb="8">
      <t>テイイン</t>
    </rPh>
    <rPh sb="10" eb="11">
      <t>ニン</t>
    </rPh>
    <rPh sb="11" eb="13">
      <t>イカ</t>
    </rPh>
    <rPh sb="14" eb="16">
      <t>バアイ</t>
    </rPh>
    <rPh sb="18" eb="19">
      <t>ニン</t>
    </rPh>
    <rPh sb="21" eb="22">
      <t>チュウ</t>
    </rPh>
    <phoneticPr fontId="2"/>
  </si>
  <si>
    <t>　主幹保育教諭専任化のための代替保育教諭
　　　　　　　　　　　　　　　　　1人</t>
    <rPh sb="1" eb="3">
      <t>シュカン</t>
    </rPh>
    <rPh sb="3" eb="5">
      <t>ホイク</t>
    </rPh>
    <rPh sb="5" eb="7">
      <t>キョウユ</t>
    </rPh>
    <rPh sb="7" eb="9">
      <t>センニン</t>
    </rPh>
    <rPh sb="9" eb="10">
      <t>カ</t>
    </rPh>
    <rPh sb="14" eb="16">
      <t>ダイタイ</t>
    </rPh>
    <rPh sb="16" eb="18">
      <t>ホイク</t>
    </rPh>
    <rPh sb="18" eb="20">
      <t>キョウユ</t>
    </rPh>
    <rPh sb="39" eb="40">
      <t>ニン</t>
    </rPh>
    <phoneticPr fontId="2"/>
  </si>
  <si>
    <t>※注2</t>
    <rPh sb="1" eb="2">
      <t>チュウ</t>
    </rPh>
    <phoneticPr fontId="2"/>
  </si>
  <si>
    <t>本来は2名以上必要
1人は常勤、1人は非常勤可</t>
    <rPh sb="0" eb="2">
      <t>ホンライ</t>
    </rPh>
    <rPh sb="4" eb="5">
      <t>メイ</t>
    </rPh>
    <rPh sb="5" eb="7">
      <t>イジョウ</t>
    </rPh>
    <rPh sb="7" eb="9">
      <t>ヒツヨウ</t>
    </rPh>
    <rPh sb="11" eb="12">
      <t>ニン</t>
    </rPh>
    <rPh sb="13" eb="15">
      <t>ジョウキン</t>
    </rPh>
    <rPh sb="17" eb="18">
      <t>ニン</t>
    </rPh>
    <rPh sb="19" eb="22">
      <t>ヒジョウキン</t>
    </rPh>
    <rPh sb="22" eb="23">
      <t>カ</t>
    </rPh>
    <phoneticPr fontId="2"/>
  </si>
  <si>
    <r>
      <t>※注１　2,3号利用定員90人を超える場合は空欄でよい。</t>
    </r>
    <r>
      <rPr>
        <sz val="7"/>
        <rFont val="ＭＳ Ｐゴシック"/>
        <family val="3"/>
        <charset val="128"/>
      </rPr>
      <t>(根拠：上記留意事項別紙3Ⅱ1(2)及び別紙4Ⅱ1(2))</t>
    </r>
    <rPh sb="1" eb="2">
      <t>チュウ</t>
    </rPh>
    <rPh sb="7" eb="8">
      <t>ゴウ</t>
    </rPh>
    <rPh sb="8" eb="10">
      <t>リヨウ</t>
    </rPh>
    <rPh sb="10" eb="12">
      <t>テイイン</t>
    </rPh>
    <rPh sb="14" eb="15">
      <t>ニン</t>
    </rPh>
    <rPh sb="16" eb="17">
      <t>コ</t>
    </rPh>
    <rPh sb="19" eb="21">
      <t>バアイ</t>
    </rPh>
    <rPh sb="22" eb="24">
      <t>クウラン</t>
    </rPh>
    <rPh sb="29" eb="31">
      <t>コンキョ</t>
    </rPh>
    <rPh sb="32" eb="34">
      <t>ジョウキ</t>
    </rPh>
    <rPh sb="34" eb="36">
      <t>リュウイ</t>
    </rPh>
    <rPh sb="36" eb="38">
      <t>ジコウ</t>
    </rPh>
    <rPh sb="38" eb="40">
      <t>ベッシ</t>
    </rPh>
    <rPh sb="46" eb="47">
      <t>オヨ</t>
    </rPh>
    <rPh sb="48" eb="50">
      <t>ベッシ</t>
    </rPh>
    <phoneticPr fontId="2"/>
  </si>
  <si>
    <r>
      <t>※注２　主幹保育教諭等の専任化により子育て支援の取組を実施しておらず、減算を行った月は、空欄でよい。</t>
    </r>
    <r>
      <rPr>
        <sz val="7"/>
        <rFont val="ＭＳ Ｐゴシック"/>
        <family val="3"/>
        <charset val="128"/>
      </rPr>
      <t>(根拠：上記留意事項別紙3Ⅳ1及び別紙4Ⅳ4)</t>
    </r>
    <rPh sb="1" eb="2">
      <t>チュウ</t>
    </rPh>
    <rPh sb="4" eb="6">
      <t>シュカン</t>
    </rPh>
    <rPh sb="6" eb="8">
      <t>ホイク</t>
    </rPh>
    <rPh sb="8" eb="10">
      <t>キョウユ</t>
    </rPh>
    <rPh sb="10" eb="11">
      <t>トウ</t>
    </rPh>
    <rPh sb="12" eb="14">
      <t>センニン</t>
    </rPh>
    <rPh sb="14" eb="15">
      <t>カ</t>
    </rPh>
    <rPh sb="18" eb="20">
      <t>コソダ</t>
    </rPh>
    <rPh sb="21" eb="23">
      <t>シエン</t>
    </rPh>
    <rPh sb="24" eb="26">
      <t>トリクミ</t>
    </rPh>
    <rPh sb="27" eb="29">
      <t>ジッシ</t>
    </rPh>
    <rPh sb="35" eb="37">
      <t>ゲンサン</t>
    </rPh>
    <rPh sb="38" eb="39">
      <t>オコナ</t>
    </rPh>
    <rPh sb="41" eb="42">
      <t>ツキ</t>
    </rPh>
    <rPh sb="44" eb="46">
      <t>クウラン</t>
    </rPh>
    <rPh sb="51" eb="53">
      <t>コンキョ</t>
    </rPh>
    <rPh sb="54" eb="56">
      <t>ジョウキ</t>
    </rPh>
    <rPh sb="56" eb="58">
      <t>リュウイ</t>
    </rPh>
    <rPh sb="58" eb="60">
      <t>ジコウ</t>
    </rPh>
    <rPh sb="60" eb="62">
      <t>ベッシ</t>
    </rPh>
    <rPh sb="65" eb="66">
      <t>オヨ</t>
    </rPh>
    <rPh sb="67" eb="69">
      <t>ベッシ</t>
    </rPh>
    <phoneticPr fontId="2"/>
  </si>
  <si>
    <t>１０月</t>
    <phoneticPr fontId="2"/>
  </si>
  <si>
    <t>１０月</t>
    <phoneticPr fontId="2"/>
  </si>
  <si>
    <r>
      <t>【判定】　</t>
    </r>
    <r>
      <rPr>
        <sz val="10"/>
        <color rgb="FFFF0000"/>
        <rFont val="ＭＳ Ｐゴシック"/>
        <family val="3"/>
        <charset val="128"/>
      </rPr>
      <t>設備</t>
    </r>
    <r>
      <rPr>
        <sz val="10"/>
        <rFont val="ＭＳ Ｐゴシック"/>
        <family val="3"/>
        <charset val="128"/>
      </rPr>
      <t>運営基準上配置基準</t>
    </r>
    <rPh sb="1" eb="3">
      <t>ハンテイ</t>
    </rPh>
    <rPh sb="5" eb="7">
      <t>セツビ</t>
    </rPh>
    <rPh sb="7" eb="9">
      <t>ウンエイ</t>
    </rPh>
    <rPh sb="9" eb="11">
      <t>キジュン</t>
    </rPh>
    <rPh sb="11" eb="12">
      <t>ジョウ</t>
    </rPh>
    <rPh sb="12" eb="14">
      <t>ハイチ</t>
    </rPh>
    <rPh sb="14" eb="16">
      <t>キジュン</t>
    </rPh>
    <phoneticPr fontId="2"/>
  </si>
  <si>
    <t>　（Ｅ&gt;Ｃなら○）</t>
    <phoneticPr fontId="2"/>
  </si>
  <si>
    <t>　（Ｅ&gt;Ｃ’なら○）</t>
    <phoneticPr fontId="2"/>
  </si>
  <si>
    <t>　（E’&gt;Ｄなら○）</t>
    <phoneticPr fontId="2"/>
  </si>
  <si>
    <r>
      <t>①　次の職員について、職名、氏名、及び、常勤で勤務した月には「１」を、非常勤で勤務した月に</t>
    </r>
    <r>
      <rPr>
        <sz val="9"/>
        <color rgb="FFFF0000"/>
        <rFont val="ＭＳ Ｐゴシック"/>
        <family val="3"/>
        <charset val="128"/>
      </rPr>
      <t>月の勤務時間数</t>
    </r>
    <r>
      <rPr>
        <sz val="9"/>
        <rFont val="ＭＳ Ｐゴシック"/>
        <family val="3"/>
        <charset val="128"/>
      </rPr>
      <t>を記入してください。</t>
    </r>
    <rPh sb="2" eb="3">
      <t>ツギ</t>
    </rPh>
    <rPh sb="4" eb="6">
      <t>ショクイン</t>
    </rPh>
    <rPh sb="11" eb="13">
      <t>ショクメイ</t>
    </rPh>
    <rPh sb="14" eb="16">
      <t>シメイ</t>
    </rPh>
    <rPh sb="17" eb="18">
      <t>オヨ</t>
    </rPh>
    <rPh sb="20" eb="22">
      <t>ジョウキン</t>
    </rPh>
    <rPh sb="23" eb="25">
      <t>キンム</t>
    </rPh>
    <rPh sb="27" eb="28">
      <t>ツキ</t>
    </rPh>
    <rPh sb="35" eb="38">
      <t>ヒジョウキン</t>
    </rPh>
    <rPh sb="39" eb="41">
      <t>キンム</t>
    </rPh>
    <rPh sb="43" eb="44">
      <t>ツキ</t>
    </rPh>
    <rPh sb="45" eb="46">
      <t>ツキ</t>
    </rPh>
    <rPh sb="47" eb="49">
      <t>キンム</t>
    </rPh>
    <rPh sb="49" eb="51">
      <t>ジカン</t>
    </rPh>
    <rPh sb="51" eb="52">
      <t>スウ</t>
    </rPh>
    <rPh sb="53" eb="55">
      <t>キニュウ</t>
    </rPh>
    <phoneticPr fontId="2"/>
  </si>
  <si>
    <t>（５）</t>
    <phoneticPr fontId="2"/>
  </si>
  <si>
    <t>(根拠：基準　第5条第4項
　　　　 特定教育・保育等に要する費用の額の算定に関する基準等の制定に伴う実施上の留意事項について　別紙3Ⅱ1(2)(イ)及び別紙4Ⅱ1(2))</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</si>
  <si>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</si>
  <si>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</si>
  <si>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</si>
  <si>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</si>
  <si>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</si>
  <si>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</si>
  <si>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</si>
  <si>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</si>
  <si>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</si>
  <si>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</si>
  <si>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</si>
  <si>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３</t>
    <phoneticPr fontId="2"/>
  </si>
  <si>
    <t>①－②</t>
    <phoneticPr fontId="2"/>
  </si>
  <si>
    <t>Ｂ</t>
    <phoneticPr fontId="2"/>
  </si>
  <si>
    <t>：</t>
    <phoneticPr fontId="2"/>
  </si>
  <si>
    <t>～</t>
    <phoneticPr fontId="2"/>
  </si>
  <si>
    <t>：</t>
    <phoneticPr fontId="2"/>
  </si>
  <si>
    <t>～</t>
    <phoneticPr fontId="2"/>
  </si>
  <si>
    <t>Ｂ</t>
    <phoneticPr fontId="2"/>
  </si>
  <si>
    <t>：</t>
    <phoneticPr fontId="2"/>
  </si>
  <si>
    <t>～</t>
    <phoneticPr fontId="2"/>
  </si>
  <si>
    <t>：</t>
    <phoneticPr fontId="2"/>
  </si>
  <si>
    <t>Ａ</t>
    <phoneticPr fontId="2"/>
  </si>
  <si>
    <t>～</t>
    <phoneticPr fontId="2"/>
  </si>
  <si>
    <t>～</t>
    <phoneticPr fontId="2"/>
  </si>
  <si>
    <t>Ｃ</t>
    <phoneticPr fontId="2"/>
  </si>
  <si>
    <t>Ｄ</t>
    <phoneticPr fontId="2"/>
  </si>
  <si>
    <t>～</t>
    <phoneticPr fontId="2"/>
  </si>
  <si>
    <t>Ｂ</t>
    <phoneticPr fontId="2"/>
  </si>
  <si>
    <t>Ｂ</t>
    <phoneticPr fontId="2"/>
  </si>
  <si>
    <t>Ｄ</t>
    <phoneticPr fontId="2"/>
  </si>
  <si>
    <t>※</t>
    <phoneticPr fontId="2"/>
  </si>
  <si>
    <t>（２）</t>
    <phoneticPr fontId="2"/>
  </si>
  <si>
    <t>４週間の（１か月）の勤務割当状況</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</si>
  <si>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</si>
  <si>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</si>
  <si>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</si>
  <si>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</si>
  <si>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</si>
  <si>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</si>
  <si>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</si>
  <si>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</si>
  <si>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</si>
  <si>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</si>
  <si>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</si>
  <si>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</si>
  <si>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</si>
  <si>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</si>
  <si>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</si>
  <si>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</si>
  <si>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</si>
  <si>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</si>
  <si>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</si>
  <si>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</si>
  <si>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</si>
  <si>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</si>
  <si>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</si>
  <si>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</si>
  <si>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</si>
  <si>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</si>
  <si>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</si>
  <si>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</si>
  <si>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</si>
  <si>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</si>
  <si>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</si>
  <si>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Ａ</t>
    <phoneticPr fontId="2"/>
  </si>
  <si>
    <t>Ｃ</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</si>
  <si>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</si>
  <si>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</si>
  <si>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</si>
  <si>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</si>
  <si>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</si>
  <si>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</si>
  <si>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</si>
  <si>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</si>
  <si>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</si>
  <si>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</si>
  <si>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</si>
  <si>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</si>
  <si>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</si>
  <si>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</si>
  <si>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</si>
  <si>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</si>
  <si>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</si>
  <si>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</si>
  <si>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</si>
  <si>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</si>
  <si>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t>
    <phoneticPr fontId="2"/>
  </si>
  <si>
    <t>１</t>
    <phoneticPr fontId="2"/>
  </si>
  <si>
    <t>　この表は、当資料作成日の属する月の前月又は前々月において、勤務割当の基準となった４週間（勤務割当が１か月単位で行われている場合には、１か月分）についての実際の勤務の割当状況を記入してください。</t>
    <phoneticPr fontId="2"/>
  </si>
  <si>
    <t>２</t>
    <phoneticPr fontId="2"/>
  </si>
  <si>
    <t>３</t>
    <phoneticPr fontId="2"/>
  </si>
  <si>
    <t>　「日」別の勤務割当は、当資料「１３ 職員の勤務状況」の「(1) 職員の勤務形態」で使用した記号を記載してください。</t>
    <phoneticPr fontId="2"/>
  </si>
  <si>
    <t>　なお、当初に割当した勤務を変更している場合は、変更後の勤務を記入してください。ただし、年次休暇はとらなかったものとしてください。</t>
    <phoneticPr fontId="2"/>
  </si>
  <si>
    <t>　また、出張等のため、勤務を割当しなかった場合は、出張等がなかった場合に通常割当することとされる勤務形態を割当したものとして記入してください。</t>
    <phoneticPr fontId="2"/>
  </si>
  <si>
    <t>４</t>
    <phoneticPr fontId="2"/>
  </si>
  <si>
    <t>　「勤務形態別勤務日数」の各欄は、各勤務形態別に勤務した日数を個人別に集計して記入してください。したがって、「計」欄と「休日数」欄の合計は、２８日（１か月単位の場合は、その月の日数）となります。</t>
    <phoneticPr fontId="2"/>
  </si>
  <si>
    <t>５</t>
    <phoneticPr fontId="2"/>
  </si>
  <si>
    <t>　「平均勤務時間数（１週）」欄は、各勤務形態別の勤務日数にそれぞれの実働時間数を乗じて得た合計の４分の１の時間数（１か月単位の場合は、合計をその月の日数で除して７を乗じた時間数（小数点以下第２位を四捨五入））を記載してください。</t>
    <phoneticPr fontId="2"/>
  </si>
  <si>
    <t>４</t>
    <phoneticPr fontId="2"/>
  </si>
  <si>
    <t>※</t>
    <phoneticPr fontId="2"/>
  </si>
  <si>
    <t>№</t>
    <phoneticPr fontId="2"/>
  </si>
  <si>
    <t>パート</t>
    <phoneticPr fontId="2"/>
  </si>
  <si>
    <t>)</t>
    <phoneticPr fontId="2"/>
  </si>
  <si>
    <t>パート</t>
    <phoneticPr fontId="2"/>
  </si>
  <si>
    <t>)</t>
    <phoneticPr fontId="2"/>
  </si>
  <si>
    <t>３</t>
    <phoneticPr fontId="2"/>
  </si>
  <si>
    <t>パート</t>
    <phoneticPr fontId="2"/>
  </si>
  <si>
    <t>４</t>
    <phoneticPr fontId="2"/>
  </si>
  <si>
    <t>)</t>
    <phoneticPr fontId="2"/>
  </si>
  <si>
    <t>７</t>
    <phoneticPr fontId="2"/>
  </si>
  <si>
    <t>パート</t>
    <phoneticPr fontId="2"/>
  </si>
  <si>
    <t>８</t>
    <phoneticPr fontId="2"/>
  </si>
  <si>
    <t>９</t>
    <phoneticPr fontId="2"/>
  </si>
  <si>
    <t>１０</t>
    <phoneticPr fontId="2"/>
  </si>
  <si>
    <t>１</t>
    <phoneticPr fontId="2"/>
  </si>
  <si>
    <t>　欄が不足する場合は、適宜様式を追加して記入してください。</t>
    <phoneticPr fontId="2"/>
  </si>
  <si>
    <t>５</t>
    <phoneticPr fontId="2"/>
  </si>
  <si>
    <t>　現員現給調書</t>
    <phoneticPr fontId="2"/>
  </si>
  <si>
    <t>（その１）</t>
    <phoneticPr fontId="2"/>
  </si>
  <si>
    <t>※　</t>
    <phoneticPr fontId="2"/>
  </si>
  <si>
    <t>　</t>
    <phoneticPr fontId="2"/>
  </si>
  <si>
    <t>２</t>
    <phoneticPr fontId="2"/>
  </si>
  <si>
    <t>３</t>
    <phoneticPr fontId="2"/>
  </si>
  <si>
    <t>４</t>
    <phoneticPr fontId="2"/>
  </si>
  <si>
    <t>パート</t>
    <phoneticPr fontId="2"/>
  </si>
  <si>
    <t>６</t>
    <phoneticPr fontId="2"/>
  </si>
  <si>
    <t>)</t>
    <phoneticPr fontId="2"/>
  </si>
  <si>
    <t>８</t>
    <phoneticPr fontId="2"/>
  </si>
  <si>
    <t>１０</t>
    <phoneticPr fontId="2"/>
  </si>
  <si>
    <t>１</t>
    <phoneticPr fontId="2"/>
  </si>
  <si>
    <t>(５</t>
    <phoneticPr fontId="2"/>
  </si>
  <si>
    <t>　現員現給調書)</t>
    <phoneticPr fontId="2"/>
  </si>
  <si>
    <t>（その２）</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</si>
  <si>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</si>
  <si>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</si>
  <si>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</si>
  <si>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</si>
  <si>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</si>
  <si>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</si>
  <si>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</si>
  <si>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</si>
  <si>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</si>
  <si>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</si>
  <si>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t>
    <phoneticPr fontId="2"/>
  </si>
  <si>
    <t>(５</t>
    <phoneticPr fontId="2"/>
  </si>
  <si>
    <t>　現員現給調書)</t>
    <phoneticPr fontId="2"/>
  </si>
  <si>
    <t>（その３）</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</si>
  <si>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</si>
  <si>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</si>
  <si>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</si>
  <si>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</si>
  <si>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</si>
  <si>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</si>
  <si>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</si>
  <si>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</si>
  <si>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</si>
  <si>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</si>
  <si>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　前年度当初から資料作成日直近月までに退職した正職員、有期労働契約職員、パートタイム職員その他のすべての職員について記入してください。</t>
    <phoneticPr fontId="2"/>
  </si>
  <si>
    <t>№</t>
    <phoneticPr fontId="2"/>
  </si>
  <si>
    <t>パート(</t>
    <phoneticPr fontId="2"/>
  </si>
  <si>
    <t>)</t>
    <phoneticPr fontId="2"/>
  </si>
  <si>
    <t>・</t>
    <phoneticPr fontId="2"/>
  </si>
  <si>
    <t>パート(</t>
    <phoneticPr fontId="2"/>
  </si>
  <si>
    <t>４</t>
    <phoneticPr fontId="2"/>
  </si>
  <si>
    <t>５</t>
    <phoneticPr fontId="2"/>
  </si>
  <si>
    <t>６</t>
    <phoneticPr fontId="2"/>
  </si>
  <si>
    <t>　欄が不足する場合は、適宜様式を追加して記入してください。</t>
    <phoneticPr fontId="2"/>
  </si>
  <si>
    <t>８</t>
    <phoneticPr fontId="2"/>
  </si>
  <si>
    <t>（１）</t>
    <phoneticPr fontId="2"/>
  </si>
  <si>
    <t>欄が不足する場合は、適宜様式を追加して記入してください。</t>
    <phoneticPr fontId="2"/>
  </si>
  <si>
    <t>（２）</t>
    <phoneticPr fontId="2"/>
  </si>
  <si>
    <t>　給食従事職員の検便</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</si>
  <si>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</si>
  <si>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</si>
  <si>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</si>
  <si>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</si>
  <si>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</si>
  <si>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</si>
  <si>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</si>
  <si>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</si>
  <si>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</si>
  <si>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</si>
  <si>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 xml:space="preserve"> ６月 </t>
    <phoneticPr fontId="2"/>
  </si>
  <si>
    <t xml:space="preserve"> ７月 </t>
    <phoneticPr fontId="2"/>
  </si>
  <si>
    <t xml:space="preserve"> ９月 </t>
    <phoneticPr fontId="2"/>
  </si>
  <si>
    <t xml:space="preserve"> 11月 </t>
    <phoneticPr fontId="2"/>
  </si>
  <si>
    <t xml:space="preserve"> ２月 </t>
    <phoneticPr fontId="2"/>
  </si>
  <si>
    <t>グレーのセルは、入力不要</t>
    <rPh sb="8" eb="10">
      <t>ニュウリョク</t>
    </rPh>
    <rPh sb="10" eb="12">
      <t>フヨウ</t>
    </rPh>
    <phoneticPr fontId="2"/>
  </si>
  <si>
    <t xml:space="preserve">（３）園庭の面積
</t>
    <rPh sb="3" eb="5">
      <t>エンテイ</t>
    </rPh>
    <rPh sb="6" eb="8">
      <t>メンセキ</t>
    </rPh>
    <phoneticPr fontId="2"/>
  </si>
  <si>
    <t>現員数</t>
    <rPh sb="0" eb="2">
      <t>ゲンイン</t>
    </rPh>
    <rPh sb="2" eb="3">
      <t>スウ</t>
    </rPh>
    <phoneticPr fontId="2"/>
  </si>
  <si>
    <t>面積基準による算定面積</t>
    <rPh sb="0" eb="2">
      <t>メンセキ</t>
    </rPh>
    <rPh sb="2" eb="4">
      <t>キジュン</t>
    </rPh>
    <rPh sb="7" eb="9">
      <t>サンテイ</t>
    </rPh>
    <rPh sb="9" eb="11">
      <t>メンセキ</t>
    </rPh>
    <phoneticPr fontId="2"/>
  </si>
  <si>
    <t>定員91人以上の場合は空欄にする。</t>
    <rPh sb="0" eb="2">
      <t>テイイン</t>
    </rPh>
    <rPh sb="4" eb="5">
      <t>ニン</t>
    </rPh>
    <rPh sb="5" eb="7">
      <t>イジョウ</t>
    </rPh>
    <rPh sb="8" eb="10">
      <t>バアイ</t>
    </rPh>
    <rPh sb="11" eb="13">
      <t>クウラン</t>
    </rPh>
    <phoneticPr fontId="2"/>
  </si>
  <si>
    <t>※「年間平均在所率」については、各月の初日の在所人員の総和を各月の初日の認可定員の総和で除して得たパーセント（小数点第1位まで）を記入してください。</t>
    <phoneticPr fontId="2"/>
  </si>
  <si>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2"/>
  </si>
  <si>
    <t>　労働契約法（平成１９年法律第１２８号）</t>
    <rPh sb="1" eb="3">
      <t>ロウドウ</t>
    </rPh>
    <rPh sb="3" eb="5">
      <t>ケイヤク</t>
    </rPh>
    <rPh sb="5" eb="6">
      <t>ホウ</t>
    </rPh>
    <rPh sb="7" eb="9">
      <t>ヘイセイ</t>
    </rPh>
    <rPh sb="11" eb="12">
      <t>ネン</t>
    </rPh>
    <rPh sb="12" eb="14">
      <t>ホウリツ</t>
    </rPh>
    <rPh sb="14" eb="15">
      <t>ダイ</t>
    </rPh>
    <rPh sb="18" eb="19">
      <t>ゴウ</t>
    </rPh>
    <phoneticPr fontId="2"/>
  </si>
  <si>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2"/>
  </si>
  <si>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6" eb="37">
      <t>カン</t>
    </rPh>
    <rPh sb="39" eb="41">
      <t>ジコウ</t>
    </rPh>
    <phoneticPr fontId="2"/>
  </si>
  <si>
    <t>　社会福祉施設等職員と申出施設等職員が適正に届けられているか、1年未満の期間雇用者が含まれていないかを確認すること。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2" eb="33">
      <t>ネン</t>
    </rPh>
    <rPh sb="33" eb="35">
      <t>ミマン</t>
    </rPh>
    <rPh sb="36" eb="38">
      <t>キカン</t>
    </rPh>
    <rPh sb="38" eb="41">
      <t>コヨウシャ</t>
    </rPh>
    <rPh sb="42" eb="43">
      <t>フク</t>
    </rPh>
    <rPh sb="51" eb="53">
      <t>カクニン</t>
    </rPh>
    <phoneticPr fontId="2"/>
  </si>
  <si>
    <t>　心電図検査</t>
    <rPh sb="1" eb="4">
      <t>シンデンズ</t>
    </rPh>
    <rPh sb="4" eb="6">
      <t>ケンサ</t>
    </rPh>
    <phoneticPr fontId="2"/>
  </si>
  <si>
    <t>　幼保連携型認定こども園である旨を掲示していますか。</t>
    <rPh sb="1" eb="3">
      <t>ヨウホ</t>
    </rPh>
    <rPh sb="3" eb="6">
      <t>レンケイガタ</t>
    </rPh>
    <rPh sb="6" eb="8">
      <t>ニンテイ</t>
    </rPh>
    <rPh sb="11" eb="12">
      <t>エン</t>
    </rPh>
    <rPh sb="15" eb="16">
      <t>ムネ</t>
    </rPh>
    <rPh sb="17" eb="19">
      <t>ケイジ</t>
    </rPh>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</si>
  <si>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2"/>
  </si>
  <si>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2"/>
  </si>
  <si>
    <t>　給与規程は、就業規則の一部であり、作成、改正、届出についても就業規則と一体のもので職員処遇上極めて重要である。また、給与等の財源は、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7" eb="69">
      <t>コウテキ</t>
    </rPh>
    <rPh sb="69" eb="71">
      <t>シキン</t>
    </rPh>
    <rPh sb="79" eb="81">
      <t>シキュウ</t>
    </rPh>
    <rPh sb="81" eb="83">
      <t>キジュン</t>
    </rPh>
    <rPh sb="84" eb="86">
      <t>メイカク</t>
    </rPh>
    <rPh sb="89" eb="91">
      <t>キジュン</t>
    </rPh>
    <rPh sb="92" eb="93">
      <t>シタガ</t>
    </rPh>
    <rPh sb="95" eb="97">
      <t>シキュウ</t>
    </rPh>
    <rPh sb="102" eb="103">
      <t>ヒツ</t>
    </rPh>
    <rPh sb="103" eb="104">
      <t>ス</t>
    </rPh>
    <phoneticPr fontId="2"/>
  </si>
  <si>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2"/>
  </si>
  <si>
    <t xml:space="preserve">  処遇改善等加算の額については、確実に職員の賃金改善に充てること。また職員１人当たりの平均勤続年数が上昇することに伴い増加する基礎分に係る加算額については、適切に昇給等に充当すること。</t>
    <rPh sb="2" eb="4">
      <t>ショグウ</t>
    </rPh>
    <rPh sb="4" eb="6">
      <t>カイゼン</t>
    </rPh>
    <rPh sb="6" eb="7">
      <t>ナド</t>
    </rPh>
    <rPh sb="7" eb="9">
      <t>カサン</t>
    </rPh>
    <rPh sb="10" eb="11">
      <t>ガク</t>
    </rPh>
    <rPh sb="17" eb="19">
      <t>カクジツ</t>
    </rPh>
    <rPh sb="20" eb="22">
      <t>ショクイン</t>
    </rPh>
    <rPh sb="23" eb="25">
      <t>チンギン</t>
    </rPh>
    <rPh sb="25" eb="27">
      <t>カイゼン</t>
    </rPh>
    <rPh sb="28" eb="29">
      <t>ア</t>
    </rPh>
    <rPh sb="36" eb="38">
      <t>ショクイン</t>
    </rPh>
    <rPh sb="39" eb="40">
      <t>ヒト</t>
    </rPh>
    <rPh sb="40" eb="41">
      <t>ア</t>
    </rPh>
    <rPh sb="44" eb="46">
      <t>ヘイキン</t>
    </rPh>
    <rPh sb="46" eb="48">
      <t>キンゾク</t>
    </rPh>
    <rPh sb="48" eb="50">
      <t>ネンスウ</t>
    </rPh>
    <rPh sb="51" eb="53">
      <t>ジョウショウ</t>
    </rPh>
    <rPh sb="58" eb="59">
      <t>トモナ</t>
    </rPh>
    <rPh sb="60" eb="62">
      <t>ゾウカ</t>
    </rPh>
    <rPh sb="64" eb="66">
      <t>キソ</t>
    </rPh>
    <rPh sb="66" eb="67">
      <t>ブン</t>
    </rPh>
    <rPh sb="68" eb="69">
      <t>カカ</t>
    </rPh>
    <rPh sb="70" eb="73">
      <t>カサンガク</t>
    </rPh>
    <rPh sb="79" eb="81">
      <t>テキセツ</t>
    </rPh>
    <rPh sb="82" eb="84">
      <t>ショウキュウ</t>
    </rPh>
    <rPh sb="84" eb="85">
      <t>ナド</t>
    </rPh>
    <rPh sb="86" eb="88">
      <t>ジュウトウ</t>
    </rPh>
    <phoneticPr fontId="2"/>
  </si>
  <si>
    <r>
      <t>↓各職員の</t>
    </r>
    <r>
      <rPr>
        <u/>
        <sz val="9"/>
        <color rgb="FFFF0000"/>
        <rFont val="ＭＳ Ｐゴシック"/>
        <family val="3"/>
        <charset val="128"/>
      </rPr>
      <t>月勤務時間</t>
    </r>
    <r>
      <rPr>
        <u/>
        <sz val="9"/>
        <rFont val="ＭＳ Ｐゴシック"/>
        <family val="3"/>
        <charset val="128"/>
      </rPr>
      <t>を</t>
    </r>
    <r>
      <rPr>
        <sz val="9"/>
        <rFont val="ＭＳ Ｐゴシック"/>
        <family val="3"/>
        <charset val="128"/>
      </rPr>
      <t>記入してください。</t>
    </r>
    <rPh sb="1" eb="2">
      <t>カク</t>
    </rPh>
    <rPh sb="2" eb="4">
      <t>ショクイン</t>
    </rPh>
    <rPh sb="5" eb="6">
      <t>ツキ</t>
    </rPh>
    <rPh sb="6" eb="8">
      <t>キンム</t>
    </rPh>
    <rPh sb="8" eb="10">
      <t>ジカン</t>
    </rPh>
    <rPh sb="11" eb="13">
      <t>キニュウ</t>
    </rPh>
    <phoneticPr fontId="2"/>
  </si>
  <si>
    <r>
      <t>常勤換算数</t>
    </r>
    <r>
      <rPr>
        <vertAlign val="subscript"/>
        <sz val="9"/>
        <rFont val="ＭＳ Ｐゴシック"/>
        <family val="3"/>
        <charset val="128"/>
      </rPr>
      <t>※</t>
    </r>
    <rPh sb="0" eb="2">
      <t>ジョウキン</t>
    </rPh>
    <rPh sb="2" eb="4">
      <t>カンザン</t>
    </rPh>
    <rPh sb="4" eb="5">
      <t>スウ</t>
    </rPh>
    <phoneticPr fontId="2"/>
  </si>
  <si>
    <r>
      <t>　認定こども園の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ニンテイ</t>
    </rPh>
    <rPh sb="6" eb="7">
      <t>エン</t>
    </rPh>
    <rPh sb="8" eb="10">
      <t>キホン</t>
    </rPh>
    <rPh sb="10" eb="12">
      <t>タンカ</t>
    </rPh>
    <rPh sb="13" eb="14">
      <t>フク</t>
    </rPh>
    <rPh sb="19" eb="21">
      <t>チョウリ</t>
    </rPh>
    <rPh sb="21" eb="22">
      <t>イン</t>
    </rPh>
    <rPh sb="22" eb="23">
      <t>トウ</t>
    </rPh>
    <rPh sb="32" eb="33">
      <t>ゴウ</t>
    </rPh>
    <rPh sb="33" eb="35">
      <t>ニンテイ</t>
    </rPh>
    <rPh sb="35" eb="36">
      <t>コ</t>
    </rPh>
    <rPh sb="39" eb="41">
      <t>テイイン</t>
    </rPh>
    <rPh sb="43" eb="44">
      <t>ニン</t>
    </rPh>
    <rPh sb="44" eb="46">
      <t>イカ</t>
    </rPh>
    <rPh sb="47" eb="49">
      <t>シセツ</t>
    </rPh>
    <rPh sb="51" eb="52">
      <t>ニン</t>
    </rPh>
    <rPh sb="53" eb="55">
      <t>テイイン</t>
    </rPh>
    <rPh sb="57" eb="58">
      <t>ニン</t>
    </rPh>
    <rPh sb="58" eb="60">
      <t>イジョウ</t>
    </rPh>
    <rPh sb="63" eb="64">
      <t>ニン</t>
    </rPh>
    <rPh sb="64" eb="66">
      <t>イカ</t>
    </rPh>
    <rPh sb="67" eb="69">
      <t>シセツ</t>
    </rPh>
    <rPh sb="71" eb="72">
      <t>ニン</t>
    </rPh>
    <rPh sb="73" eb="75">
      <t>テイイン</t>
    </rPh>
    <rPh sb="78" eb="79">
      <t>ニン</t>
    </rPh>
    <rPh sb="79" eb="81">
      <t>イジョウ</t>
    </rPh>
    <rPh sb="82" eb="84">
      <t>シセツ</t>
    </rPh>
    <rPh sb="86" eb="87">
      <t>ニン</t>
    </rPh>
    <rPh sb="98" eb="100">
      <t>ジュウソク</t>
    </rPh>
    <rPh sb="102" eb="104">
      <t>ヒツヨウ</t>
    </rPh>
    <phoneticPr fontId="2"/>
  </si>
  <si>
    <r>
      <t>勤務形態</t>
    </r>
    <r>
      <rPr>
        <vertAlign val="subscript"/>
        <sz val="9"/>
        <rFont val="ＭＳ Ｐゴシック"/>
        <family val="3"/>
        <charset val="128"/>
      </rPr>
      <t>※</t>
    </r>
    <rPh sb="0" eb="2">
      <t>キンム</t>
    </rPh>
    <rPh sb="2" eb="4">
      <t>ケイタイ</t>
    </rPh>
    <phoneticPr fontId="2"/>
  </si>
  <si>
    <r>
      <t>雇 用 形 態</t>
    </r>
    <r>
      <rPr>
        <vertAlign val="subscript"/>
        <sz val="9"/>
        <rFont val="ＭＳ Ｐゴシック"/>
        <family val="3"/>
        <charset val="128"/>
      </rPr>
      <t>（注１）</t>
    </r>
    <rPh sb="0" eb="1">
      <t>ヤトイ</t>
    </rPh>
    <rPh sb="2" eb="3">
      <t>ヨウ</t>
    </rPh>
    <rPh sb="4" eb="5">
      <t>カタチ</t>
    </rPh>
    <rPh sb="6" eb="7">
      <t>タイ</t>
    </rPh>
    <rPh sb="8" eb="9">
      <t>チュウ</t>
    </rPh>
    <phoneticPr fontId="2"/>
  </si>
  <si>
    <t>　「給与　号級」欄について、日給・時給職員の場合は、日給・時給額を記入してください。</t>
    <rPh sb="2" eb="4">
      <t>キュウヨ</t>
    </rPh>
    <rPh sb="5" eb="6">
      <t>ゴウ</t>
    </rPh>
    <rPh sb="6" eb="7">
      <t>キュウ</t>
    </rPh>
    <rPh sb="8" eb="9">
      <t>ラン</t>
    </rPh>
    <phoneticPr fontId="2"/>
  </si>
  <si>
    <r>
      <t>採 用 年 月 日</t>
    </r>
    <r>
      <rPr>
        <vertAlign val="subscript"/>
        <sz val="9"/>
        <rFont val="ＭＳ Ｐゴシック"/>
        <family val="3"/>
        <charset val="128"/>
      </rPr>
      <t>（注２）</t>
    </r>
    <rPh sb="0" eb="1">
      <t>サイ</t>
    </rPh>
    <rPh sb="2" eb="3">
      <t>ヨウ</t>
    </rPh>
    <rPh sb="4" eb="5">
      <t>ネン</t>
    </rPh>
    <rPh sb="6" eb="7">
      <t>ガツ</t>
    </rPh>
    <rPh sb="8" eb="9">
      <t>ニチ</t>
    </rPh>
    <rPh sb="10" eb="11">
      <t>チュウ</t>
    </rPh>
    <phoneticPr fontId="2"/>
  </si>
  <si>
    <r>
      <t>退 職 年 月 日</t>
    </r>
    <r>
      <rPr>
        <vertAlign val="subscript"/>
        <sz val="9"/>
        <rFont val="ＭＳ Ｐゴシック"/>
        <family val="3"/>
        <charset val="128"/>
      </rPr>
      <t>（注２）</t>
    </r>
    <rPh sb="0" eb="1">
      <t>タイ</t>
    </rPh>
    <rPh sb="2" eb="3">
      <t>ショク</t>
    </rPh>
    <rPh sb="4" eb="5">
      <t>ネン</t>
    </rPh>
    <rPh sb="6" eb="7">
      <t>ガツ</t>
    </rPh>
    <rPh sb="8" eb="9">
      <t>ニチ</t>
    </rPh>
    <rPh sb="10" eb="11">
      <t>チュウ</t>
    </rPh>
    <phoneticPr fontId="2"/>
  </si>
  <si>
    <t>※監査前月の初日(土日や祝日の場合は、以後最初の平日)の状況を記入してください。</t>
    <phoneticPr fontId="2"/>
  </si>
  <si>
    <t>㎡</t>
    <phoneticPr fontId="2"/>
  </si>
  <si>
    <t>面積基準による算定面積</t>
    <phoneticPr fontId="2"/>
  </si>
  <si>
    <t>１１</t>
    <phoneticPr fontId="2"/>
  </si>
  <si>
    <t>　避難訓練等の実施状況</t>
    <phoneticPr fontId="2"/>
  </si>
  <si>
    <t xml:space="preserve"> ６月 </t>
    <phoneticPr fontId="2"/>
  </si>
  <si>
    <t xml:space="preserve"> ７月 </t>
    <phoneticPr fontId="2"/>
  </si>
  <si>
    <t xml:space="preserve"> ８月 </t>
    <phoneticPr fontId="2"/>
  </si>
  <si>
    <t xml:space="preserve"> ９月 </t>
    <phoneticPr fontId="2"/>
  </si>
  <si>
    <t>※</t>
    <phoneticPr fontId="2"/>
  </si>
  <si>
    <t xml:space="preserve"> １０月 </t>
    <phoneticPr fontId="2"/>
  </si>
  <si>
    <t xml:space="preserve"> １１月 </t>
    <phoneticPr fontId="2"/>
  </si>
  <si>
    <t xml:space="preserve"> １２月 </t>
    <phoneticPr fontId="2"/>
  </si>
  <si>
    <t xml:space="preserve"> １月 </t>
    <phoneticPr fontId="2"/>
  </si>
  <si>
    <t xml:space="preserve"> ２月 </t>
    <phoneticPr fontId="2"/>
  </si>
  <si>
    <t xml:space="preserve"> ３月 </t>
    <phoneticPr fontId="2"/>
  </si>
  <si>
    <t>満2歳以上児数 × 3．3㎡＝</t>
    <rPh sb="0" eb="1">
      <t>マン</t>
    </rPh>
    <rPh sb="2" eb="5">
      <t>サイイジョウ</t>
    </rPh>
    <rPh sb="5" eb="6">
      <t>ジ</t>
    </rPh>
    <rPh sb="6" eb="7">
      <t>スウ</t>
    </rPh>
    <phoneticPr fontId="2"/>
  </si>
  <si>
    <t>　既存の幼稚園又は保育所を廃止し、当該幼稚園又は保育所の土地や設備を活用して幼保連携型認定こども園へ移行する場合(幼稚園及び保育所の両方を廃止し、当該幼稚園及び保育所の土地や設備を活用する場合も含む。)については、以下の①から③までの全ての要件を満たす場合、建物及びその附属設備の一部が同一の敷地内又は隣接する敷地内にない場合であっても、幼保連携型認定こども園を設置することができるものとする。
※　府政共生１１０４号通知</t>
    <rPh sb="200" eb="201">
      <t>フ</t>
    </rPh>
    <rPh sb="202" eb="203">
      <t>トモ</t>
    </rPh>
    <rPh sb="203" eb="204">
      <t>イ</t>
    </rPh>
    <rPh sb="208" eb="209">
      <t>ゴウ</t>
    </rPh>
    <rPh sb="209" eb="211">
      <t>ツウチ</t>
    </rPh>
    <phoneticPr fontId="2"/>
  </si>
  <si>
    <t>① 教育及び保育の適切な提供が可能であること
② 園児の移動時の安全が確保されていること
③ それぞれの敷地に所在する園舎で、通常、教育及び保育を提供する園児の数や当該園児のために編制する学級数に応じて、必要な設備を有していること</t>
    <phoneticPr fontId="2"/>
  </si>
  <si>
    <t>　職務分掌</t>
    <rPh sb="1" eb="3">
      <t>ショクム</t>
    </rPh>
    <rPh sb="3" eb="5">
      <t>ブンショウ</t>
    </rPh>
    <phoneticPr fontId="2"/>
  </si>
  <si>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2"/>
  </si>
  <si>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2"/>
  </si>
  <si>
    <t>昇給、昇格基準等の有無</t>
    <rPh sb="0" eb="2">
      <t>ショウキュウ</t>
    </rPh>
    <rPh sb="3" eb="5">
      <t>ショウカク</t>
    </rPh>
    <rPh sb="5" eb="8">
      <t>キジュンナド</t>
    </rPh>
    <rPh sb="9" eb="11">
      <t>ウム</t>
    </rPh>
    <phoneticPr fontId="2"/>
  </si>
  <si>
    <t>昇給等の決定プロセスの記録</t>
    <rPh sb="0" eb="2">
      <t>ショウキュウ</t>
    </rPh>
    <rPh sb="2" eb="3">
      <t>トウ</t>
    </rPh>
    <rPh sb="4" eb="6">
      <t>ケッテイ</t>
    </rPh>
    <rPh sb="11" eb="13">
      <t>キロク</t>
    </rPh>
    <phoneticPr fontId="2"/>
  </si>
  <si>
    <t>B表</t>
    <rPh sb="1" eb="2">
      <t>ヒョウ</t>
    </rPh>
    <phoneticPr fontId="2"/>
  </si>
  <si>
    <t>　施行日（平成２７年４月１日）の前日において現に保育所を設置している者が、当該保育所を廃止し、当該保育所と同一の所在場所において、当該保育所の設備を用いて幼保連携型認定こども園を設置した場合</t>
    <rPh sb="1" eb="3">
      <t>セコウ</t>
    </rPh>
    <rPh sb="3" eb="4">
      <t>ビ</t>
    </rPh>
    <rPh sb="5" eb="7">
      <t>ヘイセイ</t>
    </rPh>
    <rPh sb="9" eb="10">
      <t>ネン</t>
    </rPh>
    <rPh sb="11" eb="12">
      <t>ガツ</t>
    </rPh>
    <rPh sb="13" eb="14">
      <t>ニチ</t>
    </rPh>
    <rPh sb="16" eb="18">
      <t>ゼンジツ</t>
    </rPh>
    <rPh sb="22" eb="23">
      <t>ゲン</t>
    </rPh>
    <rPh sb="24" eb="26">
      <t>ホイク</t>
    </rPh>
    <rPh sb="26" eb="27">
      <t>ショ</t>
    </rPh>
    <rPh sb="28" eb="30">
      <t>セッチ</t>
    </rPh>
    <rPh sb="34" eb="35">
      <t>シャ</t>
    </rPh>
    <rPh sb="37" eb="39">
      <t>トウガイ</t>
    </rPh>
    <rPh sb="39" eb="41">
      <t>ホイク</t>
    </rPh>
    <rPh sb="41" eb="42">
      <t>ショ</t>
    </rPh>
    <rPh sb="43" eb="45">
      <t>ハイシ</t>
    </rPh>
    <rPh sb="47" eb="49">
      <t>トウガイ</t>
    </rPh>
    <rPh sb="49" eb="51">
      <t>ホイク</t>
    </rPh>
    <rPh sb="51" eb="52">
      <t>ショ</t>
    </rPh>
    <rPh sb="53" eb="55">
      <t>ドウイツ</t>
    </rPh>
    <rPh sb="56" eb="58">
      <t>ショザイ</t>
    </rPh>
    <rPh sb="58" eb="60">
      <t>バショ</t>
    </rPh>
    <rPh sb="65" eb="67">
      <t>トウガイ</t>
    </rPh>
    <rPh sb="67" eb="69">
      <t>ホイク</t>
    </rPh>
    <rPh sb="69" eb="70">
      <t>ショ</t>
    </rPh>
    <rPh sb="71" eb="73">
      <t>セツビ</t>
    </rPh>
    <rPh sb="74" eb="75">
      <t>モチ</t>
    </rPh>
    <rPh sb="77" eb="88">
      <t>ヨウホ</t>
    </rPh>
    <rPh sb="89" eb="91">
      <t>セッチ</t>
    </rPh>
    <rPh sb="93" eb="95">
      <t>バアイ</t>
    </rPh>
    <phoneticPr fontId="2"/>
  </si>
  <si>
    <t>　施行日（平成２７年４月１日）の前日において現に幼稚園を設置している者が、当該幼稚園を廃止し、当該幼稚園と同一の所在場所において、当該幼稚園の設備を用いて幼保連携型認定こども園を設置した場合</t>
    <rPh sb="1" eb="3">
      <t>セコウ</t>
    </rPh>
    <rPh sb="3" eb="4">
      <t>ビ</t>
    </rPh>
    <rPh sb="5" eb="7">
      <t>ヘイセイ</t>
    </rPh>
    <rPh sb="9" eb="10">
      <t>ネン</t>
    </rPh>
    <rPh sb="11" eb="12">
      <t>ガツ</t>
    </rPh>
    <rPh sb="13" eb="14">
      <t>ニチ</t>
    </rPh>
    <rPh sb="16" eb="18">
      <t>ゼンジツ</t>
    </rPh>
    <rPh sb="22" eb="23">
      <t>ゲン</t>
    </rPh>
    <rPh sb="24" eb="27">
      <t>ヨウチエン</t>
    </rPh>
    <rPh sb="28" eb="30">
      <t>セッチ</t>
    </rPh>
    <rPh sb="34" eb="35">
      <t>シャ</t>
    </rPh>
    <rPh sb="37" eb="39">
      <t>トウガイ</t>
    </rPh>
    <rPh sb="39" eb="42">
      <t>ヨウチエン</t>
    </rPh>
    <rPh sb="43" eb="45">
      <t>ハイシ</t>
    </rPh>
    <rPh sb="47" eb="49">
      <t>トウガイ</t>
    </rPh>
    <rPh sb="49" eb="52">
      <t>ヨウチエン</t>
    </rPh>
    <rPh sb="53" eb="55">
      <t>ドウイツ</t>
    </rPh>
    <rPh sb="56" eb="58">
      <t>ショザイ</t>
    </rPh>
    <rPh sb="58" eb="60">
      <t>バショ</t>
    </rPh>
    <rPh sb="65" eb="67">
      <t>トウガイ</t>
    </rPh>
    <rPh sb="67" eb="70">
      <t>ヨウチエン</t>
    </rPh>
    <rPh sb="71" eb="73">
      <t>セツビ</t>
    </rPh>
    <rPh sb="74" eb="75">
      <t>モチ</t>
    </rPh>
    <rPh sb="77" eb="88">
      <t>ヨウホ</t>
    </rPh>
    <rPh sb="89" eb="91">
      <t>セッチ</t>
    </rPh>
    <rPh sb="93" eb="95">
      <t>バアイ</t>
    </rPh>
    <phoneticPr fontId="2"/>
  </si>
  <si>
    <t>330+30×(学級数-1)+満2歳～3歳未満児数×3．3㎡=</t>
    <rPh sb="8" eb="10">
      <t>ガッキュウ</t>
    </rPh>
    <rPh sb="10" eb="11">
      <t>スウ</t>
    </rPh>
    <phoneticPr fontId="2"/>
  </si>
  <si>
    <t>400+80×(学級数-3)+満2歳～3歳未満児数×3．3㎡=</t>
    <rPh sb="8" eb="10">
      <t>ガッキュウ</t>
    </rPh>
    <rPh sb="10" eb="11">
      <t>スウ</t>
    </rPh>
    <phoneticPr fontId="2"/>
  </si>
  <si>
    <t>Ａ表</t>
    <rPh sb="1" eb="2">
      <t>ヒョウ</t>
    </rPh>
    <phoneticPr fontId="2"/>
  </si>
  <si>
    <t>学級数2以下の施設</t>
    <rPh sb="0" eb="2">
      <t>ガッキュウ</t>
    </rPh>
    <rPh sb="2" eb="3">
      <t>スウ</t>
    </rPh>
    <rPh sb="4" eb="6">
      <t>イカ</t>
    </rPh>
    <rPh sb="7" eb="9">
      <t>シセツ</t>
    </rPh>
    <phoneticPr fontId="2"/>
  </si>
  <si>
    <t>学級数3以上の施設</t>
    <rPh sb="0" eb="2">
      <t>ガッキュウ</t>
    </rPh>
    <rPh sb="2" eb="3">
      <t>スウ</t>
    </rPh>
    <rPh sb="4" eb="6">
      <t>イジョウ</t>
    </rPh>
    <rPh sb="7" eb="9">
      <t>シセツ</t>
    </rPh>
    <phoneticPr fontId="2"/>
  </si>
  <si>
    <t>設置の有・無</t>
    <rPh sb="0" eb="2">
      <t>セッチ</t>
    </rPh>
    <rPh sb="3" eb="6">
      <t>ウム</t>
    </rPh>
    <phoneticPr fontId="2"/>
  </si>
  <si>
    <t>飲料水用設備は、手洗用設備又は足洗場設備と区別していること。</t>
    <rPh sb="0" eb="4">
      <t>インリョウスイヨウ</t>
    </rPh>
    <rPh sb="4" eb="6">
      <t>セツビ</t>
    </rPh>
    <rPh sb="8" eb="10">
      <t>テアラ</t>
    </rPh>
    <rPh sb="10" eb="11">
      <t>ヨウ</t>
    </rPh>
    <rPh sb="11" eb="13">
      <t>セツビ</t>
    </rPh>
    <rPh sb="13" eb="14">
      <t>マタ</t>
    </rPh>
    <rPh sb="15" eb="17">
      <t>アシアライ</t>
    </rPh>
    <rPh sb="17" eb="18">
      <t>バ</t>
    </rPh>
    <rPh sb="18" eb="20">
      <t>セツビ</t>
    </rPh>
    <rPh sb="21" eb="23">
      <t>クベツ</t>
    </rPh>
    <phoneticPr fontId="2"/>
  </si>
  <si>
    <t>乳児室</t>
    <rPh sb="0" eb="2">
      <t>ニュウジ</t>
    </rPh>
    <rPh sb="2" eb="3">
      <t>シツ</t>
    </rPh>
    <phoneticPr fontId="2"/>
  </si>
  <si>
    <t>ほふく室</t>
    <rPh sb="3" eb="4">
      <t>シツ</t>
    </rPh>
    <phoneticPr fontId="2"/>
  </si>
  <si>
    <t>人</t>
    <rPh sb="0" eb="1">
      <t>ニン</t>
    </rPh>
    <phoneticPr fontId="2"/>
  </si>
  <si>
    <t>㎡</t>
    <phoneticPr fontId="2"/>
  </si>
  <si>
    <t>×1．65㎡＝</t>
    <phoneticPr fontId="2"/>
  </si>
  <si>
    <t>×1．98㎡＝</t>
    <phoneticPr fontId="2"/>
  </si>
  <si>
    <t>×3．3 ㎡＝</t>
    <phoneticPr fontId="2"/>
  </si>
  <si>
    <t>対象園児</t>
    <rPh sb="0" eb="2">
      <t>タイショウ</t>
    </rPh>
    <rPh sb="2" eb="4">
      <t>エンジ</t>
    </rPh>
    <phoneticPr fontId="2"/>
  </si>
  <si>
    <t>㎡</t>
    <phoneticPr fontId="2"/>
  </si>
  <si>
    <t>園舎の面積</t>
    <rPh sb="0" eb="2">
      <t>エンシャ</t>
    </rPh>
    <rPh sb="3" eb="5">
      <t>メンセキ</t>
    </rPh>
    <phoneticPr fontId="2"/>
  </si>
  <si>
    <t>合計</t>
    <rPh sb="0" eb="2">
      <t>ゴウケイ</t>
    </rPh>
    <phoneticPr fontId="2"/>
  </si>
  <si>
    <t>面積基準</t>
    <rPh sb="0" eb="2">
      <t>メンセキ</t>
    </rPh>
    <rPh sb="2" eb="4">
      <t>キジュン</t>
    </rPh>
    <phoneticPr fontId="2"/>
  </si>
  <si>
    <t>保育室</t>
    <rPh sb="0" eb="2">
      <t>ホイク</t>
    </rPh>
    <rPh sb="2" eb="3">
      <t>シツ</t>
    </rPh>
    <phoneticPr fontId="2"/>
  </si>
  <si>
    <t>満3歳以上の園児の保育室数は、学級数を下ってはなりません。</t>
    <rPh sb="0" eb="1">
      <t>マン</t>
    </rPh>
    <rPh sb="2" eb="3">
      <t>サイ</t>
    </rPh>
    <rPh sb="3" eb="5">
      <t>イジョウ</t>
    </rPh>
    <rPh sb="6" eb="8">
      <t>エンジ</t>
    </rPh>
    <rPh sb="9" eb="11">
      <t>ホイク</t>
    </rPh>
    <rPh sb="11" eb="12">
      <t>シツ</t>
    </rPh>
    <rPh sb="12" eb="13">
      <t>スウ</t>
    </rPh>
    <rPh sb="15" eb="17">
      <t>ガッキュウ</t>
    </rPh>
    <rPh sb="17" eb="18">
      <t>スウ</t>
    </rPh>
    <rPh sb="19" eb="20">
      <t>クダ</t>
    </rPh>
    <phoneticPr fontId="2"/>
  </si>
  <si>
    <t>備考
（設備を兼用等する場合、その内容等）</t>
    <rPh sb="0" eb="1">
      <t>ソナエ</t>
    </rPh>
    <rPh sb="1" eb="2">
      <t>コウ</t>
    </rPh>
    <rPh sb="4" eb="6">
      <t>セツビ</t>
    </rPh>
    <rPh sb="7" eb="9">
      <t>ケンヨウ</t>
    </rPh>
    <rPh sb="9" eb="10">
      <t>トウ</t>
    </rPh>
    <rPh sb="12" eb="14">
      <t>バアイ</t>
    </rPh>
    <rPh sb="17" eb="19">
      <t>ナイヨウ</t>
    </rPh>
    <rPh sb="19" eb="20">
      <t>トウ</t>
    </rPh>
    <phoneticPr fontId="2"/>
  </si>
  <si>
    <t>学級</t>
    <rPh sb="0" eb="2">
      <t>ガッキュウ</t>
    </rPh>
    <phoneticPr fontId="2"/>
  </si>
  <si>
    <t>1学級　　　180㎡</t>
    <rPh sb="1" eb="3">
      <t>ガッキュウ</t>
    </rPh>
    <phoneticPr fontId="2"/>
  </si>
  <si>
    <t>右欄に、学級数を記入してください。⇒</t>
    <rPh sb="0" eb="1">
      <t>ミギ</t>
    </rPh>
    <rPh sb="1" eb="2">
      <t>ラン</t>
    </rPh>
    <rPh sb="4" eb="6">
      <t>ガッキュウ</t>
    </rPh>
    <rPh sb="6" eb="7">
      <t>スウ</t>
    </rPh>
    <rPh sb="8" eb="10">
      <t>キニュウ</t>
    </rPh>
    <phoneticPr fontId="2"/>
  </si>
  <si>
    <t>満3歳以上の園児</t>
    <rPh sb="0" eb="1">
      <t>マン</t>
    </rPh>
    <rPh sb="2" eb="3">
      <t>サイ</t>
    </rPh>
    <rPh sb="3" eb="5">
      <t>イジョウ</t>
    </rPh>
    <rPh sb="6" eb="8">
      <t>エンジ</t>
    </rPh>
    <phoneticPr fontId="2"/>
  </si>
  <si>
    <t>2学級以上　320+100×(学級数-2)㎡</t>
    <rPh sb="1" eb="3">
      <t>ガッキュウ</t>
    </rPh>
    <rPh sb="3" eb="5">
      <t>イジョウ</t>
    </rPh>
    <rPh sb="15" eb="17">
      <t>ガッキュウ</t>
    </rPh>
    <rPh sb="17" eb="18">
      <t>スウ</t>
    </rPh>
    <phoneticPr fontId="2"/>
  </si>
  <si>
    <t>満2歳未満の「ほふくしない」園児</t>
    <rPh sb="0" eb="1">
      <t>マン</t>
    </rPh>
    <rPh sb="2" eb="5">
      <t>サイミマン</t>
    </rPh>
    <rPh sb="14" eb="16">
      <t>エンジ</t>
    </rPh>
    <phoneticPr fontId="2"/>
  </si>
  <si>
    <t>満2歳未満の「ほふくする」園児</t>
    <rPh sb="0" eb="1">
      <t>マン</t>
    </rPh>
    <rPh sb="2" eb="5">
      <t>サイミマン</t>
    </rPh>
    <rPh sb="13" eb="15">
      <t>エンジ</t>
    </rPh>
    <phoneticPr fontId="2"/>
  </si>
  <si>
    <t>満2歳～満3歳未満の園児</t>
    <rPh sb="0" eb="1">
      <t>マン</t>
    </rPh>
    <rPh sb="2" eb="3">
      <t>サイ</t>
    </rPh>
    <rPh sb="4" eb="5">
      <t>マン</t>
    </rPh>
    <rPh sb="6" eb="9">
      <t>サイミマン</t>
    </rPh>
    <rPh sb="10" eb="12">
      <t>エンジ</t>
    </rPh>
    <phoneticPr fontId="2"/>
  </si>
  <si>
    <t>幼保連携型認定こども園の基準　
第7条第6項第1～3号により算定した面積</t>
    <rPh sb="0" eb="7">
      <t>ヨウホレンケイガタニンテイ</t>
    </rPh>
    <rPh sb="10" eb="11">
      <t>エン</t>
    </rPh>
    <rPh sb="12" eb="14">
      <t>キジュン</t>
    </rPh>
    <rPh sb="16" eb="17">
      <t>ダイ</t>
    </rPh>
    <rPh sb="18" eb="19">
      <t>ジョウ</t>
    </rPh>
    <rPh sb="19" eb="20">
      <t>ダイ</t>
    </rPh>
    <rPh sb="21" eb="22">
      <t>コウ</t>
    </rPh>
    <rPh sb="22" eb="23">
      <t>ダイ</t>
    </rPh>
    <rPh sb="26" eb="27">
      <t>ゴウ</t>
    </rPh>
    <rPh sb="30" eb="32">
      <t>サンテイ</t>
    </rPh>
    <rPh sb="34" eb="36">
      <t>メンセキ</t>
    </rPh>
    <phoneticPr fontId="2"/>
  </si>
  <si>
    <t>幼保連携型認定こども園の基準　第6条第6項、第7条第6項第1号～第2号により算定した面積</t>
    <rPh sb="0" eb="7">
      <t>ヨウホレンケイガタニンテイ</t>
    </rPh>
    <rPh sb="10" eb="11">
      <t>エン</t>
    </rPh>
    <rPh sb="12" eb="14">
      <t>キジュン</t>
    </rPh>
    <rPh sb="15" eb="16">
      <t>ダイ</t>
    </rPh>
    <rPh sb="17" eb="18">
      <t>ジョウ</t>
    </rPh>
    <rPh sb="18" eb="19">
      <t>ダイ</t>
    </rPh>
    <rPh sb="20" eb="21">
      <t>コウ</t>
    </rPh>
    <rPh sb="22" eb="23">
      <t>ダイ</t>
    </rPh>
    <rPh sb="24" eb="25">
      <t>ジョウ</t>
    </rPh>
    <rPh sb="25" eb="26">
      <t>ダイ</t>
    </rPh>
    <rPh sb="27" eb="28">
      <t>コウ</t>
    </rPh>
    <rPh sb="28" eb="29">
      <t>ダイ</t>
    </rPh>
    <rPh sb="30" eb="31">
      <t>ゴウ</t>
    </rPh>
    <rPh sb="32" eb="33">
      <t>ダイ</t>
    </rPh>
    <rPh sb="34" eb="35">
      <t>ゴウ</t>
    </rPh>
    <rPh sb="38" eb="40">
      <t>サンテイ</t>
    </rPh>
    <rPh sb="42" eb="44">
      <t>メンセキ</t>
    </rPh>
    <phoneticPr fontId="2"/>
  </si>
  <si>
    <t>幼保連携型認定こども園の基準第6条第6項及び第7条第6項第1～3号により算定した面積</t>
    <rPh sb="0" eb="7">
      <t>ヨウホレンケイガタニンテイ</t>
    </rPh>
    <rPh sb="10" eb="11">
      <t>エン</t>
    </rPh>
    <rPh sb="12" eb="14">
      <t>キジュン</t>
    </rPh>
    <rPh sb="14" eb="15">
      <t>ダイ</t>
    </rPh>
    <rPh sb="16" eb="17">
      <t>ジョウ</t>
    </rPh>
    <rPh sb="17" eb="18">
      <t>ダイ</t>
    </rPh>
    <rPh sb="19" eb="20">
      <t>コウ</t>
    </rPh>
    <rPh sb="20" eb="21">
      <t>オヨ</t>
    </rPh>
    <rPh sb="22" eb="23">
      <t>ダイ</t>
    </rPh>
    <rPh sb="24" eb="25">
      <t>ジョウ</t>
    </rPh>
    <rPh sb="25" eb="26">
      <t>ダイ</t>
    </rPh>
    <rPh sb="27" eb="28">
      <t>コウ</t>
    </rPh>
    <rPh sb="28" eb="29">
      <t>ダイ</t>
    </rPh>
    <rPh sb="32" eb="33">
      <t>ゴウ</t>
    </rPh>
    <rPh sb="36" eb="38">
      <t>サンテイ</t>
    </rPh>
    <rPh sb="40" eb="42">
      <t>メンセキ</t>
    </rPh>
    <phoneticPr fontId="2"/>
  </si>
  <si>
    <t>施設の実面積</t>
    <rPh sb="0" eb="2">
      <t>シセツ</t>
    </rPh>
    <rPh sb="3" eb="4">
      <t>ジツ</t>
    </rPh>
    <rPh sb="4" eb="6">
      <t>メンセキ</t>
    </rPh>
    <phoneticPr fontId="2"/>
  </si>
  <si>
    <t>園庭の実面積</t>
    <rPh sb="0" eb="2">
      <t>エンテイ</t>
    </rPh>
    <rPh sb="3" eb="4">
      <t>ジツ</t>
    </rPh>
    <rPh sb="4" eb="6">
      <t>メンセキ</t>
    </rPh>
    <phoneticPr fontId="2"/>
  </si>
  <si>
    <t>年齢区分</t>
    <rPh sb="0" eb="2">
      <t>ネンレイ</t>
    </rPh>
    <rPh sb="2" eb="4">
      <t>クブン</t>
    </rPh>
    <phoneticPr fontId="2"/>
  </si>
  <si>
    <t>人</t>
    <rPh sb="0" eb="1">
      <t>ニン</t>
    </rPh>
    <phoneticPr fontId="2"/>
  </si>
  <si>
    <t>合　　計</t>
    <rPh sb="0" eb="1">
      <t>アイ</t>
    </rPh>
    <rPh sb="3" eb="4">
      <t>ケイ</t>
    </rPh>
    <phoneticPr fontId="2"/>
  </si>
  <si>
    <t>人数</t>
    <rPh sb="0" eb="2">
      <t>ニンズウ</t>
    </rPh>
    <phoneticPr fontId="2"/>
  </si>
  <si>
    <t>満2歳
未満</t>
    <rPh sb="0" eb="1">
      <t>マン</t>
    </rPh>
    <rPh sb="2" eb="3">
      <t>サイ</t>
    </rPh>
    <rPh sb="4" eb="6">
      <t>ミマン</t>
    </rPh>
    <phoneticPr fontId="2"/>
  </si>
  <si>
    <t>ほふくしない園児（A)</t>
    <rPh sb="6" eb="8">
      <t>エンジ</t>
    </rPh>
    <phoneticPr fontId="2"/>
  </si>
  <si>
    <t>ほふくする園児（B)</t>
    <rPh sb="5" eb="7">
      <t>エンジ</t>
    </rPh>
    <phoneticPr fontId="2"/>
  </si>
  <si>
    <t>イ</t>
    <phoneticPr fontId="2"/>
  </si>
  <si>
    <t>ウ　園舎等施設面積</t>
    <rPh sb="2" eb="4">
      <t>エンシャ</t>
    </rPh>
    <rPh sb="4" eb="5">
      <t>トウ</t>
    </rPh>
    <rPh sb="5" eb="7">
      <t>シセツ</t>
    </rPh>
    <rPh sb="7" eb="9">
      <t>メンセキ</t>
    </rPh>
    <phoneticPr fontId="2"/>
  </si>
  <si>
    <t>満2歳～3歳未満の園児数(C)</t>
    <rPh sb="9" eb="11">
      <t>エンジ</t>
    </rPh>
    <phoneticPr fontId="2"/>
  </si>
  <si>
    <t>満2歳以上の園児数
(C)+(D)+(E)+(F)</t>
    <rPh sb="0" eb="1">
      <t>マン</t>
    </rPh>
    <rPh sb="2" eb="5">
      <t>サイイジョウ</t>
    </rPh>
    <rPh sb="6" eb="8">
      <t>エンジ</t>
    </rPh>
    <rPh sb="8" eb="9">
      <t>スウ</t>
    </rPh>
    <phoneticPr fontId="2"/>
  </si>
  <si>
    <t>（A）</t>
    <phoneticPr fontId="2"/>
  </si>
  <si>
    <t>（B）</t>
    <phoneticPr fontId="2"/>
  </si>
  <si>
    <t>満２歳（C）</t>
    <rPh sb="0" eb="1">
      <t>マン</t>
    </rPh>
    <rPh sb="2" eb="3">
      <t>サイ</t>
    </rPh>
    <phoneticPr fontId="2"/>
  </si>
  <si>
    <t>満３歳（D）</t>
    <rPh sb="0" eb="1">
      <t>マン</t>
    </rPh>
    <rPh sb="2" eb="3">
      <t>サイ</t>
    </rPh>
    <phoneticPr fontId="2"/>
  </si>
  <si>
    <t>満４歳（E）</t>
    <rPh sb="0" eb="1">
      <t>マン</t>
    </rPh>
    <rPh sb="2" eb="3">
      <t>サイ</t>
    </rPh>
    <phoneticPr fontId="2"/>
  </si>
  <si>
    <t>満５歳（F）</t>
    <rPh sb="0" eb="1">
      <t>マン</t>
    </rPh>
    <rPh sb="2" eb="3">
      <t>サイ</t>
    </rPh>
    <phoneticPr fontId="2"/>
  </si>
  <si>
    <t>（G)</t>
    <phoneticPr fontId="2"/>
  </si>
  <si>
    <t>（H)</t>
    <phoneticPr fontId="2"/>
  </si>
  <si>
    <t>合計（A)+(B)+(C)+(G)+(H)</t>
    <rPh sb="0" eb="2">
      <t>ゴウケイ</t>
    </rPh>
    <phoneticPr fontId="2"/>
  </si>
  <si>
    <t>（A）</t>
    <phoneticPr fontId="2"/>
  </si>
  <si>
    <t>（B）</t>
    <phoneticPr fontId="2"/>
  </si>
  <si>
    <t>保育室及び遊戯室</t>
    <rPh sb="0" eb="2">
      <t>ホイク</t>
    </rPh>
    <rPh sb="2" eb="3">
      <t>シツ</t>
    </rPh>
    <rPh sb="3" eb="4">
      <t>オヨ</t>
    </rPh>
    <rPh sb="5" eb="8">
      <t>ユウギシツ</t>
    </rPh>
    <phoneticPr fontId="2"/>
  </si>
  <si>
    <t>保育室及び遊戯室</t>
    <rPh sb="0" eb="3">
      <t>ホイクシツ</t>
    </rPh>
    <rPh sb="3" eb="4">
      <t>オヨ</t>
    </rPh>
    <rPh sb="5" eb="8">
      <t>ユウギシツ</t>
    </rPh>
    <phoneticPr fontId="2"/>
  </si>
  <si>
    <t>㎡</t>
    <phoneticPr fontId="2"/>
  </si>
  <si>
    <t>ア　在籍園児数</t>
    <rPh sb="2" eb="4">
      <t>ザイセキ</t>
    </rPh>
    <rPh sb="4" eb="6">
      <t>エンジ</t>
    </rPh>
    <rPh sb="6" eb="7">
      <t>スウ</t>
    </rPh>
    <phoneticPr fontId="2"/>
  </si>
  <si>
    <t>満2歳以上の園児</t>
    <rPh sb="0" eb="1">
      <t>マン</t>
    </rPh>
    <rPh sb="2" eb="3">
      <t>サイ</t>
    </rPh>
    <rPh sb="3" eb="5">
      <t>イジョウ</t>
    </rPh>
    <rPh sb="6" eb="8">
      <t>エンジ</t>
    </rPh>
    <phoneticPr fontId="2"/>
  </si>
  <si>
    <t>(C)+(D)+(E)+(F)</t>
    <phoneticPr fontId="2"/>
  </si>
  <si>
    <t>配置を要する職員数【設備運営基準上配置基準】</t>
    <rPh sb="10" eb="12">
      <t>セツビ</t>
    </rPh>
    <phoneticPr fontId="2"/>
  </si>
  <si>
    <t>「青こ第６８７号」</t>
    <rPh sb="1" eb="2">
      <t>アオ</t>
    </rPh>
    <rPh sb="3" eb="4">
      <t>ダイ</t>
    </rPh>
    <rPh sb="7" eb="8">
      <t>ゴウ</t>
    </rPh>
    <phoneticPr fontId="2"/>
  </si>
  <si>
    <t>⇒</t>
    <phoneticPr fontId="2"/>
  </si>
  <si>
    <t>・</t>
    <phoneticPr fontId="2"/>
  </si>
  <si>
    <t>　設置者は、幼保連携型認定こども園の運営上特に必要がある場合には、上記にかかわらず、当該こども園を適切に管理及び運営する能力を有する者であって、上記に規定する資格を有する者と同等の資質を有すると認めるものを園長として任命し、又は採用することができる。</t>
    <rPh sb="1" eb="4">
      <t>セッチシャ</t>
    </rPh>
    <rPh sb="6" eb="7">
      <t>ヨウ</t>
    </rPh>
    <rPh sb="7" eb="8">
      <t>ホ</t>
    </rPh>
    <rPh sb="8" eb="11">
      <t>レンケイガタ</t>
    </rPh>
    <rPh sb="11" eb="13">
      <t>ニンテイ</t>
    </rPh>
    <rPh sb="16" eb="17">
      <t>エン</t>
    </rPh>
    <rPh sb="18" eb="20">
      <t>ウンエイ</t>
    </rPh>
    <rPh sb="20" eb="21">
      <t>ジョウ</t>
    </rPh>
    <rPh sb="21" eb="22">
      <t>トク</t>
    </rPh>
    <rPh sb="23" eb="25">
      <t>ヒツヨウ</t>
    </rPh>
    <rPh sb="28" eb="30">
      <t>バアイ</t>
    </rPh>
    <rPh sb="33" eb="35">
      <t>ジョウキ</t>
    </rPh>
    <rPh sb="42" eb="44">
      <t>トウガイ</t>
    </rPh>
    <rPh sb="47" eb="48">
      <t>エン</t>
    </rPh>
    <rPh sb="49" eb="51">
      <t>テキセツ</t>
    </rPh>
    <rPh sb="52" eb="54">
      <t>カンリ</t>
    </rPh>
    <rPh sb="54" eb="55">
      <t>オヨ</t>
    </rPh>
    <rPh sb="56" eb="58">
      <t>ウンエイ</t>
    </rPh>
    <rPh sb="60" eb="62">
      <t>ノウリョク</t>
    </rPh>
    <rPh sb="63" eb="64">
      <t>ユウ</t>
    </rPh>
    <rPh sb="66" eb="67">
      <t>モノ</t>
    </rPh>
    <rPh sb="72" eb="74">
      <t>ジョウキ</t>
    </rPh>
    <rPh sb="75" eb="77">
      <t>キテイ</t>
    </rPh>
    <rPh sb="79" eb="81">
      <t>シカク</t>
    </rPh>
    <rPh sb="82" eb="83">
      <t>ユウ</t>
    </rPh>
    <rPh sb="85" eb="86">
      <t>モノ</t>
    </rPh>
    <rPh sb="87" eb="89">
      <t>ドウトウ</t>
    </rPh>
    <rPh sb="90" eb="92">
      <t>シシツ</t>
    </rPh>
    <rPh sb="93" eb="94">
      <t>ユウ</t>
    </rPh>
    <rPh sb="97" eb="98">
      <t>ミト</t>
    </rPh>
    <rPh sb="103" eb="105">
      <t>エンチョウ</t>
    </rPh>
    <rPh sb="108" eb="110">
      <t>ニンメイ</t>
    </rPh>
    <rPh sb="112" eb="113">
      <t>マタ</t>
    </rPh>
    <rPh sb="114" eb="116">
      <t>サイヨウ</t>
    </rPh>
    <phoneticPr fontId="2"/>
  </si>
  <si>
    <t>認定こども園法規則第13条</t>
    <rPh sb="0" eb="2">
      <t>ニンテイ</t>
    </rPh>
    <rPh sb="5" eb="6">
      <t>エン</t>
    </rPh>
    <rPh sb="6" eb="7">
      <t>ホウ</t>
    </rPh>
    <rPh sb="7" eb="9">
      <t>キソク</t>
    </rPh>
    <rPh sb="9" eb="10">
      <t>ダイ</t>
    </rPh>
    <rPh sb="12" eb="13">
      <t>ジョウ</t>
    </rPh>
    <phoneticPr fontId="2"/>
  </si>
  <si>
    <t>労基法第22条</t>
    <rPh sb="0" eb="3">
      <t>ロウキホウ</t>
    </rPh>
    <rPh sb="3" eb="4">
      <t>ダイ</t>
    </rPh>
    <rPh sb="6" eb="7">
      <t>ジョウ</t>
    </rPh>
    <phoneticPr fontId="2"/>
  </si>
  <si>
    <t>「雇児発第４８８号等通知」</t>
    <rPh sb="9" eb="10">
      <t>トウ</t>
    </rPh>
    <phoneticPr fontId="2"/>
  </si>
  <si>
    <t>⇒</t>
    <phoneticPr fontId="2"/>
  </si>
  <si>
    <t>・</t>
    <phoneticPr fontId="2"/>
  </si>
  <si>
    <t>雇児発第488号等通知</t>
    <rPh sb="8" eb="9">
      <t>トウ</t>
    </rPh>
    <phoneticPr fontId="2"/>
  </si>
  <si>
    <t>令和</t>
    <rPh sb="0" eb="1">
      <t>レイ</t>
    </rPh>
    <rPh sb="1" eb="2">
      <t>ワ</t>
    </rPh>
    <phoneticPr fontId="2"/>
  </si>
  <si>
    <t>月</t>
  </si>
  <si>
    <t>　消防法施行規則第３条第10項により、「消火訓練及び避難訓練を年２回以上実施しなければならない」とされています。</t>
    <rPh sb="1" eb="4">
      <t>ショウボウホウ</t>
    </rPh>
    <rPh sb="4" eb="6">
      <t>セコウ</t>
    </rPh>
    <rPh sb="6" eb="8">
      <t>キソク</t>
    </rPh>
    <rPh sb="8" eb="9">
      <t>ダイ</t>
    </rPh>
    <rPh sb="10" eb="11">
      <t>ジョウ</t>
    </rPh>
    <rPh sb="11" eb="12">
      <t>ダイ</t>
    </rPh>
    <rPh sb="14" eb="15">
      <t>コウ</t>
    </rPh>
    <rPh sb="20" eb="22">
      <t>ショウカ</t>
    </rPh>
    <rPh sb="22" eb="24">
      <t>クンレン</t>
    </rPh>
    <rPh sb="24" eb="25">
      <t>オヨ</t>
    </rPh>
    <rPh sb="26" eb="28">
      <t>ヒナン</t>
    </rPh>
    <rPh sb="28" eb="30">
      <t>クンレン</t>
    </rPh>
    <rPh sb="31" eb="32">
      <t>ネン</t>
    </rPh>
    <rPh sb="33" eb="34">
      <t>カイ</t>
    </rPh>
    <rPh sb="34" eb="36">
      <t>イジョウ</t>
    </rPh>
    <rPh sb="36" eb="38">
      <t>ジッシ</t>
    </rPh>
    <phoneticPr fontId="2"/>
  </si>
  <si>
    <t>直 近 改 正 年 月 日</t>
    <rPh sb="0" eb="1">
      <t>チョク</t>
    </rPh>
    <rPh sb="2" eb="3">
      <t>チカ</t>
    </rPh>
    <rPh sb="4" eb="5">
      <t>カイ</t>
    </rPh>
    <rPh sb="6" eb="7">
      <t>マサ</t>
    </rPh>
    <rPh sb="8" eb="9">
      <t>トシ</t>
    </rPh>
    <rPh sb="10" eb="11">
      <t>ツキ</t>
    </rPh>
    <rPh sb="12" eb="13">
      <t>ヒ</t>
    </rPh>
    <phoneticPr fontId="2"/>
  </si>
  <si>
    <t>管理規程（園規則）</t>
    <rPh sb="0" eb="2">
      <t>カンリ</t>
    </rPh>
    <rPh sb="2" eb="4">
      <t>キテイ</t>
    </rPh>
    <rPh sb="5" eb="6">
      <t>エン</t>
    </rPh>
    <rPh sb="6" eb="8">
      <t>キソク</t>
    </rPh>
    <phoneticPr fontId="2"/>
  </si>
  <si>
    <t>・</t>
    <phoneticPr fontId="2"/>
  </si>
  <si>
    <t>・</t>
    <phoneticPr fontId="2"/>
  </si>
  <si>
    <t>・</t>
    <phoneticPr fontId="2"/>
  </si>
  <si>
    <t>そ</t>
    <phoneticPr fontId="2"/>
  </si>
  <si>
    <t>の</t>
    <phoneticPr fontId="2"/>
  </si>
  <si>
    <t>※　採用年月日については、ドロップダウンリストから和暦を選択してください。</t>
    <rPh sb="2" eb="4">
      <t>サイヨウ</t>
    </rPh>
    <rPh sb="4" eb="7">
      <t>ネンガッピ</t>
    </rPh>
    <rPh sb="25" eb="27">
      <t>ワレキ</t>
    </rPh>
    <rPh sb="28" eb="30">
      <t>センタク</t>
    </rPh>
    <phoneticPr fontId="2"/>
  </si>
  <si>
    <t>※　年月日については、ドロップダウンリストから和暦を選択してください。</t>
    <rPh sb="2" eb="5">
      <t>ネンガッピ</t>
    </rPh>
    <rPh sb="23" eb="25">
      <t>ワレキ</t>
    </rPh>
    <rPh sb="26" eb="28">
      <t>センタク</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</si>
  <si>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</si>
  <si>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</si>
  <si>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t>
    <phoneticPr fontId="2"/>
  </si>
  <si>
    <t>）</t>
    <phoneticPr fontId="2"/>
  </si>
  <si>
    <t>（</t>
    <phoneticPr fontId="2"/>
  </si>
  <si>
    <t>）</t>
    <phoneticPr fontId="2"/>
  </si>
  <si>
    <t>（</t>
    <phoneticPr fontId="2"/>
  </si>
  <si>
    <t>(D)+(E)+(F)</t>
  </si>
  <si>
    <t>（A）</t>
  </si>
  <si>
    <t>（B）</t>
  </si>
  <si>
    <t>（C）</t>
  </si>
  <si>
    <t>・</t>
    <phoneticPr fontId="2"/>
  </si>
  <si>
    <t>）・</t>
    <phoneticPr fontId="2"/>
  </si>
  <si>
    <t>（点検業者名：</t>
    <phoneticPr fontId="2"/>
  </si>
  <si>
    <t>(3)</t>
    <phoneticPr fontId="2"/>
  </si>
  <si>
    <t>(2)</t>
    <phoneticPr fontId="2"/>
  </si>
  <si>
    <t>]</t>
    <phoneticPr fontId="2"/>
  </si>
  <si>
    <t>[</t>
    <phoneticPr fontId="2"/>
  </si>
  <si>
    <t>(1)</t>
    <phoneticPr fontId="2"/>
  </si>
  <si>
    <t>⇒</t>
    <phoneticPr fontId="2"/>
  </si>
  <si>
    <t>○</t>
    <phoneticPr fontId="2"/>
  </si>
  <si>
    <t>いいえ</t>
    <phoneticPr fontId="2"/>
  </si>
  <si>
    <t>・</t>
    <phoneticPr fontId="2"/>
  </si>
  <si>
    <t>はい</t>
    <phoneticPr fontId="2"/>
  </si>
  <si>
    <t>ウ</t>
    <phoneticPr fontId="2"/>
  </si>
  <si>
    <t>消防庁告示第1号</t>
    <phoneticPr fontId="2"/>
  </si>
  <si>
    <t>イ</t>
    <phoneticPr fontId="2"/>
  </si>
  <si>
    <t>　消防用設備等の点検及び整備を行い、消防署へ届出すること。（有資格業者への委託可）</t>
    <phoneticPr fontId="2"/>
  </si>
  <si>
    <t>ア</t>
    <phoneticPr fontId="2"/>
  </si>
  <si>
    <t>５</t>
    <phoneticPr fontId="2"/>
  </si>
  <si>
    <t>４</t>
    <phoneticPr fontId="2"/>
  </si>
  <si>
    <t>オ</t>
    <phoneticPr fontId="2"/>
  </si>
  <si>
    <t>エ</t>
    <phoneticPr fontId="2"/>
  </si>
  <si>
    <t>３</t>
    <phoneticPr fontId="2"/>
  </si>
  <si>
    <t>　関係機関及び近隣住民との連携</t>
    <phoneticPr fontId="2"/>
  </si>
  <si>
    <t>２</t>
    <phoneticPr fontId="2"/>
  </si>
  <si>
    <t>避難路の確保</t>
    <phoneticPr fontId="2"/>
  </si>
  <si>
    <t>⇒</t>
    <phoneticPr fontId="2"/>
  </si>
  <si>
    <t>○</t>
    <phoneticPr fontId="2"/>
  </si>
  <si>
    <t>いいえ</t>
    <phoneticPr fontId="2"/>
  </si>
  <si>
    <t>・</t>
    <phoneticPr fontId="2"/>
  </si>
  <si>
    <t>はい</t>
    <phoneticPr fontId="2"/>
  </si>
  <si>
    <t>ウ</t>
    <phoneticPr fontId="2"/>
  </si>
  <si>
    <t>イ</t>
    <phoneticPr fontId="2"/>
  </si>
  <si>
    <t>⑦</t>
    <phoneticPr fontId="2"/>
  </si>
  <si>
    <t>⑥</t>
    <phoneticPr fontId="2"/>
  </si>
  <si>
    <t>⑤</t>
    <phoneticPr fontId="2"/>
  </si>
  <si>
    <t>④</t>
    <phoneticPr fontId="2"/>
  </si>
  <si>
    <t>③</t>
    <phoneticPr fontId="2"/>
  </si>
  <si>
    <t>②</t>
    <phoneticPr fontId="2"/>
  </si>
  <si>
    <t>①</t>
    <phoneticPr fontId="2"/>
  </si>
  <si>
    <t>○</t>
    <phoneticPr fontId="2"/>
  </si>
  <si>
    <t>いいえ</t>
    <phoneticPr fontId="2"/>
  </si>
  <si>
    <t>・</t>
    <phoneticPr fontId="2"/>
  </si>
  <si>
    <t>はい</t>
    <phoneticPr fontId="2"/>
  </si>
  <si>
    <t>ア</t>
    <phoneticPr fontId="2"/>
  </si>
  <si>
    <t>１</t>
    <phoneticPr fontId="2"/>
  </si>
  <si>
    <t>　災害対策の状況</t>
    <phoneticPr fontId="2"/>
  </si>
  <si>
    <t>４</t>
    <phoneticPr fontId="2"/>
  </si>
  <si>
    <t>）</t>
    <phoneticPr fontId="2"/>
  </si>
  <si>
    <t>（</t>
    <phoneticPr fontId="2"/>
  </si>
  <si>
    <t>⇒</t>
    <phoneticPr fontId="2"/>
  </si>
  <si>
    <t>※</t>
    <phoneticPr fontId="2"/>
  </si>
  <si>
    <t>・</t>
    <phoneticPr fontId="2"/>
  </si>
  <si>
    <t>○</t>
    <phoneticPr fontId="2"/>
  </si>
  <si>
    <t>いいえ</t>
    <phoneticPr fontId="2"/>
  </si>
  <si>
    <t>はい</t>
    <phoneticPr fontId="2"/>
  </si>
  <si>
    <t>イ</t>
    <phoneticPr fontId="2"/>
  </si>
  <si>
    <t>ア</t>
    <phoneticPr fontId="2"/>
  </si>
  <si>
    <t>３</t>
    <phoneticPr fontId="2"/>
  </si>
  <si>
    <t>２</t>
    <phoneticPr fontId="2"/>
  </si>
  <si>
    <t>○</t>
    <phoneticPr fontId="2"/>
  </si>
  <si>
    <t>エ</t>
    <phoneticPr fontId="2"/>
  </si>
  <si>
    <t>⇒</t>
    <phoneticPr fontId="2"/>
  </si>
  <si>
    <t>いいえ</t>
    <phoneticPr fontId="2"/>
  </si>
  <si>
    <t>・</t>
    <phoneticPr fontId="2"/>
  </si>
  <si>
    <t>はい</t>
    <phoneticPr fontId="2"/>
  </si>
  <si>
    <t>ウ</t>
    <phoneticPr fontId="2"/>
  </si>
  <si>
    <t>イ</t>
    <phoneticPr fontId="2"/>
  </si>
  <si>
    <t>⇒</t>
    <phoneticPr fontId="2"/>
  </si>
  <si>
    <t>○</t>
    <phoneticPr fontId="2"/>
  </si>
  <si>
    <t>いいえ</t>
    <phoneticPr fontId="2"/>
  </si>
  <si>
    <t>・</t>
    <phoneticPr fontId="2"/>
  </si>
  <si>
    <t>はい</t>
    <phoneticPr fontId="2"/>
  </si>
  <si>
    <t>ア</t>
    <phoneticPr fontId="2"/>
  </si>
  <si>
    <t>１</t>
    <phoneticPr fontId="2"/>
  </si>
  <si>
    <t>）・</t>
    <phoneticPr fontId="2"/>
  </si>
  <si>
    <t>：</t>
    <phoneticPr fontId="2"/>
  </si>
  <si>
    <t>○</t>
    <phoneticPr fontId="2"/>
  </si>
  <si>
    <t>いいえ</t>
    <phoneticPr fontId="2"/>
  </si>
  <si>
    <t>はい</t>
    <phoneticPr fontId="2"/>
  </si>
  <si>
    <t>２</t>
    <phoneticPr fontId="2"/>
  </si>
  <si>
    <t>⇒</t>
    <phoneticPr fontId="2"/>
  </si>
  <si>
    <t>１</t>
    <phoneticPr fontId="2"/>
  </si>
  <si>
    <t>６</t>
    <phoneticPr fontId="2"/>
  </si>
  <si>
    <t>エ</t>
    <phoneticPr fontId="2"/>
  </si>
  <si>
    <t>）</t>
    <phoneticPr fontId="2"/>
  </si>
  <si>
    <t>（</t>
    <phoneticPr fontId="2"/>
  </si>
  <si>
    <t>・</t>
    <phoneticPr fontId="2"/>
  </si>
  <si>
    <t>ア</t>
    <phoneticPr fontId="2"/>
  </si>
  <si>
    <t>５</t>
    <phoneticPr fontId="2"/>
  </si>
  <si>
    <t>４</t>
    <phoneticPr fontId="2"/>
  </si>
  <si>
    <t>　また、採用時及び配置換えの際は、業務に就く前に検便を実施していますか。</t>
    <phoneticPr fontId="2"/>
  </si>
  <si>
    <t>３</t>
    <phoneticPr fontId="2"/>
  </si>
  <si>
    <t>定期健康診断結果報告書の労働基準監督署への提出</t>
    <phoneticPr fontId="2"/>
  </si>
  <si>
    <t>　また、一定規模（労働者が常時５０人）以上の施設において、健康診断結果報告書を労働基準監督署に提出していますか。</t>
    <phoneticPr fontId="2"/>
  </si>
  <si>
    <t>　また、労働者が常時５０人以上の施設においては、「定期健康診断結果報告書」を労働基準監督署に提出すること。</t>
    <phoneticPr fontId="2"/>
  </si>
  <si>
    <t>　個人票を作成し、保管していますか。</t>
    <phoneticPr fontId="2"/>
  </si>
  <si>
    <t>エ</t>
    <phoneticPr fontId="2"/>
  </si>
  <si>
    <t>⑪</t>
    <phoneticPr fontId="2"/>
  </si>
  <si>
    <t>⑩</t>
    <phoneticPr fontId="2"/>
  </si>
  <si>
    <t>⑨</t>
    <phoneticPr fontId="2"/>
  </si>
  <si>
    <t>⑧</t>
    <phoneticPr fontId="2"/>
  </si>
  <si>
    <t>③</t>
    <phoneticPr fontId="2"/>
  </si>
  <si>
    <t>②</t>
    <phoneticPr fontId="2"/>
  </si>
  <si>
    <t>①</t>
    <phoneticPr fontId="2"/>
  </si>
  <si>
    <t>　検査項目及び時期は適切ですか。</t>
    <phoneticPr fontId="2"/>
  </si>
  <si>
    <t>※</t>
    <phoneticPr fontId="2"/>
  </si>
  <si>
    <t xml:space="preserve">  なお、１年以上雇用されることが予定されている者で、通常の就労者の所定労働者時間数の４分の３以上の者についても同様に行うこと。</t>
    <phoneticPr fontId="2"/>
  </si>
  <si>
    <t xml:space="preserve">  なお、１年以上雇用されることが予定されている者及び更新により１年以上引き続き雇用されている者で、通常の就労者の所定労働者時間数の４分の３以上の者についても同様に行うこと。</t>
    <phoneticPr fontId="2"/>
  </si>
  <si>
    <t>２</t>
    <phoneticPr fontId="2"/>
  </si>
  <si>
    <t>）</t>
    <phoneticPr fontId="2"/>
  </si>
  <si>
    <t>（労働基準監督署別に組織する地区労働基準協会が主催する養成講習会を各地区で開催しておりますので、利用してください。）</t>
    <phoneticPr fontId="2"/>
  </si>
  <si>
    <t>※</t>
    <phoneticPr fontId="2"/>
  </si>
  <si>
    <t>　厚生労働省労働基準局長が①～④までに掲げる者と同等以上の能力を有すると認めた者（安全管理者及び衛生管理者の資格を有する者等）</t>
    <phoneticPr fontId="2"/>
  </si>
  <si>
    <t>⑤</t>
    <phoneticPr fontId="2"/>
  </si>
  <si>
    <t>　厚生労働省労働基準局長が定める講習を終了した者</t>
    <phoneticPr fontId="2"/>
  </si>
  <si>
    <t>④</t>
    <phoneticPr fontId="2"/>
  </si>
  <si>
    <t>③</t>
    <phoneticPr fontId="2"/>
  </si>
  <si>
    <t>②</t>
    <phoneticPr fontId="2"/>
  </si>
  <si>
    <t>①</t>
    <phoneticPr fontId="2"/>
  </si>
  <si>
    <t>安衛規則第12条の4</t>
    <phoneticPr fontId="2"/>
  </si>
  <si>
    <t>（労働者が10人以上50人未満の施設）</t>
    <phoneticPr fontId="2"/>
  </si>
  <si>
    <t>　衛生推進者を選任し、衛生管理者に準じた職務を行わせること。また、衛生に関する事項について関係労働者の意見を聴く機会を設けること。</t>
    <phoneticPr fontId="2"/>
  </si>
  <si>
    <t>・</t>
    <phoneticPr fontId="2"/>
  </si>
  <si>
    <t>《労働者が常時１０人以上５０人未満の施設》</t>
    <phoneticPr fontId="2"/>
  </si>
  <si>
    <t>いいえ</t>
    <phoneticPr fontId="2"/>
  </si>
  <si>
    <t>はい</t>
    <phoneticPr fontId="2"/>
  </si>
  <si>
    <t>　衛生推進者を選任していますか。</t>
    <phoneticPr fontId="2"/>
  </si>
  <si>
    <t>ウ</t>
    <phoneticPr fontId="2"/>
  </si>
  <si>
    <t>（労働者が常時50人以上の施設）</t>
    <phoneticPr fontId="2"/>
  </si>
  <si>
    <t>　衛生委員会を設置していますか。</t>
    <phoneticPr fontId="2"/>
  </si>
  <si>
    <t>イ</t>
    <phoneticPr fontId="2"/>
  </si>
  <si>
    <t>《労働者が常時５０人以上の施設》</t>
    <phoneticPr fontId="2"/>
  </si>
  <si>
    <t>ア</t>
    <phoneticPr fontId="2"/>
  </si>
  <si>
    <t>　職員処遇</t>
    <phoneticPr fontId="2"/>
  </si>
  <si>
    <t>ウ</t>
    <phoneticPr fontId="2"/>
  </si>
  <si>
    <t>代休日に賃金を支払うかどうかは就業規則などの規定による</t>
    <phoneticPr fontId="2"/>
  </si>
  <si>
    <t>※２</t>
    <phoneticPr fontId="2"/>
  </si>
  <si>
    <t>　一律に定額で支給されているもの（例えば賃貸住宅居住者には２万円を、持家居住者には１万円を支給するもの等）は、除外されない。</t>
    <phoneticPr fontId="2"/>
  </si>
  <si>
    <t>・</t>
    <phoneticPr fontId="2"/>
  </si>
  <si>
    <t>※１</t>
    <phoneticPr fontId="2"/>
  </si>
  <si>
    <t>＝</t>
    <phoneticPr fontId="2"/>
  </si>
  <si>
    <t>×</t>
    <phoneticPr fontId="2"/>
  </si>
  <si>
    <t>　また、時間当たりの単価や割増率等を適正に算定する必要がある。</t>
    <phoneticPr fontId="2"/>
  </si>
  <si>
    <t>○</t>
    <phoneticPr fontId="2"/>
  </si>
  <si>
    <t>いいえ</t>
    <phoneticPr fontId="2"/>
  </si>
  <si>
    <t>・</t>
    <phoneticPr fontId="2"/>
  </si>
  <si>
    <t>はい</t>
    <phoneticPr fontId="2"/>
  </si>
  <si>
    <t>イ</t>
    <phoneticPr fontId="2"/>
  </si>
  <si>
    <t>ア</t>
    <phoneticPr fontId="2"/>
  </si>
  <si>
    <t>２</t>
    <phoneticPr fontId="2"/>
  </si>
  <si>
    <t>　なお、兼務の場合、給与規程に定めている場合に手当の支給は認められるが、給料の二重払いは認められない。　</t>
    <phoneticPr fontId="2"/>
  </si>
  <si>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2"/>
  </si>
  <si>
    <t>１</t>
    <phoneticPr fontId="2"/>
  </si>
  <si>
    <t>　職員給与等の状況</t>
    <phoneticPr fontId="2"/>
  </si>
  <si>
    <t>⇒</t>
    <phoneticPr fontId="2"/>
  </si>
  <si>
    <t>○</t>
    <phoneticPr fontId="2"/>
  </si>
  <si>
    <t>いいえ</t>
    <phoneticPr fontId="2"/>
  </si>
  <si>
    <t>・</t>
    <phoneticPr fontId="2"/>
  </si>
  <si>
    <t>はい</t>
    <phoneticPr fontId="2"/>
  </si>
  <si>
    <t>イ</t>
    <phoneticPr fontId="2"/>
  </si>
  <si>
    <t>ア</t>
    <phoneticPr fontId="2"/>
  </si>
  <si>
    <t>４</t>
    <phoneticPr fontId="2"/>
  </si>
  <si>
    <t>３</t>
    <phoneticPr fontId="2"/>
  </si>
  <si>
    <t>○　</t>
    <phoneticPr fontId="2"/>
  </si>
  <si>
    <t>・</t>
    <phoneticPr fontId="2"/>
  </si>
  <si>
    <t>○</t>
    <phoneticPr fontId="2"/>
  </si>
  <si>
    <t>⑨　</t>
    <phoneticPr fontId="2"/>
  </si>
  <si>
    <t>⑧</t>
    <phoneticPr fontId="2"/>
  </si>
  <si>
    <t>⑦</t>
    <phoneticPr fontId="2"/>
  </si>
  <si>
    <t>⑥</t>
    <phoneticPr fontId="2"/>
  </si>
  <si>
    <t>※</t>
    <phoneticPr fontId="2"/>
  </si>
  <si>
    <t>⑤</t>
    <phoneticPr fontId="2"/>
  </si>
  <si>
    <t>④</t>
    <phoneticPr fontId="2"/>
  </si>
  <si>
    <t>③</t>
    <phoneticPr fontId="2"/>
  </si>
  <si>
    <t>②</t>
    <phoneticPr fontId="2"/>
  </si>
  <si>
    <t>①</t>
    <phoneticPr fontId="2"/>
  </si>
  <si>
    <t>いいえ</t>
    <phoneticPr fontId="2"/>
  </si>
  <si>
    <t>はい</t>
    <phoneticPr fontId="2"/>
  </si>
  <si>
    <t>イ</t>
    <phoneticPr fontId="2"/>
  </si>
  <si>
    <t>ア</t>
    <phoneticPr fontId="2"/>
  </si>
  <si>
    <t>２</t>
    <phoneticPr fontId="2"/>
  </si>
  <si>
    <t>○</t>
    <phoneticPr fontId="2"/>
  </si>
  <si>
    <t>いいえ</t>
    <phoneticPr fontId="2"/>
  </si>
  <si>
    <t>・</t>
    <phoneticPr fontId="2"/>
  </si>
  <si>
    <t>はい</t>
    <phoneticPr fontId="2"/>
  </si>
  <si>
    <t>⇒</t>
    <phoneticPr fontId="2"/>
  </si>
  <si>
    <t>イ</t>
    <phoneticPr fontId="2"/>
  </si>
  <si>
    <t>　ｂ　保育標準時間認定を子どもが利用する施設については１人</t>
    <phoneticPr fontId="2"/>
  </si>
  <si>
    <t>〇</t>
    <phoneticPr fontId="2"/>
  </si>
  <si>
    <t>　</t>
    <phoneticPr fontId="2"/>
  </si>
  <si>
    <t>・</t>
    <phoneticPr fontId="2"/>
  </si>
  <si>
    <t>○</t>
    <phoneticPr fontId="2"/>
  </si>
  <si>
    <t>いいえ</t>
    <phoneticPr fontId="2"/>
  </si>
  <si>
    <t>はい</t>
    <phoneticPr fontId="2"/>
  </si>
  <si>
    <t>ア</t>
    <phoneticPr fontId="2"/>
  </si>
  <si>
    <t>１</t>
    <phoneticPr fontId="2"/>
  </si>
  <si>
    <t>オ</t>
    <phoneticPr fontId="2"/>
  </si>
  <si>
    <t>エ</t>
    <phoneticPr fontId="2"/>
  </si>
  <si>
    <t>協定内容</t>
    <phoneticPr fontId="2"/>
  </si>
  <si>
    <t>２４条協定の有無</t>
    <phoneticPr fontId="2"/>
  </si>
  <si>
    <t>～</t>
    <phoneticPr fontId="2"/>
  </si>
  <si>
    <t>※１</t>
    <phoneticPr fontId="2"/>
  </si>
  <si>
    <t>(イ)</t>
    <phoneticPr fontId="2"/>
  </si>
  <si>
    <t>(ア)</t>
    <phoneticPr fontId="2"/>
  </si>
  <si>
    <t>８</t>
    <phoneticPr fontId="2"/>
  </si>
  <si>
    <t>⑦</t>
    <phoneticPr fontId="2"/>
  </si>
  <si>
    <t>⑥</t>
    <phoneticPr fontId="2"/>
  </si>
  <si>
    <t>⑧</t>
    <phoneticPr fontId="2"/>
  </si>
  <si>
    <t>５</t>
    <phoneticPr fontId="2"/>
  </si>
  <si>
    <t>４</t>
    <phoneticPr fontId="2"/>
  </si>
  <si>
    <t>３　労働者は、雇用保険が適用される職員とする。</t>
    <phoneticPr fontId="2"/>
  </si>
  <si>
    <t>２　事業者は、法人単位とする。</t>
    <phoneticPr fontId="2"/>
  </si>
  <si>
    <t>　なお、プライバシーの保護に十分留意すること。</t>
    <phoneticPr fontId="2"/>
  </si>
  <si>
    <t>ク</t>
    <phoneticPr fontId="2"/>
  </si>
  <si>
    <t>キ</t>
    <phoneticPr fontId="2"/>
  </si>
  <si>
    <t>カ</t>
    <phoneticPr fontId="2"/>
  </si>
  <si>
    <t>オ</t>
    <phoneticPr fontId="2"/>
  </si>
  <si>
    <t>⑧</t>
    <phoneticPr fontId="2"/>
  </si>
  <si>
    <t>⑦</t>
    <phoneticPr fontId="2"/>
  </si>
  <si>
    <t>⑥</t>
    <phoneticPr fontId="2"/>
  </si>
  <si>
    <t>⑤</t>
    <phoneticPr fontId="2"/>
  </si>
  <si>
    <t>④</t>
    <phoneticPr fontId="2"/>
  </si>
  <si>
    <t>③</t>
    <phoneticPr fontId="2"/>
  </si>
  <si>
    <t>②</t>
    <phoneticPr fontId="2"/>
  </si>
  <si>
    <t>①</t>
    <phoneticPr fontId="2"/>
  </si>
  <si>
    <t>　</t>
    <phoneticPr fontId="2"/>
  </si>
  <si>
    <t>○</t>
    <phoneticPr fontId="2"/>
  </si>
  <si>
    <t>いいえ</t>
    <phoneticPr fontId="2"/>
  </si>
  <si>
    <t>・</t>
    <phoneticPr fontId="2"/>
  </si>
  <si>
    <t>はい</t>
    <phoneticPr fontId="2"/>
  </si>
  <si>
    <t>イ</t>
    <phoneticPr fontId="2"/>
  </si>
  <si>
    <t>ア</t>
    <phoneticPr fontId="2"/>
  </si>
  <si>
    <t>１</t>
    <phoneticPr fontId="2"/>
  </si>
  <si>
    <t>３</t>
    <phoneticPr fontId="2"/>
  </si>
  <si>
    <t>　認定こども園法規則第15条第1項各号に掲げる事項（名称、所在地、園地・園舎その他の設備の規模及び構造並びにその図面、園則等）を変更しようするときは、あらかじめ、都道府県知事に届け出なければならない。</t>
    <rPh sb="1" eb="3">
      <t>ニンテイ</t>
    </rPh>
    <rPh sb="6" eb="7">
      <t>エン</t>
    </rPh>
    <rPh sb="7" eb="8">
      <t>ホウ</t>
    </rPh>
    <rPh sb="8" eb="10">
      <t>キソク</t>
    </rPh>
    <rPh sb="10" eb="11">
      <t>ダイ</t>
    </rPh>
    <rPh sb="13" eb="14">
      <t>ジョウ</t>
    </rPh>
    <rPh sb="14" eb="15">
      <t>ダイ</t>
    </rPh>
    <rPh sb="16" eb="17">
      <t>コウ</t>
    </rPh>
    <rPh sb="17" eb="19">
      <t>カクゴウ</t>
    </rPh>
    <rPh sb="20" eb="21">
      <t>カカ</t>
    </rPh>
    <rPh sb="23" eb="25">
      <t>ジコウ</t>
    </rPh>
    <rPh sb="26" eb="28">
      <t>メイショウ</t>
    </rPh>
    <rPh sb="29" eb="32">
      <t>ショザイチ</t>
    </rPh>
    <rPh sb="33" eb="35">
      <t>エンチ</t>
    </rPh>
    <rPh sb="36" eb="38">
      <t>エンシャ</t>
    </rPh>
    <rPh sb="40" eb="41">
      <t>ホカ</t>
    </rPh>
    <rPh sb="42" eb="44">
      <t>セツビ</t>
    </rPh>
    <rPh sb="45" eb="47">
      <t>キボ</t>
    </rPh>
    <rPh sb="47" eb="48">
      <t>オヨ</t>
    </rPh>
    <rPh sb="49" eb="51">
      <t>コウゾウ</t>
    </rPh>
    <rPh sb="51" eb="52">
      <t>ナラ</t>
    </rPh>
    <rPh sb="56" eb="58">
      <t>ズメン</t>
    </rPh>
    <rPh sb="59" eb="60">
      <t>エン</t>
    </rPh>
    <rPh sb="60" eb="61">
      <t>ソク</t>
    </rPh>
    <rPh sb="61" eb="62">
      <t>ナド</t>
    </rPh>
    <rPh sb="64" eb="66">
      <t>ヘンコウ</t>
    </rPh>
    <rPh sb="81" eb="85">
      <t>トドウフケン</t>
    </rPh>
    <rPh sb="85" eb="87">
      <t>チジ</t>
    </rPh>
    <rPh sb="88" eb="89">
      <t>トド</t>
    </rPh>
    <rPh sb="90" eb="91">
      <t>デ</t>
    </rPh>
    <phoneticPr fontId="2"/>
  </si>
  <si>
    <t>　</t>
    <phoneticPr fontId="2"/>
  </si>
  <si>
    <t>⑪その他特定教育・保育施設の運営に関する重要事項</t>
    <phoneticPr fontId="2"/>
  </si>
  <si>
    <t>　</t>
    <phoneticPr fontId="2"/>
  </si>
  <si>
    <t>⑩虐待の防止のための措置に関する事項</t>
    <phoneticPr fontId="2"/>
  </si>
  <si>
    <t>⑨非常災害対策</t>
    <phoneticPr fontId="2"/>
  </si>
  <si>
    <t xml:space="preserve">⑧緊急時等における対応方法 </t>
    <phoneticPr fontId="2"/>
  </si>
  <si>
    <t>⑦その他施設の管理についての重要事項</t>
    <phoneticPr fontId="2"/>
  </si>
  <si>
    <t>⑦特定教育・保育施設の利用の開始、終了に関する事項及び
利用に当たっての留意事項</t>
    <phoneticPr fontId="2"/>
  </si>
  <si>
    <t xml:space="preserve">⑥保育料その他の費用徴収に関する事項 </t>
    <phoneticPr fontId="2"/>
  </si>
  <si>
    <t>⑥小学校就学前子どもの区分ごとの利用定員</t>
    <phoneticPr fontId="2"/>
  </si>
  <si>
    <t xml:space="preserve">⑤入園、退園、転園、休園及び卒園に関する事項 </t>
    <phoneticPr fontId="2"/>
  </si>
  <si>
    <t>　</t>
    <phoneticPr fontId="2"/>
  </si>
  <si>
    <t>⑤支給認定保護者から受領する利用者負担その他の
費用の種類、支払を求める理由及びその額</t>
    <phoneticPr fontId="2"/>
  </si>
  <si>
    <t xml:space="preserve">④利用定員及び職員組織に関する事項 </t>
    <phoneticPr fontId="2"/>
  </si>
  <si>
    <t>④特定教育・保育の提供を行う日及び時間、提供を行わない日</t>
    <phoneticPr fontId="2"/>
  </si>
  <si>
    <t xml:space="preserve">③保護者に対する子育ての支援の内容に関する事項 </t>
    <phoneticPr fontId="2"/>
  </si>
  <si>
    <t>③職員の職種、員数及び職務の内容</t>
    <phoneticPr fontId="2"/>
  </si>
  <si>
    <t xml:space="preserve">②教育課程その他の教育及び保育の内容に関する事項 </t>
    <phoneticPr fontId="2"/>
  </si>
  <si>
    <t>②提供する特定教育・保育の内容</t>
    <phoneticPr fontId="2"/>
  </si>
  <si>
    <t>　保育を行わない日及び開園している時間に関する事項</t>
    <phoneticPr fontId="2"/>
  </si>
  <si>
    <t>①施設の目的及び運営の方針</t>
    <phoneticPr fontId="2"/>
  </si>
  <si>
    <t xml:space="preserve">①学年、学期、教育又は保育を行う日時数、教育又は </t>
    <phoneticPr fontId="2"/>
  </si>
  <si>
    <t>イ</t>
    <phoneticPr fontId="2"/>
  </si>
  <si>
    <t>⇒</t>
    <phoneticPr fontId="2"/>
  </si>
  <si>
    <t>施設の運営状況の評価の実施（※和暦で記入してください。）</t>
    <rPh sb="0" eb="2">
      <t>シセツ</t>
    </rPh>
    <rPh sb="3" eb="5">
      <t>ウンエイ</t>
    </rPh>
    <rPh sb="5" eb="7">
      <t>ジョウキョウ</t>
    </rPh>
    <rPh sb="8" eb="10">
      <t>ヒョウカ</t>
    </rPh>
    <rPh sb="11" eb="12">
      <t>ジツ</t>
    </rPh>
    <rPh sb="12" eb="13">
      <t>シ</t>
    </rPh>
    <phoneticPr fontId="2"/>
  </si>
  <si>
    <t>就業規則の整備状況（就業規則を作成している場合）（※和暦で記入してください。）</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</si>
  <si>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r>
      <t>〈相対的必要記載事項〉</t>
    </r>
    <r>
      <rPr>
        <sz val="9"/>
        <color rgb="FFFF0000"/>
        <rFont val="ＭＳ ゴシック"/>
        <family val="3"/>
        <charset val="128"/>
      </rPr>
      <t>※下記①～⑧は定めをした場合に明示しなければならない事項</t>
    </r>
    <rPh sb="1" eb="4">
      <t>ソウタイテキ</t>
    </rPh>
    <rPh sb="4" eb="6">
      <t>ヒツヨウ</t>
    </rPh>
    <rPh sb="6" eb="8">
      <t>キサイ</t>
    </rPh>
    <rPh sb="8" eb="10">
      <t>ジコウ</t>
    </rPh>
    <phoneticPr fontId="2"/>
  </si>
  <si>
    <t>３６協定の状況（直近の締結状況）（※和暦で記入してください。）</t>
    <rPh sb="2" eb="4">
      <t>キョウテイ</t>
    </rPh>
    <rPh sb="5" eb="7">
      <t>ジョウキョウ</t>
    </rPh>
    <rPh sb="8" eb="10">
      <t>チョッキン</t>
    </rPh>
    <rPh sb="11" eb="13">
      <t>テイケツ</t>
    </rPh>
    <rPh sb="13" eb="15">
      <t>ジョウキョウ</t>
    </rPh>
    <phoneticPr fontId="2"/>
  </si>
  <si>
    <t>２４条協定の状況（※和暦で記入してください。）</t>
    <rPh sb="2" eb="3">
      <t>ジョウ</t>
    </rPh>
    <rPh sb="3" eb="5">
      <t>キョウテイ</t>
    </rPh>
    <rPh sb="6" eb="8">
      <t>ジョウキョウ</t>
    </rPh>
    <phoneticPr fontId="2"/>
  </si>
  <si>
    <t>水質管理（※和暦で記入してください。）</t>
    <rPh sb="0" eb="2">
      <t>スイシツ</t>
    </rPh>
    <rPh sb="2" eb="4">
      <t>カンリ</t>
    </rPh>
    <phoneticPr fontId="2"/>
  </si>
  <si>
    <t>管理体制及び消防計画等（※和暦で記入してください。）</t>
    <rPh sb="0" eb="2">
      <t>カンリ</t>
    </rPh>
    <rPh sb="2" eb="4">
      <t>タイセイ</t>
    </rPh>
    <rPh sb="4" eb="5">
      <t>オヨ</t>
    </rPh>
    <rPh sb="6" eb="8">
      <t>ショウボウ</t>
    </rPh>
    <rPh sb="8" eb="10">
      <t>ケイカク</t>
    </rPh>
    <rPh sb="10" eb="11">
      <t>トウ</t>
    </rPh>
    <phoneticPr fontId="2"/>
  </si>
  <si>
    <t>(※和暦で記入してください。)</t>
    <rPh sb="2" eb="4">
      <t>ワレキ</t>
    </rPh>
    <rPh sb="5" eb="7">
      <t>キニュウ</t>
    </rPh>
    <phoneticPr fontId="2"/>
  </si>
  <si>
    <r>
      <t>消防設備等の点検</t>
    </r>
    <r>
      <rPr>
        <sz val="9"/>
        <color rgb="FFFF0000"/>
        <rFont val="ＭＳ ゴシック"/>
        <family val="3"/>
        <charset val="128"/>
      </rPr>
      <t>（※和暦で記入してください。）</t>
    </r>
    <rPh sb="0" eb="2">
      <t>ショウボウ</t>
    </rPh>
    <rPh sb="2" eb="4">
      <t>セツビ</t>
    </rPh>
    <rPh sb="4" eb="5">
      <t>トウ</t>
    </rPh>
    <rPh sb="6" eb="8">
      <t>テンケン</t>
    </rPh>
    <phoneticPr fontId="2"/>
  </si>
  <si>
    <t>労働者が常時５０人以上の施設（※和暦で記入してください。）</t>
    <rPh sb="0" eb="3">
      <t>ロウドウシャ</t>
    </rPh>
    <rPh sb="4" eb="6">
      <t>ジョウジ</t>
    </rPh>
    <rPh sb="8" eb="9">
      <t>ヒト</t>
    </rPh>
    <rPh sb="9" eb="11">
      <t>イジョウ</t>
    </rPh>
    <rPh sb="12" eb="14">
      <t>シセツ</t>
    </rPh>
    <phoneticPr fontId="2"/>
  </si>
  <si>
    <t>「厚生労働省告示第３２６号」</t>
    <rPh sb="1" eb="3">
      <t>コウセイ</t>
    </rPh>
    <rPh sb="3" eb="6">
      <t>ロウドウショウ</t>
    </rPh>
    <rPh sb="6" eb="8">
      <t>コクジ</t>
    </rPh>
    <rPh sb="8" eb="9">
      <t>ダイ</t>
    </rPh>
    <rPh sb="12" eb="13">
      <t>ゴウ</t>
    </rPh>
    <phoneticPr fontId="2"/>
  </si>
  <si>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2"/>
  </si>
  <si>
    <t>　社会福祉法人の認可等の適正化並びに社会福祉法人及び社会福祉施設に対する指導監督の徹底について（平成１３年７月２３日雇児発第４８８号・社援発第１２７５号・老発第２７４号　平成３０年３月３０日一部改正）</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rPh sb="85" eb="87">
      <t>ヘイセイ</t>
    </rPh>
    <rPh sb="89" eb="90">
      <t>ネン</t>
    </rPh>
    <rPh sb="91" eb="92">
      <t>ガツ</t>
    </rPh>
    <rPh sb="94" eb="95">
      <t>ニチ</t>
    </rPh>
    <rPh sb="95" eb="97">
      <t>イチブ</t>
    </rPh>
    <rPh sb="97" eb="99">
      <t>カイセイ</t>
    </rPh>
    <phoneticPr fontId="2"/>
  </si>
  <si>
    <t>　園則</t>
    <rPh sb="1" eb="3">
      <t>エンソク</t>
    </rPh>
    <phoneticPr fontId="2"/>
  </si>
  <si>
    <t>ウ</t>
    <phoneticPr fontId="2"/>
  </si>
  <si>
    <t>　常時10人以上の労働者を使用する使用者は、就業規則を作成し、行政官庁に届け出なければならない。就業規則は、適正な職員処遇が行われるための基本となるものであり、労働関係法が遵守されていることが必須である。</t>
    <rPh sb="1" eb="3">
      <t>ジョウジ</t>
    </rPh>
    <rPh sb="5" eb="6">
      <t>ニン</t>
    </rPh>
    <rPh sb="6" eb="8">
      <t>イジョウ</t>
    </rPh>
    <rPh sb="9" eb="12">
      <t>ロウドウシャ</t>
    </rPh>
    <rPh sb="13" eb="15">
      <t>シヨウ</t>
    </rPh>
    <rPh sb="17" eb="19">
      <t>シヨウ</t>
    </rPh>
    <rPh sb="19" eb="20">
      <t>モノ</t>
    </rPh>
    <rPh sb="22" eb="24">
      <t>シュウギョウ</t>
    </rPh>
    <rPh sb="24" eb="26">
      <t>キソク</t>
    </rPh>
    <rPh sb="27" eb="29">
      <t>サクセイ</t>
    </rPh>
    <rPh sb="31" eb="33">
      <t>ギョウセイ</t>
    </rPh>
    <rPh sb="33" eb="35">
      <t>カンチョウ</t>
    </rPh>
    <rPh sb="36" eb="37">
      <t>トド</t>
    </rPh>
    <rPh sb="38" eb="39">
      <t>デ</t>
    </rPh>
    <rPh sb="48" eb="50">
      <t>シュウギョウ</t>
    </rPh>
    <rPh sb="50" eb="52">
      <t>キソク</t>
    </rPh>
    <rPh sb="54" eb="56">
      <t>テキセイ</t>
    </rPh>
    <rPh sb="57" eb="59">
      <t>ショクイン</t>
    </rPh>
    <rPh sb="59" eb="61">
      <t>ショグウ</t>
    </rPh>
    <rPh sb="62" eb="63">
      <t>オコナ</t>
    </rPh>
    <rPh sb="69" eb="71">
      <t>キホン</t>
    </rPh>
    <rPh sb="80" eb="82">
      <t>ロウドウ</t>
    </rPh>
    <rPh sb="82" eb="84">
      <t>カンケイ</t>
    </rPh>
    <rPh sb="84" eb="85">
      <t>ホウ</t>
    </rPh>
    <rPh sb="86" eb="88">
      <t>ジュンシュ</t>
    </rPh>
    <rPh sb="96" eb="97">
      <t>ヒツ</t>
    </rPh>
    <rPh sb="97" eb="98">
      <t>ス</t>
    </rPh>
    <phoneticPr fontId="2"/>
  </si>
  <si>
    <t>　退職手当(適用される労働者の範囲、退職手当の決定、計算及び支払の方法、支払の時期)</t>
    <rPh sb="1" eb="3">
      <t>タイショク</t>
    </rPh>
    <rPh sb="3" eb="5">
      <t>テアテ</t>
    </rPh>
    <phoneticPr fontId="2"/>
  </si>
  <si>
    <t>　表彰及び制裁（種類及び程度）</t>
    <rPh sb="1" eb="3">
      <t>ヒョウショウ</t>
    </rPh>
    <rPh sb="3" eb="4">
      <t>オヨ</t>
    </rPh>
    <rPh sb="5" eb="7">
      <t>セイサイ</t>
    </rPh>
    <rPh sb="8" eb="10">
      <t>シュルイ</t>
    </rPh>
    <rPh sb="10" eb="11">
      <t>オヨ</t>
    </rPh>
    <rPh sb="12" eb="14">
      <t>テイド</t>
    </rPh>
    <phoneticPr fontId="2"/>
  </si>
  <si>
    <t>厚生労働省告示第326号</t>
    <rPh sb="0" eb="2">
      <t>コウセイ</t>
    </rPh>
    <rPh sb="2" eb="4">
      <t>ロウドウ</t>
    </rPh>
    <rPh sb="4" eb="5">
      <t>ショウ</t>
    </rPh>
    <rPh sb="5" eb="7">
      <t>コクジ</t>
    </rPh>
    <rPh sb="7" eb="8">
      <t>ダイ</t>
    </rPh>
    <rPh sb="11" eb="12">
      <t>ゴウ</t>
    </rPh>
    <phoneticPr fontId="2"/>
  </si>
  <si>
    <t>　労働契約法第16条において、「解雇は、客観的に合理的な理由を欠き、社会通念上相当であると認められない場合は、その権利を濫用したものとして、無効とする。」とされていることに留意すること。</t>
    <rPh sb="1" eb="3">
      <t>ロウドウ</t>
    </rPh>
    <rPh sb="3" eb="5">
      <t>ケイヤク</t>
    </rPh>
    <rPh sb="5" eb="6">
      <t>ホウ</t>
    </rPh>
    <rPh sb="6" eb="7">
      <t>ダイ</t>
    </rPh>
    <rPh sb="9" eb="10">
      <t>ジョウ</t>
    </rPh>
    <rPh sb="16" eb="18">
      <t>カイコ</t>
    </rPh>
    <rPh sb="20" eb="23">
      <t>キャッカンテキ</t>
    </rPh>
    <rPh sb="24" eb="27">
      <t>ゴウリテキ</t>
    </rPh>
    <rPh sb="28" eb="30">
      <t>リユウ</t>
    </rPh>
    <rPh sb="31" eb="32">
      <t>カ</t>
    </rPh>
    <rPh sb="34" eb="36">
      <t>シャカイ</t>
    </rPh>
    <rPh sb="36" eb="39">
      <t>ツウネンジョウ</t>
    </rPh>
    <rPh sb="39" eb="41">
      <t>ソウトウ</t>
    </rPh>
    <rPh sb="45" eb="46">
      <t>ミト</t>
    </rPh>
    <rPh sb="51" eb="53">
      <t>バアイ</t>
    </rPh>
    <rPh sb="57" eb="59">
      <t>ケンリ</t>
    </rPh>
    <rPh sb="60" eb="62">
      <t>ランヨウ</t>
    </rPh>
    <rPh sb="70" eb="72">
      <t>ムコウ</t>
    </rPh>
    <rPh sb="86" eb="88">
      <t>リュウイ</t>
    </rPh>
    <phoneticPr fontId="2"/>
  </si>
  <si>
    <t>（※）例　１回目８月、２回目１２月→×　　１回目６月、２回目１２月→○</t>
    <rPh sb="3" eb="4">
      <t>レイ</t>
    </rPh>
    <rPh sb="6" eb="7">
      <t>カイ</t>
    </rPh>
    <rPh sb="7" eb="8">
      <t>メ</t>
    </rPh>
    <rPh sb="9" eb="10">
      <t>ガツ</t>
    </rPh>
    <rPh sb="12" eb="14">
      <t>カイメ</t>
    </rPh>
    <rPh sb="16" eb="17">
      <t>ガツ</t>
    </rPh>
    <rPh sb="22" eb="24">
      <t>カイメ</t>
    </rPh>
    <rPh sb="25" eb="26">
      <t>ガツ</t>
    </rPh>
    <rPh sb="28" eb="30">
      <t>カイメ</t>
    </rPh>
    <rPh sb="32" eb="33">
      <t>ガツ</t>
    </rPh>
    <phoneticPr fontId="2"/>
  </si>
  <si>
    <t>済（</t>
    <rPh sb="0" eb="1">
      <t>スミ</t>
    </rPh>
    <phoneticPr fontId="2"/>
  </si>
  <si>
    <t>　認定こども園における消防用設備等の内容は、次のとおり。</t>
    <rPh sb="1" eb="3">
      <t>ニンテイ</t>
    </rPh>
    <rPh sb="6" eb="7">
      <t>エン</t>
    </rPh>
    <rPh sb="11" eb="14">
      <t>ショウボウヨウ</t>
    </rPh>
    <rPh sb="14" eb="16">
      <t>セツビ</t>
    </rPh>
    <rPh sb="16" eb="17">
      <t>トウ</t>
    </rPh>
    <rPh sb="18" eb="20">
      <t>ナイヨウ</t>
    </rPh>
    <rPh sb="22" eb="23">
      <t>ツギ</t>
    </rPh>
    <phoneticPr fontId="2"/>
  </si>
  <si>
    <t>（令和</t>
    <rPh sb="1" eb="2">
      <t>レイ</t>
    </rPh>
    <rPh sb="2" eb="3">
      <t>ワ</t>
    </rPh>
    <phoneticPr fontId="2"/>
  </si>
  <si>
    <t>　昇給の有無</t>
    <rPh sb="1" eb="3">
      <t>ショウキュウ</t>
    </rPh>
    <rPh sb="4" eb="6">
      <t>ウム</t>
    </rPh>
    <phoneticPr fontId="2"/>
  </si>
  <si>
    <t>　退職手当の有無</t>
    <rPh sb="1" eb="3">
      <t>タイショク</t>
    </rPh>
    <rPh sb="3" eb="5">
      <t>テアテ</t>
    </rPh>
    <rPh sb="6" eb="8">
      <t>ウム</t>
    </rPh>
    <phoneticPr fontId="2"/>
  </si>
  <si>
    <t>　賞与の有無</t>
    <rPh sb="1" eb="3">
      <t>ショウヨ</t>
    </rPh>
    <rPh sb="4" eb="6">
      <t>ウム</t>
    </rPh>
    <phoneticPr fontId="2"/>
  </si>
  <si>
    <t>　あらかじめ消防署に通知し、有効な訓練を実施していますか。</t>
    <phoneticPr fontId="2"/>
  </si>
  <si>
    <t>イ</t>
    <phoneticPr fontId="2"/>
  </si>
  <si>
    <t>はい</t>
    <phoneticPr fontId="2"/>
  </si>
  <si>
    <t>・</t>
    <phoneticPr fontId="2"/>
  </si>
  <si>
    <t>いいえ</t>
    <phoneticPr fontId="2"/>
  </si>
  <si>
    <t>　園則は整備されていますか。</t>
    <rPh sb="1" eb="2">
      <t>エン</t>
    </rPh>
    <rPh sb="2" eb="3">
      <t>ソク</t>
    </rPh>
    <rPh sb="4" eb="6">
      <t>セイビ</t>
    </rPh>
    <phoneticPr fontId="2"/>
  </si>
  <si>
    <t>　園則には必要事項が記載されていますか。</t>
    <rPh sb="1" eb="2">
      <t>エン</t>
    </rPh>
    <rPh sb="2" eb="3">
      <t>ソク</t>
    </rPh>
    <rPh sb="5" eb="7">
      <t>ヒツヨウ</t>
    </rPh>
    <rPh sb="7" eb="9">
      <t>ジコウ</t>
    </rPh>
    <rPh sb="10" eb="12">
      <t>キサイ</t>
    </rPh>
    <phoneticPr fontId="2"/>
  </si>
  <si>
    <t>　園則には、少なくとも、次に掲げる事項を記載しなければならない。</t>
    <rPh sb="1" eb="2">
      <t>エン</t>
    </rPh>
    <rPh sb="2" eb="3">
      <t>ソク</t>
    </rPh>
    <rPh sb="6" eb="7">
      <t>スク</t>
    </rPh>
    <rPh sb="12" eb="13">
      <t>ツギ</t>
    </rPh>
    <rPh sb="14" eb="15">
      <t>カカ</t>
    </rPh>
    <rPh sb="17" eb="19">
      <t>ジコウ</t>
    </rPh>
    <rPh sb="20" eb="22">
      <t>キサイ</t>
    </rPh>
    <phoneticPr fontId="2"/>
  </si>
  <si>
    <t>園則の状況（※和暦で記入してください。）</t>
    <rPh sb="0" eb="1">
      <t>エン</t>
    </rPh>
    <rPh sb="1" eb="2">
      <t>ノリ</t>
    </rPh>
    <rPh sb="3" eb="5">
      <t>ジョウキョウ</t>
    </rPh>
    <phoneticPr fontId="2"/>
  </si>
  <si>
    <t>園則作成又は直近改正年月日</t>
    <rPh sb="0" eb="1">
      <t>エン</t>
    </rPh>
    <rPh sb="1" eb="2">
      <t>ソク</t>
    </rPh>
    <rPh sb="2" eb="4">
      <t>サクセイ</t>
    </rPh>
    <rPh sb="4" eb="5">
      <t>マタ</t>
    </rPh>
    <rPh sb="6" eb="8">
      <t>チョッキン</t>
    </rPh>
    <rPh sb="8" eb="10">
      <t>カイセイ</t>
    </rPh>
    <rPh sb="10" eb="13">
      <t>ネンガッピ</t>
    </rPh>
    <phoneticPr fontId="2"/>
  </si>
  <si>
    <t>　高年齢者雇用安定法により、６５歳までの高年齢者の安定した雇用を確保するため、事業者は、次の①から③のいずれかの措置を講じなければならない。</t>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phoneticPr fontId="2"/>
  </si>
  <si>
    <t>　高年齢者雇用安定法は、事業主に定年の引き上げ等の制度の導入を義務付けており、当分の間６０歳以上の労働者が生じない場合であっても、定年の引き上げ等の措置を講じなければならない。</t>
    <phoneticPr fontId="2"/>
  </si>
  <si>
    <t>最低法第4条</t>
    <rPh sb="0" eb="2">
      <t>サイテイ</t>
    </rPh>
    <rPh sb="2" eb="3">
      <t>ホウ</t>
    </rPh>
    <rPh sb="3" eb="4">
      <t>ダイ</t>
    </rPh>
    <rPh sb="5" eb="6">
      <t>ジョウ</t>
    </rPh>
    <phoneticPr fontId="2"/>
  </si>
  <si>
    <r>
      <t>①　平成２７年３月３１日以前に現に</t>
    </r>
    <r>
      <rPr>
        <b/>
        <sz val="9"/>
        <color rgb="FFFF0000"/>
        <rFont val="ＭＳ Ｐゴシック"/>
        <family val="3"/>
        <charset val="128"/>
      </rPr>
      <t>保育所であった施設</t>
    </r>
    <r>
      <rPr>
        <sz val="9"/>
        <color rgb="FFFF0000"/>
        <rFont val="ＭＳ Ｐゴシック"/>
        <family val="3"/>
        <charset val="128"/>
      </rPr>
      <t>が幼保連携型認定こども園へ移行した場合　（根拠：基準附則第4条第2項）</t>
    </r>
    <rPh sb="2" eb="4">
      <t>ヘイセイ</t>
    </rPh>
    <rPh sb="6" eb="7">
      <t>ネン</t>
    </rPh>
    <rPh sb="8" eb="9">
      <t>ガツ</t>
    </rPh>
    <rPh sb="11" eb="12">
      <t>ニチ</t>
    </rPh>
    <rPh sb="12" eb="14">
      <t>イゼン</t>
    </rPh>
    <rPh sb="15" eb="16">
      <t>ゲン</t>
    </rPh>
    <rPh sb="17" eb="19">
      <t>ホイク</t>
    </rPh>
    <rPh sb="19" eb="20">
      <t>ショ</t>
    </rPh>
    <rPh sb="24" eb="26">
      <t>シセツ</t>
    </rPh>
    <rPh sb="27" eb="34">
      <t>ヨウホレンケイガタニンテイ</t>
    </rPh>
    <rPh sb="37" eb="38">
      <t>エン</t>
    </rPh>
    <rPh sb="39" eb="41">
      <t>イコウ</t>
    </rPh>
    <rPh sb="43" eb="45">
      <t>バアイ</t>
    </rPh>
    <rPh sb="47" eb="49">
      <t>コンキョ</t>
    </rPh>
    <phoneticPr fontId="2"/>
  </si>
  <si>
    <r>
      <t>②　平成２７年３月３１日以前に現に</t>
    </r>
    <r>
      <rPr>
        <b/>
        <sz val="9"/>
        <color rgb="FFFF0000"/>
        <rFont val="ＭＳ Ｐゴシック"/>
        <family val="3"/>
        <charset val="128"/>
      </rPr>
      <t>幼稚園であった施設</t>
    </r>
    <r>
      <rPr>
        <sz val="9"/>
        <color rgb="FFFF0000"/>
        <rFont val="ＭＳ Ｐゴシック"/>
        <family val="3"/>
        <charset val="128"/>
      </rPr>
      <t>が幼保連携型認定こども園へ移行した場合　（根拠：基準附則第4条第1項）</t>
    </r>
    <rPh sb="2" eb="4">
      <t>ヘイセイ</t>
    </rPh>
    <rPh sb="6" eb="7">
      <t>ネン</t>
    </rPh>
    <rPh sb="8" eb="9">
      <t>ガツ</t>
    </rPh>
    <rPh sb="11" eb="12">
      <t>ニチ</t>
    </rPh>
    <rPh sb="12" eb="14">
      <t>イゼン</t>
    </rPh>
    <rPh sb="15" eb="16">
      <t>ゲン</t>
    </rPh>
    <rPh sb="17" eb="20">
      <t>ヨウチエン</t>
    </rPh>
    <rPh sb="24" eb="26">
      <t>シセツ</t>
    </rPh>
    <rPh sb="27" eb="34">
      <t>ヨウホレンケイガタニンテイ</t>
    </rPh>
    <rPh sb="37" eb="38">
      <t>エン</t>
    </rPh>
    <rPh sb="39" eb="41">
      <t>イコウ</t>
    </rPh>
    <rPh sb="43" eb="45">
      <t>バアイ</t>
    </rPh>
    <rPh sb="47" eb="49">
      <t>コンキョ</t>
    </rPh>
    <rPh sb="56" eb="57">
      <t>ジョウ</t>
    </rPh>
    <rPh sb="57" eb="58">
      <t>ダイ</t>
    </rPh>
    <rPh sb="59" eb="60">
      <t>コウ</t>
    </rPh>
    <phoneticPr fontId="2"/>
  </si>
  <si>
    <r>
      <t>③　</t>
    </r>
    <r>
      <rPr>
        <b/>
        <sz val="9"/>
        <color rgb="FFFF0000"/>
        <rFont val="ＭＳ Ｐゴシック"/>
        <family val="3"/>
        <charset val="128"/>
      </rPr>
      <t>上記①又は②以外</t>
    </r>
    <r>
      <rPr>
        <sz val="9"/>
        <color rgb="FFFF0000"/>
        <rFont val="ＭＳ Ｐゴシック"/>
        <family val="3"/>
        <charset val="128"/>
      </rPr>
      <t>の幼保連携型認定こども園の場合</t>
    </r>
    <rPh sb="2" eb="4">
      <t>ジョウキ</t>
    </rPh>
    <rPh sb="5" eb="6">
      <t>マタ</t>
    </rPh>
    <rPh sb="8" eb="10">
      <t>イガイ</t>
    </rPh>
    <rPh sb="11" eb="18">
      <t>ヨウホレンケイガタニンテイ</t>
    </rPh>
    <rPh sb="21" eb="22">
      <t>エン</t>
    </rPh>
    <rPh sb="23" eb="25">
      <t>バアイ</t>
    </rPh>
    <phoneticPr fontId="2"/>
  </si>
  <si>
    <r>
      <rPr>
        <b/>
        <sz val="9"/>
        <color rgb="FFFF0000"/>
        <rFont val="ＭＳ Ｐゴシック"/>
        <family val="3"/>
        <charset val="128"/>
      </rPr>
      <t>③　上記①又は②以外</t>
    </r>
    <r>
      <rPr>
        <sz val="9"/>
        <color rgb="FFFF0000"/>
        <rFont val="ＭＳ Ｐゴシック"/>
        <family val="3"/>
        <charset val="128"/>
      </rPr>
      <t>の幼保連携型認定こども園の場合</t>
    </r>
    <rPh sb="2" eb="4">
      <t>ジョウキ</t>
    </rPh>
    <rPh sb="5" eb="6">
      <t>マタ</t>
    </rPh>
    <rPh sb="8" eb="10">
      <t>イガイ</t>
    </rPh>
    <rPh sb="11" eb="22">
      <t>ヨウホ</t>
    </rPh>
    <rPh sb="23" eb="25">
      <t>バアイ</t>
    </rPh>
    <phoneticPr fontId="2"/>
  </si>
  <si>
    <r>
      <t>　上記</t>
    </r>
    <r>
      <rPr>
        <u/>
        <sz val="9"/>
        <rFont val="ＭＳ Ｐゴシック"/>
        <family val="3"/>
        <charset val="128"/>
      </rPr>
      <t>Ａ表又はＢ表の算定面積のいずれか大きい面積以上</t>
    </r>
    <r>
      <rPr>
        <sz val="9"/>
        <rFont val="ＭＳ Ｐゴシック"/>
        <family val="3"/>
        <charset val="128"/>
      </rPr>
      <t>であること。（①及び②の表に入力して比較してください。）</t>
    </r>
    <rPh sb="1" eb="3">
      <t>ジョウキ</t>
    </rPh>
    <rPh sb="34" eb="35">
      <t>オヨ</t>
    </rPh>
    <rPh sb="38" eb="39">
      <t>ヒョウ</t>
    </rPh>
    <rPh sb="40" eb="42">
      <t>ニュウリョク</t>
    </rPh>
    <rPh sb="44" eb="46">
      <t>ヒカク</t>
    </rPh>
    <phoneticPr fontId="2"/>
  </si>
  <si>
    <t>あり　　　 なし</t>
    <phoneticPr fontId="2"/>
  </si>
  <si>
    <t>　施設の管理者は、その管理する施設について、受動喫煙を防止する措置を講じなければならない。</t>
    <rPh sb="22" eb="24">
      <t>ジュドウ</t>
    </rPh>
    <rPh sb="24" eb="26">
      <t>キツエン</t>
    </rPh>
    <rPh sb="27" eb="29">
      <t>ボウシ</t>
    </rPh>
    <phoneticPr fontId="2"/>
  </si>
  <si>
    <t>ウ　</t>
    <phoneticPr fontId="2"/>
  </si>
  <si>
    <t>　受動喫煙防止対策を講じていますか。</t>
    <phoneticPr fontId="2"/>
  </si>
  <si>
    <t>　無</t>
    <rPh sb="1" eb="2">
      <t>ム</t>
    </rPh>
    <phoneticPr fontId="2"/>
  </si>
  <si>
    <t>「労働施策総合推進法」</t>
    <rPh sb="1" eb="3">
      <t>ロウドウ</t>
    </rPh>
    <rPh sb="3" eb="5">
      <t>シサク</t>
    </rPh>
    <rPh sb="5" eb="7">
      <t>ソウゴウ</t>
    </rPh>
    <rPh sb="7" eb="9">
      <t>スイシン</t>
    </rPh>
    <rPh sb="9" eb="10">
      <t>ホウ</t>
    </rPh>
    <phoneticPr fontId="2"/>
  </si>
  <si>
    <t>男女雇用均等法施行規則第2条の4</t>
    <rPh sb="0" eb="2">
      <t>ダンジョ</t>
    </rPh>
    <rPh sb="2" eb="4">
      <t>コヨウ</t>
    </rPh>
    <rPh sb="4" eb="6">
      <t>キントウ</t>
    </rPh>
    <rPh sb="6" eb="7">
      <t>ホウ</t>
    </rPh>
    <rPh sb="7" eb="9">
      <t>セコウ</t>
    </rPh>
    <rPh sb="9" eb="11">
      <t>キソク</t>
    </rPh>
    <rPh sb="11" eb="12">
      <t>ダイ</t>
    </rPh>
    <rPh sb="13" eb="14">
      <t>ジョウ</t>
    </rPh>
    <phoneticPr fontId="2"/>
  </si>
  <si>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相談（苦情を含む）に応じ、適切に対応するための必要な体制の整備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2"/>
  </si>
  <si>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2"/>
  </si>
  <si>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</si>
  <si>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2"/>
  </si>
  <si>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2"/>
  </si>
  <si>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2"/>
  </si>
  <si>
    <t>男女雇用均等法第11条</t>
    <phoneticPr fontId="2"/>
  </si>
  <si>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2"/>
  </si>
  <si>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2"/>
  </si>
  <si>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2"/>
  </si>
  <si>
    <t>男女雇用均等法第11条の3</t>
    <phoneticPr fontId="2"/>
  </si>
  <si>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2"/>
  </si>
  <si>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2"/>
  </si>
  <si>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2"/>
  </si>
  <si>
    <t>育児・介護休業法第25条</t>
    <rPh sb="0" eb="2">
      <t>イクジ</t>
    </rPh>
    <rPh sb="3" eb="5">
      <t>カイゴ</t>
    </rPh>
    <rPh sb="5" eb="8">
      <t>キュウギョウホウ</t>
    </rPh>
    <rPh sb="8" eb="9">
      <t>ダイ</t>
    </rPh>
    <rPh sb="11" eb="12">
      <t>ジョウ</t>
    </rPh>
    <phoneticPr fontId="2"/>
  </si>
  <si>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2"/>
  </si>
  <si>
    <t>(ウ)</t>
    <phoneticPr fontId="2"/>
  </si>
  <si>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2"/>
  </si>
  <si>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2"/>
  </si>
  <si>
    <t>労基法施行規則第12条の6</t>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</si>
  <si>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</si>
  <si>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中小企業退職共済</t>
  </si>
  <si>
    <t>※　雇入時健康診断の検査項目は、定期健康診断項目のうち、喀痰検査を除外した項目である。</t>
    <rPh sb="10" eb="12">
      <t>ケンサ</t>
    </rPh>
    <rPh sb="12" eb="14">
      <t>コウモク</t>
    </rPh>
    <rPh sb="16" eb="18">
      <t>テイキ</t>
    </rPh>
    <rPh sb="18" eb="20">
      <t>ケンコウ</t>
    </rPh>
    <rPh sb="20" eb="22">
      <t>シンダン</t>
    </rPh>
    <rPh sb="22" eb="24">
      <t>コウモク</t>
    </rPh>
    <rPh sb="28" eb="30">
      <t>カクタン</t>
    </rPh>
    <rPh sb="30" eb="32">
      <t>ケンサ</t>
    </rPh>
    <rPh sb="33" eb="35">
      <t>ジョガイ</t>
    </rPh>
    <rPh sb="37" eb="39">
      <t>コウモク</t>
    </rPh>
    <phoneticPr fontId="2"/>
  </si>
  <si>
    <t>　心理的な負担の程度を把握するための検査等を行っていますか。
（労働者が常時５０人以上の施設は必須。それ以外の施設は任意。）</t>
    <rPh sb="22" eb="23">
      <t>オコナ</t>
    </rPh>
    <phoneticPr fontId="2"/>
  </si>
  <si>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2"/>
  </si>
  <si>
    <t>安衛法第66条の10</t>
  </si>
  <si>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2"/>
  </si>
  <si>
    <t>安衛法附則第4条</t>
    <rPh sb="0" eb="2">
      <t>ヤスエ</t>
    </rPh>
    <rPh sb="2" eb="3">
      <t>ホウ</t>
    </rPh>
    <rPh sb="3" eb="5">
      <t>フソク</t>
    </rPh>
    <rPh sb="5" eb="6">
      <t>ダイ</t>
    </rPh>
    <rPh sb="7" eb="8">
      <t>ジョウ</t>
    </rPh>
    <phoneticPr fontId="2"/>
  </si>
  <si>
    <t>安衛規則第52条の9</t>
    <rPh sb="0" eb="2">
      <t>ヤスエ</t>
    </rPh>
    <rPh sb="2" eb="4">
      <t>キソク</t>
    </rPh>
    <rPh sb="4" eb="5">
      <t>ダイ</t>
    </rPh>
    <rPh sb="7" eb="8">
      <t>ジョウ</t>
    </rPh>
    <phoneticPr fontId="2"/>
  </si>
  <si>
    <t>　検査を受ける労働者について解雇、昇進又は異動に関して直接の権限を持つ監督的地位にある者は、検査の実施の事務に従事してはならない。</t>
    <phoneticPr fontId="2"/>
  </si>
  <si>
    <t>安衛規則第52条の10第2項</t>
    <rPh sb="0" eb="2">
      <t>ヤスエ</t>
    </rPh>
    <rPh sb="2" eb="4">
      <t>キソク</t>
    </rPh>
    <rPh sb="4" eb="5">
      <t>ダイ</t>
    </rPh>
    <rPh sb="7" eb="8">
      <t>ジョウ</t>
    </rPh>
    <rPh sb="11" eb="12">
      <t>ダイ</t>
    </rPh>
    <rPh sb="13" eb="14">
      <t>コウ</t>
    </rPh>
    <phoneticPr fontId="2"/>
  </si>
  <si>
    <t>結果報告等報告の労働基準監督署への提出</t>
    <rPh sb="4" eb="5">
      <t>トウ</t>
    </rPh>
    <rPh sb="5" eb="7">
      <t>ホウコク</t>
    </rPh>
    <phoneticPr fontId="2"/>
  </si>
  <si>
    <t>安衛規則第52条の21</t>
    <rPh sb="0" eb="2">
      <t>ヤスエ</t>
    </rPh>
    <rPh sb="2" eb="4">
      <t>キソク</t>
    </rPh>
    <rPh sb="4" eb="5">
      <t>ダイ</t>
    </rPh>
    <rPh sb="7" eb="8">
      <t>ジョウ</t>
    </rPh>
    <phoneticPr fontId="2"/>
  </si>
  <si>
    <t>　　　敷地内分煙</t>
    <rPh sb="3" eb="5">
      <t>シキチ</t>
    </rPh>
    <rPh sb="5" eb="6">
      <t>ナイ</t>
    </rPh>
    <rPh sb="6" eb="8">
      <t>ブンエン</t>
    </rPh>
    <phoneticPr fontId="2"/>
  </si>
  <si>
    <t>敷地内全面禁煙</t>
    <rPh sb="0" eb="2">
      <t>シキチ</t>
    </rPh>
    <rPh sb="2" eb="3">
      <t>ナイ</t>
    </rPh>
    <rPh sb="3" eb="5">
      <t>ゼンメン</t>
    </rPh>
    <rPh sb="5" eb="7">
      <t>キンエン</t>
    </rPh>
    <phoneticPr fontId="2"/>
  </si>
  <si>
    <t>敷地内分煙</t>
    <rPh sb="0" eb="2">
      <t>シキチ</t>
    </rPh>
    <rPh sb="2" eb="3">
      <t>ナイ</t>
    </rPh>
    <rPh sb="3" eb="5">
      <t>ブンエン</t>
    </rPh>
    <phoneticPr fontId="2"/>
  </si>
  <si>
    <t>　未実施</t>
    <rPh sb="1" eb="4">
      <t>ミジッシ</t>
    </rPh>
    <phoneticPr fontId="2"/>
  </si>
  <si>
    <t>水質管理（※和暦で記入してください。）</t>
    <rPh sb="0" eb="2">
      <t>スイシツ</t>
    </rPh>
    <rPh sb="2" eb="4">
      <t>カンリ</t>
    </rPh>
    <rPh sb="6" eb="8">
      <t>ワレキ</t>
    </rPh>
    <rPh sb="9" eb="11">
      <t>キニュウ</t>
    </rPh>
    <phoneticPr fontId="2"/>
  </si>
  <si>
    <t>　欄が不足する場合は、適宜様式を追加して記入してください。</t>
    <phoneticPr fontId="2"/>
  </si>
  <si>
    <t>３</t>
    <phoneticPr fontId="2"/>
  </si>
  <si>
    <t>３</t>
    <phoneticPr fontId="2"/>
  </si>
  <si>
    <t>前々年度から継続して調理業務に従事している。</t>
    <rPh sb="0" eb="2">
      <t>マエマエ</t>
    </rPh>
    <rPh sb="2" eb="4">
      <t>ネンド</t>
    </rPh>
    <rPh sb="6" eb="8">
      <t>ケイゾク</t>
    </rPh>
    <rPh sb="10" eb="12">
      <t>チョウリ</t>
    </rPh>
    <rPh sb="12" eb="14">
      <t>ギョウム</t>
    </rPh>
    <rPh sb="15" eb="17">
      <t>ジュウジ</t>
    </rPh>
    <phoneticPr fontId="2"/>
  </si>
  <si>
    <t>労働施策総合推進法第30条の2</t>
    <rPh sb="0" eb="2">
      <t>ロウドウ</t>
    </rPh>
    <rPh sb="2" eb="4">
      <t>シサク</t>
    </rPh>
    <rPh sb="4" eb="6">
      <t>ソウゴウ</t>
    </rPh>
    <rPh sb="6" eb="8">
      <t>スイシン</t>
    </rPh>
    <rPh sb="8" eb="9">
      <t>ホウ</t>
    </rPh>
    <rPh sb="9" eb="10">
      <t>ダイ</t>
    </rPh>
    <rPh sb="12" eb="13">
      <t>ジョウ</t>
    </rPh>
    <phoneticPr fontId="2"/>
  </si>
  <si>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2"/>
  </si>
  <si>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2"/>
  </si>
  <si>
    <t>「パートタイム・有期雇用労働法施行規則」</t>
    <rPh sb="8" eb="10">
      <t>ユウキ</t>
    </rPh>
    <rPh sb="10" eb="12">
      <t>コヨウ</t>
    </rPh>
    <rPh sb="12" eb="15">
      <t>ロウドウホウ</t>
    </rPh>
    <rPh sb="15" eb="17">
      <t>セコウ</t>
    </rPh>
    <rPh sb="17" eb="19">
      <t>キソク</t>
    </rPh>
    <phoneticPr fontId="2"/>
  </si>
  <si>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2"/>
  </si>
  <si>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2"/>
  </si>
  <si>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</si>
  <si>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</si>
  <si>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</si>
  <si>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r>
      <t>（例：</t>
    </r>
    <r>
      <rPr>
        <sz val="9"/>
        <rFont val="ＭＳ ゴシック"/>
        <family val="3"/>
        <charset val="128"/>
      </rPr>
      <t>「俸給表の見直し」など）</t>
    </r>
    <rPh sb="1" eb="2">
      <t>レイ</t>
    </rPh>
    <phoneticPr fontId="2"/>
  </si>
  <si>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2"/>
  </si>
  <si>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2"/>
  </si>
  <si>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2"/>
  </si>
  <si>
    <r>
      <t>　労使協定締結による採用の場合でも、１０人以上の事業場は就業規則で労基法第89条に規定する事項を定める必要がある。　</t>
    </r>
    <r>
      <rPr>
        <strike/>
        <sz val="9"/>
        <rFont val="ＭＳ ゴシック"/>
        <family val="3"/>
        <charset val="128"/>
      </rPr>
      <t>　</t>
    </r>
    <rPh sb="1" eb="3">
      <t>ロウシ</t>
    </rPh>
    <rPh sb="3" eb="5">
      <t>キョウテイ</t>
    </rPh>
    <rPh sb="5" eb="7">
      <t>テイケツ</t>
    </rPh>
    <rPh sb="10" eb="12">
      <t>サイヨウ</t>
    </rPh>
    <rPh sb="13" eb="15">
      <t>バアイ</t>
    </rPh>
    <rPh sb="20" eb="23">
      <t>ニンイジョウ</t>
    </rPh>
    <rPh sb="24" eb="27">
      <t>ジギョウジョウ</t>
    </rPh>
    <rPh sb="28" eb="30">
      <t>シュウギョウ</t>
    </rPh>
    <rPh sb="30" eb="32">
      <t>キソク</t>
    </rPh>
    <rPh sb="33" eb="34">
      <t>ロウ</t>
    </rPh>
    <rPh sb="36" eb="37">
      <t>ダイ</t>
    </rPh>
    <rPh sb="39" eb="40">
      <t>ジョウ</t>
    </rPh>
    <rPh sb="41" eb="43">
      <t>キテイ</t>
    </rPh>
    <rPh sb="45" eb="47">
      <t>ジコウ</t>
    </rPh>
    <rPh sb="48" eb="49">
      <t>サダ</t>
    </rPh>
    <rPh sb="51" eb="53">
      <t>ヒツヨウ</t>
    </rPh>
    <phoneticPr fontId="2"/>
  </si>
  <si>
    <t>※　知事が保育士教諭と同等の知識及び経験を有すると認める者(以下「知事が同等と認める者」という。)とは、保育所又は認定こども園で保育業務に従事した期間が十分にある者(１年以上か1,440時間以上)、家庭的保育者、子育て支援研修のうち地域型保育コースを修了した者等が想定される。要件該当の適否に係る確認は施設長が行い、その適否を確認するために用いた資料（小学校教諭等免許状、保育業務従事期間証明書（様式任意）等）は施設において適切に保存・管理する。</t>
    <rPh sb="2" eb="4">
      <t>チジ</t>
    </rPh>
    <rPh sb="5" eb="8">
      <t>ホイクシ</t>
    </rPh>
    <rPh sb="8" eb="10">
      <t>キョウユ</t>
    </rPh>
    <rPh sb="11" eb="13">
      <t>ドウトウ</t>
    </rPh>
    <rPh sb="14" eb="16">
      <t>チシキ</t>
    </rPh>
    <rPh sb="16" eb="17">
      <t>オヨ</t>
    </rPh>
    <rPh sb="18" eb="20">
      <t>ケイケン</t>
    </rPh>
    <rPh sb="21" eb="22">
      <t>ユウ</t>
    </rPh>
    <rPh sb="25" eb="26">
      <t>ミト</t>
    </rPh>
    <rPh sb="28" eb="29">
      <t>モノ</t>
    </rPh>
    <rPh sb="30" eb="32">
      <t>イカ</t>
    </rPh>
    <rPh sb="33" eb="35">
      <t>チジ</t>
    </rPh>
    <rPh sb="36" eb="38">
      <t>ドウトウ</t>
    </rPh>
    <rPh sb="39" eb="40">
      <t>ミト</t>
    </rPh>
    <rPh sb="42" eb="43">
      <t>モノ</t>
    </rPh>
    <rPh sb="52" eb="54">
      <t>ホイク</t>
    </rPh>
    <rPh sb="54" eb="55">
      <t>ショ</t>
    </rPh>
    <rPh sb="55" eb="56">
      <t>マタ</t>
    </rPh>
    <rPh sb="57" eb="59">
      <t>ニンテイ</t>
    </rPh>
    <rPh sb="62" eb="63">
      <t>エン</t>
    </rPh>
    <rPh sb="64" eb="66">
      <t>ホイク</t>
    </rPh>
    <rPh sb="66" eb="68">
      <t>ギョウム</t>
    </rPh>
    <rPh sb="69" eb="71">
      <t>ジュウジ</t>
    </rPh>
    <rPh sb="73" eb="75">
      <t>キカン</t>
    </rPh>
    <rPh sb="76" eb="78">
      <t>ジュウブン</t>
    </rPh>
    <rPh sb="81" eb="82">
      <t>モノ</t>
    </rPh>
    <rPh sb="84" eb="85">
      <t>ネン</t>
    </rPh>
    <rPh sb="95" eb="97">
      <t>イジョウ</t>
    </rPh>
    <rPh sb="102" eb="105">
      <t>ホイクシャ</t>
    </rPh>
    <rPh sb="106" eb="108">
      <t>コソダ</t>
    </rPh>
    <rPh sb="109" eb="111">
      <t>シエン</t>
    </rPh>
    <rPh sb="111" eb="113">
      <t>ケンシュウ</t>
    </rPh>
    <rPh sb="116" eb="119">
      <t>チイキガタ</t>
    </rPh>
    <rPh sb="119" eb="121">
      <t>ホイク</t>
    </rPh>
    <rPh sb="125" eb="127">
      <t>シュウリョウ</t>
    </rPh>
    <rPh sb="129" eb="130">
      <t>モノ</t>
    </rPh>
    <rPh sb="130" eb="131">
      <t>ナド</t>
    </rPh>
    <rPh sb="140" eb="142">
      <t>ガイトウ</t>
    </rPh>
    <rPh sb="146" eb="147">
      <t>カカ</t>
    </rPh>
    <rPh sb="148" eb="150">
      <t>カクニン</t>
    </rPh>
    <rPh sb="151" eb="153">
      <t>シセツ</t>
    </rPh>
    <rPh sb="153" eb="154">
      <t>チョウ</t>
    </rPh>
    <rPh sb="155" eb="156">
      <t>オコナ</t>
    </rPh>
    <rPh sb="160" eb="162">
      <t>テキヒ</t>
    </rPh>
    <rPh sb="163" eb="165">
      <t>カクニン</t>
    </rPh>
    <rPh sb="170" eb="171">
      <t>モチ</t>
    </rPh>
    <rPh sb="174" eb="175">
      <t>リョウ</t>
    </rPh>
    <rPh sb="179" eb="181">
      <t>キョウユ</t>
    </rPh>
    <rPh sb="181" eb="182">
      <t>ナド</t>
    </rPh>
    <rPh sb="184" eb="185">
      <t>ジョウ</t>
    </rPh>
    <rPh sb="186" eb="188">
      <t>ホイク</t>
    </rPh>
    <rPh sb="188" eb="190">
      <t>ギョウム</t>
    </rPh>
    <rPh sb="190" eb="192">
      <t>ジュウジ</t>
    </rPh>
    <rPh sb="192" eb="194">
      <t>キカン</t>
    </rPh>
    <rPh sb="194" eb="197">
      <t>ショウメイショ</t>
    </rPh>
    <rPh sb="198" eb="200">
      <t>ヨウシキ</t>
    </rPh>
    <rPh sb="200" eb="202">
      <t>ニンイ</t>
    </rPh>
    <rPh sb="203" eb="204">
      <t>ナド</t>
    </rPh>
    <rPh sb="206" eb="208">
      <t>シセツ</t>
    </rPh>
    <rPh sb="212" eb="214">
      <t>テキセツ</t>
    </rPh>
    <rPh sb="215" eb="217">
      <t>ホゾン</t>
    </rPh>
    <rPh sb="218" eb="220">
      <t>カンリ</t>
    </rPh>
    <phoneticPr fontId="2"/>
  </si>
  <si>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</si>
  <si>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</si>
  <si>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t>
    <phoneticPr fontId="2"/>
  </si>
  <si>
    <t>パートタイム・有期雇用労働法第14条</t>
    <rPh sb="7" eb="9">
      <t>ユウキ</t>
    </rPh>
    <rPh sb="9" eb="11">
      <t>コヨウ</t>
    </rPh>
    <rPh sb="11" eb="13">
      <t>ロウドウ</t>
    </rPh>
    <rPh sb="13" eb="14">
      <t>ホウ</t>
    </rPh>
    <rPh sb="14" eb="15">
      <t>ダイ</t>
    </rPh>
    <rPh sb="17" eb="18">
      <t>ジョウ</t>
    </rPh>
    <phoneticPr fontId="2"/>
  </si>
  <si>
    <t>パートタイム・有期雇用労働法第16条</t>
    <rPh sb="7" eb="9">
      <t>ユウキ</t>
    </rPh>
    <rPh sb="9" eb="11">
      <t>コヨウ</t>
    </rPh>
    <rPh sb="11" eb="13">
      <t>ロウドウ</t>
    </rPh>
    <rPh sb="13" eb="14">
      <t>ホウ</t>
    </rPh>
    <rPh sb="14" eb="15">
      <t>ダイ</t>
    </rPh>
    <rPh sb="17" eb="18">
      <t>ジョウ</t>
    </rPh>
    <phoneticPr fontId="2"/>
  </si>
  <si>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rPh sb="1" eb="4">
      <t>タンジカン</t>
    </rPh>
    <rPh sb="5" eb="7">
      <t>ユウキ</t>
    </rPh>
    <rPh sb="7" eb="9">
      <t>コヨウ</t>
    </rPh>
    <rPh sb="9" eb="12">
      <t>ロウドウシャ</t>
    </rPh>
    <rPh sb="13" eb="14">
      <t>タイ</t>
    </rPh>
    <rPh sb="17" eb="19">
      <t>ショテイ</t>
    </rPh>
    <rPh sb="19" eb="21">
      <t>ロウドウ</t>
    </rPh>
    <rPh sb="21" eb="23">
      <t>ジカン</t>
    </rPh>
    <rPh sb="24" eb="25">
      <t>コ</t>
    </rPh>
    <rPh sb="27" eb="29">
      <t>ロウドウ</t>
    </rPh>
    <rPh sb="32" eb="34">
      <t>バアイ</t>
    </rPh>
    <rPh sb="37" eb="38">
      <t>コ</t>
    </rPh>
    <rPh sb="40" eb="42">
      <t>ジカン</t>
    </rPh>
    <rPh sb="46" eb="48">
      <t>ショテイ</t>
    </rPh>
    <rPh sb="49" eb="51">
      <t>チンギン</t>
    </rPh>
    <rPh sb="53" eb="55">
      <t>ホウテイ</t>
    </rPh>
    <rPh sb="55" eb="57">
      <t>ロウドウ</t>
    </rPh>
    <rPh sb="57" eb="59">
      <t>ジカン</t>
    </rPh>
    <rPh sb="60" eb="61">
      <t>コ</t>
    </rPh>
    <rPh sb="63" eb="65">
      <t>ロウドウ</t>
    </rPh>
    <rPh sb="68" eb="70">
      <t>バアイ</t>
    </rPh>
    <rPh sb="71" eb="73">
      <t>ホウテイ</t>
    </rPh>
    <rPh sb="73" eb="75">
      <t>キュウジツ</t>
    </rPh>
    <rPh sb="75" eb="76">
      <t>オヨ</t>
    </rPh>
    <rPh sb="77" eb="79">
      <t>シンヤ</t>
    </rPh>
    <rPh sb="80" eb="82">
      <t>ロウドウ</t>
    </rPh>
    <rPh sb="85" eb="87">
      <t>バアイ</t>
    </rPh>
    <rPh sb="89" eb="91">
      <t>ホウテイ</t>
    </rPh>
    <rPh sb="92" eb="93">
      <t>リツ</t>
    </rPh>
    <rPh sb="94" eb="95">
      <t>ワ</t>
    </rPh>
    <rPh sb="96" eb="97">
      <t>マ</t>
    </rPh>
    <rPh sb="100" eb="101">
      <t>ガク</t>
    </rPh>
    <rPh sb="102" eb="104">
      <t>チンギン</t>
    </rPh>
    <rPh sb="105" eb="107">
      <t>シハラ</t>
    </rPh>
    <phoneticPr fontId="2"/>
  </si>
  <si>
    <r>
      <t>　安全衛生推進者等の選任に関する基準（昭和63年9月5日労働省告示第80号）による、</t>
    </r>
    <r>
      <rPr>
        <sz val="9"/>
        <rFont val="ＭＳ ゴシック"/>
        <family val="3"/>
        <charset val="128"/>
      </rPr>
      <t>衛生推進者については、次のとおり。</t>
    </r>
    <rPh sb="42" eb="44">
      <t>エイセイ</t>
    </rPh>
    <rPh sb="44" eb="47">
      <t>スイシンシャ</t>
    </rPh>
    <rPh sb="53" eb="54">
      <t>ツギ</t>
    </rPh>
    <phoneticPr fontId="2"/>
  </si>
  <si>
    <r>
      <t>　大学又は高等専門学校を卒業した者（職業能力開発大学校における長期課程を含む。）でその後１年以上</t>
    </r>
    <r>
      <rPr>
        <sz val="9"/>
        <rFont val="ＭＳ ゴシック"/>
        <family val="3"/>
        <charset val="128"/>
      </rPr>
      <t>衛生の実務に従事した経験を有する者</t>
    </r>
    <phoneticPr fontId="2"/>
  </si>
  <si>
    <r>
      <t>　高等学校を卒業した者で、その後３年以上</t>
    </r>
    <r>
      <rPr>
        <sz val="9"/>
        <rFont val="ＭＳ ゴシック"/>
        <family val="3"/>
        <charset val="128"/>
      </rPr>
      <t>衛生の実務に従事した経験を有する者</t>
    </r>
    <phoneticPr fontId="2"/>
  </si>
  <si>
    <r>
      <t>　５年以上</t>
    </r>
    <r>
      <rPr>
        <sz val="9"/>
        <rFont val="ＭＳ ゴシック"/>
        <family val="3"/>
        <charset val="128"/>
      </rPr>
      <t>衛生の実務に従事した経験を有する者</t>
    </r>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</si>
  <si>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</si>
  <si>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（職歴の主なもの）
（採用時給与決定の根拠）</t>
    <rPh sb="1" eb="3">
      <t>ショクレキ</t>
    </rPh>
    <rPh sb="4" eb="5">
      <t>オモ</t>
    </rPh>
    <rPh sb="11" eb="14">
      <t>サイヨウジ</t>
    </rPh>
    <rPh sb="14" eb="16">
      <t>キュウヨ</t>
    </rPh>
    <rPh sb="16" eb="18">
      <t>ケッテイ</t>
    </rPh>
    <rPh sb="19" eb="21">
      <t>コンキョ</t>
    </rPh>
    <phoneticPr fontId="2"/>
  </si>
  <si>
    <t>前年度の実施状況</t>
    <rPh sb="0" eb="3">
      <t>ゼンネンド</t>
    </rPh>
    <rPh sb="4" eb="6">
      <t>ジッシ</t>
    </rPh>
    <rPh sb="6" eb="8">
      <t>ジョウキョウ</t>
    </rPh>
    <phoneticPr fontId="2"/>
  </si>
  <si>
    <t>当年度の実施状況（４月から資料作成直近月まで）</t>
    <rPh sb="0" eb="3">
      <t>トウネンド</t>
    </rPh>
    <rPh sb="4" eb="6">
      <t>ジッシ</t>
    </rPh>
    <rPh sb="6" eb="8">
      <t>ジョウキョウ</t>
    </rPh>
    <rPh sb="10" eb="11">
      <t>ガツ</t>
    </rPh>
    <rPh sb="13" eb="15">
      <t>シリョウ</t>
    </rPh>
    <rPh sb="15" eb="17">
      <t>サクセイ</t>
    </rPh>
    <rPh sb="17" eb="19">
      <t>チョッキン</t>
    </rPh>
    <rPh sb="19" eb="20">
      <t>ゲツ</t>
    </rPh>
    <phoneticPr fontId="2"/>
  </si>
  <si>
    <t>当年度の実施状況（４月から資料作成直近月まで）</t>
    <rPh sb="0" eb="3">
      <t>トウネンド</t>
    </rPh>
    <rPh sb="4" eb="6">
      <t>ジッシ</t>
    </rPh>
    <rPh sb="6" eb="8">
      <t>ジョウキョウ</t>
    </rPh>
    <phoneticPr fontId="2"/>
  </si>
  <si>
    <t>第８</t>
    <rPh sb="0" eb="1">
      <t>ダイ</t>
    </rPh>
    <phoneticPr fontId="2"/>
  </si>
  <si>
    <t>第９</t>
    <rPh sb="0" eb="1">
      <t>ダイ</t>
    </rPh>
    <phoneticPr fontId="2"/>
  </si>
  <si>
    <t>パートタイム・有期雇用労働法第７条</t>
  </si>
  <si>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2"/>
  </si>
  <si>
    <t>【資料Ｐ１7（１１避難訓練等の実施状況）】</t>
    <rPh sb="1" eb="3">
      <t>シリョウ</t>
    </rPh>
    <rPh sb="9" eb="11">
      <t>ヒナン</t>
    </rPh>
    <rPh sb="11" eb="13">
      <t>クンレン</t>
    </rPh>
    <rPh sb="13" eb="14">
      <t>トウ</t>
    </rPh>
    <rPh sb="15" eb="16">
      <t>ジツ</t>
    </rPh>
    <rPh sb="16" eb="17">
      <t>シ</t>
    </rPh>
    <rPh sb="17" eb="19">
      <t>ジョウキョウ</t>
    </rPh>
    <phoneticPr fontId="2"/>
  </si>
  <si>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2"/>
  </si>
  <si>
    <t>結果に基づく事後措置の状況</t>
    <rPh sb="0" eb="2">
      <t>ケッカ</t>
    </rPh>
    <rPh sb="3" eb="4">
      <t>モト</t>
    </rPh>
    <rPh sb="6" eb="8">
      <t>ジゴ</t>
    </rPh>
    <rPh sb="8" eb="10">
      <t>ソチ</t>
    </rPh>
    <rPh sb="11" eb="13">
      <t>ジョウキョウ</t>
    </rPh>
    <phoneticPr fontId="2"/>
  </si>
  <si>
    <t>　運営状況の評価を公表していますか。</t>
    <rPh sb="1" eb="3">
      <t>ウンエイ</t>
    </rPh>
    <rPh sb="3" eb="5">
      <t>ジョウキョウ</t>
    </rPh>
    <rPh sb="6" eb="8">
      <t>ヒョウカ</t>
    </rPh>
    <rPh sb="9" eb="11">
      <t>コウヒョウ</t>
    </rPh>
    <phoneticPr fontId="2"/>
  </si>
  <si>
    <t>　職場におけるハラスメント対策</t>
    <rPh sb="1" eb="3">
      <t>ショクバ</t>
    </rPh>
    <rPh sb="13" eb="15">
      <t>タイサク</t>
    </rPh>
    <phoneticPr fontId="2"/>
  </si>
  <si>
    <t>　短時間・有期雇用労働者の雇用管理の改善等に関する事項に係る相談窓口</t>
    <phoneticPr fontId="2"/>
  </si>
  <si>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phoneticPr fontId="2"/>
  </si>
  <si>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2"/>
  </si>
  <si>
    <t>本年度4月1日現在の満年齢</t>
    <rPh sb="0" eb="3">
      <t>ホンネンド</t>
    </rPh>
    <rPh sb="3" eb="4">
      <t>ヘイネン</t>
    </rPh>
    <rPh sb="4" eb="5">
      <t>ガツ</t>
    </rPh>
    <rPh sb="6" eb="7">
      <t>ニチ</t>
    </rPh>
    <rPh sb="7" eb="9">
      <t>ゲンザイ</t>
    </rPh>
    <rPh sb="10" eb="13">
      <t>マンネンレイ</t>
    </rPh>
    <phoneticPr fontId="2"/>
  </si>
  <si>
    <t>前年度実施定期健康診断</t>
    <rPh sb="0" eb="1">
      <t>ゼン</t>
    </rPh>
    <rPh sb="1" eb="3">
      <t>ネンド</t>
    </rPh>
    <rPh sb="2" eb="3">
      <t>ド</t>
    </rPh>
    <rPh sb="3" eb="5">
      <t>ジッシ</t>
    </rPh>
    <rPh sb="5" eb="7">
      <t>テイキ</t>
    </rPh>
    <rPh sb="7" eb="9">
      <t>ケンコウ</t>
    </rPh>
    <rPh sb="9" eb="11">
      <t>シンダン</t>
    </rPh>
    <phoneticPr fontId="2"/>
  </si>
  <si>
    <t>前年度</t>
    <phoneticPr fontId="2"/>
  </si>
  <si>
    <t>前年度</t>
    <phoneticPr fontId="2"/>
  </si>
  <si>
    <t>当年度</t>
    <phoneticPr fontId="2"/>
  </si>
  <si>
    <t>当年度</t>
    <phoneticPr fontId="2"/>
  </si>
  <si>
    <t>保育教諭等に係る処遇改善の状況（前年度）</t>
    <rPh sb="0" eb="2">
      <t>ホイク</t>
    </rPh>
    <rPh sb="2" eb="4">
      <t>キョウユ</t>
    </rPh>
    <rPh sb="4" eb="5">
      <t>ナド</t>
    </rPh>
    <rPh sb="6" eb="7">
      <t>カカ</t>
    </rPh>
    <rPh sb="8" eb="10">
      <t>ショグウ</t>
    </rPh>
    <rPh sb="10" eb="12">
      <t>カイゼン</t>
    </rPh>
    <rPh sb="13" eb="15">
      <t>ジョウキョウ</t>
    </rPh>
    <rPh sb="16" eb="17">
      <t>ゼン</t>
    </rPh>
    <rPh sb="17" eb="19">
      <t>ネンド</t>
    </rPh>
    <rPh sb="18" eb="19">
      <t>ド</t>
    </rPh>
    <phoneticPr fontId="2"/>
  </si>
  <si>
    <t>前度計画額</t>
    <rPh sb="0" eb="1">
      <t>ゼン</t>
    </rPh>
    <rPh sb="1" eb="2">
      <t>ド</t>
    </rPh>
    <rPh sb="2" eb="5">
      <t>ケイカクガク</t>
    </rPh>
    <phoneticPr fontId="2"/>
  </si>
  <si>
    <t>前年度実績額</t>
    <rPh sb="0" eb="1">
      <t>ゼン</t>
    </rPh>
    <rPh sb="1" eb="3">
      <t>ネンド</t>
    </rPh>
    <rPh sb="2" eb="3">
      <t>ド</t>
    </rPh>
    <rPh sb="3" eb="6">
      <t>ジッセキガク</t>
    </rPh>
    <phoneticPr fontId="2"/>
  </si>
  <si>
    <t>当年度計画額</t>
    <rPh sb="0" eb="1">
      <t>トウ</t>
    </rPh>
    <rPh sb="1" eb="2">
      <t>ネン</t>
    </rPh>
    <rPh sb="2" eb="3">
      <t>ド</t>
    </rPh>
    <rPh sb="3" eb="6">
      <t>ケイカクガク</t>
    </rPh>
    <phoneticPr fontId="2"/>
  </si>
  <si>
    <t>当年度実施定期健康診断</t>
    <rPh sb="0" eb="1">
      <t>トウ</t>
    </rPh>
    <rPh sb="1" eb="3">
      <t>ネンド</t>
    </rPh>
    <rPh sb="2" eb="3">
      <t>ド</t>
    </rPh>
    <phoneticPr fontId="2"/>
  </si>
  <si>
    <r>
      <t>《絶対的必要記載事項》</t>
    </r>
    <r>
      <rPr>
        <sz val="9"/>
        <color rgb="FFFF0000"/>
        <rFont val="ＭＳ ゴシック"/>
        <family val="3"/>
        <charset val="128"/>
      </rPr>
      <t>※下記①～③は必ず明示しなければならない事項</t>
    </r>
    <rPh sb="1" eb="4">
      <t>ゼッタイテキ</t>
    </rPh>
    <rPh sb="4" eb="6">
      <t>ヒツヨウ</t>
    </rPh>
    <rPh sb="6" eb="8">
      <t>キサイ</t>
    </rPh>
    <rPh sb="8" eb="10">
      <t>ジコウ</t>
    </rPh>
    <phoneticPr fontId="2"/>
  </si>
  <si>
    <t>　基本分単価に含まれる調理員等の数は、利用定員４０人以下の施設は１人、４１人以上１５０人以下の施設は２人、１５１人以上の施設は３人（うち１人は非常勤）を充足すること。（調理業務を全部委託している施設等を除く。）</t>
    <rPh sb="1" eb="3">
      <t>キホン</t>
    </rPh>
    <rPh sb="3" eb="4">
      <t>ブン</t>
    </rPh>
    <rPh sb="4" eb="6">
      <t>タンカ</t>
    </rPh>
    <rPh sb="7" eb="8">
      <t>フク</t>
    </rPh>
    <rPh sb="11" eb="14">
      <t>チョウリイン</t>
    </rPh>
    <rPh sb="14" eb="15">
      <t>トウ</t>
    </rPh>
    <rPh sb="16" eb="17">
      <t>カズ</t>
    </rPh>
    <rPh sb="19" eb="21">
      <t>リヨウ</t>
    </rPh>
    <rPh sb="21" eb="23">
      <t>テイイン</t>
    </rPh>
    <rPh sb="25" eb="26">
      <t>ニン</t>
    </rPh>
    <rPh sb="26" eb="28">
      <t>イカ</t>
    </rPh>
    <rPh sb="29" eb="31">
      <t>シセツ</t>
    </rPh>
    <rPh sb="33" eb="34">
      <t>ニン</t>
    </rPh>
    <rPh sb="37" eb="38">
      <t>ニン</t>
    </rPh>
    <rPh sb="38" eb="40">
      <t>イジョウ</t>
    </rPh>
    <rPh sb="43" eb="44">
      <t>ニン</t>
    </rPh>
    <rPh sb="44" eb="46">
      <t>イカ</t>
    </rPh>
    <rPh sb="47" eb="49">
      <t>シセツ</t>
    </rPh>
    <rPh sb="51" eb="52">
      <t>ニン</t>
    </rPh>
    <rPh sb="56" eb="57">
      <t>ニン</t>
    </rPh>
    <rPh sb="57" eb="59">
      <t>イジョウ</t>
    </rPh>
    <rPh sb="60" eb="62">
      <t>シセツ</t>
    </rPh>
    <rPh sb="64" eb="65">
      <t>ニン</t>
    </rPh>
    <rPh sb="69" eb="70">
      <t>ニン</t>
    </rPh>
    <rPh sb="71" eb="74">
      <t>ヒジョウキン</t>
    </rPh>
    <rPh sb="76" eb="78">
      <t>ジュウソク</t>
    </rPh>
    <rPh sb="84" eb="86">
      <t>チョウリ</t>
    </rPh>
    <rPh sb="86" eb="88">
      <t>ギョウム</t>
    </rPh>
    <rPh sb="89" eb="91">
      <t>ゼンブ</t>
    </rPh>
    <rPh sb="91" eb="93">
      <t>イタク</t>
    </rPh>
    <rPh sb="97" eb="99">
      <t>シセツ</t>
    </rPh>
    <rPh sb="99" eb="100">
      <t>トウ</t>
    </rPh>
    <rPh sb="101" eb="102">
      <t>ノゾ</t>
    </rPh>
    <phoneticPr fontId="2"/>
  </si>
  <si>
    <t>⇒　保育室の数と学級数</t>
    <rPh sb="2" eb="5">
      <t>ホイクシツ</t>
    </rPh>
    <rPh sb="6" eb="7">
      <t>カズ</t>
    </rPh>
    <rPh sb="8" eb="10">
      <t>ガッキュウ</t>
    </rPh>
    <rPh sb="10" eb="11">
      <t>スウ</t>
    </rPh>
    <phoneticPr fontId="2"/>
  </si>
  <si>
    <r>
      <t>常勤職員の1カ月の</t>
    </r>
    <r>
      <rPr>
        <sz val="8"/>
        <color rgb="FFFF0000"/>
        <rFont val="ＭＳ Ｐゴシック"/>
        <family val="3"/>
        <charset val="128"/>
      </rPr>
      <t>平均</t>
    </r>
    <r>
      <rPr>
        <sz val="8"/>
        <rFont val="ＭＳ Ｐゴシック"/>
        <family val="3"/>
        <charset val="128"/>
      </rPr>
      <t>勤務時間数</t>
    </r>
    <rPh sb="0" eb="2">
      <t>ジョウキン</t>
    </rPh>
    <rPh sb="2" eb="4">
      <t>ショクイン</t>
    </rPh>
    <rPh sb="7" eb="8">
      <t>ゲツ</t>
    </rPh>
    <rPh sb="9" eb="11">
      <t>ヘイキン</t>
    </rPh>
    <rPh sb="11" eb="13">
      <t>キンム</t>
    </rPh>
    <rPh sb="13" eb="15">
      <t>ジカン</t>
    </rPh>
    <rPh sb="15" eb="16">
      <t>スウ</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</si>
  <si>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</si>
  <si>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（実施月：　　月、　　月）</t>
    <rPh sb="1" eb="3">
      <t>ジッシ</t>
    </rPh>
    <rPh sb="3" eb="4">
      <t>ゲツ</t>
    </rPh>
    <rPh sb="7" eb="8">
      <t>ガツ</t>
    </rPh>
    <rPh sb="11" eb="12">
      <t>ツキ</t>
    </rPh>
    <phoneticPr fontId="2"/>
  </si>
  <si>
    <t>（実施月：　　月）</t>
    <rPh sb="1" eb="3">
      <t>ジッシ</t>
    </rPh>
    <rPh sb="3" eb="4">
      <t>ゲツ</t>
    </rPh>
    <rPh sb="7" eb="8">
      <t>ガツ</t>
    </rPh>
    <phoneticPr fontId="2"/>
  </si>
  <si>
    <t>（実施月：　　月、　　月）</t>
    <rPh sb="1" eb="3">
      <t>ジッシ</t>
    </rPh>
    <rPh sb="3" eb="4">
      <t>ゲツ</t>
    </rPh>
    <rPh sb="7" eb="8">
      <t>ツキ</t>
    </rPh>
    <rPh sb="11" eb="12">
      <t>ツキ</t>
    </rPh>
    <phoneticPr fontId="2"/>
  </si>
  <si>
    <t>（実施月：　　月）</t>
    <rPh sb="1" eb="3">
      <t>ジッシ</t>
    </rPh>
    <rPh sb="3" eb="4">
      <t>ゲツ</t>
    </rPh>
    <rPh sb="7" eb="8">
      <t>ツキ</t>
    </rPh>
    <phoneticPr fontId="2"/>
  </si>
  <si>
    <t>　労働者と締結した協定内容と現状は一致していますか。</t>
    <rPh sb="1" eb="4">
      <t>ロウドウシャ</t>
    </rPh>
    <rPh sb="5" eb="7">
      <t>テイケツ</t>
    </rPh>
    <rPh sb="9" eb="11">
      <t>キョウテイ</t>
    </rPh>
    <rPh sb="11" eb="13">
      <t>ナイヨウ</t>
    </rPh>
    <rPh sb="14" eb="16">
      <t>ゲンジョウ</t>
    </rPh>
    <rPh sb="17" eb="19">
      <t>イッチ</t>
    </rPh>
    <phoneticPr fontId="2"/>
  </si>
  <si>
    <t xml:space="preserve"> ｃ 主幹保育教諭等を専任化させるための代替教員を２人（うち１人は非常勤講師等でも可とする。）　</t>
    <rPh sb="3" eb="5">
      <t>シュカン</t>
    </rPh>
    <rPh sb="5" eb="7">
      <t>ホイク</t>
    </rPh>
    <rPh sb="7" eb="9">
      <t>キョウユ</t>
    </rPh>
    <rPh sb="9" eb="10">
      <t>トウ</t>
    </rPh>
    <rPh sb="11" eb="13">
      <t>センニン</t>
    </rPh>
    <rPh sb="13" eb="14">
      <t>カ</t>
    </rPh>
    <rPh sb="20" eb="22">
      <t>ダイガ</t>
    </rPh>
    <rPh sb="22" eb="24">
      <t>キョウイン</t>
    </rPh>
    <rPh sb="26" eb="27">
      <t>ニン</t>
    </rPh>
    <rPh sb="31" eb="32">
      <t>ニン</t>
    </rPh>
    <rPh sb="33" eb="36">
      <t>ヒジョウキン</t>
    </rPh>
    <rPh sb="36" eb="38">
      <t>コウシ</t>
    </rPh>
    <rPh sb="38" eb="39">
      <t>トウ</t>
    </rPh>
    <rPh sb="41" eb="42">
      <t>カ</t>
    </rPh>
    <phoneticPr fontId="2"/>
  </si>
  <si>
    <t xml:space="preserve"> （ⅰ）主幹教諭等専任化されていない場合</t>
    <rPh sb="4" eb="6">
      <t>シュカン</t>
    </rPh>
    <rPh sb="6" eb="8">
      <t>キョウユ</t>
    </rPh>
    <rPh sb="8" eb="9">
      <t>トウ</t>
    </rPh>
    <rPh sb="9" eb="11">
      <t>センニン</t>
    </rPh>
    <rPh sb="11" eb="12">
      <t>カ</t>
    </rPh>
    <rPh sb="18" eb="20">
      <t>バアイ</t>
    </rPh>
    <phoneticPr fontId="2"/>
  </si>
  <si>
    <t>（ア）教育及び保育に直接従事する、副園長、教頭、主幹保育教諭、指導保育教諭、保育教諭、助保育教諭、講師　※指導計画の立案や地域の子育て支援活動等の業務に専任している主幹教諭等は、計上できない。</t>
    <rPh sb="53" eb="55">
      <t>シドウ</t>
    </rPh>
    <rPh sb="55" eb="57">
      <t>ケイカク</t>
    </rPh>
    <rPh sb="58" eb="60">
      <t>リツアン</t>
    </rPh>
    <rPh sb="61" eb="63">
      <t>チイキ</t>
    </rPh>
    <rPh sb="64" eb="66">
      <t>コソダ</t>
    </rPh>
    <rPh sb="67" eb="69">
      <t>シエン</t>
    </rPh>
    <rPh sb="69" eb="71">
      <t>カツドウ</t>
    </rPh>
    <rPh sb="71" eb="72">
      <t>トウ</t>
    </rPh>
    <rPh sb="73" eb="75">
      <t>ギョウム</t>
    </rPh>
    <rPh sb="76" eb="78">
      <t>センニン</t>
    </rPh>
    <rPh sb="82" eb="84">
      <t>シュカン</t>
    </rPh>
    <rPh sb="84" eb="86">
      <t>キョウユ</t>
    </rPh>
    <rPh sb="86" eb="87">
      <t>トウ</t>
    </rPh>
    <rPh sb="89" eb="91">
      <t>ケイジョウ</t>
    </rPh>
    <phoneticPr fontId="2"/>
  </si>
  <si>
    <r>
      <t>①　平成２７年３月３１日以前に現に</t>
    </r>
    <r>
      <rPr>
        <b/>
        <sz val="9"/>
        <color rgb="FFFF0000"/>
        <rFont val="ＭＳ Ｐゴシック"/>
        <family val="3"/>
        <charset val="128"/>
      </rPr>
      <t>保育所であった施設</t>
    </r>
    <r>
      <rPr>
        <sz val="9"/>
        <color rgb="FFFF0000"/>
        <rFont val="ＭＳ Ｐゴシック"/>
        <family val="3"/>
        <charset val="128"/>
      </rPr>
      <t>が保育所の設備を用いて幼保連携型認定こども園を運営している場合　（根拠：基準附則第4条第2項）</t>
    </r>
    <rPh sb="2" eb="4">
      <t>ヘイセイ</t>
    </rPh>
    <rPh sb="6" eb="7">
      <t>ネン</t>
    </rPh>
    <rPh sb="8" eb="9">
      <t>ガツ</t>
    </rPh>
    <rPh sb="11" eb="12">
      <t>ニチ</t>
    </rPh>
    <rPh sb="12" eb="14">
      <t>イゼン</t>
    </rPh>
    <rPh sb="15" eb="16">
      <t>ゲン</t>
    </rPh>
    <rPh sb="17" eb="19">
      <t>ホイク</t>
    </rPh>
    <rPh sb="19" eb="20">
      <t>ショ</t>
    </rPh>
    <rPh sb="24" eb="26">
      <t>シセツ</t>
    </rPh>
    <rPh sb="27" eb="29">
      <t>ホイク</t>
    </rPh>
    <rPh sb="29" eb="30">
      <t>ショ</t>
    </rPh>
    <rPh sb="31" eb="33">
      <t>セツビ</t>
    </rPh>
    <rPh sb="34" eb="35">
      <t>モチ</t>
    </rPh>
    <rPh sb="37" eb="44">
      <t>ヨウホレンケイガタニンテイ</t>
    </rPh>
    <rPh sb="47" eb="48">
      <t>エン</t>
    </rPh>
    <rPh sb="49" eb="51">
      <t>ウンエイ</t>
    </rPh>
    <rPh sb="55" eb="57">
      <t>バアイ</t>
    </rPh>
    <rPh sb="59" eb="61">
      <t>コンキョ</t>
    </rPh>
    <phoneticPr fontId="2"/>
  </si>
  <si>
    <r>
      <t>②　平成２７年３月３１日以前に現に</t>
    </r>
    <r>
      <rPr>
        <b/>
        <sz val="9"/>
        <color rgb="FFFF0000"/>
        <rFont val="ＭＳ Ｐゴシック"/>
        <family val="3"/>
        <charset val="128"/>
      </rPr>
      <t>幼稚園であった施設</t>
    </r>
    <r>
      <rPr>
        <sz val="9"/>
        <color rgb="FFFF0000"/>
        <rFont val="ＭＳ Ｐゴシック"/>
        <family val="3"/>
        <charset val="128"/>
      </rPr>
      <t>が幼稚園の施設を用いて幼保連携型認定こども園を運営している場合　（根拠：基準附則第4条第1項）</t>
    </r>
    <rPh sb="2" eb="4">
      <t>ヘイセイ</t>
    </rPh>
    <rPh sb="6" eb="7">
      <t>ネン</t>
    </rPh>
    <rPh sb="8" eb="9">
      <t>ガツ</t>
    </rPh>
    <rPh sb="11" eb="12">
      <t>ニチ</t>
    </rPh>
    <rPh sb="12" eb="14">
      <t>イゼン</t>
    </rPh>
    <rPh sb="15" eb="16">
      <t>ゲン</t>
    </rPh>
    <rPh sb="17" eb="20">
      <t>ヨウチエン</t>
    </rPh>
    <rPh sb="24" eb="26">
      <t>シセツ</t>
    </rPh>
    <rPh sb="27" eb="30">
      <t>ヨウチエン</t>
    </rPh>
    <rPh sb="31" eb="33">
      <t>シセツ</t>
    </rPh>
    <rPh sb="34" eb="35">
      <t>モチ</t>
    </rPh>
    <rPh sb="37" eb="44">
      <t>ヨウホレンケイガタニンテイ</t>
    </rPh>
    <rPh sb="47" eb="48">
      <t>エン</t>
    </rPh>
    <rPh sb="49" eb="51">
      <t>ウンエイ</t>
    </rPh>
    <rPh sb="55" eb="57">
      <t>バアイ</t>
    </rPh>
    <rPh sb="59" eb="61">
      <t>コンキョ</t>
    </rPh>
    <rPh sb="68" eb="69">
      <t>ジョウ</t>
    </rPh>
    <rPh sb="69" eb="70">
      <t>ダイ</t>
    </rPh>
    <rPh sb="71" eb="72">
      <t>コウ</t>
    </rPh>
    <phoneticPr fontId="2"/>
  </si>
  <si>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2"/>
  </si>
  <si>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2"/>
  </si>
  <si>
    <t>設備運営基準第13条準用児童福祉施設運営基準第9条の3第1項</t>
    <rPh sb="14" eb="16">
      <t>フクシ</t>
    </rPh>
    <phoneticPr fontId="2"/>
  </si>
  <si>
    <t>設備運営基準第13条準用児童福祉施設運営基準第9条の3第2項</t>
    <rPh sb="14" eb="16">
      <t>フクシ</t>
    </rPh>
    <phoneticPr fontId="2"/>
  </si>
  <si>
    <t xml:space="preserve">　感染症に係る業務継続計画と災害に係る業務継続計画を両方（又は一体的に）作成すること。
　※業務継続計画策定に当たっては、「児童福祉施設における業務継続ガイドライン」、「児童福祉施設における感染症対策マニュアル」、「業務継続計画や感染症対策に資する研修動画」（以上、令和３年度子ども・子育て支援推進調査研究事業にて作成）及び国において作成している「児童福祉施設等における業務継続計画（ひな形）を参照の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phoneticPr fontId="2"/>
  </si>
  <si>
    <t xml:space="preserve">  業務継続計画は策定されていますか。
　　</t>
    <rPh sb="2" eb="4">
      <t>ギョウム</t>
    </rPh>
    <rPh sb="4" eb="6">
      <t>ケイゾク</t>
    </rPh>
    <rPh sb="6" eb="8">
      <t>ケイカク</t>
    </rPh>
    <rPh sb="9" eb="11">
      <t>サクテイ</t>
    </rPh>
    <phoneticPr fontId="2"/>
  </si>
  <si>
    <t>　業務継続計画に係る研修は実施されていますか。</t>
    <rPh sb="1" eb="3">
      <t>ギョウム</t>
    </rPh>
    <rPh sb="3" eb="5">
      <t>ケイゾク</t>
    </rPh>
    <rPh sb="5" eb="7">
      <t>ケイカク</t>
    </rPh>
    <rPh sb="8" eb="9">
      <t>カカ</t>
    </rPh>
    <rPh sb="10" eb="12">
      <t>ケンシュウ</t>
    </rPh>
    <rPh sb="13" eb="15">
      <t>ジッシ</t>
    </rPh>
    <phoneticPr fontId="2"/>
  </si>
  <si>
    <t>　業務継続計画に係る訓練は実施されていますか。</t>
    <rPh sb="1" eb="3">
      <t>ギョウム</t>
    </rPh>
    <rPh sb="3" eb="5">
      <t>ケイゾク</t>
    </rPh>
    <rPh sb="5" eb="7">
      <t>ケイカク</t>
    </rPh>
    <rPh sb="8" eb="9">
      <t>カカ</t>
    </rPh>
    <rPh sb="10" eb="12">
      <t>クンレン</t>
    </rPh>
    <rPh sb="13" eb="15">
      <t>ジッシ</t>
    </rPh>
    <phoneticPr fontId="2"/>
  </si>
  <si>
    <t>「健増法」</t>
    <phoneticPr fontId="2"/>
  </si>
  <si>
    <t xml:space="preserve">  健康増進法（平成１４年法律第１０３号）</t>
    <phoneticPr fontId="2"/>
  </si>
  <si>
    <t>「特定教育・保育施設基準」</t>
    <rPh sb="1" eb="3">
      <t>トクテイ</t>
    </rPh>
    <rPh sb="3" eb="5">
      <t>キョウイク</t>
    </rPh>
    <rPh sb="6" eb="8">
      <t>ホイク</t>
    </rPh>
    <rPh sb="8" eb="10">
      <t>シセツ</t>
    </rPh>
    <rPh sb="10" eb="12">
      <t>キジュン</t>
    </rPh>
    <phoneticPr fontId="2"/>
  </si>
  <si>
    <t>　特定教育・保育施設及び特定地域型保育事業並びに特定子ども・子育て支援施設等の運営に関する基準（平成２６年内閣府令第３９号）</t>
    <rPh sb="1" eb="3">
      <t>トクテイ</t>
    </rPh>
    <rPh sb="3" eb="5">
      <t>キョウイク</t>
    </rPh>
    <rPh sb="6" eb="8">
      <t>ホイク</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48" eb="50">
      <t>ヘイセイ</t>
    </rPh>
    <rPh sb="52" eb="53">
      <t>ネン</t>
    </rPh>
    <rPh sb="53" eb="55">
      <t>ナイカク</t>
    </rPh>
    <rPh sb="55" eb="56">
      <t>フ</t>
    </rPh>
    <rPh sb="56" eb="57">
      <t>レイ</t>
    </rPh>
    <rPh sb="57" eb="58">
      <t>ダイ</t>
    </rPh>
    <rPh sb="60" eb="61">
      <t>ゴウ</t>
    </rPh>
    <phoneticPr fontId="2"/>
  </si>
  <si>
    <t>「男女雇用均等法施行規則」</t>
    <rPh sb="1" eb="3">
      <t>ダンジョ</t>
    </rPh>
    <rPh sb="3" eb="5">
      <t>コヨウ</t>
    </rPh>
    <rPh sb="5" eb="8">
      <t>キントウホウ</t>
    </rPh>
    <rPh sb="8" eb="10">
      <t>セコウ</t>
    </rPh>
    <rPh sb="10" eb="12">
      <t>キソク</t>
    </rPh>
    <phoneticPr fontId="2"/>
  </si>
  <si>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セコウ</t>
    </rPh>
    <rPh sb="34" eb="36">
      <t>キソク</t>
    </rPh>
    <rPh sb="37" eb="39">
      <t>ショウワ</t>
    </rPh>
    <rPh sb="41" eb="42">
      <t>ネン</t>
    </rPh>
    <rPh sb="42" eb="45">
      <t>ロウドウショウ</t>
    </rPh>
    <rPh sb="45" eb="46">
      <t>レイ</t>
    </rPh>
    <rPh sb="46" eb="47">
      <t>ダイ</t>
    </rPh>
    <rPh sb="48" eb="49">
      <t>ゴウ</t>
    </rPh>
    <phoneticPr fontId="2"/>
  </si>
  <si>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</si>
  <si>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「こ成保３８通知」</t>
    <rPh sb="2" eb="3">
      <t>セイ</t>
    </rPh>
    <rPh sb="3" eb="4">
      <t>ホ</t>
    </rPh>
    <rPh sb="6" eb="8">
      <t>ツウチ</t>
    </rPh>
    <phoneticPr fontId="2"/>
  </si>
  <si>
    <t>　特定教育・保育等に要する費用の額の算定に関する基準等の実施上の留意事項について（令和５年６月７日こ成保３９・５文科初第５９１号）</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phoneticPr fontId="2"/>
  </si>
  <si>
    <t>「こ成保３９通知」</t>
    <rPh sb="6" eb="8">
      <t>ツウチ</t>
    </rPh>
    <phoneticPr fontId="2"/>
  </si>
  <si>
    <t>　施設型給付費等に係る処遇改善等加算について（令和５年６月７日こ成保３９・５文科初第５９１号）</t>
    <rPh sb="1" eb="3">
      <t>シセツ</t>
    </rPh>
    <rPh sb="3" eb="4">
      <t>ガタ</t>
    </rPh>
    <rPh sb="4" eb="6">
      <t>キュウフ</t>
    </rPh>
    <rPh sb="6" eb="7">
      <t>ヒ</t>
    </rPh>
    <rPh sb="7" eb="8">
      <t>トウ</t>
    </rPh>
    <rPh sb="9" eb="10">
      <t>カカ</t>
    </rPh>
    <rPh sb="11" eb="13">
      <t>ショグウ</t>
    </rPh>
    <rPh sb="13" eb="15">
      <t>カイゼン</t>
    </rPh>
    <rPh sb="15" eb="16">
      <t>トウ</t>
    </rPh>
    <rPh sb="16" eb="18">
      <t>カサン</t>
    </rPh>
    <phoneticPr fontId="2"/>
  </si>
  <si>
    <r>
      <t>　「施設型給付費等に係る処遇改善等加算について」の一部改正について（平成29年4月27日府子本第３７５号</t>
    </r>
    <r>
      <rPr>
        <sz val="9"/>
        <color theme="1"/>
        <rFont val="ＭＳ Ｐゴシック"/>
        <family val="3"/>
        <charset val="128"/>
      </rPr>
      <t>・２９文科初第２１５号・</t>
    </r>
    <r>
      <rPr>
        <sz val="9"/>
        <rFont val="ＭＳ Ｐゴシック"/>
        <family val="3"/>
        <charset val="128"/>
      </rPr>
      <t>雇児発０４２７第８号通知）</t>
    </r>
    <rPh sb="2" eb="5">
      <t>シセツガタ</t>
    </rPh>
    <rPh sb="5" eb="7">
      <t>キュウフ</t>
    </rPh>
    <rPh sb="7" eb="8">
      <t>ヒ</t>
    </rPh>
    <rPh sb="8" eb="9">
      <t>トウ</t>
    </rPh>
    <rPh sb="10" eb="11">
      <t>カカ</t>
    </rPh>
    <rPh sb="12" eb="14">
      <t>ショグウ</t>
    </rPh>
    <rPh sb="14" eb="16">
      <t>カイゼン</t>
    </rPh>
    <rPh sb="16" eb="17">
      <t>トウ</t>
    </rPh>
    <rPh sb="17" eb="19">
      <t>カサン</t>
    </rPh>
    <rPh sb="25" eb="27">
      <t>イチブ</t>
    </rPh>
    <rPh sb="27" eb="29">
      <t>カイセイ</t>
    </rPh>
    <rPh sb="34" eb="36">
      <t>ヘイセイ</t>
    </rPh>
    <rPh sb="38" eb="39">
      <t>ネン</t>
    </rPh>
    <rPh sb="40" eb="41">
      <t>ガツ</t>
    </rPh>
    <rPh sb="43" eb="44">
      <t>ニチ</t>
    </rPh>
    <rPh sb="44" eb="45">
      <t>フ</t>
    </rPh>
    <rPh sb="45" eb="46">
      <t>コ</t>
    </rPh>
    <rPh sb="46" eb="47">
      <t>ホン</t>
    </rPh>
    <rPh sb="47" eb="48">
      <t>ダイ</t>
    </rPh>
    <rPh sb="51" eb="52">
      <t>ゴウ</t>
    </rPh>
    <rPh sb="64" eb="65">
      <t>ヤト</t>
    </rPh>
    <rPh sb="65" eb="66">
      <t>ジ</t>
    </rPh>
    <rPh sb="66" eb="67">
      <t>ハツ</t>
    </rPh>
    <rPh sb="71" eb="72">
      <t>ダイ</t>
    </rPh>
    <rPh sb="73" eb="74">
      <t>ゴウ</t>
    </rPh>
    <rPh sb="74" eb="76">
      <t>ツウチ</t>
    </rPh>
    <phoneticPr fontId="2"/>
  </si>
  <si>
    <t>　青森県就学前の子どもに関する教育、保育等の総合的な提供の推進に関する法律施行条例及び青森県児童福祉法施行条例に規定する「知事が同等と認める者」について（平成２８年７月１９日青総第７２２号・青こ第６８７号）</t>
    <rPh sb="1" eb="4">
      <t>アオモリケン</t>
    </rPh>
    <rPh sb="4" eb="7">
      <t>シュウガクマエ</t>
    </rPh>
    <rPh sb="8" eb="9">
      <t>コ</t>
    </rPh>
    <rPh sb="12" eb="13">
      <t>カン</t>
    </rPh>
    <rPh sb="15" eb="17">
      <t>キョウイク</t>
    </rPh>
    <rPh sb="18" eb="20">
      <t>ホイク</t>
    </rPh>
    <rPh sb="20" eb="21">
      <t>ナド</t>
    </rPh>
    <rPh sb="22" eb="25">
      <t>ソウゴウテキ</t>
    </rPh>
    <rPh sb="26" eb="28">
      <t>テイキョウ</t>
    </rPh>
    <rPh sb="29" eb="31">
      <t>スイシン</t>
    </rPh>
    <rPh sb="32" eb="33">
      <t>カン</t>
    </rPh>
    <rPh sb="35" eb="37">
      <t>ホウリツ</t>
    </rPh>
    <rPh sb="37" eb="39">
      <t>セコウ</t>
    </rPh>
    <rPh sb="39" eb="41">
      <t>ジョウレイ</t>
    </rPh>
    <rPh sb="41" eb="42">
      <t>オヨ</t>
    </rPh>
    <rPh sb="43" eb="46">
      <t>アオモリケン</t>
    </rPh>
    <rPh sb="46" eb="48">
      <t>ジドウ</t>
    </rPh>
    <rPh sb="48" eb="50">
      <t>フクシ</t>
    </rPh>
    <rPh sb="50" eb="51">
      <t>ホウ</t>
    </rPh>
    <rPh sb="51" eb="53">
      <t>セコウ</t>
    </rPh>
    <rPh sb="53" eb="55">
      <t>ジョウレイ</t>
    </rPh>
    <rPh sb="56" eb="58">
      <t>キテイ</t>
    </rPh>
    <rPh sb="61" eb="63">
      <t>チジ</t>
    </rPh>
    <rPh sb="64" eb="66">
      <t>ドウトウ</t>
    </rPh>
    <rPh sb="67" eb="68">
      <t>ミト</t>
    </rPh>
    <rPh sb="70" eb="71">
      <t>モノ</t>
    </rPh>
    <rPh sb="77" eb="79">
      <t>ヘイセイ</t>
    </rPh>
    <rPh sb="81" eb="82">
      <t>ネン</t>
    </rPh>
    <rPh sb="83" eb="84">
      <t>ガツ</t>
    </rPh>
    <rPh sb="86" eb="87">
      <t>ニチ</t>
    </rPh>
    <rPh sb="95" eb="96">
      <t>アオ</t>
    </rPh>
    <rPh sb="97" eb="98">
      <t>ダイ</t>
    </rPh>
    <rPh sb="101" eb="102">
      <t>ゴウ</t>
    </rPh>
    <phoneticPr fontId="2"/>
  </si>
  <si>
    <t>　幼保連携型認定こども園の設置者は、当該幼保連携型認定こども園における教育及び保育並びに子育て支援事業の状況その他の運営の状況について、定期的に外部の者による評価を受けて、その結果を公表するよう努めるものとする。</t>
    <rPh sb="1" eb="2">
      <t>ヨウ</t>
    </rPh>
    <rPh sb="2" eb="3">
      <t>タモツ</t>
    </rPh>
    <rPh sb="3" eb="5">
      <t>レンケイ</t>
    </rPh>
    <rPh sb="5" eb="6">
      <t>カタ</t>
    </rPh>
    <rPh sb="6" eb="8">
      <t>ニンテイ</t>
    </rPh>
    <rPh sb="11" eb="12">
      <t>エン</t>
    </rPh>
    <rPh sb="13" eb="16">
      <t>セッチシャ</t>
    </rPh>
    <rPh sb="18" eb="20">
      <t>トウガイ</t>
    </rPh>
    <rPh sb="20" eb="21">
      <t>ヨウ</t>
    </rPh>
    <rPh sb="21" eb="22">
      <t>タモツ</t>
    </rPh>
    <rPh sb="22" eb="24">
      <t>レンケイ</t>
    </rPh>
    <rPh sb="24" eb="25">
      <t>カタ</t>
    </rPh>
    <rPh sb="25" eb="27">
      <t>ニンテイ</t>
    </rPh>
    <rPh sb="30" eb="31">
      <t>エン</t>
    </rPh>
    <rPh sb="35" eb="37">
      <t>キョウイク</t>
    </rPh>
    <rPh sb="37" eb="38">
      <t>オヨ</t>
    </rPh>
    <rPh sb="39" eb="41">
      <t>ホイク</t>
    </rPh>
    <rPh sb="52" eb="54">
      <t>ジョウキョウ</t>
    </rPh>
    <rPh sb="56" eb="57">
      <t>タ</t>
    </rPh>
    <rPh sb="58" eb="60">
      <t>ウンエイ</t>
    </rPh>
    <rPh sb="61" eb="63">
      <t>ジョウキョウ</t>
    </rPh>
    <rPh sb="68" eb="71">
      <t>テイキテキ</t>
    </rPh>
    <rPh sb="72" eb="74">
      <t>ガイブ</t>
    </rPh>
    <rPh sb="75" eb="76">
      <t>モノ</t>
    </rPh>
    <rPh sb="79" eb="81">
      <t>ヒョウカ</t>
    </rPh>
    <rPh sb="82" eb="83">
      <t>ウ</t>
    </rPh>
    <rPh sb="88" eb="90">
      <t>ケッカ</t>
    </rPh>
    <rPh sb="91" eb="93">
      <t>コウヒョウ</t>
    </rPh>
    <rPh sb="97" eb="98">
      <t>ツト</t>
    </rPh>
    <phoneticPr fontId="2"/>
  </si>
  <si>
    <t>　賃金の決定、計算及び支払の方法、賃金の締切り及び支払の時期並びに昇給に関する事項</t>
    <rPh sb="33" eb="35">
      <t>ショウキュウ</t>
    </rPh>
    <phoneticPr fontId="2"/>
  </si>
  <si>
    <t>　労使協定による賃金控除は、購買代金、寮費等の福利・厚生施設の費用、組合費等、事理明白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メイハク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2"/>
  </si>
  <si>
    <t>　労働者と締結した協定（変形労働時間制の協定、３６協定、２４条協定）について、現状と差異がある場合は、整合を図ること。</t>
    <rPh sb="39" eb="41">
      <t>ゲンジョウ</t>
    </rPh>
    <rPh sb="42" eb="44">
      <t>サイ</t>
    </rPh>
    <rPh sb="47" eb="49">
      <t>バアイ</t>
    </rPh>
    <rPh sb="51" eb="53">
      <t>セイゴウ</t>
    </rPh>
    <rPh sb="54" eb="55">
      <t>ハカ</t>
    </rPh>
    <phoneticPr fontId="2"/>
  </si>
  <si>
    <t>府政共生1104号通知</t>
    <phoneticPr fontId="2"/>
  </si>
  <si>
    <t>設備運営基準第5条第1項</t>
    <rPh sb="0" eb="2">
      <t>セツビ</t>
    </rPh>
    <rPh sb="2" eb="4">
      <t>ウンエイ</t>
    </rPh>
    <rPh sb="4" eb="6">
      <t>キジュン</t>
    </rPh>
    <rPh sb="6" eb="7">
      <t>ダイ</t>
    </rPh>
    <rPh sb="8" eb="9">
      <t>ジョウ</t>
    </rPh>
    <phoneticPr fontId="2"/>
  </si>
  <si>
    <t>設備運営基準第5条第2項</t>
    <phoneticPr fontId="2"/>
  </si>
  <si>
    <t>こ成保38通知</t>
    <phoneticPr fontId="2"/>
  </si>
  <si>
    <t>　職員等の配置に係る基本分単価の要件を満たしていることを確認し、疑問がある場合は認定している市町村へ確認すること。また、県の指導監査において基本分単価に含まれる配置状況に疑問が生じた場合は市町村へ情報提供することがある。</t>
    <rPh sb="1" eb="3">
      <t>ショクイン</t>
    </rPh>
    <rPh sb="3" eb="4">
      <t>トウ</t>
    </rPh>
    <rPh sb="5" eb="7">
      <t>ハイチ</t>
    </rPh>
    <rPh sb="8" eb="9">
      <t>カカ</t>
    </rPh>
    <rPh sb="10" eb="12">
      <t>キホン</t>
    </rPh>
    <rPh sb="12" eb="13">
      <t>ブン</t>
    </rPh>
    <rPh sb="13" eb="15">
      <t>タンカ</t>
    </rPh>
    <rPh sb="16" eb="18">
      <t>ヨウケン</t>
    </rPh>
    <rPh sb="19" eb="20">
      <t>ミ</t>
    </rPh>
    <rPh sb="28" eb="30">
      <t>カクニン</t>
    </rPh>
    <rPh sb="32" eb="34">
      <t>ギモン</t>
    </rPh>
    <rPh sb="37" eb="39">
      <t>バアイ</t>
    </rPh>
    <rPh sb="40" eb="42">
      <t>ニンテイ</t>
    </rPh>
    <rPh sb="46" eb="49">
      <t>シチョウソン</t>
    </rPh>
    <rPh sb="50" eb="52">
      <t>カクニン</t>
    </rPh>
    <rPh sb="60" eb="61">
      <t>ケン</t>
    </rPh>
    <rPh sb="62" eb="64">
      <t>シドウ</t>
    </rPh>
    <rPh sb="64" eb="66">
      <t>カンサ</t>
    </rPh>
    <rPh sb="70" eb="72">
      <t>キホン</t>
    </rPh>
    <rPh sb="72" eb="73">
      <t>ブン</t>
    </rPh>
    <rPh sb="73" eb="75">
      <t>タンカ</t>
    </rPh>
    <rPh sb="76" eb="77">
      <t>フク</t>
    </rPh>
    <rPh sb="80" eb="82">
      <t>ハイチ</t>
    </rPh>
    <rPh sb="82" eb="84">
      <t>ジョウキョウ</t>
    </rPh>
    <rPh sb="85" eb="87">
      <t>ギモン</t>
    </rPh>
    <rPh sb="88" eb="89">
      <t>ショウ</t>
    </rPh>
    <rPh sb="91" eb="93">
      <t>バアイ</t>
    </rPh>
    <rPh sb="94" eb="97">
      <t>シチョウソン</t>
    </rPh>
    <rPh sb="98" eb="100">
      <t>ジョウホウ</t>
    </rPh>
    <rPh sb="100" eb="102">
      <t>テイキョウ</t>
    </rPh>
    <phoneticPr fontId="2"/>
  </si>
  <si>
    <t>　就業の場所とその変更の範囲及び従事すべき業務とその変更の範囲に関する事項</t>
    <rPh sb="1" eb="3">
      <t>シュウギョウ</t>
    </rPh>
    <rPh sb="4" eb="6">
      <t>バショ</t>
    </rPh>
    <rPh sb="14" eb="15">
      <t>オヨ</t>
    </rPh>
    <rPh sb="16" eb="18">
      <t>ジュウジ</t>
    </rPh>
    <rPh sb="21" eb="23">
      <t>ギョウム</t>
    </rPh>
    <rPh sb="32" eb="33">
      <t>カン</t>
    </rPh>
    <rPh sb="35" eb="37">
      <t>ジコウ</t>
    </rPh>
    <phoneticPr fontId="2"/>
  </si>
  <si>
    <t>　募集及び採用については、性別にかかわりなく均等な機会を与えなければならない。</t>
    <rPh sb="1" eb="3">
      <t>ボシュウ</t>
    </rPh>
    <rPh sb="3" eb="4">
      <t>オヨ</t>
    </rPh>
    <rPh sb="5" eb="7">
      <t>サイヨウ</t>
    </rPh>
    <rPh sb="13" eb="15">
      <t>セイベツ</t>
    </rPh>
    <rPh sb="22" eb="24">
      <t>キントウ</t>
    </rPh>
    <rPh sb="25" eb="27">
      <t>キカイ</t>
    </rPh>
    <rPh sb="28" eb="29">
      <t>アタ</t>
    </rPh>
    <phoneticPr fontId="2"/>
  </si>
  <si>
    <t>　当該契約を更新する場合がある旨を明示したときは、更新する場合又はしない場合の判断基準（通算契約期間又は更新回数の上限含む）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2"/>
  </si>
  <si>
    <t>「更新上限　有　通算契約期間の上限〇年／更新回数の上限〇回」    等</t>
    <phoneticPr fontId="2"/>
  </si>
  <si>
    <r>
      <t>　短時間・有期雇用労働者の雇用管理の改善等に関する事項に関し、その雇用する短時間・有期雇用労働者からの相談に応じ、適切に対応するために必要な体制を整備しなければならない。</t>
    </r>
    <r>
      <rPr>
        <strike/>
        <sz val="9"/>
        <rFont val="ＭＳ ゴシック"/>
        <family val="3"/>
        <charset val="128"/>
      </rPr>
      <t xml:space="preserve">
</t>
    </r>
    <r>
      <rPr>
        <sz val="9"/>
        <rFont val="ＭＳ ゴシック"/>
        <family val="3"/>
        <charset val="128"/>
      </rPr>
      <t xml:space="preserve">
　</t>
    </r>
    <rPh sb="1" eb="4">
      <t>タンジカン</t>
    </rPh>
    <rPh sb="5" eb="7">
      <t>ユウキ</t>
    </rPh>
    <rPh sb="7" eb="9">
      <t>コヨウ</t>
    </rPh>
    <rPh sb="9" eb="12">
      <t>ロウドウシャ</t>
    </rPh>
    <rPh sb="13" eb="15">
      <t>コヨウ</t>
    </rPh>
    <rPh sb="15" eb="17">
      <t>カンリ</t>
    </rPh>
    <rPh sb="18" eb="20">
      <t>カイゼン</t>
    </rPh>
    <rPh sb="20" eb="21">
      <t>ナド</t>
    </rPh>
    <rPh sb="22" eb="23">
      <t>カン</t>
    </rPh>
    <rPh sb="25" eb="27">
      <t>ジコウ</t>
    </rPh>
    <rPh sb="28" eb="29">
      <t>カン</t>
    </rPh>
    <rPh sb="33" eb="35">
      <t>コヨウ</t>
    </rPh>
    <rPh sb="45" eb="48">
      <t>ロウドウシャ</t>
    </rPh>
    <rPh sb="51" eb="53">
      <t>ソウダン</t>
    </rPh>
    <rPh sb="54" eb="55">
      <t>オウ</t>
    </rPh>
    <rPh sb="57" eb="59">
      <t>テキセツ</t>
    </rPh>
    <rPh sb="60" eb="62">
      <t>タイオウ</t>
    </rPh>
    <rPh sb="67" eb="69">
      <t>ヒツヨウ</t>
    </rPh>
    <rPh sb="70" eb="72">
      <t>タイセイ</t>
    </rPh>
    <rPh sb="73" eb="75">
      <t>セイビ</t>
    </rPh>
    <phoneticPr fontId="2"/>
  </si>
  <si>
    <t>　労働者が退職した場合で、退職の事由等について証明書を請求した場合は、遅滞なく交付しなければならない。</t>
    <rPh sb="1" eb="4">
      <t>ロウドウシャ</t>
    </rPh>
    <rPh sb="5" eb="7">
      <t>タイショク</t>
    </rPh>
    <rPh sb="9" eb="11">
      <t>バアイ</t>
    </rPh>
    <rPh sb="13" eb="15">
      <t>タイショク</t>
    </rPh>
    <rPh sb="16" eb="18">
      <t>ジユウ</t>
    </rPh>
    <rPh sb="18" eb="19">
      <t>ナド</t>
    </rPh>
    <rPh sb="23" eb="25">
      <t>ショウメイ</t>
    </rPh>
    <rPh sb="25" eb="26">
      <t>ショ</t>
    </rPh>
    <rPh sb="27" eb="29">
      <t>セイキュウ</t>
    </rPh>
    <rPh sb="31" eb="33">
      <t>バアイ</t>
    </rPh>
    <rPh sb="35" eb="37">
      <t>チタイ</t>
    </rPh>
    <rPh sb="39" eb="41">
      <t>コウフ</t>
    </rPh>
    <phoneticPr fontId="2"/>
  </si>
  <si>
    <t>　使用者は、労働者名簿、賃金台帳及び雇入、解雇、災害補償、賃金その他労働関係に関する重要な書類を５年間（当分の間は３年間）保存しなければならない。</t>
    <rPh sb="1" eb="3">
      <t>シヨウ</t>
    </rPh>
    <rPh sb="3" eb="4">
      <t>モノ</t>
    </rPh>
    <rPh sb="6" eb="9">
      <t>ロウドウシャ</t>
    </rPh>
    <rPh sb="9" eb="11">
      <t>メイボ</t>
    </rPh>
    <rPh sb="12" eb="14">
      <t>チンギン</t>
    </rPh>
    <rPh sb="14" eb="16">
      <t>ダイチョウ</t>
    </rPh>
    <rPh sb="16" eb="17">
      <t>オヨ</t>
    </rPh>
    <rPh sb="18" eb="19">
      <t>コ</t>
    </rPh>
    <rPh sb="19" eb="20">
      <t>ニュウ</t>
    </rPh>
    <rPh sb="21" eb="23">
      <t>カイコ</t>
    </rPh>
    <rPh sb="24" eb="26">
      <t>サイガイ</t>
    </rPh>
    <rPh sb="26" eb="28">
      <t>ホショウ</t>
    </rPh>
    <rPh sb="29" eb="31">
      <t>チンギン</t>
    </rPh>
    <rPh sb="33" eb="34">
      <t>タ</t>
    </rPh>
    <rPh sb="34" eb="36">
      <t>ロウドウ</t>
    </rPh>
    <rPh sb="36" eb="38">
      <t>カンケイ</t>
    </rPh>
    <rPh sb="39" eb="40">
      <t>カン</t>
    </rPh>
    <rPh sb="42" eb="44">
      <t>ジュウヨウ</t>
    </rPh>
    <rPh sb="45" eb="47">
      <t>ショルイ</t>
    </rPh>
    <rPh sb="49" eb="50">
      <t>ネン</t>
    </rPh>
    <rPh sb="50" eb="51">
      <t>アイダ</t>
    </rPh>
    <rPh sb="61" eb="63">
      <t>ホゾン</t>
    </rPh>
    <phoneticPr fontId="2"/>
  </si>
  <si>
    <t>労基法施行規則第53条、第54条、第59条の2</t>
    <phoneticPr fontId="2"/>
  </si>
  <si>
    <t>労基法第107条、第108条、第109条、第143条</t>
    <rPh sb="0" eb="3">
      <t>ロウキホウ</t>
    </rPh>
    <rPh sb="3" eb="4">
      <t>ダイ</t>
    </rPh>
    <rPh sb="7" eb="8">
      <t>ジョウ</t>
    </rPh>
    <rPh sb="9" eb="10">
      <t>ダイ</t>
    </rPh>
    <rPh sb="13" eb="14">
      <t>ジョウ</t>
    </rPh>
    <rPh sb="15" eb="16">
      <t>ダイ</t>
    </rPh>
    <rPh sb="19" eb="20">
      <t>ジョウ</t>
    </rPh>
    <rPh sb="21" eb="22">
      <t>ダイ</t>
    </rPh>
    <rPh sb="25" eb="26">
      <t>ジョウ</t>
    </rPh>
    <phoneticPr fontId="2"/>
  </si>
  <si>
    <t xml:space="preserve">　また、短時間・有期雇用労働者の基本給、賞与その他の待遇について、通常の労働者と不合理と認められる相違を設けてはならない。職務内容が通常の労働者と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73" eb="75">
      <t>ドウイツ</t>
    </rPh>
    <rPh sb="75" eb="78">
      <t>タンジカン</t>
    </rPh>
    <rPh sb="79" eb="81">
      <t>ユウキ</t>
    </rPh>
    <rPh sb="81" eb="83">
      <t>コヨウ</t>
    </rPh>
    <rPh sb="83" eb="86">
      <t>ロウドウシャ</t>
    </rPh>
    <rPh sb="92" eb="95">
      <t>タンジカン</t>
    </rPh>
    <rPh sb="96" eb="98">
      <t>ユウキ</t>
    </rPh>
    <rPh sb="98" eb="100">
      <t>コヨウ</t>
    </rPh>
    <rPh sb="100" eb="103">
      <t>ロウドウシャ</t>
    </rPh>
    <rPh sb="109" eb="111">
      <t>リユウ</t>
    </rPh>
    <rPh sb="114" eb="117">
      <t>キホンキュウ</t>
    </rPh>
    <rPh sb="118" eb="120">
      <t>ショウヨ</t>
    </rPh>
    <rPh sb="122" eb="123">
      <t>タ</t>
    </rPh>
    <rPh sb="124" eb="126">
      <t>タイグウ</t>
    </rPh>
    <rPh sb="130" eb="133">
      <t>サベツテキ</t>
    </rPh>
    <rPh sb="133" eb="135">
      <t>トリアツカ</t>
    </rPh>
    <phoneticPr fontId="2"/>
  </si>
  <si>
    <t>こ成保39通知</t>
    <rPh sb="5" eb="7">
      <t>ツウチ</t>
    </rPh>
    <phoneticPr fontId="2"/>
  </si>
  <si>
    <t>注）職員の範囲　</t>
    <rPh sb="0" eb="1">
      <t>チュウ</t>
    </rPh>
    <rPh sb="2" eb="4">
      <t>ショクイン</t>
    </rPh>
    <rPh sb="5" eb="7">
      <t>ハンイ</t>
    </rPh>
    <phoneticPr fontId="2"/>
  </si>
  <si>
    <t>　平成29年度 非常勤職員を含み、経営に携わる法人の役員であるを兼務している職員               （役員として報酬を除く。）を含む</t>
    <phoneticPr fontId="2"/>
  </si>
  <si>
    <t>　事業者は、常時使用する労働者に対し、１年以内ごとに１回、定期に、次に掲げる事項について安衛法第６６条の１０第１項に規定する心理的な負担の程度を把握するための検査を行わなければならない。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rPh sb="44" eb="45">
      <t>アン</t>
    </rPh>
    <rPh sb="45" eb="46">
      <t>エイ</t>
    </rPh>
    <phoneticPr fontId="2"/>
  </si>
  <si>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</si>
  <si>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　園長は、教諭の専修免許状又は１種免許状を有し、かつ、保育士の登録を受けており、及び、規則第１２条各号に掲げる職に５年以上あることとする。</t>
    <rPh sb="1" eb="3">
      <t>エンチョウ</t>
    </rPh>
    <rPh sb="5" eb="7">
      <t>キョウユ</t>
    </rPh>
    <rPh sb="8" eb="10">
      <t>センシュウ</t>
    </rPh>
    <rPh sb="10" eb="13">
      <t>メンキョジョウ</t>
    </rPh>
    <rPh sb="13" eb="14">
      <t>マタ</t>
    </rPh>
    <rPh sb="16" eb="17">
      <t>シュ</t>
    </rPh>
    <rPh sb="17" eb="20">
      <t>メンキョジョウ</t>
    </rPh>
    <rPh sb="21" eb="22">
      <t>ユウ</t>
    </rPh>
    <rPh sb="27" eb="29">
      <t>ホイク</t>
    </rPh>
    <rPh sb="29" eb="30">
      <t>シ</t>
    </rPh>
    <rPh sb="31" eb="33">
      <t>トウロク</t>
    </rPh>
    <rPh sb="34" eb="35">
      <t>ウ</t>
    </rPh>
    <rPh sb="40" eb="41">
      <t>オヨ</t>
    </rPh>
    <rPh sb="52" eb="53">
      <t>カカ</t>
    </rPh>
    <rPh sb="55" eb="56">
      <t>ショク</t>
    </rPh>
    <rPh sb="58" eb="59">
      <t>ネン</t>
    </rPh>
    <rPh sb="59" eb="61">
      <t>イジョウ</t>
    </rPh>
    <phoneticPr fontId="2"/>
  </si>
  <si>
    <t>認定こども園法第14条、第15条</t>
    <rPh sb="0" eb="2">
      <t>ニンテイ</t>
    </rPh>
    <rPh sb="5" eb="6">
      <t>エン</t>
    </rPh>
    <rPh sb="6" eb="7">
      <t>ホウ</t>
    </rPh>
    <rPh sb="7" eb="8">
      <t>ダイ</t>
    </rPh>
    <rPh sb="10" eb="11">
      <t>ジョウ</t>
    </rPh>
    <rPh sb="12" eb="13">
      <t>ダイ</t>
    </rPh>
    <rPh sb="15" eb="16">
      <t>ジョウ</t>
    </rPh>
    <phoneticPr fontId="2"/>
  </si>
  <si>
    <t>認定こども園法規則第12条</t>
    <phoneticPr fontId="2"/>
  </si>
  <si>
    <t>設備運営基準第5条第3項</t>
  </si>
  <si>
    <t>　当該幼保連携型認定こども園の建物又は敷地の公衆の見やすい場所に、当該施設が幼保連携型認定こども園である旨を掲示しなければならない。</t>
    <rPh sb="1" eb="3">
      <t>トウガイ</t>
    </rPh>
    <rPh sb="3" eb="14">
      <t>ヨウホ</t>
    </rPh>
    <rPh sb="15" eb="17">
      <t>タテモノ</t>
    </rPh>
    <rPh sb="17" eb="18">
      <t>マタ</t>
    </rPh>
    <rPh sb="19" eb="21">
      <t>シキチ</t>
    </rPh>
    <rPh sb="22" eb="24">
      <t>コウシュウ</t>
    </rPh>
    <rPh sb="25" eb="26">
      <t>ミ</t>
    </rPh>
    <rPh sb="29" eb="31">
      <t>バショ</t>
    </rPh>
    <rPh sb="33" eb="35">
      <t>トウガイ</t>
    </rPh>
    <rPh sb="35" eb="37">
      <t>シセツ</t>
    </rPh>
    <rPh sb="38" eb="49">
      <t>ヨウホ</t>
    </rPh>
    <rPh sb="52" eb="53">
      <t>ムネ</t>
    </rPh>
    <rPh sb="54" eb="56">
      <t>ケイジ</t>
    </rPh>
    <phoneticPr fontId="2"/>
  </si>
  <si>
    <t>健増法第30条第4項</t>
    <rPh sb="0" eb="1">
      <t>ケン</t>
    </rPh>
    <rPh sb="1" eb="2">
      <t>ゾウ</t>
    </rPh>
    <rPh sb="2" eb="3">
      <t>ホウ</t>
    </rPh>
    <rPh sb="3" eb="4">
      <t>ダイ</t>
    </rPh>
    <rPh sb="6" eb="7">
      <t>ジョウ</t>
    </rPh>
    <rPh sb="7" eb="8">
      <t>ダイ</t>
    </rPh>
    <rPh sb="9" eb="10">
      <t>コウ</t>
    </rPh>
    <phoneticPr fontId="2"/>
  </si>
  <si>
    <t>　放流水の水質検査及び浄化槽の保守点検を定期的に行うこと。また、浄化槽管理者は毎年１回（環境省令で定める場合にあっては、環境省令で定める回数）保守点検及び清掃をすること。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71" eb="73">
      <t>ホシュ</t>
    </rPh>
    <rPh sb="73" eb="75">
      <t>テンケン</t>
    </rPh>
    <rPh sb="75" eb="76">
      <t>オヨ</t>
    </rPh>
    <rPh sb="77" eb="79">
      <t>セイソウ</t>
    </rPh>
    <phoneticPr fontId="2"/>
  </si>
  <si>
    <t>消防法施行令第3条の2</t>
    <phoneticPr fontId="2"/>
  </si>
  <si>
    <t>消防法施行規則第3条</t>
    <phoneticPr fontId="2"/>
  </si>
  <si>
    <t>　　感染症や災害が発生した場合において、園児の教育及び保育（満３歳未満の園児については、その保育）を継続的に実施するための並びに非常時の体制で早期の業務再開を図るための計画（業務継続計画）を策定し、当該業務継続計画に従い必要な措置を講ずるよう努めること。</t>
    <rPh sb="61" eb="62">
      <t>ナラ</t>
    </rPh>
    <phoneticPr fontId="2"/>
  </si>
  <si>
    <t xml:space="preserve">　職員に対し、業務継続計画について周知するともに、必要な研修を定期的に実施するよう努めること。  </t>
    <phoneticPr fontId="2"/>
  </si>
  <si>
    <t>消防法第8条
消防法施行令第3条の2第2項
消防法施行規則第3条第10項</t>
    <rPh sb="18" eb="19">
      <t>ダイ</t>
    </rPh>
    <rPh sb="20" eb="21">
      <t>コウ</t>
    </rPh>
    <phoneticPr fontId="2"/>
  </si>
  <si>
    <t>学級数[①]</t>
    <rPh sb="0" eb="2">
      <t>ガッキュウ</t>
    </rPh>
    <rPh sb="2" eb="3">
      <t>スウ</t>
    </rPh>
    <phoneticPr fontId="2"/>
  </si>
  <si>
    <r>
      <t>備　考</t>
    </r>
    <r>
      <rPr>
        <sz val="6"/>
        <rFont val="ＭＳ Ｐゴシック"/>
        <family val="3"/>
        <charset val="128"/>
      </rPr>
      <t>（注２）</t>
    </r>
    <phoneticPr fontId="2"/>
  </si>
  <si>
    <r>
      <t>雇 用 形 態</t>
    </r>
    <r>
      <rPr>
        <sz val="6"/>
        <rFont val="ＭＳ Ｐゴシック"/>
        <family val="3"/>
        <charset val="128"/>
      </rPr>
      <t>（注１）</t>
    </r>
    <rPh sb="0" eb="1">
      <t>ヤトイ</t>
    </rPh>
    <rPh sb="2" eb="3">
      <t>ヨウ</t>
    </rPh>
    <rPh sb="4" eb="5">
      <t>カタチ</t>
    </rPh>
    <rPh sb="6" eb="7">
      <t>タイ</t>
    </rPh>
    <rPh sb="8" eb="9">
      <t>チュウ</t>
    </rPh>
    <phoneticPr fontId="2"/>
  </si>
  <si>
    <t>（異動・退職年月日）</t>
    <phoneticPr fontId="2"/>
  </si>
  <si>
    <t>（特別昇給の場合の根拠等）</t>
    <phoneticPr fontId="2"/>
  </si>
  <si>
    <r>
      <t>給与　号級</t>
    </r>
    <r>
      <rPr>
        <sz val="6"/>
        <color theme="1"/>
        <rFont val="ＭＳ Ｐゴシック"/>
        <family val="3"/>
        <charset val="128"/>
      </rPr>
      <t>（注２）</t>
    </r>
    <phoneticPr fontId="2"/>
  </si>
  <si>
    <r>
      <t>備　　考</t>
    </r>
    <r>
      <rPr>
        <sz val="6"/>
        <color theme="1"/>
        <rFont val="ＭＳ Ｐゴシック"/>
        <family val="3"/>
        <charset val="128"/>
      </rPr>
      <t>（注３）</t>
    </r>
    <rPh sb="0" eb="1">
      <t>ソナエ</t>
    </rPh>
    <rPh sb="3" eb="4">
      <t>コウ</t>
    </rPh>
    <phoneticPr fontId="2"/>
  </si>
  <si>
    <t>（特別昇給の場合の根拠等）</t>
    <rPh sb="1" eb="3">
      <t>トクベツ</t>
    </rPh>
    <rPh sb="3" eb="5">
      <t>ショウキュウ</t>
    </rPh>
    <rPh sb="6" eb="8">
      <t>バアイ</t>
    </rPh>
    <rPh sb="9" eb="11">
      <t>コンキョ</t>
    </rPh>
    <rPh sb="11" eb="12">
      <t>トウ</t>
    </rPh>
    <phoneticPr fontId="2"/>
  </si>
  <si>
    <r>
      <t>雇 用 形 態</t>
    </r>
    <r>
      <rPr>
        <vertAlign val="subscript"/>
        <sz val="9"/>
        <color theme="1"/>
        <rFont val="ＭＳ Ｐゴシック"/>
        <family val="3"/>
        <charset val="128"/>
      </rPr>
      <t>（注１）</t>
    </r>
    <rPh sb="0" eb="1">
      <t>ヤトイ</t>
    </rPh>
    <rPh sb="2" eb="3">
      <t>ヨウ</t>
    </rPh>
    <rPh sb="4" eb="5">
      <t>カタチ</t>
    </rPh>
    <rPh sb="6" eb="7">
      <t>タイ</t>
    </rPh>
    <rPh sb="8" eb="9">
      <t>チュウ</t>
    </rPh>
    <phoneticPr fontId="2"/>
  </si>
  <si>
    <r>
      <t>備　　考</t>
    </r>
    <r>
      <rPr>
        <sz val="6"/>
        <color theme="1"/>
        <rFont val="ＭＳ Ｐゴシック"/>
        <family val="3"/>
        <charset val="128"/>
      </rPr>
      <t>（注３）</t>
    </r>
    <rPh sb="0" eb="1">
      <t>ソナエ</t>
    </rPh>
    <rPh sb="3" eb="4">
      <t>コウ</t>
    </rPh>
    <rPh sb="5" eb="6">
      <t>チュウ</t>
    </rPh>
    <phoneticPr fontId="2"/>
  </si>
  <si>
    <r>
      <t>雇 用 形 態</t>
    </r>
    <r>
      <rPr>
        <sz val="6"/>
        <color theme="1"/>
        <rFont val="ＭＳ Ｐゴシック"/>
        <family val="3"/>
        <charset val="128"/>
      </rPr>
      <t>（注１）</t>
    </r>
    <rPh sb="0" eb="1">
      <t>ヤトイ</t>
    </rPh>
    <rPh sb="2" eb="3">
      <t>ヨウ</t>
    </rPh>
    <rPh sb="4" eb="5">
      <t>カタチ</t>
    </rPh>
    <rPh sb="6" eb="7">
      <t>タイ</t>
    </rPh>
    <rPh sb="8" eb="9">
      <t>チュウ</t>
    </rPh>
    <phoneticPr fontId="2"/>
  </si>
  <si>
    <t>※　和暦で記入してください。</t>
    <rPh sb="2" eb="4">
      <t>ワレキ</t>
    </rPh>
    <rPh sb="5" eb="7">
      <t>キニュウ</t>
    </rPh>
    <phoneticPr fontId="2"/>
  </si>
  <si>
    <r>
      <t>定期健康診断　</t>
    </r>
    <r>
      <rPr>
        <sz val="9"/>
        <color theme="1"/>
        <rFont val="ＭＳ Ｐゴシック"/>
        <family val="3"/>
        <charset val="128"/>
      </rPr>
      <t>※和暦で記入してください。</t>
    </r>
    <rPh sb="0" eb="2">
      <t>テイキ</t>
    </rPh>
    <rPh sb="2" eb="4">
      <t>ケンコウ</t>
    </rPh>
    <rPh sb="4" eb="6">
      <t>シンダン</t>
    </rPh>
    <phoneticPr fontId="2"/>
  </si>
  <si>
    <t xml:space="preserve"> ・</t>
    <phoneticPr fontId="2"/>
  </si>
  <si>
    <t>府子本第246号通知</t>
    <phoneticPr fontId="2"/>
  </si>
  <si>
    <t>設備運営基準第5条第3項
設備運営基準附則第3条、第5条、第6条、第7条、第8条</t>
    <phoneticPr fontId="2"/>
  </si>
  <si>
    <t xml:space="preserve">
</t>
    <phoneticPr fontId="2"/>
  </si>
  <si>
    <t>　各学級ごとに担当する専任の主幹保育教諭、指導保育教諭又は保育教諭を１人以上置かなければならない。
　乳児４人以上が利用する幼保連携型認定こども園に勤務する保健師、看護師又は准看護師を、１人に限って、保育士とみなすことができる。当該者は、施行日から起算して５年間に限っては、保育教諭等又は講師として園児の保育に従事することができるものとする（当該者は保育にのみ従事することができるため、学級を担任することはできない）。
　特別の事情があるときは、保育教諭等は、専任の副園長若しくは教頭が兼ね、又は当該幼保連携型認定こども園の学級数の３分の１の範囲内で、専任の助保育教諭若しくは講師をもって代えることができる。
　園児の教育及び保育に直接従事する職員の数は、次の表に記載する員数以上とする。ただし、当該職員の数は、常時２人を下ってはならない。※特例措置①として、朝夕等の園児が少数となる時間帯等においては、職員1人に限り、保育教諭等に代え、知事が保育教諭と同等の知識及び経験を有すると認める者を置くことができる。※令和６年4月1日以降職員配置基準が改正されているが、経過措置として、園児の教育及び保育に直接従事する職員の配置の状況に鑑み、教育及び保育の提供に支障を及ぼすおそれがあると認められるときは、当分の間、改正前の基準が効力を有し、満３歳以上満４歳未満の園児おおむね１５人につき1人、満４歳以上の園児おおむね２５人につき1人という規定は適用しない。</t>
    <rPh sb="490" eb="492">
      <t>エンジ</t>
    </rPh>
    <rPh sb="493" eb="495">
      <t>キョウイク</t>
    </rPh>
    <rPh sb="495" eb="496">
      <t>オヨ</t>
    </rPh>
    <rPh sb="497" eb="499">
      <t>ホイク</t>
    </rPh>
    <rPh sb="500" eb="502">
      <t>チョクセツ</t>
    </rPh>
    <rPh sb="502" eb="504">
      <t>ジュウジ</t>
    </rPh>
    <rPh sb="506" eb="508">
      <t>ショクイン</t>
    </rPh>
    <rPh sb="509" eb="511">
      <t>ハイチ</t>
    </rPh>
    <rPh sb="512" eb="514">
      <t>ジョウキョウ</t>
    </rPh>
    <rPh sb="515" eb="516">
      <t>カンガ</t>
    </rPh>
    <phoneticPr fontId="2"/>
  </si>
  <si>
    <t>　１年以内ごとに１回、設置者が定める適切な時期に職員に対して、医師による定期健康診断が必要となる。</t>
    <rPh sb="31" eb="33">
      <t>イシ</t>
    </rPh>
    <rPh sb="36" eb="38">
      <t>テイキ</t>
    </rPh>
    <phoneticPr fontId="2"/>
  </si>
  <si>
    <t>学保安法施行規則第13条、第14条</t>
    <phoneticPr fontId="2"/>
  </si>
  <si>
    <t>安衛規則第52条</t>
  </si>
  <si>
    <t>学保安法施行規則第15条第1項、第3項</t>
    <phoneticPr fontId="2"/>
  </si>
  <si>
    <t>　身長、体重および胸囲</t>
    <phoneticPr fontId="2"/>
  </si>
  <si>
    <t>　視力及び聴力（1000Hz及び4000Hz）の検査</t>
    <phoneticPr fontId="2"/>
  </si>
  <si>
    <t>　結核の有無（胸部エックス線検査及び喀痰検査）</t>
    <phoneticPr fontId="2"/>
  </si>
  <si>
    <t>　血圧の測定</t>
    <phoneticPr fontId="2"/>
  </si>
  <si>
    <t>　尿検査（糖及び蛋白）</t>
    <phoneticPr fontId="2"/>
  </si>
  <si>
    <t>　胃の疾病及び異常の有無</t>
    <phoneticPr fontId="2"/>
  </si>
  <si>
    <t>　貧血検査（血色素量及び赤血球数）</t>
    <phoneticPr fontId="2"/>
  </si>
  <si>
    <t>　肝機能検査（GOT、GPT及びγ-GTP）</t>
    <phoneticPr fontId="2"/>
  </si>
  <si>
    <t>　血糖検査</t>
    <phoneticPr fontId="2"/>
  </si>
  <si>
    <t>　その他疾病及び異常の有無</t>
    <phoneticPr fontId="2"/>
  </si>
  <si>
    <t>「学保安法」</t>
    <rPh sb="1" eb="2">
      <t>ガク</t>
    </rPh>
    <rPh sb="2" eb="3">
      <t>ホ</t>
    </rPh>
    <rPh sb="3" eb="4">
      <t>アン</t>
    </rPh>
    <phoneticPr fontId="2"/>
  </si>
  <si>
    <t>　学校保健安全法（昭和３３年法律第５６号）</t>
    <rPh sb="1" eb="3">
      <t>ガッコウ</t>
    </rPh>
    <rPh sb="3" eb="5">
      <t>ホケン</t>
    </rPh>
    <rPh sb="5" eb="7">
      <t>アンゼン</t>
    </rPh>
    <rPh sb="7" eb="8">
      <t>ホウ</t>
    </rPh>
    <phoneticPr fontId="2"/>
  </si>
  <si>
    <t>「学保安法施行規則」</t>
    <rPh sb="1" eb="2">
      <t>ガク</t>
    </rPh>
    <rPh sb="2" eb="3">
      <t>ホ</t>
    </rPh>
    <rPh sb="4" eb="5">
      <t>ホウ</t>
    </rPh>
    <rPh sb="5" eb="7">
      <t>セコウ</t>
    </rPh>
    <phoneticPr fontId="2"/>
  </si>
  <si>
    <t>　学校保健安全法施行規則（昭和３３年文部省令第１８号）</t>
    <rPh sb="1" eb="3">
      <t>ガッコウ</t>
    </rPh>
    <rPh sb="3" eb="5">
      <t>ホケン</t>
    </rPh>
    <rPh sb="5" eb="7">
      <t>アンゼン</t>
    </rPh>
    <rPh sb="7" eb="8">
      <t>ホウ</t>
    </rPh>
    <rPh sb="8" eb="10">
      <t>セコウ</t>
    </rPh>
    <rPh sb="18" eb="20">
      <t>モンブ</t>
    </rPh>
    <phoneticPr fontId="2"/>
  </si>
  <si>
    <t xml:space="preserve">学保安法施行規則第12条、第13条
基発第663号等通達
</t>
    <phoneticPr fontId="2"/>
  </si>
  <si>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2"/>
  </si>
  <si>
    <r>
      <t>運営規程（特定教育保育施設</t>
    </r>
    <r>
      <rPr>
        <strike/>
        <sz val="9"/>
        <color theme="1"/>
        <rFont val="ＭＳ ゴシック"/>
        <family val="3"/>
        <charset val="128"/>
      </rPr>
      <t>運営</t>
    </r>
    <r>
      <rPr>
        <sz val="9"/>
        <color theme="1"/>
        <rFont val="ＭＳ ゴシック"/>
        <family val="3"/>
        <charset val="128"/>
      </rPr>
      <t>基準）</t>
    </r>
    <rPh sb="0" eb="2">
      <t>ウンエイ</t>
    </rPh>
    <rPh sb="2" eb="4">
      <t>キテイ</t>
    </rPh>
    <rPh sb="5" eb="7">
      <t>トクテイ</t>
    </rPh>
    <rPh sb="7" eb="9">
      <t>キョウイク</t>
    </rPh>
    <rPh sb="9" eb="11">
      <t>ホイク</t>
    </rPh>
    <rPh sb="11" eb="13">
      <t>シセツ</t>
    </rPh>
    <rPh sb="13" eb="15">
      <t>ウンエイ</t>
    </rPh>
    <rPh sb="15" eb="17">
      <t>キジュン</t>
    </rPh>
    <phoneticPr fontId="2"/>
  </si>
  <si>
    <t>特定教育・保育施設基準第20条第1項</t>
    <rPh sb="11" eb="12">
      <t>ダイ</t>
    </rPh>
    <rPh sb="14" eb="15">
      <t>ジョウ</t>
    </rPh>
    <rPh sb="15" eb="16">
      <t>ダイ</t>
    </rPh>
    <rPh sb="17" eb="18">
      <t>コウ</t>
    </rPh>
    <phoneticPr fontId="2"/>
  </si>
  <si>
    <t>認定こども園法規則第16条第1項</t>
    <phoneticPr fontId="2"/>
  </si>
  <si>
    <t>設備運営基準第13条（児福法基準第7条の2の準用）</t>
    <rPh sb="0" eb="2">
      <t>セツビ</t>
    </rPh>
    <rPh sb="2" eb="4">
      <t>ウンエイ</t>
    </rPh>
    <rPh sb="4" eb="6">
      <t>キジュン</t>
    </rPh>
    <rPh sb="12" eb="13">
      <t>フク</t>
    </rPh>
    <rPh sb="13" eb="14">
      <t>ホウ</t>
    </rPh>
    <phoneticPr fontId="2"/>
  </si>
  <si>
    <t>社援施第65号通知</t>
    <phoneticPr fontId="2"/>
  </si>
  <si>
    <t>衛水第１２号</t>
    <phoneticPr fontId="2"/>
  </si>
  <si>
    <t>社援施第116号通知</t>
    <phoneticPr fontId="2"/>
  </si>
  <si>
    <t>水道法第34条の2</t>
    <phoneticPr fontId="2"/>
  </si>
  <si>
    <t>　受水槽の有効容量が１０㎥を超える場合（簡易専用水道）は、水道法に基づき厚生労
働大臣が指定する検査機関の水質検査及び専門業者による水槽の清掃を年１回実施する
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39">
      <t>ロウ</t>
    </rPh>
    <rPh sb="40" eb="41">
      <t>ドウ</t>
    </rPh>
    <rPh sb="41" eb="43">
      <t>ダイジン</t>
    </rPh>
    <rPh sb="44" eb="46">
      <t>シテイ</t>
    </rPh>
    <rPh sb="48" eb="50">
      <t>ケンサ</t>
    </rPh>
    <rPh sb="50" eb="52">
      <t>キカン</t>
    </rPh>
    <rPh sb="53" eb="55">
      <t>スイシツ</t>
    </rPh>
    <rPh sb="55" eb="57">
      <t>ケンサ</t>
    </rPh>
    <rPh sb="57" eb="58">
      <t>オヨ</t>
    </rPh>
    <rPh sb="59" eb="61">
      <t>センモン</t>
    </rPh>
    <rPh sb="61" eb="63">
      <t>ギョウシャ</t>
    </rPh>
    <rPh sb="66" eb="68">
      <t>スイソウ</t>
    </rPh>
    <rPh sb="69" eb="71">
      <t>セイソウ</t>
    </rPh>
    <rPh sb="72" eb="73">
      <t>ネン</t>
    </rPh>
    <rPh sb="74" eb="75">
      <t>カイ</t>
    </rPh>
    <rPh sb="75" eb="76">
      <t>ジツ</t>
    </rPh>
    <rPh sb="76" eb="77">
      <t>シ</t>
    </rPh>
    <phoneticPr fontId="2"/>
  </si>
  <si>
    <t>　受水槽の有効容量が１０㎥以下の小規模給水施設管理者については、「小規模
給水施設の衛生管理指導要綱（昭和５９年）」等に基づいて、衛生的措置をとる
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7" eb="39">
      <t>キュウスイ</t>
    </rPh>
    <rPh sb="39" eb="41">
      <t>シセツ</t>
    </rPh>
    <rPh sb="42" eb="44">
      <t>エイセイ</t>
    </rPh>
    <rPh sb="44" eb="46">
      <t>カンリ</t>
    </rPh>
    <rPh sb="46" eb="48">
      <t>シドウ</t>
    </rPh>
    <rPh sb="48" eb="50">
      <t>ヨウコウ</t>
    </rPh>
    <rPh sb="51" eb="53">
      <t>ショウワ</t>
    </rPh>
    <rPh sb="55" eb="56">
      <t>ネン</t>
    </rPh>
    <rPh sb="58" eb="59">
      <t>トウ</t>
    </rPh>
    <rPh sb="60" eb="61">
      <t>モト</t>
    </rPh>
    <rPh sb="65" eb="67">
      <t>エイセイ</t>
    </rPh>
    <rPh sb="67" eb="68">
      <t>テキ</t>
    </rPh>
    <rPh sb="68" eb="70">
      <t>ソチ</t>
    </rPh>
    <phoneticPr fontId="2"/>
  </si>
  <si>
    <t>消防法施行規則第3条第</t>
    <phoneticPr fontId="2"/>
  </si>
  <si>
    <t>11項</t>
    <phoneticPr fontId="2"/>
  </si>
  <si>
    <t>認定こども園法第27条準用学保安法第15条</t>
    <rPh sb="11" eb="13">
      <t>ジュンヨウ</t>
    </rPh>
    <rPh sb="17" eb="18">
      <t>ダイ</t>
    </rPh>
    <phoneticPr fontId="2"/>
  </si>
  <si>
    <t>認定こども園法第27条準用学保安法第6条準用</t>
    <rPh sb="11" eb="13">
      <t>ジュンヨウ</t>
    </rPh>
    <phoneticPr fontId="2"/>
  </si>
  <si>
    <t>「衛水第１２号通知」</t>
    <rPh sb="1" eb="2">
      <t>エイ</t>
    </rPh>
    <rPh sb="2" eb="3">
      <t>スイ</t>
    </rPh>
    <rPh sb="3" eb="4">
      <t>ダイ</t>
    </rPh>
    <phoneticPr fontId="2"/>
  </si>
  <si>
    <t>　飲用井戸等衛生対策要領の実施について（昭和６２年１月２９日衛水第１２号）</t>
    <rPh sb="30" eb="31">
      <t>エイ</t>
    </rPh>
    <rPh sb="31" eb="32">
      <t>スイ</t>
    </rPh>
    <rPh sb="32" eb="33">
      <t>ダイ</t>
    </rPh>
    <phoneticPr fontId="2"/>
  </si>
  <si>
    <t>令和７年度</t>
    <rPh sb="0" eb="1">
      <t>レイ</t>
    </rPh>
    <rPh sb="1" eb="2">
      <t>ワ</t>
    </rPh>
    <rPh sb="3" eb="5">
      <t>ネンド</t>
    </rPh>
    <rPh sb="4" eb="5">
      <t>ド</t>
    </rPh>
    <phoneticPr fontId="2"/>
  </si>
  <si>
    <t>　労働施策の総合的な推進並びに労働者の雇用の安定及び職業生活の充実等に関する法律（昭和４1年法律第１３２号）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</si>
  <si>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認定教育保育施設基準第20条第1項</t>
    <phoneticPr fontId="2"/>
  </si>
  <si>
    <t>　６５歳から７０歳までの就業機会を確保するため、令和３年４月から高齢者就業確保措置（７０歳までの定年引上げ、定年制の廃止、７０歳までの継続雇用制度の導入等）を講じることが努力義務とされている。</t>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2"/>
  </si>
  <si>
    <t>　子の看護等休暇制度</t>
    <rPh sb="1" eb="2">
      <t>コ</t>
    </rPh>
    <rPh sb="3" eb="5">
      <t>カンゴ</t>
    </rPh>
    <rPh sb="5" eb="6">
      <t>トウ</t>
    </rPh>
    <rPh sb="6" eb="8">
      <t>キュウカ</t>
    </rPh>
    <rPh sb="8" eb="10">
      <t>セイド</t>
    </rPh>
    <phoneticPr fontId="2"/>
  </si>
  <si>
    <t>府子本第246号通知
青こ第687号</t>
    <rPh sb="0" eb="1">
      <t>フ</t>
    </rPh>
    <rPh sb="1" eb="2">
      <t>コ</t>
    </rPh>
    <rPh sb="2" eb="3">
      <t>ホン</t>
    </rPh>
    <rPh sb="3" eb="4">
      <t>ダイ</t>
    </rPh>
    <rPh sb="7" eb="8">
      <t>ゴウ</t>
    </rPh>
    <rPh sb="8" eb="10">
      <t>ツウチ</t>
    </rPh>
    <rPh sb="11" eb="12">
      <t>アオ</t>
    </rPh>
    <rPh sb="13" eb="14">
      <t>ダイ</t>
    </rPh>
    <rPh sb="17" eb="18">
      <t>ゴウ</t>
    </rPh>
    <phoneticPr fontId="2"/>
  </si>
  <si>
    <t>　主幹教諭等を教育・保育計画の立案等業務に専任させるための代替教員を配置し、以下の事業等を複数実施すること。また、保護者や地域住民からの教育・育児相談、地域の子育て支援活動等に積極的に取り組むこと。</t>
    <rPh sb="1" eb="3">
      <t>シュカン</t>
    </rPh>
    <rPh sb="3" eb="5">
      <t>キョウユ</t>
    </rPh>
    <rPh sb="5" eb="6">
      <t>トウ</t>
    </rPh>
    <rPh sb="7" eb="9">
      <t>キョウイク</t>
    </rPh>
    <rPh sb="10" eb="12">
      <t>ホイク</t>
    </rPh>
    <rPh sb="12" eb="14">
      <t>ケイカク</t>
    </rPh>
    <rPh sb="15" eb="17">
      <t>リツアン</t>
    </rPh>
    <rPh sb="17" eb="18">
      <t>トウ</t>
    </rPh>
    <rPh sb="18" eb="20">
      <t>ギョウム</t>
    </rPh>
    <rPh sb="21" eb="23">
      <t>センニン</t>
    </rPh>
    <rPh sb="29" eb="31">
      <t>ダイガ</t>
    </rPh>
    <rPh sb="31" eb="33">
      <t>キョウイン</t>
    </rPh>
    <rPh sb="34" eb="36">
      <t>ハイチ</t>
    </rPh>
    <rPh sb="38" eb="40">
      <t>イカ</t>
    </rPh>
    <rPh sb="41" eb="43">
      <t>ジギョウ</t>
    </rPh>
    <rPh sb="43" eb="44">
      <t>トウ</t>
    </rPh>
    <rPh sb="45" eb="47">
      <t>フクスウ</t>
    </rPh>
    <rPh sb="47" eb="49">
      <t>ジッシ</t>
    </rPh>
    <rPh sb="57" eb="60">
      <t>ホゴシャ</t>
    </rPh>
    <rPh sb="61" eb="63">
      <t>チイキ</t>
    </rPh>
    <rPh sb="63" eb="65">
      <t>ジュウミン</t>
    </rPh>
    <rPh sb="68" eb="70">
      <t>キョウイク</t>
    </rPh>
    <rPh sb="71" eb="73">
      <t>イクジ</t>
    </rPh>
    <rPh sb="73" eb="75">
      <t>ソウダン</t>
    </rPh>
    <rPh sb="76" eb="78">
      <t>チイキ</t>
    </rPh>
    <rPh sb="79" eb="81">
      <t>コソダ</t>
    </rPh>
    <rPh sb="82" eb="84">
      <t>シエン</t>
    </rPh>
    <rPh sb="84" eb="86">
      <t>カツドウ</t>
    </rPh>
    <rPh sb="86" eb="87">
      <t>トウ</t>
    </rPh>
    <rPh sb="88" eb="90">
      <t>セッキョク</t>
    </rPh>
    <rPh sb="90" eb="91">
      <t>テキ</t>
    </rPh>
    <rPh sb="92" eb="93">
      <t>ト</t>
    </rPh>
    <rPh sb="94" eb="95">
      <t>ク</t>
    </rPh>
    <phoneticPr fontId="2"/>
  </si>
  <si>
    <t>　短時間・有期雇用労働者を雇い入れたときは、上記①～⑤の事項に加え、次についても書面交付等の方法により明示する必要がある。</t>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4" eb="45">
      <t>トウ</t>
    </rPh>
    <rPh sb="46" eb="48">
      <t>ホウホウ</t>
    </rPh>
    <rPh sb="51" eb="53">
      <t>メイジ</t>
    </rPh>
    <rPh sb="55" eb="57">
      <t>ヒツヨウ</t>
    </rPh>
    <phoneticPr fontId="2"/>
  </si>
  <si>
    <t>職員研修</t>
    <rPh sb="0" eb="2">
      <t>ショクイン</t>
    </rPh>
    <rPh sb="2" eb="4">
      <t>ケンシュウ</t>
    </rPh>
    <phoneticPr fontId="2"/>
  </si>
  <si>
    <t>　職員に対し、その資質の向上のための職場内や外部研修の機会を確保していますか。</t>
    <phoneticPr fontId="2"/>
  </si>
  <si>
    <t>　常に施設内外を清潔に保ち、（※）６か月以内ごとに1回大掃除を行うこと。</t>
    <rPh sb="1" eb="2">
      <t>ツネ</t>
    </rPh>
    <rPh sb="3" eb="5">
      <t>シセツ</t>
    </rPh>
    <rPh sb="5" eb="7">
      <t>ナイガイ</t>
    </rPh>
    <rPh sb="8" eb="10">
      <t>セイケツ</t>
    </rPh>
    <rPh sb="11" eb="12">
      <t>タモ</t>
    </rPh>
    <rPh sb="19" eb="20">
      <t>ゲツ</t>
    </rPh>
    <rPh sb="20" eb="22">
      <t>イナイ</t>
    </rPh>
    <rPh sb="26" eb="27">
      <t>カイ</t>
    </rPh>
    <rPh sb="27" eb="28">
      <t>ダイ</t>
    </rPh>
    <rPh sb="28" eb="30">
      <t>ソウジ</t>
    </rPh>
    <rPh sb="31" eb="32">
      <t>オコナ</t>
    </rPh>
    <phoneticPr fontId="2"/>
  </si>
  <si>
    <t>第56条</t>
    <rPh sb="0" eb="1">
      <t>ダイ</t>
    </rPh>
    <phoneticPr fontId="2"/>
  </si>
  <si>
    <t>水道法施行規則第55条、</t>
    <phoneticPr fontId="2"/>
  </si>
  <si>
    <t>消防法施行令第3条</t>
    <rPh sb="0" eb="2">
      <t>ショウボウ</t>
    </rPh>
    <rPh sb="2" eb="3">
      <t>ホウ</t>
    </rPh>
    <rPh sb="3" eb="5">
      <t>セコウ</t>
    </rPh>
    <rPh sb="5" eb="6">
      <t>レイ</t>
    </rPh>
    <rPh sb="6" eb="7">
      <t>ダイ</t>
    </rPh>
    <rPh sb="8" eb="9">
      <t>ジョウ</t>
    </rPh>
    <phoneticPr fontId="2"/>
  </si>
  <si>
    <t>消防法施行規則第3条</t>
    <rPh sb="0" eb="2">
      <t>ショウボウ</t>
    </rPh>
    <rPh sb="2" eb="3">
      <t>ホウ</t>
    </rPh>
    <rPh sb="3" eb="5">
      <t>セコウ</t>
    </rPh>
    <rPh sb="5" eb="7">
      <t>キソク</t>
    </rPh>
    <rPh sb="7" eb="8">
      <t>ダイ</t>
    </rPh>
    <rPh sb="9" eb="10">
      <t>ジョウ</t>
    </rPh>
    <phoneticPr fontId="2"/>
  </si>
  <si>
    <t>　職員に対し、業務継続計画について周知するとともに、必要な訓練を定期的に実施するよう努めること。　</t>
    <rPh sb="29" eb="31">
      <t>クンレン</t>
    </rPh>
    <phoneticPr fontId="2"/>
  </si>
  <si>
    <t>消防法施行令第3条の2、第4条の2、第7条、第10条、第11条、第12条、第21条、第23条</t>
    <rPh sb="0" eb="2">
      <t>ショウボウ</t>
    </rPh>
    <rPh sb="2" eb="3">
      <t>ホウ</t>
    </rPh>
    <rPh sb="3" eb="5">
      <t>セコウ</t>
    </rPh>
    <rPh sb="5" eb="6">
      <t>レイ</t>
    </rPh>
    <rPh sb="6" eb="7">
      <t>ダイ</t>
    </rPh>
    <rPh sb="8" eb="9">
      <t>ジョウ</t>
    </rPh>
    <rPh sb="12" eb="13">
      <t>ダイ</t>
    </rPh>
    <rPh sb="14" eb="15">
      <t>ジョウ</t>
    </rPh>
    <rPh sb="18" eb="19">
      <t>ダイ</t>
    </rPh>
    <rPh sb="20" eb="21">
      <t>ジョウ</t>
    </rPh>
    <rPh sb="22" eb="23">
      <t>ダイ</t>
    </rPh>
    <rPh sb="25" eb="26">
      <t>ジョウ</t>
    </rPh>
    <rPh sb="27" eb="28">
      <t>ダイ</t>
    </rPh>
    <rPh sb="30" eb="31">
      <t>ジョウ</t>
    </rPh>
    <rPh sb="32" eb="33">
      <t>ダイ</t>
    </rPh>
    <rPh sb="35" eb="36">
      <t>ジョウ</t>
    </rPh>
    <rPh sb="37" eb="38">
      <t>ダイ</t>
    </rPh>
    <rPh sb="40" eb="41">
      <t>ジョウ</t>
    </rPh>
    <rPh sb="42" eb="43">
      <t>ダイ</t>
    </rPh>
    <rPh sb="45" eb="46">
      <t>ジョウ</t>
    </rPh>
    <phoneticPr fontId="2"/>
  </si>
  <si>
    <t>　ねずみ、昆虫等の発生場所、生息場所及び侵入経路並びにねずみ、昆虫等による被害の状況について、６月以内ごとに１回、定期に、統一的に調査を実施し、当該調査の結果に基づき、ねずみ、昆虫等の発生を防止するため必要な措置を講ずること。</t>
    <rPh sb="5" eb="7">
      <t>コンチュウ</t>
    </rPh>
    <rPh sb="7" eb="8">
      <t>トウ</t>
    </rPh>
    <rPh sb="9" eb="11">
      <t>ハッセイ</t>
    </rPh>
    <rPh sb="11" eb="13">
      <t>バショ</t>
    </rPh>
    <rPh sb="14" eb="16">
      <t>セイソク</t>
    </rPh>
    <rPh sb="16" eb="18">
      <t>バショ</t>
    </rPh>
    <rPh sb="18" eb="19">
      <t>オヨ</t>
    </rPh>
    <rPh sb="20" eb="22">
      <t>シンニュウ</t>
    </rPh>
    <rPh sb="22" eb="24">
      <t>ケイロ</t>
    </rPh>
    <rPh sb="24" eb="25">
      <t>ナラ</t>
    </rPh>
    <rPh sb="31" eb="33">
      <t>コンチュウ</t>
    </rPh>
    <rPh sb="33" eb="34">
      <t>トウ</t>
    </rPh>
    <rPh sb="37" eb="39">
      <t>ヒガイ</t>
    </rPh>
    <rPh sb="40" eb="42">
      <t>ジョウキョウ</t>
    </rPh>
    <rPh sb="48" eb="49">
      <t>ツキ</t>
    </rPh>
    <rPh sb="49" eb="51">
      <t>イナイ</t>
    </rPh>
    <rPh sb="55" eb="56">
      <t>カイ</t>
    </rPh>
    <rPh sb="57" eb="59">
      <t>テイキ</t>
    </rPh>
    <rPh sb="61" eb="64">
      <t>トウイツテキ</t>
    </rPh>
    <rPh sb="65" eb="67">
      <t>チョウサ</t>
    </rPh>
    <rPh sb="68" eb="70">
      <t>ジッシ</t>
    </rPh>
    <rPh sb="72" eb="74">
      <t>トウガイ</t>
    </rPh>
    <rPh sb="74" eb="76">
      <t>チョウサ</t>
    </rPh>
    <rPh sb="77" eb="79">
      <t>ケッカ</t>
    </rPh>
    <rPh sb="80" eb="81">
      <t>モト</t>
    </rPh>
    <rPh sb="88" eb="90">
      <t>コンチュウ</t>
    </rPh>
    <rPh sb="90" eb="91">
      <t>トウ</t>
    </rPh>
    <rPh sb="92" eb="94">
      <t>ハッセイ</t>
    </rPh>
    <rPh sb="95" eb="97">
      <t>ボウシ</t>
    </rPh>
    <rPh sb="101" eb="103">
      <t>ヒツヨウ</t>
    </rPh>
    <rPh sb="104" eb="106">
      <t>ソチ</t>
    </rPh>
    <rPh sb="107" eb="108">
      <t>コウ</t>
    </rPh>
    <phoneticPr fontId="2"/>
  </si>
  <si>
    <t>　井戸水を飲用等に利用している場合水質検査を定期的に実施していますか。</t>
    <rPh sb="1" eb="2">
      <t>イ</t>
    </rPh>
    <rPh sb="2" eb="3">
      <t>ド</t>
    </rPh>
    <rPh sb="3" eb="4">
      <t>スイ</t>
    </rPh>
    <rPh sb="5" eb="8">
      <t>インヨウナド</t>
    </rPh>
    <rPh sb="9" eb="11">
      <t>リヨウ</t>
    </rPh>
    <rPh sb="15" eb="17">
      <t>バアイ</t>
    </rPh>
    <rPh sb="17" eb="19">
      <t>スイシツ</t>
    </rPh>
    <rPh sb="19" eb="21">
      <t>ケンサ</t>
    </rPh>
    <rPh sb="22" eb="25">
      <t>テイキテキ</t>
    </rPh>
    <rPh sb="26" eb="28">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</si>
</sst>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0_);[Red]\(0\)"/>
    <numFmt numFmtId="178" formatCode="0.0_ "/>
    <numFmt numFmtId="179" formatCode="#,##0.0;[Red]\-#,##0.0"/>
    <numFmt numFmtId="180" formatCode="0.0_);[Red]\(0.0\)"/>
    <numFmt numFmtId="181" formatCode="#,##0.00_ "/>
    <numFmt numFmtId="182" formatCode="0_ "/>
    <numFmt numFmtId="183" formatCode="0.0"/>
    <numFmt numFmtId="184" formatCode="#,##0_ "/>
    <numFmt numFmtId="185" formatCode="#,##0.0_ "/>
    <numFmt numFmtId="186" formatCode="#,##0.00_);[Red]\(#,##0.00\)"/>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vertAlign val="subscript"/>
      <sz val="9"/>
      <name val="ＭＳ ゴシック"/>
      <family val="3"/>
      <charset val="128"/>
    </font>
    <font>
      <sz val="8"/>
      <name val="ＭＳ ゴシック"/>
      <family val="3"/>
      <charset val="128"/>
    </font>
    <font>
      <u/>
      <sz val="9"/>
      <name val="ＭＳ ゴシック"/>
      <family val="3"/>
      <charset val="128"/>
    </font>
    <font>
      <sz val="8"/>
      <name val="ＭＳ Ｐゴシック"/>
      <family val="3"/>
      <charset val="128"/>
    </font>
    <font>
      <sz val="9"/>
      <name val="ＭＳ Ｐゴシック"/>
      <family val="3"/>
      <charset val="128"/>
    </font>
    <font>
      <sz val="9"/>
      <color rgb="FFFF0000"/>
      <name val="ＭＳ ゴシック"/>
      <family val="3"/>
      <charset val="128"/>
    </font>
    <font>
      <sz val="8"/>
      <color rgb="FFFF0000"/>
      <name val="ＭＳ ゴシック"/>
      <family val="3"/>
      <charset val="128"/>
    </font>
    <font>
      <sz val="11"/>
      <color rgb="FFFF0000"/>
      <name val="ＭＳ Ｐゴシック"/>
      <family val="3"/>
      <charset val="128"/>
    </font>
    <font>
      <sz val="9"/>
      <color rgb="FFFF0000"/>
      <name val="ＭＳ Ｐゴシック"/>
      <family val="3"/>
      <charset val="128"/>
    </font>
    <font>
      <sz val="9"/>
      <color rgb="FF000000"/>
      <name val="MS UI Gothic"/>
      <family val="3"/>
      <charset val="128"/>
    </font>
    <font>
      <sz val="7"/>
      <name val="ＭＳ Ｐゴシック"/>
      <family val="3"/>
      <charset val="128"/>
    </font>
    <font>
      <sz val="9"/>
      <color indexed="81"/>
      <name val="ＭＳ Ｐゴシック"/>
      <family val="3"/>
      <charset val="128"/>
    </font>
    <font>
      <sz val="10"/>
      <name val="ＭＳ Ｐゴシック"/>
      <family val="3"/>
      <charset val="128"/>
    </font>
    <font>
      <sz val="9"/>
      <color theme="3"/>
      <name val="ＭＳ ゴシック"/>
      <family val="3"/>
      <charset val="128"/>
    </font>
    <font>
      <sz val="8"/>
      <color theme="3"/>
      <name val="ＭＳ ゴシック"/>
      <family val="3"/>
      <charset val="128"/>
    </font>
    <font>
      <sz val="11"/>
      <color theme="3"/>
      <name val="ＭＳ ゴシック"/>
      <family val="3"/>
      <charset val="128"/>
    </font>
    <font>
      <sz val="10"/>
      <color rgb="FF0000FF"/>
      <name val="ＭＳ Ｐゴシック"/>
      <family val="3"/>
      <charset val="128"/>
    </font>
    <font>
      <b/>
      <u val="double"/>
      <sz val="10"/>
      <color rgb="FF0000FF"/>
      <name val="ＭＳ Ｐゴシック"/>
      <family val="3"/>
      <charset val="128"/>
    </font>
    <font>
      <sz val="9"/>
      <color indexed="10"/>
      <name val="ＭＳ ゴシック"/>
      <family val="3"/>
      <charset val="128"/>
    </font>
    <font>
      <sz val="10"/>
      <color rgb="FFFF0000"/>
      <name val="ＭＳ Ｐゴシック"/>
      <family val="3"/>
      <charset val="128"/>
    </font>
    <font>
      <sz val="12"/>
      <name val="ＭＳ Ｐゴシック"/>
      <family val="3"/>
      <charset val="128"/>
    </font>
    <font>
      <sz val="11"/>
      <color rgb="FFFF0000"/>
      <name val="ＭＳ ゴシック"/>
      <family val="3"/>
      <charset val="128"/>
    </font>
    <font>
      <u/>
      <sz val="9"/>
      <name val="ＭＳ Ｐゴシック"/>
      <family val="3"/>
      <charset val="128"/>
    </font>
    <font>
      <sz val="20"/>
      <name val="ＭＳ Ｐゴシック"/>
      <family val="3"/>
      <charset val="128"/>
    </font>
    <font>
      <sz val="20"/>
      <color rgb="FFFF0000"/>
      <name val="ＭＳ Ｐゴシック"/>
      <family val="3"/>
      <charset val="128"/>
    </font>
    <font>
      <b/>
      <sz val="18"/>
      <color rgb="FFFF0000"/>
      <name val="ＭＳ Ｐゴシック"/>
      <family val="3"/>
      <charset val="128"/>
    </font>
    <font>
      <sz val="28"/>
      <name val="ＭＳ Ｐゴシック"/>
      <family val="3"/>
      <charset val="128"/>
    </font>
    <font>
      <sz val="9"/>
      <color theme="1"/>
      <name val="ＭＳ Ｐゴシック"/>
      <family val="3"/>
      <charset val="128"/>
    </font>
    <font>
      <i/>
      <sz val="9"/>
      <name val="ＭＳ Ｐゴシック"/>
      <family val="3"/>
      <charset val="128"/>
    </font>
    <font>
      <sz val="9"/>
      <color rgb="FFFF0000"/>
      <name val="ＭＳ Ｐゴシック"/>
      <family val="3"/>
      <charset val="128"/>
      <scheme val="minor"/>
    </font>
    <font>
      <sz val="9"/>
      <color rgb="FF0000FF"/>
      <name val="ＭＳ Ｐゴシック"/>
      <family val="3"/>
      <charset val="128"/>
    </font>
    <font>
      <sz val="8"/>
      <color rgb="FFFF0000"/>
      <name val="ＭＳ Ｐゴシック"/>
      <family val="3"/>
      <charset val="128"/>
    </font>
    <font>
      <u/>
      <sz val="9"/>
      <color rgb="FFFF0000"/>
      <name val="ＭＳ Ｐゴシック"/>
      <family val="3"/>
      <charset val="128"/>
    </font>
    <font>
      <vertAlign val="subscript"/>
      <sz val="9"/>
      <name val="ＭＳ Ｐゴシック"/>
      <family val="3"/>
      <charset val="128"/>
    </font>
    <font>
      <sz val="11"/>
      <color rgb="FFFFFFFF"/>
      <name val="ＭＳ Ｐゴシック"/>
      <family val="3"/>
      <charset val="128"/>
    </font>
    <font>
      <b/>
      <sz val="9"/>
      <name val="ＭＳ ゴシック"/>
      <family val="3"/>
      <charset val="128"/>
    </font>
    <font>
      <sz val="9"/>
      <color rgb="FFFFFFFF"/>
      <name val="ＭＳ Ｐゴシック"/>
      <family val="3"/>
      <charset val="128"/>
    </font>
    <font>
      <sz val="9"/>
      <color indexed="10"/>
      <name val="ＭＳ Ｐ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6"/>
      <color theme="1"/>
      <name val="ＭＳ ゴシック"/>
      <family val="3"/>
      <charset val="128"/>
    </font>
    <font>
      <sz val="11"/>
      <color theme="1"/>
      <name val="ＭＳ ゴシック"/>
      <family val="3"/>
      <charset val="128"/>
    </font>
    <font>
      <sz val="11"/>
      <color theme="1"/>
      <name val="ＭＳ Ｐゴシック"/>
      <family val="3"/>
      <charset val="128"/>
    </font>
    <font>
      <b/>
      <sz val="9"/>
      <color rgb="FFFF0000"/>
      <name val="ＭＳ Ｐゴシック"/>
      <family val="3"/>
      <charset val="128"/>
    </font>
    <font>
      <b/>
      <sz val="9"/>
      <name val="ＭＳ Ｐゴシック"/>
      <family val="3"/>
      <charset val="128"/>
    </font>
    <font>
      <sz val="18"/>
      <name val="ＭＳ Ｐゴシック"/>
      <family val="3"/>
      <charset val="128"/>
    </font>
    <font>
      <strike/>
      <sz val="9"/>
      <name val="ＭＳ Ｐゴシック"/>
      <family val="3"/>
      <charset val="128"/>
    </font>
    <font>
      <strike/>
      <sz val="9"/>
      <name val="ＭＳ ゴシック"/>
      <family val="3"/>
      <charset val="128"/>
    </font>
    <font>
      <strike/>
      <sz val="11"/>
      <name val="ＭＳ ゴシック"/>
      <family val="3"/>
      <charset val="128"/>
    </font>
    <font>
      <strike/>
      <sz val="8"/>
      <name val="ＭＳ ゴシック"/>
      <family val="3"/>
      <charset val="128"/>
    </font>
    <font>
      <sz val="7"/>
      <name val="ＭＳ ゴシック"/>
      <family val="3"/>
      <charset val="128"/>
    </font>
    <font>
      <sz val="7.5"/>
      <name val="ＭＳ ゴシック"/>
      <family val="3"/>
      <charset val="128"/>
    </font>
    <font>
      <sz val="11"/>
      <color rgb="FF000000"/>
      <name val="ＭＳ Ｐゴシック"/>
      <family val="3"/>
      <charset val="128"/>
    </font>
    <font>
      <sz val="8"/>
      <color theme="1"/>
      <name val="ＭＳ Ｐゴシック"/>
      <family val="3"/>
      <charset val="128"/>
    </font>
    <font>
      <b/>
      <sz val="10"/>
      <color indexed="25"/>
      <name val="ＭＳ Ｐゴシック"/>
      <family val="3"/>
      <charset val="128"/>
    </font>
    <font>
      <b/>
      <sz val="10"/>
      <color indexed="81"/>
      <name val="ＭＳ Ｐゴシック"/>
      <family val="3"/>
      <charset val="128"/>
    </font>
    <font>
      <sz val="6"/>
      <color theme="1"/>
      <name val="ＭＳ Ｐゴシック"/>
      <family val="3"/>
      <charset val="128"/>
    </font>
    <font>
      <vertAlign val="subscript"/>
      <sz val="9"/>
      <color theme="1"/>
      <name val="ＭＳ Ｐゴシック"/>
      <family val="3"/>
      <charset val="128"/>
    </font>
    <font>
      <strike/>
      <sz val="9"/>
      <color theme="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
      <patternFill patternType="solid">
        <fgColor theme="0" tint="-0.14996795556505021"/>
        <bgColor rgb="FF000000"/>
      </patternFill>
    </fill>
    <fill>
      <patternFill patternType="solid">
        <fgColor theme="0" tint="-0.14996795556505021"/>
        <bgColor indexed="64"/>
      </patternFill>
    </fill>
    <fill>
      <patternFill patternType="solid">
        <fgColor theme="0" tint="-0.14999847407452621"/>
        <bgColor rgb="FF000000"/>
      </patternFill>
    </fill>
  </fills>
  <borders count="1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tted">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4">
    <xf numFmtId="0" fontId="0" fillId="0" borderId="0"/>
    <xf numFmtId="38" fontId="1" fillId="0" borderId="0" applyFont="0" applyFill="0" applyBorder="0" applyAlignment="0" applyProtection="0"/>
    <xf numFmtId="38" fontId="5" fillId="0" borderId="0" applyFont="0" applyFill="0" applyBorder="0" applyAlignment="0" applyProtection="0"/>
    <xf numFmtId="38" fontId="1" fillId="0" borderId="0" applyFont="0" applyFill="0" applyBorder="0" applyAlignment="0" applyProtection="0"/>
  </cellStyleXfs>
  <cellXfs count="1875">
    <xf numFmtId="0" fontId="0" fillId="0" borderId="0" xfId="0"/>
    <xf numFmtId="0" fontId="3" fillId="2" borderId="1" xfId="0" applyFont="1" applyFill="1" applyBorder="1" applyAlignment="1">
      <alignment vertical="center"/>
    </xf>
    <xf numFmtId="49" fontId="3" fillId="2" borderId="1" xfId="0" applyNumberFormat="1"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Alignment="1">
      <alignment vertical="center"/>
    </xf>
    <xf numFmtId="49" fontId="3" fillId="2" borderId="2" xfId="0" applyNumberFormat="1"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horizontal="right" vertical="center"/>
    </xf>
    <xf numFmtId="0" fontId="3" fillId="2" borderId="0" xfId="0" applyFont="1" applyFill="1" applyAlignment="1">
      <alignment vertical="top"/>
    </xf>
    <xf numFmtId="49" fontId="11" fillId="2" borderId="0" xfId="0" applyNumberFormat="1" applyFont="1" applyFill="1" applyAlignment="1">
      <alignment vertical="center"/>
    </xf>
    <xf numFmtId="0" fontId="11" fillId="2" borderId="0" xfId="0" applyFont="1" applyFill="1" applyAlignment="1">
      <alignment vertical="center"/>
    </xf>
    <xf numFmtId="0" fontId="3"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3" fillId="2" borderId="11" xfId="0" applyFont="1" applyFill="1" applyBorder="1" applyAlignment="1">
      <alignment vertical="center"/>
    </xf>
    <xf numFmtId="0" fontId="3" fillId="2" borderId="2" xfId="0" applyFont="1" applyFill="1" applyBorder="1" applyAlignment="1">
      <alignment vertical="top"/>
    </xf>
    <xf numFmtId="0" fontId="3" fillId="2" borderId="15" xfId="0" applyFont="1" applyFill="1" applyBorder="1" applyAlignment="1">
      <alignment vertical="center"/>
    </xf>
    <xf numFmtId="0" fontId="3" fillId="2" borderId="9" xfId="0" applyFont="1" applyFill="1" applyBorder="1" applyAlignment="1">
      <alignment vertical="center"/>
    </xf>
    <xf numFmtId="0" fontId="3" fillId="2" borderId="14" xfId="0" applyFont="1" applyFill="1" applyBorder="1" applyAlignment="1">
      <alignment vertical="center"/>
    </xf>
    <xf numFmtId="0" fontId="3" fillId="2" borderId="3" xfId="0" applyFont="1" applyFill="1" applyBorder="1" applyAlignment="1">
      <alignment horizontal="centerContinuous" vertical="center" shrinkToFit="1"/>
    </xf>
    <xf numFmtId="0" fontId="3" fillId="2" borderId="4" xfId="0" applyFont="1" applyFill="1" applyBorder="1" applyAlignment="1">
      <alignment horizontal="centerContinuous" vertical="center" shrinkToFit="1"/>
    </xf>
    <xf numFmtId="0" fontId="3" fillId="2" borderId="5" xfId="0" applyFont="1" applyFill="1" applyBorder="1" applyAlignment="1">
      <alignment horizontal="centerContinuous" vertical="center" shrinkToFit="1"/>
    </xf>
    <xf numFmtId="0" fontId="3" fillId="2" borderId="13" xfId="0" applyFont="1" applyFill="1" applyBorder="1" applyAlignment="1">
      <alignment vertical="center"/>
    </xf>
    <xf numFmtId="0" fontId="3" fillId="2" borderId="3" xfId="0" applyFont="1" applyFill="1" applyBorder="1" applyAlignment="1">
      <alignment vertical="center"/>
    </xf>
    <xf numFmtId="49" fontId="3" fillId="2" borderId="4" xfId="0" applyNumberFormat="1"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49" fontId="3" fillId="2" borderId="6" xfId="0" applyNumberFormat="1" applyFont="1" applyFill="1" applyBorder="1" applyAlignment="1">
      <alignment vertical="center"/>
    </xf>
    <xf numFmtId="0" fontId="7" fillId="2" borderId="0" xfId="0" applyFont="1" applyFill="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2" fillId="2" borderId="0" xfId="0" applyFont="1" applyFill="1" applyAlignment="1">
      <alignment vertical="center"/>
    </xf>
    <xf numFmtId="0" fontId="12" fillId="2" borderId="2"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49" fontId="7" fillId="2" borderId="0" xfId="0" applyNumberFormat="1" applyFont="1" applyFill="1" applyAlignment="1">
      <alignment vertical="center"/>
    </xf>
    <xf numFmtId="49" fontId="7" fillId="2" borderId="2" xfId="0" applyNumberFormat="1" applyFont="1" applyFill="1" applyBorder="1" applyAlignment="1">
      <alignment vertical="center"/>
    </xf>
    <xf numFmtId="0" fontId="3" fillId="2" borderId="0" xfId="0" applyFont="1" applyFill="1" applyAlignment="1">
      <alignment vertical="center" textRotation="255"/>
    </xf>
    <xf numFmtId="49" fontId="3" fillId="2" borderId="1" xfId="0" applyNumberFormat="1" applyFont="1" applyFill="1" applyBorder="1" applyAlignment="1">
      <alignment horizontal="center" vertical="center"/>
    </xf>
    <xf numFmtId="49" fontId="3" fillId="2" borderId="3" xfId="0" applyNumberFormat="1" applyFont="1" applyFill="1" applyBorder="1" applyAlignment="1">
      <alignment vertical="center"/>
    </xf>
    <xf numFmtId="0" fontId="3" fillId="2" borderId="0" xfId="0" applyFont="1" applyFill="1" applyAlignment="1">
      <alignment horizontal="right" vertical="center"/>
    </xf>
    <xf numFmtId="49" fontId="3" fillId="2" borderId="0" xfId="0" applyNumberFormat="1" applyFont="1" applyFill="1" applyAlignment="1">
      <alignment vertical="top" wrapText="1"/>
    </xf>
    <xf numFmtId="0" fontId="11" fillId="2" borderId="4" xfId="0" applyFont="1" applyFill="1" applyBorder="1" applyAlignment="1">
      <alignment vertical="center"/>
    </xf>
    <xf numFmtId="0" fontId="3" fillId="2" borderId="11" xfId="0" applyFont="1" applyFill="1" applyBorder="1" applyAlignment="1">
      <alignment horizontal="right" vertical="center"/>
    </xf>
    <xf numFmtId="0" fontId="3" fillId="2" borderId="0" xfId="0" applyFont="1" applyFill="1" applyAlignment="1">
      <alignment horizontal="centerContinuous" vertical="center" shrinkToFit="1"/>
    </xf>
    <xf numFmtId="0" fontId="3" fillId="2" borderId="2" xfId="0" applyFont="1" applyFill="1" applyBorder="1" applyAlignment="1">
      <alignment horizontal="centerContinuous" vertical="center" shrinkToFit="1"/>
    </xf>
    <xf numFmtId="0" fontId="3" fillId="2" borderId="16" xfId="0" applyFont="1" applyFill="1" applyBorder="1" applyAlignment="1">
      <alignment horizontal="centerContinuous" vertical="center" shrinkToFit="1"/>
    </xf>
    <xf numFmtId="0" fontId="3" fillId="2" borderId="6" xfId="0" applyFont="1" applyFill="1" applyBorder="1" applyAlignment="1">
      <alignment horizontal="centerContinuous" vertical="center" shrinkToFit="1"/>
    </xf>
    <xf numFmtId="0" fontId="3" fillId="2" borderId="17" xfId="0" applyFont="1" applyFill="1" applyBorder="1" applyAlignment="1">
      <alignment horizontal="centerContinuous" vertical="center" shrinkToFit="1"/>
    </xf>
    <xf numFmtId="0" fontId="3" fillId="2" borderId="9" xfId="0" applyFont="1" applyFill="1" applyBorder="1" applyAlignment="1">
      <alignment horizontal="centerContinuous" vertical="center" shrinkToFit="1"/>
    </xf>
    <xf numFmtId="0" fontId="3" fillId="2" borderId="1" xfId="0" applyFont="1" applyFill="1" applyBorder="1" applyAlignment="1">
      <alignment horizontal="centerContinuous" vertical="center" shrinkToFi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10" fillId="2" borderId="0" xfId="0" applyFont="1" applyFill="1" applyAlignment="1">
      <alignment vertical="center"/>
    </xf>
    <xf numFmtId="49" fontId="3" fillId="2" borderId="7"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1" xfId="0" applyFont="1" applyFill="1" applyBorder="1" applyAlignment="1">
      <alignment vertical="top" wrapText="1"/>
    </xf>
    <xf numFmtId="0" fontId="3" fillId="2" borderId="8" xfId="0" applyFont="1" applyFill="1" applyBorder="1" applyAlignment="1">
      <alignment horizontal="right" vertical="center"/>
    </xf>
    <xf numFmtId="0" fontId="3" fillId="2" borderId="12" xfId="0" applyFont="1" applyFill="1" applyBorder="1" applyAlignment="1">
      <alignment vertical="center"/>
    </xf>
    <xf numFmtId="0" fontId="3" fillId="2" borderId="12" xfId="0" applyFont="1" applyFill="1" applyBorder="1" applyAlignment="1">
      <alignment horizontal="left" vertical="center"/>
    </xf>
    <xf numFmtId="0" fontId="7" fillId="2" borderId="0" xfId="0" applyFont="1" applyFill="1" applyAlignment="1">
      <alignment vertical="top"/>
    </xf>
    <xf numFmtId="0" fontId="3" fillId="2" borderId="0" xfId="0" applyFont="1" applyFill="1" applyAlignment="1">
      <alignment vertical="top" shrinkToFit="1"/>
    </xf>
    <xf numFmtId="0" fontId="11" fillId="2" borderId="0" xfId="0" applyFont="1" applyFill="1" applyAlignment="1">
      <alignment vertical="top" wrapText="1"/>
    </xf>
    <xf numFmtId="0" fontId="13" fillId="2" borderId="0" xfId="0" applyFont="1" applyFill="1" applyAlignment="1">
      <alignment vertical="top"/>
    </xf>
    <xf numFmtId="0" fontId="0" fillId="2" borderId="0" xfId="0" applyFill="1" applyAlignment="1">
      <alignment vertical="top"/>
    </xf>
    <xf numFmtId="0" fontId="0" fillId="2" borderId="2" xfId="0" applyFill="1" applyBorder="1" applyAlignment="1">
      <alignment vertical="top"/>
    </xf>
    <xf numFmtId="49" fontId="3" fillId="2" borderId="0" xfId="0" applyNumberFormat="1" applyFont="1" applyFill="1" applyAlignment="1">
      <alignment horizontal="left" vertical="top" wrapText="1"/>
    </xf>
    <xf numFmtId="0" fontId="14" fillId="2" borderId="0" xfId="0" applyFont="1" applyFill="1" applyAlignment="1">
      <alignment vertical="center"/>
    </xf>
    <xf numFmtId="0" fontId="11" fillId="2" borderId="0" xfId="0" applyFont="1" applyFill="1" applyAlignment="1">
      <alignment horizontal="left" vertical="top" wrapText="1"/>
    </xf>
    <xf numFmtId="0" fontId="8" fillId="2" borderId="0" xfId="0" applyFont="1" applyFill="1" applyAlignment="1">
      <alignment vertical="center"/>
    </xf>
    <xf numFmtId="0" fontId="3" fillId="2" borderId="10" xfId="0" applyFont="1" applyFill="1" applyBorder="1" applyAlignment="1">
      <alignment horizontal="centerContinuous" vertical="center" shrinkToFit="1"/>
    </xf>
    <xf numFmtId="0" fontId="4" fillId="2" borderId="8" xfId="0" applyFont="1" applyFill="1" applyBorder="1" applyAlignment="1">
      <alignment horizontal="centerContinuous" vertical="center" shrinkToFit="1"/>
    </xf>
    <xf numFmtId="0" fontId="4" fillId="2" borderId="11" xfId="0" applyFont="1" applyFill="1" applyBorder="1" applyAlignment="1">
      <alignment horizontal="centerContinuous" vertical="center" shrinkToFit="1"/>
    </xf>
    <xf numFmtId="0" fontId="3" fillId="2" borderId="8" xfId="0" applyFont="1" applyFill="1" applyBorder="1" applyAlignment="1">
      <alignment horizontal="centerContinuous" vertical="center" shrinkToFit="1"/>
    </xf>
    <xf numFmtId="0" fontId="3" fillId="2" borderId="11" xfId="0" applyFont="1" applyFill="1" applyBorder="1" applyAlignment="1">
      <alignment horizontal="centerContinuous" vertical="center" shrinkToFit="1"/>
    </xf>
    <xf numFmtId="0" fontId="3" fillId="2" borderId="0" xfId="0" applyFont="1" applyFill="1"/>
    <xf numFmtId="0" fontId="12" fillId="2" borderId="1" xfId="0" applyFont="1" applyFill="1" applyBorder="1" applyAlignment="1">
      <alignment vertical="center"/>
    </xf>
    <xf numFmtId="0" fontId="0" fillId="2" borderId="0" xfId="0" applyFill="1"/>
    <xf numFmtId="0" fontId="10" fillId="2" borderId="0" xfId="0" applyFont="1" applyFill="1"/>
    <xf numFmtId="0" fontId="16" fillId="2" borderId="0" xfId="0" applyFont="1" applyFill="1" applyAlignment="1">
      <alignment horizontal="right"/>
    </xf>
    <xf numFmtId="0" fontId="16" fillId="2" borderId="0" xfId="0" applyFont="1" applyFill="1" applyAlignment="1">
      <alignment horizontal="left" vertical="center" wrapText="1"/>
    </xf>
    <xf numFmtId="49" fontId="19" fillId="2" borderId="0" xfId="0" applyNumberFormat="1" applyFont="1" applyFill="1" applyAlignment="1">
      <alignment vertical="center"/>
    </xf>
    <xf numFmtId="0" fontId="19" fillId="2" borderId="0" xfId="0" applyFont="1" applyFill="1" applyAlignment="1">
      <alignment vertical="center"/>
    </xf>
    <xf numFmtId="0" fontId="19" fillId="2" borderId="0" xfId="0" applyFont="1" applyFill="1" applyAlignment="1">
      <alignment vertical="top" wrapText="1"/>
    </xf>
    <xf numFmtId="0" fontId="19" fillId="2" borderId="2" xfId="0" applyFont="1" applyFill="1" applyBorder="1" applyAlignment="1">
      <alignment vertical="top" wrapText="1"/>
    </xf>
    <xf numFmtId="0" fontId="4" fillId="2" borderId="0" xfId="0" applyFont="1" applyFill="1" applyAlignment="1">
      <alignment horizontal="left" vertical="top" wrapText="1" shrinkToFit="1"/>
    </xf>
    <xf numFmtId="0" fontId="4" fillId="2" borderId="2" xfId="0" applyFont="1" applyFill="1" applyBorder="1" applyAlignment="1">
      <alignment horizontal="left" vertical="top" wrapText="1" shrinkToFit="1"/>
    </xf>
    <xf numFmtId="0" fontId="20" fillId="2" borderId="1" xfId="0" applyFont="1" applyFill="1" applyBorder="1" applyAlignment="1">
      <alignment vertical="top" wrapText="1"/>
    </xf>
    <xf numFmtId="0" fontId="20" fillId="2" borderId="0" xfId="0" applyFont="1" applyFill="1" applyAlignment="1">
      <alignment vertical="top" wrapText="1"/>
    </xf>
    <xf numFmtId="0" fontId="20" fillId="2" borderId="2" xfId="0" applyFont="1" applyFill="1" applyBorder="1" applyAlignment="1">
      <alignment vertical="top" wrapText="1"/>
    </xf>
    <xf numFmtId="0" fontId="19" fillId="2" borderId="1" xfId="0" applyFont="1" applyFill="1" applyBorder="1" applyAlignment="1">
      <alignment vertical="center"/>
    </xf>
    <xf numFmtId="0" fontId="19" fillId="2" borderId="0" xfId="0" applyFont="1" applyFill="1" applyAlignment="1">
      <alignment horizontal="center" vertical="center"/>
    </xf>
    <xf numFmtId="0" fontId="19" fillId="2" borderId="2" xfId="0" applyFont="1" applyFill="1" applyBorder="1" applyAlignment="1">
      <alignment vertical="center"/>
    </xf>
    <xf numFmtId="0" fontId="19" fillId="2" borderId="2" xfId="0" applyFont="1" applyFill="1" applyBorder="1" applyAlignment="1">
      <alignment vertical="top" wrapText="1" shrinkToFit="1"/>
    </xf>
    <xf numFmtId="0" fontId="14" fillId="2"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top" wrapText="1" shrinkToFit="1"/>
    </xf>
    <xf numFmtId="0" fontId="19" fillId="2" borderId="0" xfId="0" applyFont="1" applyFill="1" applyAlignment="1">
      <alignment vertical="top" wrapText="1" shrinkToFi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24" fillId="4" borderId="1" xfId="0" applyFont="1" applyFill="1" applyBorder="1" applyAlignment="1">
      <alignment horizontal="left" vertical="center"/>
    </xf>
    <xf numFmtId="0" fontId="3" fillId="4" borderId="0" xfId="0" applyFont="1" applyFill="1" applyAlignment="1">
      <alignment vertical="center" textRotation="255"/>
    </xf>
    <xf numFmtId="0" fontId="3" fillId="4" borderId="0" xfId="0" applyFont="1" applyFill="1" applyAlignment="1">
      <alignment vertical="center"/>
    </xf>
    <xf numFmtId="0" fontId="3" fillId="4" borderId="2" xfId="0" applyFont="1" applyFill="1" applyBorder="1" applyAlignment="1">
      <alignment vertical="center"/>
    </xf>
    <xf numFmtId="0" fontId="3" fillId="4" borderId="1" xfId="0" applyFont="1" applyFill="1" applyBorder="1" applyAlignment="1">
      <alignment horizontal="center" vertical="center"/>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11" fillId="2" borderId="0" xfId="0" applyFont="1" applyFill="1" applyAlignment="1">
      <alignment horizontal="left" vertical="center"/>
    </xf>
    <xf numFmtId="0" fontId="11" fillId="2" borderId="4" xfId="0" applyFont="1" applyFill="1" applyBorder="1" applyAlignment="1">
      <alignment horizontal="center" vertical="center"/>
    </xf>
    <xf numFmtId="49" fontId="3" fillId="2" borderId="5" xfId="0" applyNumberFormat="1" applyFont="1" applyFill="1" applyBorder="1" applyAlignment="1">
      <alignment vertical="center"/>
    </xf>
    <xf numFmtId="49" fontId="7" fillId="2" borderId="4" xfId="0" applyNumberFormat="1" applyFont="1" applyFill="1" applyBorder="1" applyAlignment="1">
      <alignment vertical="center"/>
    </xf>
    <xf numFmtId="49" fontId="7" fillId="2" borderId="5" xfId="0" applyNumberFormat="1" applyFont="1" applyFill="1" applyBorder="1" applyAlignment="1">
      <alignment vertical="center"/>
    </xf>
    <xf numFmtId="49" fontId="3" fillId="2" borderId="0" xfId="0" applyNumberFormat="1" applyFont="1" applyFill="1" applyAlignment="1">
      <alignment vertical="top" wrapText="1" shrinkToFit="1"/>
    </xf>
    <xf numFmtId="0" fontId="0" fillId="2" borderId="0" xfId="0" applyFill="1" applyAlignment="1">
      <alignment vertical="center"/>
    </xf>
    <xf numFmtId="49" fontId="11" fillId="5" borderId="0" xfId="0" applyNumberFormat="1" applyFont="1" applyFill="1" applyAlignment="1">
      <alignment vertical="center"/>
    </xf>
    <xf numFmtId="0" fontId="7" fillId="4" borderId="0" xfId="0" applyFont="1" applyFill="1" applyAlignment="1">
      <alignment vertical="center"/>
    </xf>
    <xf numFmtId="0" fontId="7" fillId="4" borderId="2" xfId="0" applyFont="1" applyFill="1" applyBorder="1" applyAlignment="1">
      <alignment vertical="center"/>
    </xf>
    <xf numFmtId="0" fontId="7" fillId="4" borderId="1" xfId="0" applyFont="1" applyFill="1" applyBorder="1" applyAlignment="1">
      <alignment vertical="center"/>
    </xf>
    <xf numFmtId="182" fontId="0" fillId="0" borderId="0" xfId="0" applyNumberFormat="1"/>
    <xf numFmtId="0" fontId="14" fillId="2" borderId="0" xfId="0" applyFont="1" applyFill="1" applyAlignment="1">
      <alignment vertical="top"/>
    </xf>
    <xf numFmtId="0" fontId="11" fillId="2" borderId="0" xfId="0" applyFont="1" applyFill="1" applyAlignment="1">
      <alignment horizontal="left" vertical="top"/>
    </xf>
    <xf numFmtId="0" fontId="10" fillId="2" borderId="0" xfId="0" applyFont="1" applyFill="1" applyAlignment="1">
      <alignment vertical="top"/>
    </xf>
    <xf numFmtId="49" fontId="10" fillId="2" borderId="0" xfId="0" applyNumberFormat="1" applyFont="1" applyFill="1" applyAlignment="1">
      <alignment vertical="center"/>
    </xf>
    <xf numFmtId="49" fontId="29" fillId="2" borderId="0" xfId="0" applyNumberFormat="1" applyFont="1" applyFill="1" applyAlignment="1">
      <alignment vertical="center"/>
    </xf>
    <xf numFmtId="49" fontId="30" fillId="2" borderId="0" xfId="0" applyNumberFormat="1" applyFont="1" applyFill="1" applyAlignment="1">
      <alignmen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right" vertical="center"/>
    </xf>
    <xf numFmtId="49" fontId="14" fillId="2" borderId="0" xfId="0" applyNumberFormat="1" applyFont="1" applyFill="1" applyAlignment="1">
      <alignment vertical="center"/>
    </xf>
    <xf numFmtId="49" fontId="33" fillId="2" borderId="0" xfId="0" applyNumberFormat="1" applyFont="1" applyFill="1" applyAlignment="1">
      <alignment vertical="center"/>
    </xf>
    <xf numFmtId="49" fontId="10" fillId="2" borderId="0" xfId="0" applyNumberFormat="1" applyFont="1" applyFill="1" applyAlignment="1">
      <alignment vertical="top"/>
    </xf>
    <xf numFmtId="49" fontId="34" fillId="2" borderId="0" xfId="0" applyNumberFormat="1" applyFont="1" applyFill="1" applyAlignment="1">
      <alignment vertical="center"/>
    </xf>
    <xf numFmtId="49" fontId="14" fillId="5" borderId="0" xfId="0" applyNumberFormat="1" applyFont="1" applyFill="1" applyAlignment="1">
      <alignment vertical="center"/>
    </xf>
    <xf numFmtId="0" fontId="11" fillId="2" borderId="2" xfId="0" applyFont="1" applyFill="1" applyBorder="1" applyAlignment="1">
      <alignment vertical="top" wrapText="1"/>
    </xf>
    <xf numFmtId="0" fontId="12" fillId="2" borderId="1" xfId="0" applyFont="1" applyFill="1" applyBorder="1" applyAlignment="1">
      <alignment horizontal="left" vertical="center"/>
    </xf>
    <xf numFmtId="0" fontId="12" fillId="2" borderId="0" xfId="0" applyFont="1" applyFill="1" applyAlignment="1">
      <alignment horizontal="left" vertical="center"/>
    </xf>
    <xf numFmtId="0" fontId="12" fillId="2" borderId="2" xfId="0" applyFont="1" applyFill="1" applyBorder="1" applyAlignment="1">
      <alignment horizontal="left" vertical="center"/>
    </xf>
    <xf numFmtId="0" fontId="3" fillId="4" borderId="1" xfId="0" applyFont="1" applyFill="1" applyBorder="1" applyAlignment="1">
      <alignment vertical="center"/>
    </xf>
    <xf numFmtId="0" fontId="10" fillId="2" borderId="0" xfId="0" applyFont="1" applyFill="1" applyAlignment="1">
      <alignment horizontal="righ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0" xfId="1" applyNumberFormat="1" applyFont="1" applyFill="1" applyBorder="1" applyAlignment="1">
      <alignment vertical="center"/>
    </xf>
    <xf numFmtId="49" fontId="0" fillId="2" borderId="0" xfId="0" applyNumberFormat="1" applyFill="1" applyAlignment="1">
      <alignment vertical="center" shrinkToFit="1"/>
    </xf>
    <xf numFmtId="49" fontId="10" fillId="0" borderId="0" xfId="0" applyNumberFormat="1" applyFont="1" applyAlignment="1">
      <alignment vertical="center"/>
    </xf>
    <xf numFmtId="0" fontId="10" fillId="0" borderId="0" xfId="0" applyFont="1" applyAlignment="1">
      <alignment vertical="center"/>
    </xf>
    <xf numFmtId="0" fontId="10" fillId="2" borderId="39" xfId="0" applyFont="1" applyFill="1" applyBorder="1" applyAlignment="1">
      <alignment horizontal="centerContinuous" vertical="center"/>
    </xf>
    <xf numFmtId="0" fontId="10" fillId="2" borderId="40" xfId="0" applyFont="1" applyFill="1" applyBorder="1" applyAlignment="1">
      <alignment horizontal="centerContinuous" vertical="center"/>
    </xf>
    <xf numFmtId="49" fontId="9" fillId="2" borderId="0" xfId="0" applyNumberFormat="1" applyFont="1" applyFill="1" applyAlignment="1">
      <alignment vertical="center" shrinkToFit="1"/>
    </xf>
    <xf numFmtId="0" fontId="10" fillId="2" borderId="0" xfId="0" applyFont="1" applyFill="1" applyAlignment="1">
      <alignment horizontal="left" vertical="center"/>
    </xf>
    <xf numFmtId="0" fontId="10" fillId="2" borderId="0" xfId="0" applyFont="1" applyFill="1" applyAlignment="1">
      <alignment horizontal="centerContinuous" vertical="center"/>
    </xf>
    <xf numFmtId="0" fontId="10" fillId="2" borderId="0" xfId="0" applyFont="1" applyFill="1" applyAlignment="1">
      <alignment vertical="center" shrinkToFit="1"/>
    </xf>
    <xf numFmtId="0" fontId="16" fillId="2" borderId="0" xfId="0" applyFont="1" applyFill="1" applyAlignment="1">
      <alignment horizontal="right" vertical="center"/>
    </xf>
    <xf numFmtId="49" fontId="10" fillId="2" borderId="64" xfId="0" applyNumberFormat="1" applyFont="1" applyFill="1" applyBorder="1" applyAlignment="1">
      <alignment vertical="center" shrinkToFit="1"/>
    </xf>
    <xf numFmtId="49" fontId="36" fillId="2" borderId="36" xfId="0" applyNumberFormat="1" applyFont="1" applyFill="1" applyBorder="1" applyAlignment="1">
      <alignment vertical="center" shrinkToFit="1"/>
    </xf>
    <xf numFmtId="49" fontId="36" fillId="2" borderId="0" xfId="0" applyNumberFormat="1" applyFont="1" applyFill="1" applyAlignment="1">
      <alignment horizontal="left" vertical="center"/>
    </xf>
    <xf numFmtId="49" fontId="10" fillId="2" borderId="0" xfId="0" applyNumberFormat="1" applyFont="1" applyFill="1" applyAlignment="1">
      <alignment horizontal="center" vertical="center" shrinkToFit="1"/>
    </xf>
    <xf numFmtId="180" fontId="10" fillId="2" borderId="0" xfId="0" applyNumberFormat="1" applyFont="1" applyFill="1" applyAlignment="1">
      <alignment vertical="center" shrinkToFit="1"/>
    </xf>
    <xf numFmtId="180" fontId="0" fillId="2" borderId="0" xfId="0" applyNumberFormat="1" applyFill="1" applyAlignment="1">
      <alignment vertical="center" shrinkToFit="1"/>
    </xf>
    <xf numFmtId="180" fontId="10" fillId="2" borderId="0" xfId="1" applyNumberFormat="1" applyFont="1" applyFill="1" applyBorder="1" applyAlignment="1">
      <alignment vertical="center" shrinkToFit="1"/>
    </xf>
    <xf numFmtId="0" fontId="10" fillId="0" borderId="0" xfId="0" applyFont="1"/>
    <xf numFmtId="0" fontId="0" fillId="0" borderId="0" xfId="0" applyAlignment="1">
      <alignment vertical="center"/>
    </xf>
    <xf numFmtId="0" fontId="10" fillId="2" borderId="8" xfId="0" applyFont="1" applyFill="1" applyBorder="1" applyAlignment="1">
      <alignment horizontal="center" vertical="center"/>
    </xf>
    <xf numFmtId="179" fontId="10" fillId="2" borderId="63" xfId="3" applyNumberFormat="1" applyFont="1" applyFill="1" applyBorder="1" applyAlignment="1">
      <alignment vertical="center" shrinkToFit="1"/>
    </xf>
    <xf numFmtId="179" fontId="0" fillId="2" borderId="63" xfId="3" applyNumberFormat="1" applyFont="1" applyFill="1" applyBorder="1" applyAlignment="1">
      <alignment vertical="center" shrinkToFit="1"/>
    </xf>
    <xf numFmtId="49" fontId="9" fillId="2" borderId="63" xfId="0" applyNumberFormat="1" applyFont="1" applyFill="1" applyBorder="1" applyAlignment="1">
      <alignment horizontal="center" vertical="center" shrinkToFit="1"/>
    </xf>
    <xf numFmtId="49" fontId="9" fillId="2" borderId="64" xfId="0" applyNumberFormat="1" applyFont="1" applyFill="1" applyBorder="1" applyAlignment="1">
      <alignment horizontal="center" vertical="center" shrinkToFit="1"/>
    </xf>
    <xf numFmtId="179" fontId="10" fillId="2" borderId="10" xfId="3" applyNumberFormat="1" applyFont="1" applyFill="1" applyBorder="1" applyAlignment="1">
      <alignment vertical="center"/>
    </xf>
    <xf numFmtId="179" fontId="0" fillId="2" borderId="4" xfId="3" applyNumberFormat="1" applyFont="1" applyFill="1" applyBorder="1" applyAlignment="1">
      <alignment vertical="center" shrinkToFit="1"/>
    </xf>
    <xf numFmtId="179" fontId="10" fillId="2" borderId="4" xfId="3" applyNumberFormat="1" applyFont="1" applyFill="1" applyBorder="1" applyAlignment="1">
      <alignment vertical="center" shrinkToFit="1"/>
    </xf>
    <xf numFmtId="49" fontId="0" fillId="0" borderId="0" xfId="0" applyNumberFormat="1" applyAlignment="1">
      <alignment vertical="center"/>
    </xf>
    <xf numFmtId="0" fontId="9" fillId="2" borderId="10" xfId="0" applyFont="1" applyFill="1" applyBorder="1" applyAlignment="1">
      <alignment vertical="center"/>
    </xf>
    <xf numFmtId="0" fontId="0" fillId="2" borderId="8" xfId="0" applyFill="1" applyBorder="1"/>
    <xf numFmtId="0" fontId="10" fillId="2" borderId="11" xfId="0" applyFont="1" applyFill="1" applyBorder="1" applyAlignment="1">
      <alignment horizontal="right" vertical="center"/>
    </xf>
    <xf numFmtId="0" fontId="9" fillId="2" borderId="8" xfId="0" applyFont="1" applyFill="1" applyBorder="1" applyAlignment="1">
      <alignment vertical="center"/>
    </xf>
    <xf numFmtId="0" fontId="10" fillId="2" borderId="9" xfId="0" applyFont="1" applyFill="1" applyBorder="1" applyAlignment="1">
      <alignment vertical="center"/>
    </xf>
    <xf numFmtId="0" fontId="10" fillId="2" borderId="3" xfId="0" applyFont="1" applyFill="1" applyBorder="1" applyAlignment="1">
      <alignment vertical="center"/>
    </xf>
    <xf numFmtId="0" fontId="10" fillId="2" borderId="5" xfId="0" applyFont="1" applyFill="1" applyBorder="1" applyAlignment="1">
      <alignment vertical="center"/>
    </xf>
    <xf numFmtId="49" fontId="10" fillId="2" borderId="0" xfId="0" applyNumberFormat="1" applyFont="1" applyFill="1" applyAlignment="1">
      <alignment vertical="center" shrinkToFit="1"/>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38" xfId="0" applyFont="1" applyFill="1" applyBorder="1" applyAlignment="1">
      <alignment horizontal="center" vertical="center"/>
    </xf>
    <xf numFmtId="0" fontId="10" fillId="2" borderId="22" xfId="0" applyFont="1" applyFill="1" applyBorder="1" applyAlignment="1">
      <alignment horizontal="centerContinuous" vertical="center" shrinkToFit="1"/>
    </xf>
    <xf numFmtId="0" fontId="0" fillId="2" borderId="23" xfId="0" applyFill="1" applyBorder="1" applyAlignment="1">
      <alignment horizontal="centerContinuous" vertical="center" shrinkToFit="1"/>
    </xf>
    <xf numFmtId="0" fontId="0" fillId="2" borderId="24" xfId="0" applyFill="1" applyBorder="1" applyAlignment="1">
      <alignment horizontal="centerContinuous" vertical="center" shrinkToFit="1"/>
    </xf>
    <xf numFmtId="0" fontId="10" fillId="2" borderId="23" xfId="0" applyFont="1" applyFill="1" applyBorder="1" applyAlignment="1">
      <alignment horizontal="centerContinuous" vertical="center" shrinkToFit="1"/>
    </xf>
    <xf numFmtId="0" fontId="10" fillId="2" borderId="24" xfId="0" applyFont="1" applyFill="1" applyBorder="1" applyAlignment="1">
      <alignment horizontal="centerContinuous" vertical="center" shrinkToFit="1"/>
    </xf>
    <xf numFmtId="0" fontId="10" fillId="2" borderId="7" xfId="0" applyFont="1" applyFill="1" applyBorder="1" applyAlignment="1">
      <alignment horizontal="centerContinuous" vertical="center" shrinkToFit="1"/>
    </xf>
    <xf numFmtId="0" fontId="10" fillId="2" borderId="6" xfId="0" applyFont="1" applyFill="1" applyBorder="1" applyAlignment="1">
      <alignment horizontal="centerContinuous" vertical="center" shrinkToFit="1"/>
    </xf>
    <xf numFmtId="0" fontId="10" fillId="2" borderId="9" xfId="0" applyFont="1" applyFill="1" applyBorder="1" applyAlignment="1">
      <alignment horizontal="centerContinuous" vertical="center" shrinkToFit="1"/>
    </xf>
    <xf numFmtId="0" fontId="10" fillId="2" borderId="25" xfId="0" applyFont="1" applyFill="1" applyBorder="1" applyAlignment="1">
      <alignment horizontal="centerContinuous" vertical="center" shrinkToFit="1"/>
    </xf>
    <xf numFmtId="0" fontId="0" fillId="2" borderId="26" xfId="0" applyFill="1" applyBorder="1" applyAlignment="1">
      <alignment horizontal="centerContinuous" vertical="center" shrinkToFit="1"/>
    </xf>
    <xf numFmtId="0" fontId="0" fillId="2" borderId="27" xfId="0" applyFill="1" applyBorder="1" applyAlignment="1">
      <alignment horizontal="centerContinuous" vertical="center" shrinkToFit="1"/>
    </xf>
    <xf numFmtId="0" fontId="10" fillId="2" borderId="1" xfId="0" applyFont="1" applyFill="1" applyBorder="1" applyAlignment="1">
      <alignment horizontal="centerContinuous" vertical="center" shrinkToFit="1"/>
    </xf>
    <xf numFmtId="0" fontId="0" fillId="2" borderId="0" xfId="0" applyFill="1" applyAlignment="1">
      <alignment horizontal="centerContinuous" vertical="center" shrinkToFit="1"/>
    </xf>
    <xf numFmtId="0" fontId="0" fillId="2" borderId="2" xfId="0" applyFill="1" applyBorder="1" applyAlignment="1">
      <alignment horizontal="centerContinuous" vertical="center" shrinkToFit="1"/>
    </xf>
    <xf numFmtId="0" fontId="10" fillId="2" borderId="4" xfId="0" applyFont="1" applyFill="1" applyBorder="1" applyAlignment="1">
      <alignment horizontal="centerContinuous" vertical="center" shrinkToFit="1"/>
    </xf>
    <xf numFmtId="0" fontId="10" fillId="2" borderId="5" xfId="0" applyFont="1" applyFill="1" applyBorder="1" applyAlignment="1">
      <alignment horizontal="centerContinuous" vertical="center" shrinkToFit="1"/>
    </xf>
    <xf numFmtId="0" fontId="9" fillId="2" borderId="7" xfId="0" applyFont="1" applyFill="1" applyBorder="1" applyAlignment="1">
      <alignment vertical="center"/>
    </xf>
    <xf numFmtId="0" fontId="9" fillId="2" borderId="6" xfId="0" applyFont="1" applyFill="1" applyBorder="1" applyAlignment="1">
      <alignment vertical="center"/>
    </xf>
    <xf numFmtId="0" fontId="9" fillId="2" borderId="9" xfId="0" applyFont="1" applyFill="1" applyBorder="1" applyAlignment="1">
      <alignment vertical="center"/>
    </xf>
    <xf numFmtId="0" fontId="10" fillId="2" borderId="24" xfId="0" applyFont="1" applyFill="1" applyBorder="1" applyAlignment="1">
      <alignment horizontal="lef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horizontal="right" vertical="center"/>
    </xf>
    <xf numFmtId="0" fontId="10" fillId="2" borderId="27" xfId="0" applyFont="1" applyFill="1" applyBorder="1" applyAlignment="1">
      <alignment vertical="center"/>
    </xf>
    <xf numFmtId="0" fontId="10" fillId="2" borderId="33" xfId="0" applyFont="1" applyFill="1" applyBorder="1" applyAlignment="1">
      <alignment vertical="center"/>
    </xf>
    <xf numFmtId="0" fontId="10" fillId="2" borderId="24" xfId="0" applyFont="1" applyFill="1" applyBorder="1" applyAlignment="1">
      <alignment vertical="center"/>
    </xf>
    <xf numFmtId="0" fontId="10" fillId="2" borderId="3" xfId="0" applyFont="1" applyFill="1" applyBorder="1" applyAlignment="1">
      <alignment horizontal="centerContinuous" vertical="center" shrinkToFit="1"/>
    </xf>
    <xf numFmtId="0" fontId="10" fillId="2" borderId="10" xfId="0" applyFont="1" applyFill="1" applyBorder="1" applyAlignment="1">
      <alignment horizontal="centerContinuous" vertical="center" shrinkToFit="1"/>
    </xf>
    <xf numFmtId="0" fontId="10" fillId="2" borderId="8" xfId="0" applyFont="1" applyFill="1" applyBorder="1" applyAlignment="1">
      <alignment horizontal="centerContinuous" vertical="center" shrinkToFit="1"/>
    </xf>
    <xf numFmtId="0" fontId="10" fillId="2" borderId="11" xfId="0" applyFont="1" applyFill="1" applyBorder="1" applyAlignment="1">
      <alignment horizontal="centerContinuous" vertical="center" shrinkToFit="1"/>
    </xf>
    <xf numFmtId="0" fontId="10" fillId="2" borderId="26" xfId="0" applyFont="1" applyFill="1" applyBorder="1" applyAlignment="1">
      <alignment horizontal="centerContinuous" vertical="center" shrinkToFit="1"/>
    </xf>
    <xf numFmtId="0" fontId="10" fillId="2" borderId="27" xfId="0" applyFont="1" applyFill="1" applyBorder="1" applyAlignment="1">
      <alignment horizontal="centerContinuous" vertical="center" shrinkToFit="1"/>
    </xf>
    <xf numFmtId="0" fontId="9" fillId="2" borderId="9" xfId="0" applyFont="1" applyFill="1" applyBorder="1" applyAlignment="1">
      <alignment horizontal="right" vertical="center"/>
    </xf>
    <xf numFmtId="0" fontId="10" fillId="2" borderId="7" xfId="0" applyFont="1" applyFill="1" applyBorder="1" applyAlignment="1">
      <alignment vertical="center"/>
    </xf>
    <xf numFmtId="0" fontId="10" fillId="2" borderId="4" xfId="0" applyFont="1" applyFill="1" applyBorder="1" applyAlignment="1">
      <alignment vertical="center"/>
    </xf>
    <xf numFmtId="0" fontId="10" fillId="2" borderId="10" xfId="0" applyFont="1" applyFill="1" applyBorder="1" applyAlignment="1">
      <alignment horizontal="centerContinuous" vertical="center"/>
    </xf>
    <xf numFmtId="0" fontId="10" fillId="2" borderId="8" xfId="0" applyFont="1" applyFill="1" applyBorder="1" applyAlignment="1">
      <alignment horizontal="centerContinuous" vertical="center"/>
    </xf>
    <xf numFmtId="0" fontId="10" fillId="2" borderId="11" xfId="0" applyFont="1" applyFill="1" applyBorder="1" applyAlignment="1">
      <alignment horizontal="centerContinuous" vertical="center"/>
    </xf>
    <xf numFmtId="49" fontId="10" fillId="2" borderId="7" xfId="0" applyNumberFormat="1" applyFont="1" applyFill="1" applyBorder="1" applyAlignment="1">
      <alignment horizontal="centerContinuous" vertical="center" shrinkToFit="1"/>
    </xf>
    <xf numFmtId="49" fontId="10" fillId="2" borderId="6" xfId="0" applyNumberFormat="1" applyFont="1" applyFill="1" applyBorder="1" applyAlignment="1">
      <alignment horizontal="centerContinuous" vertical="center" shrinkToFit="1"/>
    </xf>
    <xf numFmtId="49" fontId="10" fillId="2" borderId="9" xfId="0" applyNumberFormat="1" applyFont="1" applyFill="1" applyBorder="1" applyAlignment="1">
      <alignment horizontal="centerContinuous" vertical="center" shrinkToFit="1"/>
    </xf>
    <xf numFmtId="49" fontId="10" fillId="2" borderId="10" xfId="0" applyNumberFormat="1" applyFont="1" applyFill="1" applyBorder="1" applyAlignment="1">
      <alignment horizontal="centerContinuous" vertical="center" shrinkToFit="1"/>
    </xf>
    <xf numFmtId="49" fontId="10" fillId="2" borderId="11" xfId="0" applyNumberFormat="1" applyFont="1" applyFill="1" applyBorder="1" applyAlignment="1">
      <alignment horizontal="centerContinuous" vertical="center" shrinkToFit="1"/>
    </xf>
    <xf numFmtId="49" fontId="9" fillId="2" borderId="6" xfId="0" applyNumberFormat="1" applyFont="1" applyFill="1" applyBorder="1" applyAlignment="1">
      <alignment vertical="center"/>
    </xf>
    <xf numFmtId="49" fontId="10" fillId="2" borderId="6" xfId="0" applyNumberFormat="1" applyFont="1" applyFill="1" applyBorder="1" applyAlignment="1">
      <alignment vertical="center"/>
    </xf>
    <xf numFmtId="49" fontId="10" fillId="2" borderId="9" xfId="0" applyNumberFormat="1" applyFont="1" applyFill="1" applyBorder="1" applyAlignment="1">
      <alignment vertical="center"/>
    </xf>
    <xf numFmtId="49" fontId="9" fillId="2" borderId="0" xfId="0" applyNumberFormat="1" applyFont="1" applyFill="1" applyAlignment="1">
      <alignment vertical="center"/>
    </xf>
    <xf numFmtId="0" fontId="3" fillId="6" borderId="0" xfId="0" applyFont="1" applyFill="1" applyAlignment="1">
      <alignment vertical="center"/>
    </xf>
    <xf numFmtId="0" fontId="3" fillId="6" borderId="0" xfId="0" applyFont="1" applyFill="1"/>
    <xf numFmtId="0" fontId="0" fillId="6" borderId="0" xfId="0" applyFill="1" applyAlignment="1">
      <alignment vertical="center"/>
    </xf>
    <xf numFmtId="0" fontId="13" fillId="6" borderId="0" xfId="0" applyFont="1" applyFill="1" applyAlignment="1">
      <alignment vertical="center"/>
    </xf>
    <xf numFmtId="0" fontId="14" fillId="6" borderId="0" xfId="0" applyFont="1" applyFill="1" applyAlignment="1">
      <alignment vertical="center"/>
    </xf>
    <xf numFmtId="184" fontId="14" fillId="6" borderId="0" xfId="0" applyNumberFormat="1" applyFont="1" applyFill="1" applyAlignment="1">
      <alignment vertical="center"/>
    </xf>
    <xf numFmtId="0" fontId="40" fillId="6" borderId="0" xfId="0" applyFont="1" applyFill="1" applyAlignment="1">
      <alignment vertical="center"/>
    </xf>
    <xf numFmtId="0" fontId="3" fillId="8" borderId="0" xfId="0" applyFont="1" applyFill="1" applyAlignment="1">
      <alignment vertical="center"/>
    </xf>
    <xf numFmtId="0" fontId="4" fillId="2" borderId="0" xfId="0" applyFont="1" applyFill="1" applyAlignment="1">
      <alignment vertical="top"/>
    </xf>
    <xf numFmtId="0" fontId="4" fillId="2" borderId="2" xfId="0" applyFont="1" applyFill="1" applyBorder="1" applyAlignment="1">
      <alignment vertical="top"/>
    </xf>
    <xf numFmtId="0" fontId="3" fillId="4" borderId="8" xfId="0" applyFont="1" applyFill="1" applyBorder="1" applyAlignment="1">
      <alignment vertical="center"/>
    </xf>
    <xf numFmtId="0" fontId="3" fillId="4" borderId="11" xfId="0" applyFont="1" applyFill="1" applyBorder="1" applyAlignment="1">
      <alignment vertical="center"/>
    </xf>
    <xf numFmtId="0" fontId="18" fillId="2" borderId="0" xfId="0" applyFont="1" applyFill="1" applyAlignment="1">
      <alignment horizontal="center" vertical="center"/>
    </xf>
    <xf numFmtId="0" fontId="0" fillId="2" borderId="0" xfId="0" applyFill="1" applyAlignment="1">
      <alignment shrinkToFit="1"/>
    </xf>
    <xf numFmtId="0" fontId="3" fillId="2" borderId="10" xfId="0" applyFont="1" applyFill="1" applyBorder="1" applyAlignment="1">
      <alignment vertical="center"/>
    </xf>
    <xf numFmtId="0" fontId="10" fillId="2" borderId="78" xfId="0" applyFont="1" applyFill="1" applyBorder="1" applyAlignment="1">
      <alignment horizontal="left" vertical="center"/>
    </xf>
    <xf numFmtId="0" fontId="10" fillId="2" borderId="78" xfId="0" applyFont="1" applyFill="1" applyBorder="1" applyAlignment="1">
      <alignment horizontal="centerContinuous" vertical="center"/>
    </xf>
    <xf numFmtId="0" fontId="10" fillId="2" borderId="78" xfId="0" applyFont="1" applyFill="1" applyBorder="1" applyAlignment="1">
      <alignment vertical="center" shrinkToFit="1"/>
    </xf>
    <xf numFmtId="0" fontId="0" fillId="2" borderId="78" xfId="0" applyFill="1" applyBorder="1"/>
    <xf numFmtId="0" fontId="0" fillId="2" borderId="78" xfId="0" applyFill="1" applyBorder="1" applyAlignment="1">
      <alignment vertical="center" shrinkToFit="1"/>
    </xf>
    <xf numFmtId="0" fontId="10" fillId="6" borderId="0" xfId="0" applyFont="1" applyFill="1" applyAlignment="1">
      <alignment vertical="center"/>
    </xf>
    <xf numFmtId="0" fontId="42" fillId="6" borderId="0" xfId="0" applyFont="1" applyFill="1" applyAlignment="1">
      <alignment vertical="center"/>
    </xf>
    <xf numFmtId="49" fontId="10" fillId="6" borderId="0" xfId="0" applyNumberFormat="1" applyFont="1" applyFill="1" applyAlignment="1">
      <alignment vertical="center"/>
    </xf>
    <xf numFmtId="0" fontId="10" fillId="8" borderId="0" xfId="0" applyFont="1" applyFill="1" applyAlignment="1">
      <alignment vertical="center"/>
    </xf>
    <xf numFmtId="0" fontId="10" fillId="6" borderId="10" xfId="0" applyFont="1" applyFill="1" applyBorder="1" applyAlignment="1">
      <alignment vertical="center"/>
    </xf>
    <xf numFmtId="0" fontId="10" fillId="6" borderId="8" xfId="0" applyFont="1" applyFill="1" applyBorder="1" applyAlignment="1">
      <alignment vertical="center"/>
    </xf>
    <xf numFmtId="0" fontId="10" fillId="6" borderId="11" xfId="0" applyFont="1" applyFill="1" applyBorder="1" applyAlignment="1">
      <alignment vertical="center"/>
    </xf>
    <xf numFmtId="0" fontId="10" fillId="6" borderId="28" xfId="0" applyFont="1" applyFill="1" applyBorder="1" applyAlignment="1">
      <alignment vertical="center"/>
    </xf>
    <xf numFmtId="0" fontId="10" fillId="6" borderId="29" xfId="0" applyFont="1" applyFill="1" applyBorder="1" applyAlignment="1">
      <alignment vertical="center"/>
    </xf>
    <xf numFmtId="0" fontId="10" fillId="6" borderId="30" xfId="0" applyFont="1" applyFill="1" applyBorder="1" applyAlignment="1">
      <alignment vertical="center"/>
    </xf>
    <xf numFmtId="0" fontId="10" fillId="6" borderId="30" xfId="0" applyFont="1" applyFill="1" applyBorder="1" applyAlignment="1">
      <alignment horizontal="center" vertical="center"/>
    </xf>
    <xf numFmtId="0" fontId="10" fillId="6" borderId="31" xfId="0" applyFont="1" applyFill="1" applyBorder="1" applyAlignment="1">
      <alignment vertical="center"/>
    </xf>
    <xf numFmtId="0" fontId="10" fillId="6" borderId="32" xfId="0" applyFont="1" applyFill="1" applyBorder="1" applyAlignment="1">
      <alignment vertical="center"/>
    </xf>
    <xf numFmtId="0" fontId="10" fillId="6" borderId="33" xfId="0" applyFont="1" applyFill="1" applyBorder="1" applyAlignment="1">
      <alignment vertical="center"/>
    </xf>
    <xf numFmtId="0" fontId="10" fillId="6" borderId="33" xfId="0" applyFont="1" applyFill="1" applyBorder="1" applyAlignment="1">
      <alignment horizontal="center" vertical="center"/>
    </xf>
    <xf numFmtId="0" fontId="0" fillId="6" borderId="0" xfId="0" applyFill="1" applyAlignment="1">
      <alignment vertical="top" wrapText="1"/>
    </xf>
    <xf numFmtId="0" fontId="14" fillId="6" borderId="0" xfId="0" applyFont="1" applyFill="1" applyAlignment="1">
      <alignment horizontal="left" vertical="center" wrapText="1"/>
    </xf>
    <xf numFmtId="0" fontId="0" fillId="2" borderId="4" xfId="0" applyFill="1" applyBorder="1" applyAlignment="1">
      <alignment vertical="center" wrapText="1"/>
    </xf>
    <xf numFmtId="0" fontId="7" fillId="2" borderId="0" xfId="0" applyFont="1" applyFill="1" applyAlignment="1">
      <alignment wrapText="1" shrinkToFit="1"/>
    </xf>
    <xf numFmtId="0" fontId="7" fillId="2" borderId="2" xfId="0" applyFont="1" applyFill="1" applyBorder="1" applyAlignment="1">
      <alignment wrapText="1" shrinkToFit="1"/>
    </xf>
    <xf numFmtId="49" fontId="3" fillId="4" borderId="0" xfId="0" applyNumberFormat="1" applyFont="1" applyFill="1" applyAlignment="1">
      <alignment vertical="center"/>
    </xf>
    <xf numFmtId="49" fontId="3" fillId="4" borderId="1" xfId="0" applyNumberFormat="1" applyFont="1" applyFill="1" applyBorder="1" applyAlignment="1">
      <alignment vertical="center"/>
    </xf>
    <xf numFmtId="0" fontId="10" fillId="4" borderId="0" xfId="0" applyFont="1" applyFill="1" applyAlignment="1">
      <alignment vertical="center"/>
    </xf>
    <xf numFmtId="0" fontId="10" fillId="4" borderId="10" xfId="0" applyFont="1" applyFill="1" applyBorder="1" applyAlignment="1">
      <alignment vertical="center"/>
    </xf>
    <xf numFmtId="0" fontId="10" fillId="4" borderId="8" xfId="0" applyFont="1" applyFill="1" applyBorder="1" applyAlignment="1">
      <alignment vertical="center"/>
    </xf>
    <xf numFmtId="0" fontId="10" fillId="4" borderId="11" xfId="0" applyFont="1" applyFill="1" applyBorder="1" applyAlignment="1">
      <alignment vertical="center"/>
    </xf>
    <xf numFmtId="0" fontId="10" fillId="4" borderId="15" xfId="0" applyFont="1" applyFill="1" applyBorder="1" applyAlignment="1">
      <alignment vertical="center" shrinkToFit="1"/>
    </xf>
    <xf numFmtId="0" fontId="10" fillId="4" borderId="13" xfId="0" applyFont="1" applyFill="1" applyBorder="1" applyAlignment="1">
      <alignment vertical="center" shrinkToFit="1"/>
    </xf>
    <xf numFmtId="0" fontId="10" fillId="4" borderId="14" xfId="0" applyFont="1" applyFill="1" applyBorder="1" applyAlignment="1">
      <alignment vertical="center" shrinkToFit="1"/>
    </xf>
    <xf numFmtId="0" fontId="10" fillId="4" borderId="5" xfId="0" applyFont="1" applyFill="1" applyBorder="1" applyAlignment="1">
      <alignment horizontal="center" vertical="center"/>
    </xf>
    <xf numFmtId="0" fontId="10" fillId="4" borderId="4" xfId="0" applyFont="1" applyFill="1" applyBorder="1" applyAlignment="1">
      <alignment vertical="center"/>
    </xf>
    <xf numFmtId="0" fontId="10" fillId="4" borderId="4"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7" xfId="0" applyFont="1" applyFill="1" applyBorder="1" applyAlignment="1">
      <alignmen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3" fillId="2" borderId="9" xfId="0" applyFont="1" applyFill="1" applyBorder="1" applyAlignment="1">
      <alignment vertical="top" wrapText="1" shrinkToFit="1"/>
    </xf>
    <xf numFmtId="0" fontId="3" fillId="2" borderId="0" xfId="0" applyFont="1" applyFill="1" applyAlignment="1">
      <alignment vertical="center" wrapText="1" shrinkToFit="1"/>
    </xf>
    <xf numFmtId="0" fontId="4" fillId="2" borderId="0" xfId="0" applyFont="1" applyFill="1" applyAlignment="1">
      <alignment vertical="center" wrapText="1" shrinkToFit="1"/>
    </xf>
    <xf numFmtId="0" fontId="45" fillId="2" borderId="8" xfId="0" applyFont="1" applyFill="1" applyBorder="1" applyAlignment="1">
      <alignment vertical="center"/>
    </xf>
    <xf numFmtId="49" fontId="3" fillId="2" borderId="7" xfId="0" applyNumberFormat="1" applyFont="1" applyFill="1" applyBorder="1" applyAlignment="1">
      <alignment vertical="center"/>
    </xf>
    <xf numFmtId="49" fontId="7" fillId="2" borderId="1" xfId="0" applyNumberFormat="1" applyFont="1" applyFill="1" applyBorder="1" applyAlignment="1">
      <alignment vertical="center"/>
    </xf>
    <xf numFmtId="0" fontId="11" fillId="2" borderId="6" xfId="0" applyFont="1" applyFill="1" applyBorder="1" applyAlignment="1">
      <alignment vertical="top" wrapText="1"/>
    </xf>
    <xf numFmtId="0" fontId="11" fillId="2" borderId="9" xfId="0" applyFont="1" applyFill="1" applyBorder="1" applyAlignment="1">
      <alignment vertical="top" wrapText="1"/>
    </xf>
    <xf numFmtId="0" fontId="7" fillId="2" borderId="6" xfId="0" applyFont="1" applyFill="1" applyBorder="1" applyAlignment="1">
      <alignment vertical="center" wrapText="1"/>
    </xf>
    <xf numFmtId="0" fontId="7" fillId="2" borderId="9" xfId="0" applyFont="1" applyFill="1" applyBorder="1" applyAlignment="1">
      <alignment vertical="center" wrapText="1"/>
    </xf>
    <xf numFmtId="0" fontId="33" fillId="2" borderId="0" xfId="0" applyFont="1" applyFill="1" applyAlignment="1">
      <alignment vertical="center"/>
    </xf>
    <xf numFmtId="49" fontId="14" fillId="2" borderId="0" xfId="0" applyNumberFormat="1" applyFont="1" applyFill="1" applyAlignment="1">
      <alignment horizontal="center" vertical="center"/>
    </xf>
    <xf numFmtId="49" fontId="45" fillId="2" borderId="0" xfId="0" applyNumberFormat="1" applyFont="1" applyFill="1" applyAlignment="1">
      <alignment vertical="center"/>
    </xf>
    <xf numFmtId="0" fontId="45" fillId="2" borderId="0" xfId="0" applyFont="1" applyFill="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4" xfId="0" applyFont="1" applyFill="1" applyBorder="1" applyAlignment="1">
      <alignment vertical="top" wrapText="1" shrinkToFit="1"/>
    </xf>
    <xf numFmtId="0" fontId="45" fillId="2" borderId="5" xfId="0" applyFont="1" applyFill="1" applyBorder="1" applyAlignment="1">
      <alignment vertical="top" wrapText="1" shrinkToFit="1"/>
    </xf>
    <xf numFmtId="0" fontId="45" fillId="2" borderId="5" xfId="0" applyFont="1" applyFill="1" applyBorder="1" applyAlignment="1">
      <alignment vertical="center"/>
    </xf>
    <xf numFmtId="0" fontId="45" fillId="2" borderId="4" xfId="0" applyFont="1" applyFill="1" applyBorder="1" applyAlignment="1">
      <alignment horizontal="left" vertical="top" wrapText="1"/>
    </xf>
    <xf numFmtId="0" fontId="45" fillId="2" borderId="5" xfId="0" applyFont="1" applyFill="1" applyBorder="1" applyAlignment="1">
      <alignment horizontal="left" vertical="top" wrapText="1"/>
    </xf>
    <xf numFmtId="0" fontId="44" fillId="2" borderId="4" xfId="0" applyFont="1" applyFill="1" applyBorder="1" applyAlignment="1">
      <alignment vertical="center" wrapText="1"/>
    </xf>
    <xf numFmtId="0" fontId="44" fillId="2" borderId="5" xfId="0" applyFont="1" applyFill="1" applyBorder="1" applyAlignment="1">
      <alignment vertical="center" wrapText="1"/>
    </xf>
    <xf numFmtId="0" fontId="24" fillId="2" borderId="0" xfId="0" applyFont="1" applyFill="1" applyAlignment="1">
      <alignment vertical="center"/>
    </xf>
    <xf numFmtId="0" fontId="33" fillId="2" borderId="2" xfId="0" applyFont="1" applyFill="1" applyBorder="1" applyAlignment="1">
      <alignment vertical="center"/>
    </xf>
    <xf numFmtId="0" fontId="33" fillId="2" borderId="1" xfId="0" applyFont="1" applyFill="1" applyBorder="1" applyAlignment="1">
      <alignment horizontal="center" vertical="center"/>
    </xf>
    <xf numFmtId="0" fontId="33" fillId="2" borderId="1" xfId="0" applyFont="1" applyFill="1" applyBorder="1" applyAlignment="1">
      <alignment vertical="center"/>
    </xf>
    <xf numFmtId="0" fontId="33" fillId="2" borderId="0" xfId="0" applyFont="1" applyFill="1" applyAlignment="1">
      <alignment horizontal="center" vertical="center"/>
    </xf>
    <xf numFmtId="0" fontId="45" fillId="2" borderId="0" xfId="0" applyFont="1" applyFill="1" applyAlignment="1">
      <alignment horizontal="center" vertical="top"/>
    </xf>
    <xf numFmtId="0" fontId="43" fillId="2" borderId="0" xfId="0" applyFont="1" applyFill="1" applyAlignment="1">
      <alignment vertical="center"/>
    </xf>
    <xf numFmtId="0" fontId="24" fillId="2" borderId="0" xfId="0" applyFont="1" applyFill="1" applyAlignment="1">
      <alignment vertical="top" wrapText="1"/>
    </xf>
    <xf numFmtId="0" fontId="33" fillId="2" borderId="0" xfId="0" applyFont="1" applyFill="1" applyAlignment="1">
      <alignment horizontal="right" vertical="center"/>
    </xf>
    <xf numFmtId="0" fontId="33" fillId="2" borderId="8" xfId="0" applyFont="1" applyFill="1" applyBorder="1" applyAlignment="1">
      <alignment vertical="center"/>
    </xf>
    <xf numFmtId="0" fontId="33" fillId="2" borderId="10" xfId="0" applyFont="1" applyFill="1" applyBorder="1" applyAlignment="1">
      <alignment vertical="center"/>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0" xfId="0" applyFill="1" applyAlignment="1">
      <alignment vertical="center" shrinkToFit="1"/>
    </xf>
    <xf numFmtId="49" fontId="10" fillId="2" borderId="0" xfId="0" applyNumberFormat="1" applyFont="1" applyFill="1" applyAlignment="1">
      <alignment vertical="center" wrapText="1"/>
    </xf>
    <xf numFmtId="0" fontId="0" fillId="0" borderId="0" xfId="0" applyAlignment="1">
      <alignment wrapText="1"/>
    </xf>
    <xf numFmtId="0" fontId="0" fillId="2" borderId="9" xfId="0" applyFill="1" applyBorder="1" applyAlignment="1">
      <alignment horizontal="center" vertical="center" shrinkToFit="1"/>
    </xf>
    <xf numFmtId="0" fontId="7" fillId="2" borderId="1" xfId="0" applyFont="1" applyFill="1" applyBorder="1" applyAlignment="1">
      <alignment vertical="center" wrapText="1"/>
    </xf>
    <xf numFmtId="0" fontId="3" fillId="2" borderId="0" xfId="0" applyFont="1" applyFill="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Alignment="1">
      <alignment vertical="top" wrapText="1"/>
    </xf>
    <xf numFmtId="0" fontId="3" fillId="2" borderId="2" xfId="0" applyFont="1" applyFill="1" applyBorder="1" applyAlignment="1">
      <alignment vertical="top" wrapText="1"/>
    </xf>
    <xf numFmtId="0" fontId="7" fillId="2" borderId="0" xfId="0" applyFont="1" applyFill="1" applyAlignment="1">
      <alignment horizontal="left" vertical="top"/>
    </xf>
    <xf numFmtId="0" fontId="7" fillId="2" borderId="2" xfId="0" applyFont="1" applyFill="1" applyBorder="1" applyAlignment="1">
      <alignment horizontal="left" vertical="top"/>
    </xf>
    <xf numFmtId="0" fontId="3" fillId="2" borderId="0" xfId="0" applyFont="1" applyFill="1" applyAlignment="1">
      <alignment vertical="center" shrinkToFit="1"/>
    </xf>
    <xf numFmtId="0" fontId="7" fillId="2" borderId="1" xfId="0" applyFont="1" applyFill="1" applyBorder="1" applyAlignment="1">
      <alignment vertical="top" wrapText="1" shrinkToFit="1"/>
    </xf>
    <xf numFmtId="0" fontId="7" fillId="2" borderId="0" xfId="0" applyFont="1" applyFill="1" applyAlignment="1">
      <alignment vertical="top" wrapText="1" shrinkToFit="1"/>
    </xf>
    <xf numFmtId="0" fontId="7" fillId="2" borderId="2" xfId="0" applyFont="1" applyFill="1" applyBorder="1" applyAlignment="1">
      <alignment vertical="top" wrapText="1" shrinkToFit="1"/>
    </xf>
    <xf numFmtId="0" fontId="7" fillId="2"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2" xfId="0" applyFont="1" applyFill="1" applyBorder="1" applyAlignment="1">
      <alignment horizontal="left" vertical="top" wrapText="1"/>
    </xf>
    <xf numFmtId="0" fontId="4" fillId="2" borderId="0" xfId="0" applyFont="1" applyFill="1" applyAlignment="1">
      <alignment vertical="top" wrapText="1" shrinkToFit="1"/>
    </xf>
    <xf numFmtId="0" fontId="4" fillId="2" borderId="2" xfId="0" applyFont="1" applyFill="1" applyBorder="1" applyAlignment="1">
      <alignment vertical="top" wrapText="1" shrinkToFit="1"/>
    </xf>
    <xf numFmtId="0" fontId="4" fillId="2" borderId="0" xfId="0" applyFont="1" applyFill="1" applyAlignment="1">
      <alignment vertical="center" shrinkToFit="1"/>
    </xf>
    <xf numFmtId="0" fontId="3" fillId="2" borderId="8" xfId="0" applyFont="1" applyFill="1" applyBorder="1" applyAlignment="1">
      <alignment horizontal="center" vertical="center"/>
    </xf>
    <xf numFmtId="0" fontId="3" fillId="2" borderId="0" xfId="0" applyFont="1" applyFill="1" applyAlignment="1">
      <alignment horizontal="left" vertical="top" wrapText="1" shrinkToFit="1"/>
    </xf>
    <xf numFmtId="0" fontId="3" fillId="2" borderId="2" xfId="0" applyFont="1" applyFill="1" applyBorder="1" applyAlignment="1">
      <alignment horizontal="left" vertical="top" wrapText="1" shrinkToFit="1"/>
    </xf>
    <xf numFmtId="0" fontId="45" fillId="2" borderId="0" xfId="0" applyFont="1" applyFill="1" applyAlignment="1">
      <alignment horizontal="left" vertical="center" wrapText="1"/>
    </xf>
    <xf numFmtId="0" fontId="7" fillId="2" borderId="0" xfId="0" applyFont="1" applyFill="1" applyAlignment="1">
      <alignment vertical="top" wrapText="1"/>
    </xf>
    <xf numFmtId="0" fontId="7" fillId="2" borderId="2" xfId="0" applyFont="1" applyFill="1" applyBorder="1" applyAlignment="1">
      <alignment vertical="top" wrapText="1"/>
    </xf>
    <xf numFmtId="0" fontId="10" fillId="2" borderId="0" xfId="0" applyFont="1" applyFill="1" applyAlignment="1">
      <alignment horizontal="left" vertical="top" wrapText="1" shrinkToFit="1"/>
    </xf>
    <xf numFmtId="0" fontId="10" fillId="2" borderId="8" xfId="0" applyFont="1" applyFill="1" applyBorder="1" applyAlignment="1">
      <alignment vertical="center"/>
    </xf>
    <xf numFmtId="49" fontId="3" fillId="2" borderId="2" xfId="0" applyNumberFormat="1" applyFont="1" applyFill="1" applyBorder="1" applyAlignment="1">
      <alignment vertical="top" wrapText="1" shrinkToFit="1"/>
    </xf>
    <xf numFmtId="0" fontId="3" fillId="2" borderId="2" xfId="0" applyFont="1" applyFill="1" applyBorder="1" applyAlignment="1">
      <alignment vertical="center" wrapText="1"/>
    </xf>
    <xf numFmtId="0" fontId="11" fillId="2" borderId="2" xfId="0" applyFont="1" applyFill="1" applyBorder="1" applyAlignment="1">
      <alignment vertical="top" wrapText="1" shrinkToFit="1"/>
    </xf>
    <xf numFmtId="0" fontId="3" fillId="2" borderId="0" xfId="0" applyFont="1" applyFill="1" applyAlignment="1">
      <alignment horizontal="left" vertical="top" wrapText="1"/>
    </xf>
    <xf numFmtId="0" fontId="3" fillId="2" borderId="2" xfId="0" applyFont="1" applyFill="1" applyBorder="1" applyAlignment="1">
      <alignment horizontal="left" vertical="top" wrapText="1"/>
    </xf>
    <xf numFmtId="0" fontId="4" fillId="2" borderId="2" xfId="0" applyFont="1" applyFill="1" applyBorder="1" applyAlignment="1">
      <alignment vertical="center" shrinkToFit="1"/>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44" fillId="2" borderId="1" xfId="0" applyFont="1" applyFill="1" applyBorder="1" applyAlignment="1">
      <alignment vertical="center"/>
    </xf>
    <xf numFmtId="0" fontId="44" fillId="2" borderId="0" xfId="0" applyFont="1" applyFill="1" applyAlignment="1">
      <alignment vertical="center"/>
    </xf>
    <xf numFmtId="0" fontId="44" fillId="2" borderId="2" xfId="0" applyFont="1" applyFill="1" applyBorder="1" applyAlignment="1">
      <alignment vertical="center"/>
    </xf>
    <xf numFmtId="0" fontId="45" fillId="2" borderId="0" xfId="0" applyFont="1" applyFill="1" applyAlignment="1">
      <alignment vertical="center" shrinkToFit="1"/>
    </xf>
    <xf numFmtId="0" fontId="3" fillId="2" borderId="6" xfId="0" applyFont="1" applyFill="1" applyBorder="1" applyAlignment="1">
      <alignment vertical="center"/>
    </xf>
    <xf numFmtId="0" fontId="4" fillId="2" borderId="0" xfId="0" applyFont="1" applyFill="1"/>
    <xf numFmtId="0" fontId="4" fillId="2" borderId="2" xfId="0" applyFont="1" applyFill="1" applyBorder="1"/>
    <xf numFmtId="0" fontId="7" fillId="2" borderId="0" xfId="0" applyFont="1" applyFill="1" applyAlignment="1">
      <alignment vertical="center" wrapText="1"/>
    </xf>
    <xf numFmtId="0" fontId="7" fillId="2" borderId="2" xfId="0" applyFont="1" applyFill="1" applyBorder="1" applyAlignment="1">
      <alignment vertical="center" wrapText="1"/>
    </xf>
    <xf numFmtId="0" fontId="45" fillId="2" borderId="1" xfId="0" applyFont="1" applyFill="1" applyBorder="1" applyAlignment="1">
      <alignment horizontal="center" vertical="center"/>
    </xf>
    <xf numFmtId="0" fontId="45" fillId="2" borderId="0" xfId="0" applyFont="1" applyFill="1" applyAlignment="1">
      <alignment horizontal="center" vertical="center"/>
    </xf>
    <xf numFmtId="0" fontId="33" fillId="2" borderId="0" xfId="0" applyFont="1" applyFill="1" applyAlignment="1">
      <alignment vertical="center" shrinkToFit="1"/>
    </xf>
    <xf numFmtId="0" fontId="3" fillId="2" borderId="6" xfId="0" applyFont="1" applyFill="1" applyBorder="1" applyAlignment="1">
      <alignment vertical="top" wrapText="1" shrinkToFit="1"/>
    </xf>
    <xf numFmtId="0" fontId="19" fillId="2" borderId="0" xfId="0" applyFont="1" applyFill="1" applyAlignment="1">
      <alignment vertical="center" shrinkToFit="1"/>
    </xf>
    <xf numFmtId="0" fontId="0" fillId="2" borderId="0" xfId="0" applyFill="1" applyAlignment="1">
      <alignment wrapText="1"/>
    </xf>
    <xf numFmtId="0" fontId="0" fillId="2" borderId="2" xfId="0" applyFill="1" applyBorder="1" applyAlignment="1">
      <alignment wrapText="1"/>
    </xf>
    <xf numFmtId="0" fontId="7" fillId="2" borderId="0" xfId="0" applyFont="1" applyFill="1" applyAlignment="1">
      <alignment horizontal="left" vertical="center"/>
    </xf>
    <xf numFmtId="0" fontId="3" fillId="2" borderId="2" xfId="0" applyFont="1" applyFill="1" applyBorder="1" applyAlignment="1">
      <alignment horizontal="left" vertical="center"/>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7" xfId="0" applyFont="1" applyFill="1" applyBorder="1" applyAlignment="1">
      <alignment vertical="center"/>
    </xf>
    <xf numFmtId="0" fontId="0" fillId="2" borderId="5" xfId="0" applyFill="1" applyBorder="1" applyAlignment="1">
      <alignment vertical="center"/>
    </xf>
    <xf numFmtId="0" fontId="10" fillId="2" borderId="2" xfId="0" applyFont="1" applyFill="1" applyBorder="1" applyAlignment="1">
      <alignment vertical="top" wrapText="1" shrinkToFit="1"/>
    </xf>
    <xf numFmtId="0" fontId="0" fillId="2" borderId="2" xfId="0" applyFill="1" applyBorder="1"/>
    <xf numFmtId="0" fontId="3" fillId="2" borderId="8" xfId="0" applyFont="1" applyFill="1" applyBorder="1" applyAlignment="1">
      <alignment vertical="center"/>
    </xf>
    <xf numFmtId="0" fontId="45" fillId="2" borderId="2" xfId="0" applyFont="1" applyFill="1" applyBorder="1" applyAlignment="1">
      <alignment vertical="top" wrapText="1" shrinkToFit="1"/>
    </xf>
    <xf numFmtId="0" fontId="45" fillId="2" borderId="0" xfId="0" applyFont="1" applyFill="1" applyAlignment="1">
      <alignment vertical="top" wrapText="1" shrinkToFit="1"/>
    </xf>
    <xf numFmtId="0" fontId="44" fillId="2" borderId="0" xfId="0" applyFont="1" applyFill="1" applyAlignment="1">
      <alignment vertical="center" wrapText="1"/>
    </xf>
    <xf numFmtId="0" fontId="44" fillId="2" borderId="2" xfId="0" applyFont="1" applyFill="1" applyBorder="1" applyAlignment="1">
      <alignment vertical="center" wrapText="1"/>
    </xf>
    <xf numFmtId="0" fontId="41" fillId="2" borderId="0" xfId="0" applyFont="1" applyFill="1" applyAlignment="1">
      <alignment horizontal="left" vertical="center"/>
    </xf>
    <xf numFmtId="0" fontId="10" fillId="6" borderId="11" xfId="0" applyFont="1" applyFill="1" applyBorder="1" applyAlignment="1">
      <alignment horizontal="center" vertical="center"/>
    </xf>
    <xf numFmtId="0" fontId="10" fillId="6" borderId="0" xfId="0" applyFont="1" applyFill="1" applyAlignment="1">
      <alignment horizontal="left" vertical="center" wrapText="1"/>
    </xf>
    <xf numFmtId="0" fontId="10" fillId="2" borderId="7" xfId="0" applyFont="1" applyFill="1" applyBorder="1" applyAlignment="1">
      <alignment horizontal="center" vertical="center" shrinkToFit="1"/>
    </xf>
    <xf numFmtId="0" fontId="10" fillId="2" borderId="8" xfId="0" applyFont="1" applyFill="1" applyBorder="1" applyAlignment="1">
      <alignment vertical="center" shrinkToFit="1"/>
    </xf>
    <xf numFmtId="0" fontId="10" fillId="2" borderId="4" xfId="0" applyFont="1" applyFill="1" applyBorder="1" applyAlignment="1">
      <alignment vertical="center" shrinkToFit="1"/>
    </xf>
    <xf numFmtId="49" fontId="0" fillId="2" borderId="0" xfId="0" applyNumberFormat="1" applyFill="1" applyAlignment="1">
      <alignment horizontal="center" vertical="center" shrinkToFit="1"/>
    </xf>
    <xf numFmtId="49" fontId="10" fillId="2" borderId="10" xfId="0" applyNumberFormat="1" applyFont="1" applyFill="1" applyBorder="1" applyAlignment="1">
      <alignment vertical="center" shrinkToFit="1"/>
    </xf>
    <xf numFmtId="49" fontId="10" fillId="2" borderId="8" xfId="0" applyNumberFormat="1" applyFont="1" applyFill="1" applyBorder="1" applyAlignment="1">
      <alignment vertical="center" shrinkToFit="1"/>
    </xf>
    <xf numFmtId="49" fontId="10" fillId="2" borderId="11" xfId="0" applyNumberFormat="1" applyFont="1" applyFill="1" applyBorder="1" applyAlignment="1">
      <alignment vertical="center" shrinkToFit="1"/>
    </xf>
    <xf numFmtId="0" fontId="9" fillId="2" borderId="4" xfId="0" applyFont="1" applyFill="1" applyBorder="1" applyAlignment="1">
      <alignment vertical="center" shrinkToFit="1"/>
    </xf>
    <xf numFmtId="49" fontId="10" fillId="2" borderId="7" xfId="0" applyNumberFormat="1" applyFont="1" applyFill="1" applyBorder="1" applyAlignment="1">
      <alignment horizontal="center" vertical="center" shrinkToFit="1"/>
    </xf>
    <xf numFmtId="0" fontId="9" fillId="2" borderId="6" xfId="0" applyFont="1" applyFill="1" applyBorder="1" applyAlignment="1">
      <alignment vertical="center" shrinkToFit="1"/>
    </xf>
    <xf numFmtId="0" fontId="10" fillId="2" borderId="6" xfId="0" applyFont="1" applyFill="1" applyBorder="1" applyAlignment="1">
      <alignment vertical="center"/>
    </xf>
    <xf numFmtId="0" fontId="10" fillId="2" borderId="6"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49" fontId="9" fillId="2" borderId="7" xfId="0" applyNumberFormat="1" applyFont="1" applyFill="1" applyBorder="1" applyAlignment="1">
      <alignment vertical="center" shrinkToFit="1"/>
    </xf>
    <xf numFmtId="0" fontId="9" fillId="2" borderId="9" xfId="0" applyFont="1" applyFill="1" applyBorder="1" applyAlignment="1">
      <alignment vertical="center" shrinkToFit="1"/>
    </xf>
    <xf numFmtId="49" fontId="9" fillId="2" borderId="3" xfId="0" applyNumberFormat="1" applyFont="1" applyFill="1" applyBorder="1" applyAlignment="1">
      <alignment vertical="center" shrinkToFit="1"/>
    </xf>
    <xf numFmtId="0" fontId="9" fillId="2" borderId="5" xfId="0" applyFont="1" applyFill="1" applyBorder="1" applyAlignment="1">
      <alignment vertical="center" shrinkToFit="1"/>
    </xf>
    <xf numFmtId="0" fontId="0" fillId="2" borderId="0" xfId="0" applyFill="1" applyAlignment="1">
      <alignment horizontal="left" vertical="center" shrinkToFit="1"/>
    </xf>
    <xf numFmtId="0" fontId="0" fillId="2" borderId="0" xfId="0" applyFill="1" applyAlignment="1">
      <alignment horizontal="center" vertical="center" shrinkToFit="1"/>
    </xf>
    <xf numFmtId="0" fontId="10" fillId="2" borderId="10" xfId="0" applyFont="1" applyFill="1" applyBorder="1" applyAlignment="1">
      <alignment vertical="center" shrinkToFit="1"/>
    </xf>
    <xf numFmtId="0" fontId="10" fillId="2" borderId="11" xfId="0" applyFont="1" applyFill="1" applyBorder="1" applyAlignment="1">
      <alignment vertical="center" shrinkToFi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3" fillId="2" borderId="8" xfId="0" applyFont="1" applyFill="1" applyBorder="1" applyAlignment="1">
      <alignment vertical="center" shrinkToFit="1"/>
    </xf>
    <xf numFmtId="0" fontId="10" fillId="2" borderId="4" xfId="0" applyFont="1" applyFill="1" applyBorder="1" applyAlignment="1">
      <alignment horizontal="center" vertical="center"/>
    </xf>
    <xf numFmtId="0" fontId="10" fillId="2" borderId="38" xfId="0" applyFont="1" applyFill="1" applyBorder="1" applyAlignment="1">
      <alignment horizontal="center" vertical="center" shrinkToFit="1"/>
    </xf>
    <xf numFmtId="49" fontId="9" fillId="2" borderId="12" xfId="0" applyNumberFormat="1" applyFont="1" applyFill="1" applyBorder="1" applyAlignment="1">
      <alignment horizontal="center" vertical="center" shrinkToFit="1"/>
    </xf>
    <xf numFmtId="49" fontId="9" fillId="2" borderId="8" xfId="0" applyNumberFormat="1" applyFont="1" applyFill="1" applyBorder="1" applyAlignment="1">
      <alignment horizontal="center" vertical="center" shrinkToFit="1"/>
    </xf>
    <xf numFmtId="49" fontId="9" fillId="2" borderId="11" xfId="0" applyNumberFormat="1" applyFont="1" applyFill="1" applyBorder="1" applyAlignment="1">
      <alignment horizontal="center" vertical="center" shrinkToFit="1"/>
    </xf>
    <xf numFmtId="0" fontId="22" fillId="2" borderId="3" xfId="0" applyFont="1" applyFill="1" applyBorder="1" applyAlignment="1">
      <alignment horizontal="left"/>
    </xf>
    <xf numFmtId="0" fontId="22" fillId="2" borderId="4" xfId="0" applyFont="1" applyFill="1" applyBorder="1" applyAlignment="1">
      <alignment horizontal="left"/>
    </xf>
    <xf numFmtId="49" fontId="9" fillId="2" borderId="12" xfId="0" applyNumberFormat="1" applyFont="1" applyFill="1" applyBorder="1" applyAlignment="1">
      <alignment horizontal="left" vertical="center" shrinkToFit="1"/>
    </xf>
    <xf numFmtId="49" fontId="9" fillId="2" borderId="8" xfId="0" applyNumberFormat="1" applyFont="1" applyFill="1" applyBorder="1" applyAlignment="1">
      <alignment horizontal="left" vertical="center" shrinkToFit="1"/>
    </xf>
    <xf numFmtId="49" fontId="9" fillId="2" borderId="11" xfId="0" applyNumberFormat="1" applyFont="1" applyFill="1" applyBorder="1" applyAlignment="1">
      <alignment horizontal="left" vertical="center" shrinkToFit="1"/>
    </xf>
    <xf numFmtId="49" fontId="9" fillId="2" borderId="4" xfId="0" applyNumberFormat="1" applyFont="1" applyFill="1" applyBorder="1" applyAlignment="1">
      <alignment horizontal="center" vertical="center" shrinkToFit="1"/>
    </xf>
    <xf numFmtId="49" fontId="9" fillId="2" borderId="5" xfId="0" applyNumberFormat="1"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0" fillId="2" borderId="0" xfId="0" applyFill="1" applyAlignment="1">
      <alignment horizontal="left" vertical="center"/>
    </xf>
    <xf numFmtId="0" fontId="10" fillId="6" borderId="10" xfId="0" applyFont="1" applyFill="1" applyBorder="1" applyAlignment="1">
      <alignment vertical="center" shrinkToFit="1"/>
    </xf>
    <xf numFmtId="0" fontId="0" fillId="6" borderId="8" xfId="0" applyFill="1" applyBorder="1" applyAlignment="1">
      <alignment vertical="center" shrinkToFit="1"/>
    </xf>
    <xf numFmtId="0" fontId="10" fillId="6" borderId="31" xfId="0" applyFont="1" applyFill="1" applyBorder="1" applyAlignment="1">
      <alignment vertical="center" shrinkToFit="1"/>
    </xf>
    <xf numFmtId="0" fontId="0" fillId="6" borderId="32" xfId="0" applyFill="1" applyBorder="1" applyAlignment="1">
      <alignment vertical="center" shrinkToFit="1"/>
    </xf>
    <xf numFmtId="0" fontId="10" fillId="6" borderId="28" xfId="0" applyFont="1" applyFill="1" applyBorder="1" applyAlignment="1">
      <alignment vertical="center" shrinkToFit="1"/>
    </xf>
    <xf numFmtId="0" fontId="0" fillId="6" borderId="29" xfId="0" applyFill="1" applyBorder="1" applyAlignment="1">
      <alignment vertical="center" shrinkToFit="1"/>
    </xf>
    <xf numFmtId="49" fontId="0" fillId="6" borderId="0" xfId="0" applyNumberFormat="1" applyFill="1" applyAlignment="1">
      <alignment horizontal="center" vertical="center" shrinkToFit="1"/>
    </xf>
    <xf numFmtId="0" fontId="0" fillId="6" borderId="0" xfId="0" applyFill="1" applyAlignment="1">
      <alignment vertical="center" shrinkToFit="1"/>
    </xf>
    <xf numFmtId="0" fontId="3" fillId="2" borderId="10" xfId="0" applyFont="1" applyFill="1" applyBorder="1" applyAlignment="1">
      <alignment horizontal="left" vertical="center"/>
    </xf>
    <xf numFmtId="0" fontId="0" fillId="2" borderId="8" xfId="0" applyFill="1" applyBorder="1" applyAlignment="1">
      <alignment horizontal="center" vertical="center"/>
    </xf>
    <xf numFmtId="0" fontId="11" fillId="2" borderId="8" xfId="0" applyFont="1" applyFill="1" applyBorder="1" applyAlignment="1">
      <alignment vertical="center"/>
    </xf>
    <xf numFmtId="0" fontId="37" fillId="2" borderId="0" xfId="0" applyFont="1" applyFill="1" applyAlignment="1">
      <alignment vertical="center"/>
    </xf>
    <xf numFmtId="0" fontId="37" fillId="2" borderId="2" xfId="0" applyFont="1" applyFill="1" applyBorder="1" applyAlignment="1">
      <alignment vertical="center"/>
    </xf>
    <xf numFmtId="0" fontId="0" fillId="2" borderId="2" xfId="0" applyFill="1" applyBorder="1" applyAlignment="1">
      <alignment vertical="center"/>
    </xf>
    <xf numFmtId="0" fontId="0" fillId="0" borderId="8" xfId="0" applyBorder="1" applyAlignment="1">
      <alignment vertical="center"/>
    </xf>
    <xf numFmtId="0" fontId="11" fillId="2" borderId="10" xfId="0" applyFont="1" applyFill="1" applyBorder="1" applyAlignment="1">
      <alignment vertical="center"/>
    </xf>
    <xf numFmtId="0" fontId="10" fillId="6" borderId="0" xfId="0" applyFont="1" applyFill="1"/>
    <xf numFmtId="0" fontId="18" fillId="2" borderId="11" xfId="0" applyFont="1" applyFill="1" applyBorder="1" applyAlignment="1">
      <alignment horizontal="center" vertical="center" shrinkToFit="1"/>
    </xf>
    <xf numFmtId="181" fontId="10" fillId="6" borderId="10" xfId="0" applyNumberFormat="1" applyFont="1" applyFill="1" applyBorder="1" applyAlignment="1">
      <alignment vertical="center"/>
    </xf>
    <xf numFmtId="181" fontId="10" fillId="6" borderId="8" xfId="0" applyNumberFormat="1" applyFont="1" applyFill="1" applyBorder="1" applyAlignment="1">
      <alignment vertical="center"/>
    </xf>
    <xf numFmtId="0" fontId="18" fillId="8" borderId="0" xfId="0" applyFont="1" applyFill="1" applyAlignment="1">
      <alignment horizontal="center" vertical="center"/>
    </xf>
    <xf numFmtId="0" fontId="10" fillId="6" borderId="0" xfId="0" applyFont="1" applyFill="1" applyAlignment="1">
      <alignment horizontal="center" vertical="center"/>
    </xf>
    <xf numFmtId="181" fontId="10" fillId="6" borderId="0" xfId="0" applyNumberFormat="1" applyFont="1" applyFill="1" applyAlignment="1">
      <alignment vertical="center"/>
    </xf>
    <xf numFmtId="0" fontId="10" fillId="2" borderId="0" xfId="0" applyFont="1" applyFill="1" applyAlignment="1">
      <alignment vertical="center" wrapText="1"/>
    </xf>
    <xf numFmtId="0" fontId="14" fillId="6" borderId="0" xfId="0" applyFont="1" applyFill="1" applyAlignment="1">
      <alignment vertical="top"/>
    </xf>
    <xf numFmtId="0" fontId="10" fillId="0" borderId="0" xfId="0" applyFont="1" applyAlignment="1">
      <alignment vertical="top"/>
    </xf>
    <xf numFmtId="0" fontId="10" fillId="0" borderId="10" xfId="0" applyFont="1" applyBorder="1" applyAlignment="1">
      <alignment vertical="top"/>
    </xf>
    <xf numFmtId="0" fontId="10" fillId="8" borderId="11" xfId="0" applyFont="1" applyFill="1" applyBorder="1" applyAlignment="1">
      <alignment vertical="center"/>
    </xf>
    <xf numFmtId="0" fontId="10" fillId="11" borderId="10" xfId="0" applyFont="1" applyFill="1" applyBorder="1" applyAlignment="1">
      <alignment vertical="center"/>
    </xf>
    <xf numFmtId="0" fontId="0" fillId="3" borderId="8" xfId="0" applyFill="1" applyBorder="1" applyAlignment="1">
      <alignment vertical="center"/>
    </xf>
    <xf numFmtId="49" fontId="10" fillId="3" borderId="11" xfId="0" applyNumberFormat="1" applyFont="1" applyFill="1" applyBorder="1" applyAlignment="1">
      <alignment vertical="center"/>
    </xf>
    <xf numFmtId="0" fontId="10" fillId="3" borderId="8" xfId="0" applyFont="1" applyFill="1" applyBorder="1" applyAlignment="1">
      <alignment vertical="center"/>
    </xf>
    <xf numFmtId="0" fontId="10" fillId="3" borderId="11" xfId="0" applyFont="1" applyFill="1" applyBorder="1" applyAlignment="1">
      <alignment vertical="center"/>
    </xf>
    <xf numFmtId="0" fontId="10" fillId="6" borderId="0" xfId="0" applyFont="1" applyFill="1" applyAlignment="1">
      <alignment vertical="center" wrapText="1"/>
    </xf>
    <xf numFmtId="0" fontId="10" fillId="11" borderId="8" xfId="0" applyFont="1" applyFill="1" applyBorder="1" applyAlignment="1">
      <alignment vertical="center"/>
    </xf>
    <xf numFmtId="0" fontId="10" fillId="3" borderId="10" xfId="0" applyFont="1" applyFill="1" applyBorder="1" applyAlignment="1">
      <alignment vertical="center"/>
    </xf>
    <xf numFmtId="0" fontId="10" fillId="10" borderId="8" xfId="0" applyFont="1" applyFill="1" applyBorder="1" applyAlignment="1">
      <alignment vertical="center"/>
    </xf>
    <xf numFmtId="0" fontId="10" fillId="9" borderId="8" xfId="0" applyFont="1" applyFill="1" applyBorder="1" applyAlignment="1">
      <alignment vertical="center"/>
    </xf>
    <xf numFmtId="181" fontId="10" fillId="9" borderId="8" xfId="0" applyNumberFormat="1" applyFont="1" applyFill="1" applyBorder="1" applyAlignment="1">
      <alignment horizontal="right" vertical="center"/>
    </xf>
    <xf numFmtId="0" fontId="10" fillId="3" borderId="5" xfId="0" applyFont="1" applyFill="1" applyBorder="1" applyAlignment="1">
      <alignment vertical="center"/>
    </xf>
    <xf numFmtId="181" fontId="10" fillId="8" borderId="0" xfId="0" applyNumberFormat="1" applyFont="1" applyFill="1" applyAlignment="1">
      <alignment vertical="center"/>
    </xf>
    <xf numFmtId="185" fontId="10" fillId="8" borderId="0" xfId="0" applyNumberFormat="1" applyFont="1" applyFill="1" applyAlignment="1">
      <alignment vertical="center"/>
    </xf>
    <xf numFmtId="0" fontId="14" fillId="2" borderId="0" xfId="0" applyFont="1" applyFill="1" applyAlignment="1">
      <alignment vertical="center" wrapText="1"/>
    </xf>
    <xf numFmtId="0" fontId="10" fillId="8" borderId="0" xfId="0" applyFont="1" applyFill="1" applyAlignment="1">
      <alignment vertical="center" wrapText="1"/>
    </xf>
    <xf numFmtId="0" fontId="14" fillId="8" borderId="0" xfId="0" applyFont="1" applyFill="1" applyAlignment="1">
      <alignment vertical="top"/>
    </xf>
    <xf numFmtId="0" fontId="10" fillId="3" borderId="8" xfId="0" applyFont="1" applyFill="1" applyBorder="1" applyAlignment="1">
      <alignment horizontal="right" vertical="center"/>
    </xf>
    <xf numFmtId="186" fontId="10" fillId="11" borderId="8" xfId="0" applyNumberFormat="1" applyFont="1" applyFill="1" applyBorder="1" applyAlignment="1">
      <alignment horizontal="right" vertical="center"/>
    </xf>
    <xf numFmtId="186" fontId="10" fillId="3" borderId="8" xfId="0" applyNumberFormat="1" applyFont="1" applyFill="1" applyBorder="1" applyAlignment="1">
      <alignment horizontal="right" vertical="center"/>
    </xf>
    <xf numFmtId="186" fontId="10" fillId="11" borderId="11" xfId="0" applyNumberFormat="1" applyFont="1" applyFill="1" applyBorder="1" applyAlignment="1">
      <alignment horizontal="right" vertical="center"/>
    </xf>
    <xf numFmtId="0" fontId="0" fillId="3" borderId="8" xfId="0" applyFill="1" applyBorder="1"/>
    <xf numFmtId="186" fontId="0" fillId="3" borderId="8" xfId="0" applyNumberFormat="1" applyFill="1" applyBorder="1"/>
    <xf numFmtId="186" fontId="0" fillId="3" borderId="11" xfId="0" applyNumberFormat="1" applyFill="1" applyBorder="1"/>
    <xf numFmtId="0" fontId="10" fillId="9" borderId="10" xfId="0" applyFont="1" applyFill="1" applyBorder="1" applyAlignment="1">
      <alignment vertical="center"/>
    </xf>
    <xf numFmtId="0" fontId="10" fillId="9" borderId="11" xfId="0" applyFont="1" applyFill="1" applyBorder="1" applyAlignment="1">
      <alignment vertical="center"/>
    </xf>
    <xf numFmtId="182" fontId="10" fillId="6" borderId="0" xfId="0" applyNumberFormat="1" applyFont="1" applyFill="1" applyAlignment="1">
      <alignment horizontal="right" vertical="center"/>
    </xf>
    <xf numFmtId="0" fontId="10" fillId="6" borderId="0" xfId="0" applyFont="1" applyFill="1" applyAlignment="1">
      <alignment horizontal="left" vertical="center"/>
    </xf>
    <xf numFmtId="0" fontId="10" fillId="6" borderId="0" xfId="0" applyFont="1" applyFill="1" applyAlignment="1">
      <alignment horizontal="left" vertical="top"/>
    </xf>
    <xf numFmtId="0" fontId="14" fillId="8" borderId="0" xfId="0" applyFont="1" applyFill="1" applyAlignment="1">
      <alignment vertical="center"/>
    </xf>
    <xf numFmtId="0" fontId="0" fillId="8" borderId="114" xfId="0" applyFill="1" applyBorder="1" applyAlignment="1">
      <alignment vertical="top"/>
    </xf>
    <xf numFmtId="0" fontId="0" fillId="6" borderId="115" xfId="0" applyFill="1" applyBorder="1" applyAlignment="1">
      <alignment vertical="top"/>
    </xf>
    <xf numFmtId="0" fontId="0" fillId="6" borderId="116" xfId="0" applyFill="1" applyBorder="1" applyAlignment="1">
      <alignment vertical="top"/>
    </xf>
    <xf numFmtId="0" fontId="10" fillId="8" borderId="117" xfId="0" applyFont="1" applyFill="1" applyBorder="1" applyAlignment="1">
      <alignment vertical="center"/>
    </xf>
    <xf numFmtId="0" fontId="10" fillId="6" borderId="118" xfId="0" applyFont="1" applyFill="1" applyBorder="1" applyAlignment="1">
      <alignment vertical="center"/>
    </xf>
    <xf numFmtId="0" fontId="0" fillId="6" borderId="0" xfId="0" applyFill="1"/>
    <xf numFmtId="0" fontId="10" fillId="7" borderId="9" xfId="0" applyFont="1" applyFill="1" applyBorder="1" applyAlignment="1">
      <alignment vertical="center"/>
    </xf>
    <xf numFmtId="181" fontId="10" fillId="7" borderId="59" xfId="0" applyNumberFormat="1" applyFont="1" applyFill="1" applyBorder="1" applyAlignment="1">
      <alignment vertical="center"/>
    </xf>
    <xf numFmtId="181" fontId="10" fillId="7" borderId="6" xfId="0" applyNumberFormat="1" applyFont="1" applyFill="1" applyBorder="1" applyAlignment="1">
      <alignment vertical="center"/>
    </xf>
    <xf numFmtId="0" fontId="10" fillId="7" borderId="5" xfId="0" applyFont="1" applyFill="1" applyBorder="1" applyAlignment="1">
      <alignment vertical="center"/>
    </xf>
    <xf numFmtId="181" fontId="10" fillId="7" borderId="60" xfId="0" applyNumberFormat="1" applyFont="1" applyFill="1" applyBorder="1" applyAlignment="1">
      <alignment vertical="center"/>
    </xf>
    <xf numFmtId="181" fontId="10" fillId="7" borderId="4" xfId="0" applyNumberFormat="1" applyFont="1" applyFill="1" applyBorder="1" applyAlignment="1">
      <alignment vertical="center"/>
    </xf>
    <xf numFmtId="49" fontId="10" fillId="8" borderId="117" xfId="0" applyNumberFormat="1" applyFont="1" applyFill="1" applyBorder="1" applyAlignment="1">
      <alignment vertical="center"/>
    </xf>
    <xf numFmtId="0" fontId="0" fillId="8" borderId="119" xfId="0" applyFill="1" applyBorder="1" applyAlignment="1">
      <alignment vertical="top"/>
    </xf>
    <xf numFmtId="0" fontId="0" fillId="6" borderId="120" xfId="0" applyFill="1" applyBorder="1" applyAlignment="1">
      <alignment vertical="top"/>
    </xf>
    <xf numFmtId="0" fontId="0" fillId="6" borderId="121" xfId="0" applyFill="1" applyBorder="1" applyAlignment="1">
      <alignment vertical="top"/>
    </xf>
    <xf numFmtId="0" fontId="14" fillId="6" borderId="0" xfId="0" applyFont="1" applyFill="1" applyAlignment="1">
      <alignment horizontal="left" vertical="top"/>
    </xf>
    <xf numFmtId="0" fontId="10" fillId="6" borderId="0" xfId="0" applyFont="1" applyFill="1" applyAlignment="1">
      <alignment vertical="top"/>
    </xf>
    <xf numFmtId="0" fontId="0" fillId="6" borderId="0" xfId="0" applyFill="1" applyAlignment="1">
      <alignment vertical="top"/>
    </xf>
    <xf numFmtId="0" fontId="0" fillId="2" borderId="2" xfId="0" applyFill="1" applyBorder="1" applyAlignment="1">
      <alignment vertical="top" wrapText="1" shrinkToFit="1"/>
    </xf>
    <xf numFmtId="0" fontId="9" fillId="2" borderId="1" xfId="0" applyFont="1" applyFill="1" applyBorder="1" applyAlignment="1">
      <alignment vertical="center"/>
    </xf>
    <xf numFmtId="0" fontId="0" fillId="2" borderId="0" xfId="0" applyFill="1" applyAlignment="1">
      <alignment vertical="top" wrapText="1" shrinkToFit="1"/>
    </xf>
    <xf numFmtId="0" fontId="11" fillId="2" borderId="0" xfId="0" applyFont="1" applyFill="1" applyAlignment="1">
      <alignment vertical="top"/>
    </xf>
    <xf numFmtId="0" fontId="11" fillId="2" borderId="2" xfId="0" applyFont="1" applyFill="1" applyBorder="1" applyAlignment="1">
      <alignment vertical="top"/>
    </xf>
    <xf numFmtId="0" fontId="10" fillId="2" borderId="2" xfId="0" applyFont="1" applyFill="1" applyBorder="1" applyAlignment="1">
      <alignment vertical="top"/>
    </xf>
    <xf numFmtId="0" fontId="27" fillId="2" borderId="0" xfId="0" applyFont="1" applyFill="1" applyAlignment="1">
      <alignment vertical="top"/>
    </xf>
    <xf numFmtId="0" fontId="27" fillId="2" borderId="2" xfId="0" applyFont="1" applyFill="1" applyBorder="1" applyAlignment="1">
      <alignment vertical="top"/>
    </xf>
    <xf numFmtId="0" fontId="24" fillId="4" borderId="0" xfId="0" applyFont="1" applyFill="1" applyAlignment="1">
      <alignment horizontal="center" vertical="center"/>
    </xf>
    <xf numFmtId="0" fontId="24" fillId="4" borderId="0" xfId="0" applyFont="1" applyFill="1" applyAlignment="1">
      <alignment vertical="center"/>
    </xf>
    <xf numFmtId="0" fontId="14" fillId="4" borderId="0" xfId="0" applyFont="1" applyFill="1" applyAlignment="1">
      <alignment vertical="center"/>
    </xf>
    <xf numFmtId="0" fontId="3" fillId="4" borderId="7" xfId="0" applyFont="1" applyFill="1" applyBorder="1" applyAlignment="1">
      <alignment vertical="center"/>
    </xf>
    <xf numFmtId="0" fontId="3" fillId="4" borderId="6" xfId="0" applyFont="1" applyFill="1" applyBorder="1" applyAlignment="1">
      <alignment vertical="center"/>
    </xf>
    <xf numFmtId="0" fontId="3" fillId="4" borderId="9"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49" fontId="54" fillId="2" borderId="0" xfId="0" applyNumberFormat="1" applyFont="1" applyFill="1" applyAlignment="1">
      <alignment vertical="center"/>
    </xf>
    <xf numFmtId="0" fontId="54" fillId="2" borderId="0" xfId="0" applyFont="1" applyFill="1" applyAlignment="1">
      <alignment vertical="center"/>
    </xf>
    <xf numFmtId="0" fontId="54" fillId="2" borderId="2" xfId="0" applyFont="1" applyFill="1" applyBorder="1" applyAlignment="1">
      <alignment vertical="center"/>
    </xf>
    <xf numFmtId="0" fontId="54" fillId="2" borderId="0" xfId="0" applyFont="1" applyFill="1" applyAlignment="1">
      <alignment horizontal="center" vertical="center"/>
    </xf>
    <xf numFmtId="0" fontId="3" fillId="4" borderId="10" xfId="0" applyFont="1" applyFill="1" applyBorder="1" applyAlignment="1">
      <alignment vertical="center"/>
    </xf>
    <xf numFmtId="0" fontId="14" fillId="4" borderId="8" xfId="0" applyFont="1" applyFill="1" applyBorder="1" applyAlignment="1">
      <alignment vertical="center"/>
    </xf>
    <xf numFmtId="0" fontId="3" fillId="2" borderId="0" xfId="0" applyFont="1" applyFill="1" applyAlignment="1">
      <alignment vertical="center" wrapText="1"/>
    </xf>
    <xf numFmtId="0" fontId="44" fillId="2" borderId="0" xfId="0" applyFont="1" applyFill="1" applyAlignment="1">
      <alignment horizontal="center" vertical="center" wrapText="1"/>
    </xf>
    <xf numFmtId="0" fontId="44" fillId="2" borderId="2" xfId="0" applyFont="1" applyFill="1" applyBorder="1" applyAlignment="1">
      <alignment horizontal="center" vertical="center" wrapText="1"/>
    </xf>
    <xf numFmtId="0" fontId="44" fillId="2" borderId="1" xfId="0" applyFont="1" applyFill="1" applyBorder="1" applyAlignment="1">
      <alignment vertical="center" wrapText="1"/>
    </xf>
    <xf numFmtId="0" fontId="0" fillId="2" borderId="0" xfId="0" applyFill="1" applyAlignment="1">
      <alignment vertical="center" wrapText="1"/>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vertical="center" shrinkToFit="1"/>
    </xf>
    <xf numFmtId="0" fontId="3" fillId="2" borderId="0" xfId="0" applyFont="1" applyFill="1" applyAlignment="1">
      <alignment horizontal="left"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54" fillId="2" borderId="1" xfId="0" applyFont="1" applyFill="1" applyBorder="1" applyAlignment="1">
      <alignment vertical="center"/>
    </xf>
    <xf numFmtId="0" fontId="54" fillId="2" borderId="0" xfId="0" applyFont="1" applyFill="1" applyAlignment="1">
      <alignment vertical="center" shrinkToFit="1"/>
    </xf>
    <xf numFmtId="0" fontId="54" fillId="2" borderId="4" xfId="0" applyFont="1" applyFill="1" applyBorder="1" applyAlignment="1">
      <alignment vertical="center"/>
    </xf>
    <xf numFmtId="38" fontId="10" fillId="2" borderId="11" xfId="1" applyFont="1" applyFill="1" applyBorder="1" applyAlignment="1">
      <alignment vertical="center"/>
    </xf>
    <xf numFmtId="0" fontId="10" fillId="2" borderId="7" xfId="0" applyFont="1" applyFill="1" applyBorder="1" applyAlignment="1">
      <alignment vertical="top"/>
    </xf>
    <xf numFmtId="0" fontId="10" fillId="2" borderId="11" xfId="0" applyFont="1" applyFill="1" applyBorder="1" applyAlignment="1">
      <alignment vertical="center" wrapText="1"/>
    </xf>
    <xf numFmtId="0" fontId="16" fillId="2" borderId="3" xfId="0" applyFont="1" applyFill="1" applyBorder="1" applyAlignment="1">
      <alignment vertical="center"/>
    </xf>
    <xf numFmtId="49" fontId="10" fillId="8" borderId="0" xfId="0" applyNumberFormat="1" applyFont="1" applyFill="1" applyAlignment="1">
      <alignment vertical="center"/>
    </xf>
    <xf numFmtId="0" fontId="7" fillId="2" borderId="7" xfId="0" applyFont="1" applyFill="1" applyBorder="1" applyAlignment="1">
      <alignment vertical="top" wrapText="1" shrinkToFit="1"/>
    </xf>
    <xf numFmtId="0" fontId="4" fillId="2" borderId="6" xfId="0" applyFont="1" applyFill="1" applyBorder="1" applyAlignment="1">
      <alignment vertical="top" wrapText="1" shrinkToFit="1"/>
    </xf>
    <xf numFmtId="0" fontId="4" fillId="2" borderId="9" xfId="0" applyFont="1" applyFill="1" applyBorder="1" applyAlignment="1">
      <alignment vertical="top" wrapText="1" shrinkToFit="1"/>
    </xf>
    <xf numFmtId="0" fontId="3" fillId="2" borderId="2" xfId="0" applyFont="1" applyFill="1" applyBorder="1" applyAlignment="1">
      <alignment vertical="center" shrinkToFit="1"/>
    </xf>
    <xf numFmtId="0" fontId="7" fillId="2" borderId="6" xfId="0" applyFont="1" applyFill="1" applyBorder="1" applyAlignment="1">
      <alignment vertical="top" wrapText="1" shrinkToFit="1"/>
    </xf>
    <xf numFmtId="0" fontId="7" fillId="2" borderId="9" xfId="0" applyFont="1" applyFill="1" applyBorder="1" applyAlignment="1">
      <alignment vertical="top" wrapText="1" shrinkToFit="1"/>
    </xf>
    <xf numFmtId="0" fontId="45" fillId="2" borderId="2" xfId="0" applyFont="1" applyFill="1" applyBorder="1" applyAlignment="1">
      <alignment horizontal="left" vertical="center" wrapText="1"/>
    </xf>
    <xf numFmtId="0" fontId="3" fillId="2" borderId="6" xfId="0" applyFont="1" applyFill="1" applyBorder="1" applyAlignment="1">
      <alignment vertical="top" wrapText="1"/>
    </xf>
    <xf numFmtId="0" fontId="3" fillId="2" borderId="9" xfId="0" applyFont="1" applyFill="1" applyBorder="1" applyAlignment="1">
      <alignment vertical="top" wrapText="1"/>
    </xf>
    <xf numFmtId="0" fontId="3" fillId="2" borderId="0" xfId="0" applyFont="1" applyFill="1" applyAlignment="1">
      <alignment horizontal="left" vertical="top"/>
    </xf>
    <xf numFmtId="0" fontId="3" fillId="2" borderId="2" xfId="0" applyFont="1" applyFill="1" applyBorder="1" applyAlignment="1">
      <alignment horizontal="left" vertical="top"/>
    </xf>
    <xf numFmtId="49" fontId="4" fillId="2" borderId="4" xfId="0" applyNumberFormat="1" applyFont="1" applyFill="1" applyBorder="1" applyAlignment="1">
      <alignment vertical="top" wrapText="1" shrinkToFit="1"/>
    </xf>
    <xf numFmtId="49" fontId="4" fillId="2" borderId="5" xfId="0" applyNumberFormat="1" applyFont="1" applyFill="1" applyBorder="1" applyAlignment="1">
      <alignment vertical="top" wrapText="1" shrinkToFit="1"/>
    </xf>
    <xf numFmtId="0" fontId="3" fillId="2" borderId="6" xfId="0" applyFont="1" applyFill="1" applyBorder="1" applyAlignment="1">
      <alignment vertical="center" wrapText="1"/>
    </xf>
    <xf numFmtId="0" fontId="7" fillId="2" borderId="10"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2" borderId="11" xfId="0" applyFont="1" applyFill="1" applyBorder="1" applyAlignment="1">
      <alignment horizontal="centerContinuous" vertical="center"/>
    </xf>
    <xf numFmtId="0" fontId="57" fillId="2" borderId="0" xfId="0" applyFont="1" applyFill="1" applyAlignment="1">
      <alignment vertical="center"/>
    </xf>
    <xf numFmtId="0" fontId="57" fillId="2" borderId="2" xfId="0" applyFont="1" applyFill="1" applyBorder="1" applyAlignment="1">
      <alignment vertical="center"/>
    </xf>
    <xf numFmtId="0" fontId="58" fillId="2" borderId="3" xfId="0" applyFont="1" applyFill="1" applyBorder="1" applyAlignment="1">
      <alignment vertical="center"/>
    </xf>
    <xf numFmtId="0" fontId="58" fillId="2" borderId="4" xfId="0" applyFont="1" applyFill="1" applyBorder="1" applyAlignment="1">
      <alignment vertical="center"/>
    </xf>
    <xf numFmtId="0" fontId="58" fillId="2" borderId="5" xfId="0" applyFont="1" applyFill="1" applyBorder="1" applyAlignment="1">
      <alignment vertical="center"/>
    </xf>
    <xf numFmtId="0" fontId="58" fillId="2" borderId="1" xfId="0" applyFont="1" applyFill="1" applyBorder="1" applyAlignment="1">
      <alignment vertical="center" shrinkToFit="1"/>
    </xf>
    <xf numFmtId="0" fontId="58" fillId="2" borderId="0" xfId="0" applyFont="1" applyFill="1" applyAlignment="1">
      <alignment vertical="center"/>
    </xf>
    <xf numFmtId="0" fontId="58" fillId="2" borderId="2" xfId="0" applyFont="1" applyFill="1" applyBorder="1" applyAlignment="1">
      <alignment vertical="center"/>
    </xf>
    <xf numFmtId="0" fontId="58" fillId="2" borderId="0" xfId="0" applyFont="1" applyFill="1" applyAlignment="1">
      <alignment vertical="center" shrinkToFit="1"/>
    </xf>
    <xf numFmtId="0" fontId="58" fillId="2" borderId="1" xfId="0" applyFont="1" applyFill="1" applyBorder="1" applyAlignment="1">
      <alignment vertical="center"/>
    </xf>
    <xf numFmtId="0" fontId="58" fillId="2" borderId="7" xfId="0" applyFont="1" applyFill="1" applyBorder="1" applyAlignment="1">
      <alignment vertical="center"/>
    </xf>
    <xf numFmtId="0" fontId="58" fillId="2" borderId="6" xfId="0" applyFont="1" applyFill="1" applyBorder="1" applyAlignment="1">
      <alignment vertical="center"/>
    </xf>
    <xf numFmtId="0" fontId="58" fillId="2" borderId="9" xfId="0" applyFont="1" applyFill="1" applyBorder="1" applyAlignment="1">
      <alignment vertical="center"/>
    </xf>
    <xf numFmtId="0" fontId="58" fillId="2" borderId="2" xfId="0" applyFont="1" applyFill="1" applyBorder="1" applyAlignment="1">
      <alignment vertical="top" wrapText="1" shrinkToFit="1"/>
    </xf>
    <xf numFmtId="0" fontId="58" fillId="2" borderId="4" xfId="0" applyFont="1" applyFill="1" applyBorder="1" applyAlignment="1">
      <alignment vertical="top" wrapText="1" shrinkToFit="1"/>
    </xf>
    <xf numFmtId="0" fontId="58" fillId="2" borderId="5" xfId="0" applyFont="1" applyFill="1" applyBorder="1" applyAlignment="1">
      <alignment vertical="top" wrapText="1" shrinkToFit="1"/>
    </xf>
    <xf numFmtId="0" fontId="58" fillId="2" borderId="0" xfId="0" applyFont="1" applyFill="1" applyAlignment="1">
      <alignment vertical="top" wrapText="1" shrinkToFit="1"/>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45" fillId="2" borderId="3" xfId="0" applyFont="1" applyFill="1" applyBorder="1" applyAlignment="1">
      <alignment horizontal="center" vertical="center"/>
    </xf>
    <xf numFmtId="0" fontId="45" fillId="2" borderId="0" xfId="0" applyFont="1" applyFill="1" applyAlignment="1">
      <alignment horizontal="left" vertical="top" wrapText="1"/>
    </xf>
    <xf numFmtId="0" fontId="45" fillId="2" borderId="2" xfId="0" applyFont="1" applyFill="1" applyBorder="1" applyAlignment="1">
      <alignment horizontal="left" vertical="top" wrapText="1"/>
    </xf>
    <xf numFmtId="0" fontId="3" fillId="2" borderId="4"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4" fillId="2" borderId="4" xfId="0" applyFont="1" applyFill="1" applyBorder="1" applyAlignment="1">
      <alignment vertical="top" wrapText="1" shrinkToFit="1"/>
    </xf>
    <xf numFmtId="0" fontId="4" fillId="2" borderId="5" xfId="0" applyFont="1" applyFill="1" applyBorder="1" applyAlignment="1">
      <alignment vertical="top" wrapText="1" shrinkToFit="1"/>
    </xf>
    <xf numFmtId="0" fontId="4" fillId="2" borderId="4" xfId="0" applyFont="1" applyFill="1" applyBorder="1" applyAlignment="1">
      <alignment vertical="center"/>
    </xf>
    <xf numFmtId="49" fontId="11" fillId="2" borderId="6" xfId="0" applyNumberFormat="1" applyFont="1" applyFill="1" applyBorder="1" applyAlignment="1">
      <alignment vertical="center"/>
    </xf>
    <xf numFmtId="49" fontId="3" fillId="2" borderId="6" xfId="0" applyNumberFormat="1" applyFont="1" applyFill="1" applyBorder="1" applyAlignment="1">
      <alignment vertical="top" wrapText="1" shrinkToFit="1"/>
    </xf>
    <xf numFmtId="49" fontId="3" fillId="2" borderId="9" xfId="0" applyNumberFormat="1" applyFont="1" applyFill="1" applyBorder="1" applyAlignment="1">
      <alignment vertical="top" wrapText="1" shrinkToFit="1"/>
    </xf>
    <xf numFmtId="0" fontId="27" fillId="2" borderId="0" xfId="0" applyFont="1" applyFill="1" applyAlignment="1">
      <alignment vertical="top" wrapText="1" shrinkToFi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19" fillId="2" borderId="6" xfId="0" applyFont="1" applyFill="1" applyBorder="1" applyAlignment="1">
      <alignment vertical="top" wrapText="1" shrinkToFit="1"/>
    </xf>
    <xf numFmtId="0" fontId="19" fillId="2" borderId="9" xfId="0" applyFont="1" applyFill="1" applyBorder="1" applyAlignment="1">
      <alignment vertical="top" wrapText="1" shrinkToFi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11" fillId="2" borderId="6" xfId="0" applyFont="1" applyFill="1" applyBorder="1" applyAlignment="1">
      <alignment horizontal="center" vertical="center"/>
    </xf>
    <xf numFmtId="0" fontId="11" fillId="2" borderId="6" xfId="0" applyFont="1" applyFill="1" applyBorder="1" applyAlignment="1">
      <alignment vertical="top" wrapText="1" shrinkToFit="1"/>
    </xf>
    <xf numFmtId="0" fontId="11" fillId="2" borderId="9" xfId="0" applyFont="1" applyFill="1" applyBorder="1" applyAlignment="1">
      <alignment vertical="top" wrapText="1" shrinkToFit="1"/>
    </xf>
    <xf numFmtId="0" fontId="7" fillId="2" borderId="3" xfId="0" applyFont="1" applyFill="1" applyBorder="1" applyAlignment="1">
      <alignment vertical="top" wrapText="1" shrinkToFit="1"/>
    </xf>
    <xf numFmtId="0" fontId="7" fillId="2" borderId="4" xfId="0" applyFont="1" applyFill="1" applyBorder="1" applyAlignment="1">
      <alignment vertical="top" wrapText="1" shrinkToFit="1"/>
    </xf>
    <xf numFmtId="0" fontId="7" fillId="2" borderId="5" xfId="0" applyFont="1" applyFill="1" applyBorder="1" applyAlignment="1">
      <alignment vertical="top" wrapText="1" shrinkToFit="1"/>
    </xf>
    <xf numFmtId="49" fontId="11" fillId="2" borderId="4" xfId="0" applyNumberFormat="1" applyFont="1" applyFill="1" applyBorder="1" applyAlignment="1">
      <alignment vertical="center"/>
    </xf>
    <xf numFmtId="0" fontId="57" fillId="2" borderId="4" xfId="0" applyFont="1" applyFill="1" applyBorder="1" applyAlignment="1">
      <alignment vertical="center"/>
    </xf>
    <xf numFmtId="0" fontId="20" fillId="2" borderId="4" xfId="0" applyFont="1" applyFill="1" applyBorder="1" applyAlignment="1">
      <alignment horizontal="left" vertical="top" wrapText="1"/>
    </xf>
    <xf numFmtId="0" fontId="20" fillId="2" borderId="5" xfId="0" applyFont="1" applyFill="1" applyBorder="1" applyAlignment="1">
      <alignment horizontal="left" vertical="top" wrapText="1"/>
    </xf>
    <xf numFmtId="49" fontId="3" fillId="2" borderId="4" xfId="0" applyNumberFormat="1" applyFont="1" applyFill="1" applyBorder="1" applyAlignment="1">
      <alignment vertical="top" wrapText="1" shrinkToFit="1"/>
    </xf>
    <xf numFmtId="49" fontId="3" fillId="2" borderId="5" xfId="0" applyNumberFormat="1" applyFont="1" applyFill="1" applyBorder="1" applyAlignment="1">
      <alignment vertical="top" wrapText="1" shrinkToFit="1"/>
    </xf>
    <xf numFmtId="181" fontId="0" fillId="2" borderId="8" xfId="0" applyNumberFormat="1" applyFill="1" applyBorder="1" applyAlignment="1">
      <alignment vertical="center"/>
    </xf>
    <xf numFmtId="181" fontId="10" fillId="8" borderId="10" xfId="0" applyNumberFormat="1" applyFont="1" applyFill="1" applyBorder="1" applyAlignment="1">
      <alignment vertical="center"/>
    </xf>
    <xf numFmtId="181" fontId="10" fillId="8" borderId="8" xfId="0" applyNumberFormat="1" applyFont="1" applyFill="1" applyBorder="1" applyAlignment="1">
      <alignment vertical="center"/>
    </xf>
    <xf numFmtId="0" fontId="10" fillId="11" borderId="38" xfId="0" applyFont="1" applyFill="1" applyBorder="1" applyAlignment="1">
      <alignment vertical="center"/>
    </xf>
    <xf numFmtId="0" fontId="3" fillId="4" borderId="7" xfId="0" applyFont="1" applyFill="1" applyBorder="1" applyAlignment="1">
      <alignment horizontal="center" vertical="center"/>
    </xf>
    <xf numFmtId="0" fontId="10" fillId="4" borderId="6" xfId="0" applyFont="1" applyFill="1" applyBorder="1" applyAlignment="1">
      <alignment vertical="center"/>
    </xf>
    <xf numFmtId="0" fontId="3" fillId="4" borderId="2" xfId="0" applyFont="1" applyFill="1" applyBorder="1" applyAlignment="1">
      <alignment vertical="center" shrinkToFit="1"/>
    </xf>
    <xf numFmtId="0" fontId="11" fillId="2" borderId="6" xfId="0" applyFont="1" applyFill="1" applyBorder="1" applyAlignment="1">
      <alignment vertical="center"/>
    </xf>
    <xf numFmtId="0" fontId="3" fillId="2" borderId="2" xfId="0" applyFont="1" applyFill="1" applyBorder="1" applyAlignment="1">
      <alignment vertical="top" shrinkToFit="1"/>
    </xf>
    <xf numFmtId="0" fontId="33" fillId="2" borderId="0" xfId="0" applyFont="1" applyFill="1" applyAlignment="1">
      <alignment vertical="top" wrapText="1"/>
    </xf>
    <xf numFmtId="0" fontId="33" fillId="2" borderId="2" xfId="0" applyFont="1" applyFill="1" applyBorder="1" applyAlignment="1">
      <alignment vertical="top" wrapText="1"/>
    </xf>
    <xf numFmtId="49" fontId="0" fillId="2" borderId="8" xfId="0" applyNumberFormat="1" applyFill="1" applyBorder="1" applyAlignment="1">
      <alignment vertical="center" shrinkToFit="1"/>
    </xf>
    <xf numFmtId="49" fontId="0" fillId="2" borderId="11" xfId="0" applyNumberFormat="1" applyFill="1" applyBorder="1" applyAlignment="1">
      <alignment vertical="center" shrinkToFit="1"/>
    </xf>
    <xf numFmtId="49" fontId="0" fillId="2" borderId="10" xfId="0" applyNumberForma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8" xfId="0" applyBorder="1" applyAlignment="1">
      <alignment vertical="center" shrinkToFit="1"/>
    </xf>
    <xf numFmtId="0" fontId="11" fillId="4" borderId="0" xfId="0" applyFont="1" applyFill="1" applyAlignment="1">
      <alignment horizontal="center" vertical="center"/>
    </xf>
    <xf numFmtId="0" fontId="3" fillId="2" borderId="8" xfId="0" applyFont="1" applyFill="1" applyBorder="1" applyAlignment="1">
      <alignment vertical="center" shrinkToFit="1"/>
    </xf>
    <xf numFmtId="0" fontId="4" fillId="4" borderId="0" xfId="0" applyFont="1" applyFill="1" applyAlignment="1">
      <alignment vertical="center"/>
    </xf>
    <xf numFmtId="49" fontId="3" fillId="2" borderId="2" xfId="0" applyNumberFormat="1" applyFont="1" applyFill="1" applyBorder="1" applyAlignment="1">
      <alignment horizontal="left" vertical="top" wrapText="1"/>
    </xf>
    <xf numFmtId="49" fontId="3" fillId="2" borderId="0" xfId="0" applyNumberFormat="1" applyFont="1" applyFill="1" applyAlignment="1">
      <alignment horizontal="center" vertical="center"/>
    </xf>
    <xf numFmtId="0" fontId="0" fillId="0" borderId="2" xfId="0" applyBorder="1" applyAlignment="1">
      <alignment vertical="center" wrapText="1"/>
    </xf>
    <xf numFmtId="0" fontId="49" fillId="2" borderId="0" xfId="0" applyFont="1" applyFill="1" applyAlignment="1">
      <alignment wrapText="1"/>
    </xf>
    <xf numFmtId="0" fontId="33" fillId="2" borderId="0" xfId="0" applyFont="1" applyFill="1" applyAlignment="1">
      <alignment vertical="top"/>
    </xf>
    <xf numFmtId="0" fontId="49" fillId="2" borderId="0" xfId="0" applyFont="1" applyFill="1" applyAlignment="1">
      <alignment vertical="top"/>
    </xf>
    <xf numFmtId="0" fontId="33" fillId="2" borderId="22" xfId="0" applyFont="1" applyFill="1" applyBorder="1" applyAlignment="1">
      <alignment horizontal="centerContinuous" vertical="center" shrinkToFit="1"/>
    </xf>
    <xf numFmtId="0" fontId="49" fillId="2" borderId="23" xfId="0" applyFont="1" applyFill="1" applyBorder="1" applyAlignment="1">
      <alignment horizontal="centerContinuous" vertical="center" shrinkToFit="1"/>
    </xf>
    <xf numFmtId="0" fontId="49" fillId="2" borderId="24" xfId="0" applyFont="1" applyFill="1" applyBorder="1" applyAlignment="1">
      <alignment horizontal="centerContinuous" vertical="center" shrinkToFit="1"/>
    </xf>
    <xf numFmtId="0" fontId="33" fillId="2" borderId="122" xfId="0" applyFont="1" applyFill="1" applyBorder="1" applyAlignment="1">
      <alignment horizontal="centerContinuous" vertical="center" shrinkToFit="1"/>
    </xf>
    <xf numFmtId="0" fontId="49" fillId="2" borderId="123" xfId="0" applyFont="1" applyFill="1" applyBorder="1" applyAlignment="1">
      <alignment horizontal="centerContinuous" vertical="center" shrinkToFit="1"/>
    </xf>
    <xf numFmtId="0" fontId="49" fillId="2" borderId="124" xfId="0" applyFont="1" applyFill="1" applyBorder="1" applyAlignment="1">
      <alignment horizontal="centerContinuous" vertical="center" shrinkToFit="1"/>
    </xf>
    <xf numFmtId="0" fontId="33" fillId="2" borderId="3" xfId="0" applyFont="1" applyFill="1" applyBorder="1" applyAlignment="1">
      <alignment horizontal="centerContinuous" vertical="center" shrinkToFit="1"/>
    </xf>
    <xf numFmtId="0" fontId="49" fillId="2" borderId="4" xfId="0" applyFont="1" applyFill="1" applyBorder="1" applyAlignment="1">
      <alignment horizontal="centerContinuous" vertical="center" shrinkToFit="1"/>
    </xf>
    <xf numFmtId="0" fontId="49" fillId="2" borderId="5" xfId="0" applyFont="1" applyFill="1" applyBorder="1" applyAlignment="1">
      <alignment horizontal="centerContinuous" vertical="center" shrinkToFit="1"/>
    </xf>
    <xf numFmtId="0" fontId="33" fillId="2" borderId="4" xfId="0" applyFont="1" applyFill="1" applyBorder="1" applyAlignment="1">
      <alignment horizontal="centerContinuous" vertical="center" shrinkToFit="1"/>
    </xf>
    <xf numFmtId="0" fontId="33" fillId="2" borderId="5" xfId="0" applyFont="1" applyFill="1" applyBorder="1" applyAlignment="1">
      <alignment horizontal="centerContinuous" vertical="center" shrinkToFit="1"/>
    </xf>
    <xf numFmtId="0" fontId="3" fillId="2" borderId="1" xfId="0" applyFont="1" applyFill="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horizontal="center" vertical="top" wrapText="1"/>
    </xf>
    <xf numFmtId="0" fontId="56" fillId="2" borderId="0" xfId="0" applyFont="1" applyFill="1" applyAlignment="1">
      <alignment vertical="center"/>
    </xf>
    <xf numFmtId="0" fontId="54" fillId="4" borderId="0" xfId="0" applyFont="1" applyFill="1" applyAlignment="1">
      <alignment horizontal="center" vertical="center"/>
    </xf>
    <xf numFmtId="0" fontId="7" fillId="2" borderId="3" xfId="0" applyFont="1" applyFill="1" applyBorder="1" applyAlignment="1">
      <alignment vertical="center"/>
    </xf>
    <xf numFmtId="49" fontId="14" fillId="4" borderId="0" xfId="0" applyNumberFormat="1" applyFont="1" applyFill="1" applyAlignment="1">
      <alignment vertical="center"/>
    </xf>
    <xf numFmtId="49" fontId="10" fillId="4" borderId="0" xfId="0" applyNumberFormat="1" applyFont="1" applyFill="1" applyAlignment="1">
      <alignment vertical="center"/>
    </xf>
    <xf numFmtId="0" fontId="11" fillId="4" borderId="0" xfId="0" applyFont="1" applyFill="1" applyAlignment="1">
      <alignment vertical="center"/>
    </xf>
    <xf numFmtId="0" fontId="11" fillId="4" borderId="4" xfId="0" applyFont="1" applyFill="1" applyBorder="1" applyAlignment="1">
      <alignment horizontal="center" vertical="center"/>
    </xf>
    <xf numFmtId="0" fontId="41" fillId="2" borderId="0" xfId="0" applyFont="1" applyFill="1" applyAlignment="1">
      <alignment horizontal="center" vertical="center"/>
    </xf>
    <xf numFmtId="49" fontId="10" fillId="2" borderId="0" xfId="0" applyNumberFormat="1" applyFont="1" applyFill="1" applyAlignment="1">
      <alignment vertical="center"/>
    </xf>
    <xf numFmtId="0" fontId="10" fillId="2" borderId="0" xfId="0" applyFont="1" applyFill="1" applyAlignment="1">
      <alignment vertical="center"/>
    </xf>
    <xf numFmtId="0" fontId="0" fillId="2" borderId="6" xfId="0" applyFill="1" applyBorder="1" applyAlignment="1">
      <alignment vertical="center" shrinkToFit="1"/>
    </xf>
    <xf numFmtId="0" fontId="0" fillId="2" borderId="42" xfId="0" applyFill="1" applyBorder="1" applyAlignment="1">
      <alignment vertical="center" shrinkToFit="1"/>
    </xf>
    <xf numFmtId="0" fontId="0" fillId="2" borderId="46" xfId="0" applyFill="1" applyBorder="1" applyAlignment="1">
      <alignment vertical="center" shrinkToFit="1"/>
    </xf>
    <xf numFmtId="0" fontId="0" fillId="2" borderId="47" xfId="0" applyFill="1" applyBorder="1" applyAlignment="1">
      <alignment vertical="center" shrinkToFit="1"/>
    </xf>
    <xf numFmtId="49" fontId="10" fillId="2" borderId="0" xfId="0" applyNumberFormat="1" applyFont="1" applyFill="1" applyAlignment="1">
      <alignment vertical="top" wrapText="1" shrinkToFit="1"/>
    </xf>
    <xf numFmtId="0" fontId="10" fillId="2" borderId="0" xfId="0" applyFont="1" applyFill="1" applyAlignment="1">
      <alignment vertical="top" wrapText="1"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49" fontId="0" fillId="2" borderId="1" xfId="0" applyNumberFormat="1" applyFill="1" applyBorder="1" applyAlignment="1">
      <alignment vertical="center" shrinkToFit="1"/>
    </xf>
    <xf numFmtId="0" fontId="0" fillId="2" borderId="0" xfId="0" applyFill="1" applyAlignment="1">
      <alignment vertical="center" shrinkToFit="1"/>
    </xf>
    <xf numFmtId="0" fontId="0" fillId="2" borderId="49" xfId="0"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0" fillId="2" borderId="43" xfId="0" applyFill="1" applyBorder="1" applyAlignment="1">
      <alignment vertical="center" shrinkToFit="1"/>
    </xf>
    <xf numFmtId="0" fontId="26" fillId="2" borderId="48" xfId="0" applyFont="1" applyFill="1" applyBorder="1" applyAlignment="1">
      <alignment horizontal="center" vertical="center"/>
    </xf>
    <xf numFmtId="0" fontId="0" fillId="2" borderId="6" xfId="0" applyFill="1" applyBorder="1"/>
    <xf numFmtId="0" fontId="0" fillId="2" borderId="9" xfId="0" applyFill="1" applyBorder="1"/>
    <xf numFmtId="0" fontId="26" fillId="2" borderId="44" xfId="0" applyFont="1" applyFill="1" applyBorder="1" applyAlignment="1">
      <alignment horizontal="center" vertical="center"/>
    </xf>
    <xf numFmtId="0" fontId="0" fillId="2" borderId="0" xfId="0" applyFill="1"/>
    <xf numFmtId="0" fontId="0" fillId="2" borderId="2" xfId="0" applyFill="1" applyBorder="1"/>
    <xf numFmtId="0" fontId="0" fillId="2" borderId="45" xfId="0" applyFill="1" applyBorder="1"/>
    <xf numFmtId="0" fontId="0" fillId="2" borderId="4" xfId="0" applyFill="1" applyBorder="1"/>
    <xf numFmtId="0" fontId="0" fillId="2" borderId="5" xfId="0" applyFill="1" applyBorder="1"/>
    <xf numFmtId="49" fontId="26" fillId="2" borderId="0" xfId="0" applyNumberFormat="1" applyFont="1" applyFill="1" applyAlignment="1">
      <alignment horizontal="center" vertical="center"/>
    </xf>
    <xf numFmtId="0" fontId="0" fillId="2" borderId="7" xfId="0" applyFill="1" applyBorder="1" applyAlignment="1">
      <alignment vertical="center" shrinkToFit="1"/>
    </xf>
    <xf numFmtId="0" fontId="0" fillId="2" borderId="9" xfId="0" applyFill="1" applyBorder="1" applyAlignment="1">
      <alignment vertical="center" shrinkToFit="1"/>
    </xf>
    <xf numFmtId="0" fontId="0" fillId="2" borderId="5" xfId="0" applyFill="1" applyBorder="1" applyAlignment="1">
      <alignment vertical="center" shrinkToFit="1"/>
    </xf>
    <xf numFmtId="49" fontId="0" fillId="2" borderId="6" xfId="0" applyNumberFormat="1" applyFill="1" applyBorder="1" applyAlignment="1">
      <alignment vertical="center" shrinkToFit="1"/>
    </xf>
    <xf numFmtId="0" fontId="0" fillId="2" borderId="55" xfId="0" applyFill="1" applyBorder="1"/>
    <xf numFmtId="0" fontId="0" fillId="2" borderId="46" xfId="0" applyFill="1" applyBorder="1"/>
    <xf numFmtId="0" fontId="0" fillId="2" borderId="56" xfId="0" applyFill="1" applyBorder="1"/>
    <xf numFmtId="49" fontId="0" fillId="2" borderId="7" xfId="0" applyNumberFormat="1" applyFill="1" applyBorder="1" applyAlignment="1">
      <alignment vertical="center" shrinkToFit="1"/>
    </xf>
    <xf numFmtId="49" fontId="52"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0" fontId="0" fillId="2" borderId="54" xfId="0" applyFill="1" applyBorder="1" applyAlignment="1">
      <alignment vertical="center" shrinkToFit="1"/>
    </xf>
    <xf numFmtId="0" fontId="0" fillId="2" borderId="50" xfId="0" applyFill="1" applyBorder="1" applyAlignment="1">
      <alignment vertical="center" shrinkToFit="1"/>
    </xf>
    <xf numFmtId="0" fontId="0" fillId="2" borderId="50" xfId="0" applyFill="1" applyBorder="1" applyAlignment="1">
      <alignment vertical="center"/>
    </xf>
    <xf numFmtId="0" fontId="0" fillId="2" borderId="50" xfId="0" applyFill="1" applyBorder="1"/>
    <xf numFmtId="0" fontId="0" fillId="2" borderId="51" xfId="0" applyFill="1" applyBorder="1" applyAlignment="1">
      <alignment vertical="center" shrinkToFit="1"/>
    </xf>
    <xf numFmtId="0" fontId="26" fillId="2" borderId="52" xfId="0" applyFont="1" applyFill="1" applyBorder="1" applyAlignment="1">
      <alignment horizontal="center" vertical="center" shrinkToFit="1"/>
    </xf>
    <xf numFmtId="0" fontId="0" fillId="2" borderId="50" xfId="0" applyFill="1" applyBorder="1" applyAlignment="1">
      <alignment shrinkToFit="1"/>
    </xf>
    <xf numFmtId="0" fontId="0" fillId="2" borderId="53" xfId="0" applyFill="1" applyBorder="1" applyAlignment="1">
      <alignment shrinkToFit="1"/>
    </xf>
    <xf numFmtId="0" fontId="0" fillId="2" borderId="45" xfId="0" applyFill="1" applyBorder="1" applyAlignment="1">
      <alignment shrinkToFit="1"/>
    </xf>
    <xf numFmtId="0" fontId="0" fillId="2" borderId="4" xfId="0" applyFill="1" applyBorder="1" applyAlignment="1">
      <alignment shrinkToFit="1"/>
    </xf>
    <xf numFmtId="0" fontId="0" fillId="2" borderId="5" xfId="0" applyFill="1" applyBorder="1" applyAlignment="1">
      <alignment shrinkToFit="1"/>
    </xf>
    <xf numFmtId="49" fontId="32" fillId="2" borderId="0" xfId="0" applyNumberFormat="1" applyFont="1" applyFill="1" applyAlignment="1">
      <alignment horizontal="center" vertical="center"/>
    </xf>
    <xf numFmtId="0" fontId="32" fillId="2" borderId="0" xfId="0" applyFont="1" applyFill="1" applyAlignment="1">
      <alignment horizontal="center" vertical="center"/>
    </xf>
    <xf numFmtId="49" fontId="31" fillId="2" borderId="0" xfId="0" applyNumberFormat="1" applyFont="1" applyFill="1" applyAlignment="1">
      <alignment horizontal="center" vertical="center"/>
    </xf>
    <xf numFmtId="0" fontId="26" fillId="2" borderId="7" xfId="0" applyFont="1" applyFill="1" applyBorder="1" applyAlignment="1">
      <alignment horizontal="center" vertical="center"/>
    </xf>
    <xf numFmtId="0" fontId="0" fillId="2" borderId="3" xfId="0" applyFill="1" applyBorder="1"/>
    <xf numFmtId="49" fontId="0" fillId="2" borderId="7" xfId="0" applyNumberFormat="1" applyFill="1" applyBorder="1" applyAlignment="1">
      <alignment horizontal="center" vertical="center" shrinkToFit="1"/>
    </xf>
    <xf numFmtId="0" fontId="0" fillId="2" borderId="9" xfId="0" applyFill="1" applyBorder="1" applyAlignment="1">
      <alignment horizontal="center" vertical="center" shrinkToFit="1"/>
    </xf>
    <xf numFmtId="177" fontId="10" fillId="2" borderId="7" xfId="0" applyNumberFormat="1" applyFont="1" applyFill="1" applyBorder="1" applyAlignment="1">
      <alignment vertical="center" shrinkToFit="1"/>
    </xf>
    <xf numFmtId="177" fontId="0" fillId="2" borderId="6" xfId="0" applyNumberFormat="1" applyFill="1" applyBorder="1" applyAlignment="1">
      <alignment vertical="center" shrinkToFit="1"/>
    </xf>
    <xf numFmtId="177" fontId="0" fillId="2" borderId="3" xfId="0" applyNumberFormat="1" applyFill="1" applyBorder="1" applyAlignment="1">
      <alignment vertical="center" shrinkToFit="1"/>
    </xf>
    <xf numFmtId="177" fontId="0" fillId="2" borderId="4" xfId="0" applyNumberFormat="1" applyFill="1" applyBorder="1" applyAlignment="1">
      <alignment vertical="center" shrinkToFit="1"/>
    </xf>
    <xf numFmtId="49" fontId="10" fillId="2" borderId="0" xfId="0" applyNumberFormat="1" applyFont="1" applyFill="1" applyAlignment="1">
      <alignment horizontal="left" vertical="top" wrapText="1"/>
    </xf>
    <xf numFmtId="49" fontId="10" fillId="2" borderId="0" xfId="0" applyNumberFormat="1" applyFont="1" applyFill="1" applyAlignment="1">
      <alignment vertical="center" wrapText="1"/>
    </xf>
    <xf numFmtId="0" fontId="0" fillId="2" borderId="0" xfId="0" applyFill="1" applyAlignment="1">
      <alignment vertical="center" wrapText="1"/>
    </xf>
    <xf numFmtId="0" fontId="0" fillId="2" borderId="6" xfId="0" applyFill="1" applyBorder="1" applyAlignment="1">
      <alignment shrinkToFit="1"/>
    </xf>
    <xf numFmtId="0" fontId="0" fillId="2" borderId="46" xfId="0" applyFill="1" applyBorder="1" applyAlignment="1">
      <alignment shrinkToFit="1"/>
    </xf>
    <xf numFmtId="0" fontId="10" fillId="2" borderId="0" xfId="0" applyFont="1" applyFill="1" applyAlignment="1">
      <alignment vertical="top" wrapText="1"/>
    </xf>
    <xf numFmtId="0" fontId="0" fillId="2" borderId="0" xfId="0" applyFill="1" applyAlignment="1">
      <alignment vertical="top" wrapText="1"/>
    </xf>
    <xf numFmtId="0" fontId="0" fillId="2" borderId="7" xfId="0" applyFill="1" applyBorder="1" applyAlignment="1">
      <alignment vertical="center"/>
    </xf>
    <xf numFmtId="0" fontId="0" fillId="2" borderId="57" xfId="0" applyFill="1" applyBorder="1"/>
    <xf numFmtId="49" fontId="33" fillId="2" borderId="0" xfId="0" applyNumberFormat="1" applyFont="1" applyFill="1" applyAlignment="1">
      <alignment horizontal="left" vertical="center" wrapText="1"/>
    </xf>
    <xf numFmtId="0" fontId="0" fillId="0" borderId="0" xfId="0" applyAlignment="1">
      <alignment wrapText="1"/>
    </xf>
    <xf numFmtId="49" fontId="33" fillId="2" borderId="0" xfId="0" applyNumberFormat="1" applyFont="1" applyFill="1" applyAlignment="1">
      <alignment vertical="top" wrapText="1" shrinkToFit="1"/>
    </xf>
    <xf numFmtId="0" fontId="0" fillId="0" borderId="0" xfId="0" applyAlignment="1">
      <alignment horizontal="left" vertical="top" wrapText="1"/>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vertical="center" wrapText="1"/>
    </xf>
    <xf numFmtId="0" fontId="0" fillId="2" borderId="2" xfId="0" applyFill="1" applyBorder="1" applyAlignment="1">
      <alignment vertical="center" wrapText="1"/>
    </xf>
    <xf numFmtId="0" fontId="0" fillId="2" borderId="1" xfId="0" applyFill="1" applyBorder="1" applyAlignment="1">
      <alignment vertical="center" wrapText="1"/>
    </xf>
    <xf numFmtId="0" fontId="3" fillId="2" borderId="0" xfId="0" applyFont="1" applyFill="1" applyAlignment="1">
      <alignment horizontal="center" vertical="top" wrapText="1"/>
    </xf>
    <xf numFmtId="0" fontId="3" fillId="2" borderId="2"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2" xfId="0" applyFont="1" applyFill="1" applyBorder="1" applyAlignment="1">
      <alignment horizontal="left" vertical="top" wrapText="1"/>
    </xf>
    <xf numFmtId="0" fontId="0" fillId="0" borderId="1" xfId="0" applyBorder="1" applyAlignment="1">
      <alignment vertical="top"/>
    </xf>
    <xf numFmtId="0" fontId="0" fillId="0" borderId="0" xfId="0" applyAlignment="1">
      <alignment vertical="top"/>
    </xf>
    <xf numFmtId="0" fontId="0" fillId="0" borderId="2" xfId="0" applyBorder="1" applyAlignment="1">
      <alignment vertical="top"/>
    </xf>
    <xf numFmtId="0" fontId="3" fillId="2" borderId="0" xfId="0" applyFont="1" applyFill="1" applyAlignment="1">
      <alignment horizontal="left" vertical="top" wrapText="1"/>
    </xf>
    <xf numFmtId="0" fontId="3" fillId="2" borderId="2" xfId="0" applyFont="1" applyFill="1" applyBorder="1" applyAlignment="1">
      <alignment horizontal="left" vertical="top" wrapText="1"/>
    </xf>
    <xf numFmtId="49" fontId="3" fillId="2" borderId="0" xfId="0" applyNumberFormat="1" applyFont="1" applyFill="1" applyAlignment="1">
      <alignment horizontal="left" vertical="top" wrapText="1"/>
    </xf>
    <xf numFmtId="49" fontId="3" fillId="2" borderId="2" xfId="0" applyNumberFormat="1" applyFont="1" applyFill="1" applyBorder="1" applyAlignment="1">
      <alignment horizontal="left" vertical="top" wrapTex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2" xfId="0" applyFont="1" applyFill="1" applyBorder="1" applyAlignment="1">
      <alignment vertical="center" shrinkToFit="1"/>
    </xf>
    <xf numFmtId="0" fontId="10" fillId="2" borderId="0" xfId="0" applyFont="1" applyFill="1" applyAlignment="1">
      <alignment horizontal="left" vertical="top" wrapText="1"/>
    </xf>
    <xf numFmtId="0" fontId="10" fillId="2" borderId="2" xfId="0" applyFont="1" applyFill="1" applyBorder="1" applyAlignment="1">
      <alignment horizontal="left" vertical="top"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10" fillId="2" borderId="2"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44" fillId="2" borderId="1" xfId="0" applyFont="1" applyFill="1" applyBorder="1" applyAlignment="1">
      <alignment vertical="center" wrapText="1"/>
    </xf>
    <xf numFmtId="0" fontId="7" fillId="2" borderId="1" xfId="0" applyFont="1" applyFill="1" applyBorder="1" applyAlignment="1">
      <alignment vertical="top" wrapText="1" shrinkToFit="1"/>
    </xf>
    <xf numFmtId="0" fontId="7" fillId="2" borderId="0" xfId="0" applyFont="1" applyFill="1" applyAlignment="1">
      <alignment vertical="top" wrapText="1" shrinkToFit="1"/>
    </xf>
    <xf numFmtId="0" fontId="7" fillId="2" borderId="2" xfId="0" applyFont="1" applyFill="1" applyBorder="1" applyAlignment="1">
      <alignment vertical="top" wrapText="1" shrinkToFi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6"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3" fillId="2" borderId="0" xfId="0" applyFont="1" applyFill="1" applyAlignment="1">
      <alignment vertical="top" wrapText="1" shrinkToFit="1"/>
    </xf>
    <xf numFmtId="0" fontId="4" fillId="2" borderId="0" xfId="0" applyFont="1" applyFill="1" applyAlignment="1">
      <alignment vertical="top" wrapText="1" shrinkToFit="1"/>
    </xf>
    <xf numFmtId="0" fontId="4" fillId="2" borderId="2" xfId="0" applyFont="1" applyFill="1" applyBorder="1" applyAlignment="1">
      <alignment vertical="top" wrapText="1" shrinkToFi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10" xfId="0" applyFont="1" applyFill="1" applyBorder="1" applyAlignment="1">
      <alignment vertical="center" shrinkToFit="1"/>
    </xf>
    <xf numFmtId="0" fontId="4" fillId="2" borderId="8" xfId="0" applyFont="1" applyFill="1" applyBorder="1" applyAlignment="1">
      <alignment vertical="center" shrinkToFit="1"/>
    </xf>
    <xf numFmtId="0" fontId="3" fillId="2" borderId="2" xfId="0" applyFont="1" applyFill="1" applyBorder="1" applyAlignment="1">
      <alignment vertical="center" shrinkToFit="1"/>
    </xf>
    <xf numFmtId="0" fontId="3" fillId="2" borderId="0" xfId="0" applyFont="1" applyFill="1" applyAlignment="1">
      <alignment vertical="center" wrapText="1"/>
    </xf>
    <xf numFmtId="0" fontId="0" fillId="0" borderId="2" xfId="0" applyBorder="1" applyAlignment="1">
      <alignment wrapText="1"/>
    </xf>
    <xf numFmtId="0" fontId="3"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3" fillId="2" borderId="4" xfId="0" applyFont="1" applyFill="1" applyBorder="1" applyAlignment="1">
      <alignment vertical="center" shrinkToFit="1"/>
    </xf>
    <xf numFmtId="0" fontId="3" fillId="2" borderId="8" xfId="0" applyFont="1" applyFill="1" applyBorder="1" applyAlignment="1">
      <alignment vertical="center" shrinkToFit="1"/>
    </xf>
    <xf numFmtId="0" fontId="45" fillId="2" borderId="0" xfId="0" applyFont="1" applyFill="1" applyAlignment="1">
      <alignment horizontal="left" vertical="center" wrapText="1"/>
    </xf>
    <xf numFmtId="0" fontId="3"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12" fillId="2" borderId="1" xfId="0" applyFont="1" applyFill="1" applyBorder="1" applyAlignment="1">
      <alignment vertical="center" wrapText="1"/>
    </xf>
    <xf numFmtId="0" fontId="7" fillId="4" borderId="1" xfId="0" applyFont="1" applyFill="1" applyBorder="1" applyAlignment="1">
      <alignmen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58" fillId="2" borderId="6" xfId="0" applyFont="1" applyFill="1" applyBorder="1" applyAlignment="1">
      <alignment horizontal="left" vertical="top" wrapText="1" shrinkToFit="1"/>
    </xf>
    <xf numFmtId="0" fontId="58" fillId="2" borderId="9" xfId="0" applyFont="1" applyFill="1" applyBorder="1" applyAlignment="1">
      <alignment horizontal="left" vertical="top" wrapText="1" shrinkToFit="1"/>
    </xf>
    <xf numFmtId="0" fontId="58" fillId="2" borderId="7" xfId="0" applyFont="1" applyFill="1" applyBorder="1" applyAlignment="1">
      <alignment vertical="top" wrapText="1" shrinkToFit="1"/>
    </xf>
    <xf numFmtId="0" fontId="58" fillId="2" borderId="6" xfId="0" applyFont="1" applyFill="1" applyBorder="1" applyAlignment="1">
      <alignment vertical="top" wrapText="1" shrinkToFit="1"/>
    </xf>
    <xf numFmtId="0" fontId="58" fillId="2" borderId="9" xfId="0" applyFont="1" applyFill="1" applyBorder="1" applyAlignment="1">
      <alignment vertical="top" wrapText="1" shrinkToFit="1"/>
    </xf>
    <xf numFmtId="0" fontId="58" fillId="2" borderId="1" xfId="0" applyFont="1" applyFill="1" applyBorder="1" applyAlignment="1">
      <alignment vertical="top" wrapText="1" shrinkToFit="1"/>
    </xf>
    <xf numFmtId="0" fontId="58" fillId="2" borderId="0" xfId="0" applyFont="1" applyFill="1" applyAlignment="1">
      <alignment vertical="top" wrapText="1" shrinkToFit="1"/>
    </xf>
    <xf numFmtId="0" fontId="58" fillId="2" borderId="2" xfId="0" applyFont="1" applyFill="1" applyBorder="1" applyAlignment="1">
      <alignment vertical="top" wrapText="1" shrinkToFit="1"/>
    </xf>
    <xf numFmtId="0" fontId="3" fillId="2" borderId="0" xfId="0" applyFont="1" applyFill="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center" shrinkToFit="1"/>
    </xf>
    <xf numFmtId="0" fontId="4" fillId="2" borderId="4" xfId="0" applyFont="1" applyFill="1" applyBorder="1" applyAlignment="1">
      <alignment vertical="center" shrinkToFit="1"/>
    </xf>
    <xf numFmtId="0" fontId="3" fillId="2" borderId="2" xfId="0" applyFont="1" applyFill="1" applyBorder="1" applyAlignment="1">
      <alignment vertical="top" wrapText="1" shrinkToFit="1"/>
    </xf>
    <xf numFmtId="0" fontId="3" fillId="2" borderId="1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12" fillId="2" borderId="1" xfId="0" applyFont="1" applyFill="1" applyBorder="1" applyAlignment="1">
      <alignment vertical="top" wrapText="1" shrinkToFit="1"/>
    </xf>
    <xf numFmtId="0" fontId="12" fillId="2" borderId="0" xfId="0" applyFont="1" applyFill="1" applyAlignment="1">
      <alignment vertical="top" wrapText="1" shrinkToFit="1"/>
    </xf>
    <xf numFmtId="0" fontId="12" fillId="2" borderId="2" xfId="0" applyFont="1" applyFill="1" applyBorder="1" applyAlignment="1">
      <alignment vertical="top" wrapText="1" shrinkToFit="1"/>
    </xf>
    <xf numFmtId="0" fontId="60" fillId="2" borderId="1" xfId="0" applyFont="1" applyFill="1" applyBorder="1" applyAlignment="1">
      <alignment horizontal="left" vertical="center" wrapText="1"/>
    </xf>
    <xf numFmtId="0" fontId="49" fillId="0" borderId="0" xfId="0" applyFont="1" applyAlignment="1">
      <alignment horizontal="left" vertical="center" wrapText="1"/>
    </xf>
    <xf numFmtId="0" fontId="49" fillId="0" borderId="2" xfId="0" applyFont="1" applyBorder="1" applyAlignment="1">
      <alignment horizontal="left" vertical="center" wrapText="1"/>
    </xf>
    <xf numFmtId="0" fontId="49" fillId="0" borderId="1" xfId="0" applyFont="1" applyBorder="1" applyAlignment="1">
      <alignment horizontal="left" vertical="center" wrapText="1"/>
    </xf>
    <xf numFmtId="0" fontId="60" fillId="2" borderId="1" xfId="0" applyFont="1" applyFill="1" applyBorder="1" applyAlignment="1">
      <alignment vertical="top" wrapText="1" shrinkToFit="1"/>
    </xf>
    <xf numFmtId="0" fontId="49" fillId="0" borderId="0" xfId="0" applyFont="1" applyAlignment="1">
      <alignment wrapText="1"/>
    </xf>
    <xf numFmtId="0" fontId="49" fillId="0" borderId="2" xfId="0" applyFont="1" applyBorder="1" applyAlignment="1">
      <alignment wrapText="1"/>
    </xf>
    <xf numFmtId="0" fontId="49" fillId="0" borderId="1" xfId="0" applyFont="1" applyBorder="1" applyAlignment="1">
      <alignment wrapText="1"/>
    </xf>
    <xf numFmtId="0" fontId="3" fillId="2" borderId="0" xfId="0" applyFont="1" applyFill="1" applyAlignment="1">
      <alignment horizontal="center" vertical="center" wrapText="1"/>
    </xf>
    <xf numFmtId="0" fontId="7" fillId="2" borderId="1" xfId="0" applyFont="1" applyFill="1" applyBorder="1" applyAlignment="1">
      <alignment horizontal="left" wrapText="1" shrinkToFit="1"/>
    </xf>
    <xf numFmtId="0" fontId="7" fillId="2" borderId="0" xfId="0" applyFont="1" applyFill="1" applyAlignment="1">
      <alignment horizontal="left" wrapText="1" shrinkToFit="1"/>
    </xf>
    <xf numFmtId="0" fontId="7" fillId="2" borderId="2" xfId="0" applyFont="1" applyFill="1" applyBorder="1" applyAlignment="1">
      <alignment horizontal="left" wrapText="1" shrinkToFit="1"/>
    </xf>
    <xf numFmtId="49" fontId="3" fillId="2" borderId="0" xfId="0" applyNumberFormat="1" applyFont="1" applyFill="1" applyAlignment="1">
      <alignment horizontal="left" vertical="top" wrapText="1" shrinkToFit="1"/>
    </xf>
    <xf numFmtId="0" fontId="3" fillId="2" borderId="0" xfId="0" applyFont="1" applyFill="1" applyAlignment="1">
      <alignment horizontal="left" vertical="top" wrapText="1" shrinkToFit="1"/>
    </xf>
    <xf numFmtId="0" fontId="3" fillId="2" borderId="2" xfId="0" applyFont="1" applyFill="1" applyBorder="1" applyAlignment="1">
      <alignment horizontal="left" vertical="top" wrapText="1" shrinkToFit="1"/>
    </xf>
    <xf numFmtId="0" fontId="58" fillId="2" borderId="7" xfId="0" applyFont="1" applyFill="1" applyBorder="1" applyAlignment="1">
      <alignment horizontal="left" vertical="top" wrapText="1" shrinkToFit="1"/>
    </xf>
    <xf numFmtId="0" fontId="58" fillId="2" borderId="1" xfId="0" applyFont="1" applyFill="1" applyBorder="1" applyAlignment="1">
      <alignment horizontal="left" vertical="top" wrapText="1" shrinkToFit="1"/>
    </xf>
    <xf numFmtId="0" fontId="58" fillId="2" borderId="0" xfId="0" applyFont="1" applyFill="1" applyAlignment="1">
      <alignment horizontal="left" vertical="top" wrapText="1" shrinkToFit="1"/>
    </xf>
    <xf numFmtId="0" fontId="58" fillId="2" borderId="2" xfId="0" applyFont="1" applyFill="1" applyBorder="1" applyAlignment="1">
      <alignment horizontal="left" vertical="top" wrapText="1" shrinkToFit="1"/>
    </xf>
    <xf numFmtId="0" fontId="58" fillId="2" borderId="3" xfId="0" applyFont="1" applyFill="1" applyBorder="1" applyAlignment="1">
      <alignment vertical="top" wrapText="1" shrinkToFit="1"/>
    </xf>
    <xf numFmtId="0" fontId="58" fillId="2" borderId="4" xfId="0" applyFont="1" applyFill="1" applyBorder="1" applyAlignment="1">
      <alignment vertical="top" wrapText="1" shrinkToFit="1"/>
    </xf>
    <xf numFmtId="0" fontId="58" fillId="2" borderId="5" xfId="0" applyFont="1" applyFill="1" applyBorder="1" applyAlignment="1">
      <alignment vertical="top" wrapText="1" shrinkToFit="1"/>
    </xf>
    <xf numFmtId="0" fontId="7" fillId="2" borderId="1" xfId="0" applyFont="1" applyFill="1" applyBorder="1" applyAlignment="1">
      <alignment horizontal="left" vertical="top"/>
    </xf>
    <xf numFmtId="0" fontId="7" fillId="2" borderId="0" xfId="0" applyFont="1" applyFill="1" applyAlignment="1">
      <alignment horizontal="left" vertical="top"/>
    </xf>
    <xf numFmtId="0" fontId="7" fillId="2" borderId="2" xfId="0" applyFont="1" applyFill="1" applyBorder="1" applyAlignment="1">
      <alignment horizontal="left" vertical="top"/>
    </xf>
    <xf numFmtId="49" fontId="3" fillId="2" borderId="1" xfId="0" applyNumberFormat="1" applyFont="1" applyFill="1" applyBorder="1" applyAlignment="1">
      <alignment vertical="center" shrinkToFit="1"/>
    </xf>
    <xf numFmtId="49" fontId="3" fillId="2" borderId="0" xfId="0" applyNumberFormat="1" applyFont="1" applyFill="1" applyAlignment="1">
      <alignment vertical="center" shrinkToFit="1"/>
    </xf>
    <xf numFmtId="49" fontId="3" fillId="2" borderId="2" xfId="0" applyNumberFormat="1" applyFont="1" applyFill="1" applyBorder="1" applyAlignment="1">
      <alignment vertical="center" shrinkToFit="1"/>
    </xf>
    <xf numFmtId="49" fontId="3" fillId="2" borderId="3" xfId="0" applyNumberFormat="1" applyFont="1" applyFill="1" applyBorder="1" applyAlignment="1">
      <alignment vertical="center" shrinkToFit="1"/>
    </xf>
    <xf numFmtId="49" fontId="3" fillId="2" borderId="4"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vertical="center" shrinkToFit="1"/>
    </xf>
    <xf numFmtId="0" fontId="3" fillId="2" borderId="9" xfId="0" applyFont="1" applyFill="1" applyBorder="1" applyAlignment="1">
      <alignment vertical="center" shrinkToFit="1"/>
    </xf>
    <xf numFmtId="0" fontId="3" fillId="2" borderId="10" xfId="0" applyFont="1" applyFill="1" applyBorder="1" applyAlignment="1">
      <alignment vertical="center" wrapText="1" shrinkToFit="1"/>
    </xf>
    <xf numFmtId="0" fontId="3" fillId="2" borderId="8" xfId="0" applyFont="1" applyFill="1" applyBorder="1" applyAlignment="1">
      <alignment vertical="center" wrapText="1" shrinkToFit="1"/>
    </xf>
    <xf numFmtId="0" fontId="3" fillId="2" borderId="11" xfId="0" applyFont="1" applyFill="1" applyBorder="1" applyAlignment="1">
      <alignment vertical="center" wrapText="1" shrinkToFit="1"/>
    </xf>
    <xf numFmtId="0" fontId="33" fillId="2" borderId="0" xfId="0" applyFont="1" applyFill="1" applyAlignment="1">
      <alignment vertical="top" wrapText="1"/>
    </xf>
    <xf numFmtId="0" fontId="33" fillId="2" borderId="2" xfId="0" applyFont="1" applyFill="1" applyBorder="1" applyAlignment="1">
      <alignment vertical="top" wrapText="1"/>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 xfId="0" applyFont="1" applyFill="1" applyBorder="1" applyAlignment="1">
      <alignment horizontal="left" vertical="center" wrapText="1"/>
    </xf>
    <xf numFmtId="0" fontId="44" fillId="2" borderId="1" xfId="0" applyFont="1" applyFill="1" applyBorder="1" applyAlignment="1">
      <alignment vertical="center"/>
    </xf>
    <xf numFmtId="0" fontId="44" fillId="2" borderId="0" xfId="0" applyFont="1" applyFill="1" applyAlignment="1">
      <alignment vertical="center"/>
    </xf>
    <xf numFmtId="0" fontId="44" fillId="2" borderId="2" xfId="0" applyFont="1" applyFill="1" applyBorder="1" applyAlignment="1">
      <alignment vertical="center"/>
    </xf>
    <xf numFmtId="0" fontId="44" fillId="2" borderId="1" xfId="0" applyFont="1" applyFill="1" applyBorder="1" applyAlignment="1">
      <alignment horizontal="left" vertical="center" wrapText="1"/>
    </xf>
    <xf numFmtId="0" fontId="44" fillId="2" borderId="0" xfId="0" applyFont="1" applyFill="1" applyAlignment="1">
      <alignment horizontal="left" vertical="center" wrapText="1"/>
    </xf>
    <xf numFmtId="0" fontId="44" fillId="2" borderId="2" xfId="0" applyFont="1" applyFill="1" applyBorder="1" applyAlignment="1">
      <alignment horizontal="left" vertical="center" wrapText="1"/>
    </xf>
    <xf numFmtId="0" fontId="7" fillId="2" borderId="0" xfId="0" applyFont="1" applyFill="1" applyAlignment="1">
      <alignment vertical="center" wrapText="1"/>
    </xf>
    <xf numFmtId="0" fontId="7" fillId="2" borderId="2" xfId="0" applyFont="1" applyFill="1" applyBorder="1" applyAlignment="1">
      <alignment vertical="center" wrapText="1"/>
    </xf>
    <xf numFmtId="0" fontId="7" fillId="2" borderId="0" xfId="0" applyFont="1" applyFill="1" applyAlignment="1">
      <alignment vertical="top" wrapText="1"/>
    </xf>
    <xf numFmtId="0" fontId="7" fillId="2" borderId="2" xfId="0" applyFont="1" applyFill="1" applyBorder="1" applyAlignment="1">
      <alignment vertical="top" wrapText="1"/>
    </xf>
    <xf numFmtId="0" fontId="4" fillId="2" borderId="0" xfId="0" applyFont="1" applyFill="1" applyAlignment="1">
      <alignment vertical="top" wrapText="1"/>
    </xf>
    <xf numFmtId="0" fontId="4" fillId="2" borderId="2" xfId="0" applyFont="1" applyFill="1" applyBorder="1" applyAlignment="1">
      <alignment vertical="top" wrapText="1"/>
    </xf>
    <xf numFmtId="0" fontId="4" fillId="2" borderId="1" xfId="0" applyFont="1" applyFill="1" applyBorder="1" applyAlignment="1">
      <alignment vertical="top" wrapText="1" shrinkToFit="1"/>
    </xf>
    <xf numFmtId="0" fontId="11" fillId="2" borderId="0" xfId="0" applyFont="1" applyFill="1" applyAlignment="1">
      <alignment vertical="top" wrapText="1" shrinkToFit="1"/>
    </xf>
    <xf numFmtId="0" fontId="27" fillId="2" borderId="0" xfId="0" applyFont="1" applyFill="1" applyAlignment="1">
      <alignment vertical="top" wrapText="1" shrinkToFit="1"/>
    </xf>
    <xf numFmtId="0" fontId="27" fillId="2" borderId="2" xfId="0" applyFont="1" applyFill="1" applyBorder="1" applyAlignment="1">
      <alignment vertical="top" wrapText="1" shrinkToFit="1"/>
    </xf>
    <xf numFmtId="0" fontId="3" fillId="2" borderId="0" xfId="0" applyFont="1" applyFill="1" applyAlignment="1">
      <alignment horizontal="left" vertical="center" wrapText="1" shrinkToFit="1"/>
    </xf>
    <xf numFmtId="0" fontId="3" fillId="2" borderId="2" xfId="0" applyFont="1" applyFill="1" applyBorder="1" applyAlignment="1">
      <alignment horizontal="left" vertical="center" wrapText="1" shrinkToFit="1"/>
    </xf>
    <xf numFmtId="0" fontId="56" fillId="2" borderId="1"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2" xfId="0" applyFont="1" applyFill="1" applyBorder="1" applyAlignment="1">
      <alignment horizontal="left" vertical="top" wrapText="1"/>
    </xf>
    <xf numFmtId="49" fontId="3" fillId="2" borderId="6" xfId="0" applyNumberFormat="1" applyFont="1" applyFill="1" applyBorder="1" applyAlignment="1">
      <alignment vertical="center" shrinkToFit="1"/>
    </xf>
    <xf numFmtId="0" fontId="3" fillId="2" borderId="7"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49" fontId="3" fillId="2" borderId="0" xfId="0" applyNumberFormat="1" applyFont="1" applyFill="1" applyAlignment="1">
      <alignment vertical="top" wrapText="1" shrinkToFit="1"/>
    </xf>
    <xf numFmtId="49" fontId="3" fillId="2" borderId="2" xfId="0" applyNumberFormat="1" applyFont="1" applyFill="1" applyBorder="1" applyAlignment="1">
      <alignment horizontal="left" vertical="top" wrapText="1" shrinkToFit="1"/>
    </xf>
    <xf numFmtId="0" fontId="3" fillId="2" borderId="2" xfId="0" applyFont="1" applyFill="1" applyBorder="1" applyAlignment="1">
      <alignment vertical="center" wrapText="1"/>
    </xf>
    <xf numFmtId="0" fontId="45" fillId="2" borderId="1" xfId="0" applyFont="1" applyFill="1" applyBorder="1" applyAlignment="1">
      <alignment horizontal="center" vertical="center"/>
    </xf>
    <xf numFmtId="0" fontId="45" fillId="2" borderId="0" xfId="0" applyFont="1" applyFill="1" applyAlignment="1">
      <alignment horizontal="center" vertical="center"/>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5" xfId="0" applyFont="1" applyFill="1" applyBorder="1" applyAlignment="1">
      <alignment horizontal="center" vertical="center"/>
    </xf>
    <xf numFmtId="0" fontId="44" fillId="2" borderId="0" xfId="0" applyFont="1" applyFill="1" applyAlignment="1">
      <alignment vertical="center" wrapText="1"/>
    </xf>
    <xf numFmtId="0" fontId="44" fillId="2" borderId="2" xfId="0" applyFont="1" applyFill="1" applyBorder="1" applyAlignment="1">
      <alignment vertical="center" wrapText="1"/>
    </xf>
    <xf numFmtId="0" fontId="4" fillId="2" borderId="11" xfId="0" applyFont="1" applyFill="1" applyBorder="1" applyAlignment="1">
      <alignment vertical="center" shrinkToFit="1"/>
    </xf>
    <xf numFmtId="0" fontId="45" fillId="2" borderId="10"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11" xfId="0" applyFont="1" applyFill="1" applyBorder="1" applyAlignment="1">
      <alignment horizontal="center" vertical="center"/>
    </xf>
    <xf numFmtId="0" fontId="45" fillId="2" borderId="0" xfId="0" applyFont="1" applyFill="1" applyAlignment="1">
      <alignment horizontal="left" vertical="top" wrapText="1"/>
    </xf>
    <xf numFmtId="0" fontId="45" fillId="2" borderId="2" xfId="0" applyFont="1" applyFill="1" applyBorder="1" applyAlignment="1">
      <alignment horizontal="left" vertical="top" wrapText="1"/>
    </xf>
    <xf numFmtId="0" fontId="3" fillId="2" borderId="7"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4" xfId="0" applyFont="1" applyFill="1" applyBorder="1" applyAlignment="1">
      <alignment vertical="center" wrapText="1" shrinkToFit="1"/>
    </xf>
    <xf numFmtId="0" fontId="3" fillId="2" borderId="11" xfId="0" applyFont="1" applyFill="1" applyBorder="1" applyAlignment="1">
      <alignment horizontal="center" vertical="center"/>
    </xf>
    <xf numFmtId="0" fontId="3" fillId="2" borderId="0" xfId="0" applyFont="1" applyFill="1" applyAlignment="1">
      <alignment vertical="center"/>
    </xf>
    <xf numFmtId="0" fontId="3" fillId="2" borderId="2" xfId="0" applyFont="1" applyFill="1" applyBorder="1" applyAlignment="1">
      <alignment vertical="center"/>
    </xf>
    <xf numFmtId="0" fontId="44" fillId="2" borderId="1" xfId="0" applyFont="1" applyFill="1" applyBorder="1" applyAlignment="1">
      <alignment horizontal="left" vertical="center"/>
    </xf>
    <xf numFmtId="0" fontId="44" fillId="2" borderId="0" xfId="0" applyFont="1" applyFill="1" applyAlignment="1">
      <alignment horizontal="left" vertical="center"/>
    </xf>
    <xf numFmtId="0" fontId="44" fillId="2" borderId="2" xfId="0" applyFont="1" applyFill="1" applyBorder="1" applyAlignment="1">
      <alignment horizontal="left" vertical="center"/>
    </xf>
    <xf numFmtId="0" fontId="46" fillId="2" borderId="1" xfId="0" applyFont="1" applyFill="1" applyBorder="1" applyAlignment="1">
      <alignment vertical="center" wrapText="1" shrinkToFit="1"/>
    </xf>
    <xf numFmtId="0" fontId="46" fillId="2" borderId="0" xfId="0" applyFont="1" applyFill="1" applyAlignment="1">
      <alignment vertical="center" shrinkToFit="1"/>
    </xf>
    <xf numFmtId="0" fontId="46" fillId="2" borderId="2" xfId="0" applyFont="1" applyFill="1" applyBorder="1" applyAlignment="1">
      <alignment vertical="center" shrinkToFit="1"/>
    </xf>
    <xf numFmtId="0" fontId="44" fillId="2" borderId="7" xfId="0" applyFont="1" applyFill="1" applyBorder="1" applyAlignment="1">
      <alignment vertical="center"/>
    </xf>
    <xf numFmtId="0" fontId="44" fillId="2" borderId="6" xfId="0" applyFont="1" applyFill="1" applyBorder="1" applyAlignment="1">
      <alignment vertical="center"/>
    </xf>
    <xf numFmtId="0" fontId="44" fillId="2" borderId="9" xfId="0" applyFont="1" applyFill="1" applyBorder="1" applyAlignment="1">
      <alignment vertical="center"/>
    </xf>
    <xf numFmtId="0" fontId="45" fillId="2" borderId="7" xfId="0" applyFont="1" applyFill="1" applyBorder="1" applyAlignment="1">
      <alignment horizontal="left" vertical="center" shrinkToFit="1"/>
    </xf>
    <xf numFmtId="0" fontId="45" fillId="2" borderId="6" xfId="0" applyFont="1" applyFill="1" applyBorder="1" applyAlignment="1">
      <alignment horizontal="left" vertical="center" shrinkToFit="1"/>
    </xf>
    <xf numFmtId="0" fontId="45" fillId="2" borderId="9" xfId="0" applyFont="1" applyFill="1" applyBorder="1" applyAlignment="1">
      <alignment horizontal="left" vertical="center" shrinkToFit="1"/>
    </xf>
    <xf numFmtId="0" fontId="45" fillId="2" borderId="1" xfId="0" applyFont="1" applyFill="1" applyBorder="1" applyAlignment="1">
      <alignment horizontal="left" vertical="center" shrinkToFit="1"/>
    </xf>
    <xf numFmtId="0" fontId="45" fillId="2" borderId="0" xfId="0" applyFont="1" applyFill="1" applyAlignment="1">
      <alignment horizontal="left" vertical="center" shrinkToFit="1"/>
    </xf>
    <xf numFmtId="0" fontId="45" fillId="2" borderId="2" xfId="0" applyFont="1" applyFill="1" applyBorder="1" applyAlignment="1">
      <alignment horizontal="left" vertical="center" shrinkToFit="1"/>
    </xf>
    <xf numFmtId="0" fontId="45" fillId="2" borderId="1" xfId="0" applyFont="1" applyFill="1" applyBorder="1" applyAlignment="1">
      <alignment vertical="center" shrinkToFit="1"/>
    </xf>
    <xf numFmtId="0" fontId="45" fillId="2" borderId="0" xfId="0" applyFont="1" applyFill="1" applyAlignment="1">
      <alignment vertical="center" shrinkToFit="1"/>
    </xf>
    <xf numFmtId="0" fontId="45" fillId="2" borderId="2" xfId="0" applyFont="1" applyFill="1" applyBorder="1" applyAlignment="1">
      <alignment vertical="center" shrinkToFit="1"/>
    </xf>
    <xf numFmtId="49" fontId="3" fillId="2" borderId="2" xfId="0" applyNumberFormat="1" applyFont="1" applyFill="1" applyBorder="1" applyAlignment="1">
      <alignment vertical="top" wrapText="1" shrinkToFit="1"/>
    </xf>
    <xf numFmtId="49" fontId="4" fillId="2" borderId="0" xfId="0" applyNumberFormat="1" applyFont="1" applyFill="1" applyAlignment="1">
      <alignment vertical="top" wrapText="1" shrinkToFit="1"/>
    </xf>
    <xf numFmtId="49" fontId="4" fillId="2" borderId="2" xfId="0" applyNumberFormat="1" applyFont="1" applyFill="1" applyBorder="1" applyAlignment="1">
      <alignment vertical="top" wrapText="1" shrinkToFit="1"/>
    </xf>
    <xf numFmtId="0" fontId="0" fillId="2" borderId="0" xfId="0" applyFill="1" applyAlignment="1">
      <alignment wrapText="1"/>
    </xf>
    <xf numFmtId="0" fontId="0" fillId="2" borderId="2" xfId="0" applyFill="1" applyBorder="1" applyAlignment="1">
      <alignment wrapText="1"/>
    </xf>
    <xf numFmtId="0" fontId="0" fillId="2" borderId="2" xfId="0" applyFill="1" applyBorder="1" applyAlignment="1">
      <alignment vertical="top" wrapText="1"/>
    </xf>
    <xf numFmtId="0" fontId="33" fillId="2" borderId="0" xfId="0" applyFont="1" applyFill="1" applyAlignment="1">
      <alignment vertical="center" shrinkToFit="1"/>
    </xf>
    <xf numFmtId="0" fontId="49" fillId="2" borderId="0" xfId="0" applyFont="1" applyFill="1" applyAlignment="1">
      <alignment vertical="center" shrinkToFit="1"/>
    </xf>
    <xf numFmtId="0" fontId="49" fillId="2" borderId="2" xfId="0" applyFont="1" applyFill="1" applyBorder="1" applyAlignment="1">
      <alignment vertical="center" shrinkToFit="1"/>
    </xf>
    <xf numFmtId="0" fontId="45" fillId="2" borderId="0" xfId="0" applyFont="1" applyFill="1" applyAlignment="1">
      <alignment vertical="top" wrapText="1" shrinkToFit="1"/>
    </xf>
    <xf numFmtId="0" fontId="45" fillId="2" borderId="2" xfId="0" applyFont="1" applyFill="1" applyBorder="1" applyAlignment="1">
      <alignment vertical="top" wrapText="1" shrinkToFit="1"/>
    </xf>
    <xf numFmtId="0" fontId="48" fillId="2" borderId="0" xfId="0" applyFont="1" applyFill="1" applyAlignment="1">
      <alignment vertical="center" shrinkToFit="1"/>
    </xf>
    <xf numFmtId="0" fontId="48" fillId="2" borderId="2" xfId="0" applyFont="1" applyFill="1" applyBorder="1" applyAlignment="1">
      <alignment vertical="center" shrinkToFit="1"/>
    </xf>
    <xf numFmtId="0" fontId="3" fillId="2" borderId="0" xfId="0" applyFont="1" applyFill="1" applyAlignment="1">
      <alignment horizontal="left" vertical="top"/>
    </xf>
    <xf numFmtId="0" fontId="3" fillId="2" borderId="2" xfId="0" applyFont="1" applyFill="1" applyBorder="1" applyAlignment="1">
      <alignment horizontal="left" vertical="top"/>
    </xf>
    <xf numFmtId="0" fontId="54" fillId="2" borderId="0" xfId="0" applyFont="1" applyFill="1" applyAlignment="1">
      <alignment vertical="center" shrinkToFit="1"/>
    </xf>
    <xf numFmtId="0" fontId="55" fillId="2" borderId="0" xfId="0" applyFont="1" applyFill="1" applyAlignment="1">
      <alignment vertical="center" shrinkToFit="1"/>
    </xf>
    <xf numFmtId="0" fontId="55" fillId="2" borderId="2" xfId="0" applyFont="1" applyFill="1" applyBorder="1" applyAlignment="1">
      <alignment vertical="center" shrinkToFit="1"/>
    </xf>
    <xf numFmtId="0" fontId="54" fillId="2" borderId="0" xfId="0" applyFont="1" applyFill="1" applyAlignment="1">
      <alignment vertical="top" wrapText="1"/>
    </xf>
    <xf numFmtId="0" fontId="45" fillId="2" borderId="0" xfId="0" applyFont="1" applyFill="1" applyAlignment="1">
      <alignment horizontal="left" vertical="top" wrapText="1" shrinkToFit="1"/>
    </xf>
    <xf numFmtId="0" fontId="45" fillId="2" borderId="2" xfId="0" applyFont="1" applyFill="1" applyBorder="1" applyAlignment="1">
      <alignment horizontal="left" vertical="top" wrapText="1" shrinkToFit="1"/>
    </xf>
    <xf numFmtId="0" fontId="3" fillId="2" borderId="0" xfId="0" applyFont="1" applyFill="1" applyAlignment="1">
      <alignment vertical="top"/>
    </xf>
    <xf numFmtId="0" fontId="3" fillId="2" borderId="2" xfId="0" applyFont="1" applyFill="1" applyBorder="1" applyAlignment="1">
      <alignment vertical="top"/>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0" fillId="0" borderId="4" xfId="0" applyBorder="1" applyAlignment="1">
      <alignment vertical="top" wrapText="1"/>
    </xf>
    <xf numFmtId="0" fontId="4" fillId="2" borderId="0" xfId="0" applyFont="1" applyFill="1"/>
    <xf numFmtId="0" fontId="4" fillId="2" borderId="2" xfId="0" applyFont="1" applyFill="1" applyBorder="1"/>
    <xf numFmtId="0" fontId="19" fillId="2" borderId="0" xfId="0" applyFont="1" applyFill="1" applyAlignment="1">
      <alignment vertical="center" shrinkToFit="1"/>
    </xf>
    <xf numFmtId="0" fontId="21" fillId="2" borderId="0" xfId="0" applyFont="1" applyFill="1" applyAlignment="1">
      <alignment vertical="center" shrinkToFit="1"/>
    </xf>
    <xf numFmtId="0" fontId="21" fillId="2" borderId="2" xfId="0" applyFont="1" applyFill="1" applyBorder="1" applyAlignment="1">
      <alignment vertical="center" shrinkToFit="1"/>
    </xf>
    <xf numFmtId="0" fontId="3" fillId="2" borderId="0" xfId="0" applyFont="1" applyFill="1" applyAlignment="1">
      <alignment horizontal="center" vertical="top" wrapText="1" shrinkToFit="1"/>
    </xf>
    <xf numFmtId="0" fontId="3" fillId="2" borderId="2" xfId="0" applyFont="1" applyFill="1" applyBorder="1" applyAlignment="1">
      <alignment horizontal="center" vertical="top" wrapText="1" shrinkToFit="1"/>
    </xf>
    <xf numFmtId="0" fontId="60" fillId="2" borderId="1" xfId="0" applyFont="1" applyFill="1" applyBorder="1" applyAlignment="1">
      <alignment vertical="center" wrapText="1"/>
    </xf>
    <xf numFmtId="0" fontId="49" fillId="0" borderId="0" xfId="0" applyFont="1" applyAlignment="1">
      <alignment vertical="center" wrapText="1"/>
    </xf>
    <xf numFmtId="0" fontId="49" fillId="0" borderId="1" xfId="0" applyFont="1" applyBorder="1" applyAlignment="1">
      <alignment vertical="center" wrapText="1"/>
    </xf>
    <xf numFmtId="0" fontId="3" fillId="2" borderId="4"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11" xfId="0" applyFont="1" applyFill="1" applyBorder="1" applyAlignment="1">
      <alignment vertical="center" shrinkToFit="1"/>
    </xf>
    <xf numFmtId="0" fontId="12" fillId="2" borderId="1"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 xfId="0" applyFont="1" applyFill="1" applyBorder="1" applyAlignment="1">
      <alignment horizontal="left" vertical="center" wrapText="1"/>
    </xf>
    <xf numFmtId="0" fontId="45" fillId="2" borderId="3" xfId="0" applyFont="1" applyFill="1" applyBorder="1" applyAlignment="1">
      <alignment vertical="center" shrinkToFit="1"/>
    </xf>
    <xf numFmtId="0" fontId="45" fillId="2" borderId="4" xfId="0" applyFont="1" applyFill="1" applyBorder="1" applyAlignment="1">
      <alignment vertical="center" shrinkToFit="1"/>
    </xf>
    <xf numFmtId="0" fontId="45" fillId="2" borderId="5" xfId="0" applyFont="1" applyFill="1" applyBorder="1" applyAlignment="1">
      <alignment vertical="center" shrinkToFit="1"/>
    </xf>
    <xf numFmtId="0" fontId="47" fillId="2" borderId="1" xfId="0" applyFont="1" applyFill="1" applyBorder="1" applyAlignment="1">
      <alignment vertical="center" shrinkToFit="1"/>
    </xf>
    <xf numFmtId="0" fontId="47" fillId="2" borderId="0" xfId="0" applyFont="1" applyFill="1" applyAlignment="1">
      <alignment vertical="center" shrinkToFit="1"/>
    </xf>
    <xf numFmtId="0" fontId="47" fillId="2" borderId="2" xfId="0" applyFont="1" applyFill="1" applyBorder="1" applyAlignment="1">
      <alignment vertical="center" shrinkToFit="1"/>
    </xf>
    <xf numFmtId="0" fontId="3" fillId="2" borderId="38" xfId="0" applyFont="1" applyFill="1" applyBorder="1" applyAlignment="1">
      <alignment vertical="top" wrapText="1"/>
    </xf>
    <xf numFmtId="0" fontId="0" fillId="2" borderId="0" xfId="0" applyFill="1" applyAlignment="1">
      <alignment vertical="top" wrapText="1" shrinkToFit="1"/>
    </xf>
    <xf numFmtId="0" fontId="0" fillId="2" borderId="2" xfId="0" applyFill="1" applyBorder="1" applyAlignment="1">
      <alignment vertical="top" wrapText="1" shrinkToFit="1"/>
    </xf>
    <xf numFmtId="0" fontId="3" fillId="4" borderId="7" xfId="0" applyFont="1" applyFill="1" applyBorder="1" applyAlignment="1">
      <alignment vertical="top" wrapText="1" shrinkToFit="1"/>
    </xf>
    <xf numFmtId="0" fontId="4" fillId="2" borderId="6" xfId="0" applyFont="1" applyFill="1" applyBorder="1" applyAlignment="1">
      <alignment vertical="top" wrapText="1" shrinkToFit="1"/>
    </xf>
    <xf numFmtId="0" fontId="4" fillId="2" borderId="9" xfId="0" applyFont="1" applyFill="1" applyBorder="1" applyAlignment="1">
      <alignment vertical="top" wrapText="1" shrinkToFit="1"/>
    </xf>
    <xf numFmtId="0" fontId="4" fillId="4" borderId="3" xfId="0" applyFont="1" applyFill="1" applyBorder="1" applyAlignment="1">
      <alignment vertical="top" wrapText="1" shrinkToFit="1"/>
    </xf>
    <xf numFmtId="0" fontId="4" fillId="2" borderId="4" xfId="0" applyFont="1" applyFill="1" applyBorder="1" applyAlignment="1">
      <alignment vertical="top" wrapText="1" shrinkToFit="1"/>
    </xf>
    <xf numFmtId="0" fontId="4" fillId="2" borderId="5" xfId="0" applyFont="1" applyFill="1" applyBorder="1" applyAlignment="1">
      <alignment vertical="top" wrapText="1" shrinkToFit="1"/>
    </xf>
    <xf numFmtId="0" fontId="45" fillId="2" borderId="0" xfId="0" applyFont="1" applyFill="1" applyAlignment="1">
      <alignment vertical="top" wrapText="1"/>
    </xf>
    <xf numFmtId="0" fontId="45" fillId="2" borderId="2" xfId="0" applyFont="1" applyFill="1" applyBorder="1" applyAlignment="1">
      <alignment vertical="top" wrapText="1"/>
    </xf>
    <xf numFmtId="0" fontId="0" fillId="0" borderId="0" xfId="0"/>
    <xf numFmtId="0" fontId="0" fillId="0" borderId="2" xfId="0" applyBorder="1"/>
    <xf numFmtId="0" fontId="3" fillId="2" borderId="6" xfId="0" applyFont="1" applyFill="1" applyBorder="1" applyAlignment="1">
      <alignment vertical="center"/>
    </xf>
    <xf numFmtId="0" fontId="4" fillId="2" borderId="6" xfId="0" applyFont="1" applyFill="1" applyBorder="1" applyAlignment="1">
      <alignment vertical="center"/>
    </xf>
    <xf numFmtId="0" fontId="4" fillId="2" borderId="4" xfId="0" applyFont="1" applyFill="1" applyBorder="1" applyAlignment="1">
      <alignment vertical="center"/>
    </xf>
    <xf numFmtId="0" fontId="13" fillId="2" borderId="0" xfId="0" applyFont="1" applyFill="1" applyAlignment="1">
      <alignment vertical="top" wrapText="1" shrinkToFit="1"/>
    </xf>
    <xf numFmtId="0" fontId="13" fillId="2" borderId="2" xfId="0" applyFont="1" applyFill="1" applyBorder="1" applyAlignment="1">
      <alignment vertical="top" wrapText="1" shrinkToFit="1"/>
    </xf>
    <xf numFmtId="0" fontId="13" fillId="2" borderId="4" xfId="0" applyFont="1" applyFill="1" applyBorder="1" applyAlignment="1">
      <alignment wrapText="1"/>
    </xf>
    <xf numFmtId="0" fontId="13" fillId="2" borderId="5" xfId="0" applyFont="1" applyFill="1" applyBorder="1" applyAlignment="1">
      <alignment wrapText="1"/>
    </xf>
    <xf numFmtId="49" fontId="7" fillId="2" borderId="1" xfId="0" applyNumberFormat="1" applyFont="1" applyFill="1" applyBorder="1" applyAlignment="1">
      <alignment vertical="center" wrapText="1"/>
    </xf>
    <xf numFmtId="0" fontId="0" fillId="0" borderId="1" xfId="0" applyBorder="1" applyAlignment="1">
      <alignment wrapText="1"/>
    </xf>
    <xf numFmtId="0" fontId="37" fillId="2" borderId="1" xfId="0" applyFont="1" applyFill="1" applyBorder="1" applyAlignment="1">
      <alignment vertical="top" wrapText="1"/>
    </xf>
    <xf numFmtId="0" fontId="13" fillId="2" borderId="0" xfId="0" applyFont="1" applyFill="1" applyAlignment="1">
      <alignment vertical="top" wrapText="1"/>
    </xf>
    <xf numFmtId="0" fontId="13" fillId="2" borderId="2" xfId="0" applyFont="1" applyFill="1" applyBorder="1" applyAlignment="1">
      <alignment vertical="top" wrapText="1"/>
    </xf>
    <xf numFmtId="0" fontId="13" fillId="2" borderId="1" xfId="0" applyFont="1" applyFill="1" applyBorder="1" applyAlignment="1">
      <alignment vertical="top" wrapText="1"/>
    </xf>
    <xf numFmtId="0" fontId="12" fillId="0" borderId="1" xfId="0" applyFont="1" applyBorder="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11" fillId="2" borderId="4" xfId="0" applyFont="1" applyFill="1" applyBorder="1" applyAlignment="1">
      <alignment horizontal="left" vertical="center"/>
    </xf>
    <xf numFmtId="0" fontId="3" fillId="2" borderId="8" xfId="0" applyFont="1" applyFill="1" applyBorder="1" applyAlignment="1">
      <alignment vertical="center"/>
    </xf>
    <xf numFmtId="0" fontId="3" fillId="2" borderId="5" xfId="0" applyFont="1" applyFill="1" applyBorder="1" applyAlignment="1">
      <alignment vertical="center" shrinkToFit="1"/>
    </xf>
    <xf numFmtId="0" fontId="11" fillId="2" borderId="10" xfId="0" applyFont="1" applyFill="1" applyBorder="1" applyAlignment="1">
      <alignment horizontal="left" vertical="center"/>
    </xf>
    <xf numFmtId="0" fontId="3" fillId="2" borderId="8" xfId="0" applyFont="1" applyFill="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2" borderId="0" xfId="0" applyFont="1" applyFill="1" applyAlignment="1">
      <alignment horizontal="left" vertical="center"/>
    </xf>
    <xf numFmtId="0" fontId="3" fillId="2" borderId="1" xfId="0" applyFont="1" applyFill="1" applyBorder="1" applyAlignment="1">
      <alignment vertical="top" wrapText="1" shrinkToFit="1"/>
    </xf>
    <xf numFmtId="0" fontId="3" fillId="2" borderId="3" xfId="0" applyFont="1" applyFill="1" applyBorder="1" applyAlignment="1">
      <alignment vertical="top" wrapText="1" shrinkToFit="1"/>
    </xf>
    <xf numFmtId="0" fontId="3" fillId="2" borderId="7" xfId="0" applyFont="1" applyFill="1" applyBorder="1" applyAlignment="1">
      <alignment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49" fontId="3" fillId="2" borderId="0" xfId="0" applyNumberFormat="1" applyFont="1" applyFill="1" applyAlignment="1">
      <alignment vertical="top" wrapText="1"/>
    </xf>
    <xf numFmtId="0" fontId="3" fillId="2" borderId="0" xfId="0" applyFont="1" applyFill="1" applyAlignment="1">
      <alignment horizontal="justify" vertical="top" wrapText="1"/>
    </xf>
    <xf numFmtId="0" fontId="3" fillId="2" borderId="2" xfId="0" applyFont="1" applyFill="1" applyBorder="1" applyAlignment="1">
      <alignment horizontal="justify" vertical="top" wrapText="1"/>
    </xf>
    <xf numFmtId="0" fontId="11" fillId="2" borderId="2" xfId="0" applyFont="1" applyFill="1" applyBorder="1" applyAlignment="1">
      <alignment vertical="top" wrapText="1" shrinkToFit="1"/>
    </xf>
    <xf numFmtId="0" fontId="3" fillId="2" borderId="38" xfId="0" applyFont="1" applyFill="1" applyBorder="1" applyAlignment="1">
      <alignment horizontal="center" vertical="top" wrapText="1"/>
    </xf>
    <xf numFmtId="0" fontId="14" fillId="2" borderId="0" xfId="0" applyFont="1" applyFill="1" applyAlignment="1">
      <alignment horizontal="left" vertical="top" wrapText="1" shrinkToFit="1"/>
    </xf>
    <xf numFmtId="0" fontId="14" fillId="2" borderId="2" xfId="0" applyFont="1" applyFill="1" applyBorder="1" applyAlignment="1">
      <alignment horizontal="left" vertical="top" wrapText="1" shrinkToFit="1"/>
    </xf>
    <xf numFmtId="0" fontId="10" fillId="2" borderId="0" xfId="0" applyFont="1" applyFill="1" applyAlignment="1">
      <alignment horizontal="left" vertical="center"/>
    </xf>
    <xf numFmtId="0" fontId="10" fillId="2" borderId="2" xfId="0" applyFont="1" applyFill="1" applyBorder="1" applyAlignment="1">
      <alignment horizontal="left" vertical="center"/>
    </xf>
    <xf numFmtId="0" fontId="10" fillId="2" borderId="0" xfId="0" applyFont="1" applyFill="1" applyAlignment="1">
      <alignment horizontal="left" vertical="top" wrapText="1" shrinkToFit="1"/>
    </xf>
    <xf numFmtId="0" fontId="10" fillId="2" borderId="2" xfId="0" applyFont="1" applyFill="1" applyBorder="1" applyAlignment="1">
      <alignment horizontal="left" vertical="top" wrapText="1" shrinkToFit="1"/>
    </xf>
    <xf numFmtId="0" fontId="3" fillId="2" borderId="1" xfId="0" applyFont="1" applyFill="1" applyBorder="1" applyAlignment="1">
      <alignment horizontal="left" vertical="top" wrapText="1" shrinkToFit="1"/>
    </xf>
    <xf numFmtId="0" fontId="3" fillId="2" borderId="1" xfId="0" applyFont="1" applyFill="1" applyBorder="1" applyAlignment="1">
      <alignment horizontal="center"/>
    </xf>
    <xf numFmtId="0" fontId="0" fillId="0" borderId="1" xfId="0" applyBorder="1" applyAlignment="1">
      <alignment horizontal="center"/>
    </xf>
    <xf numFmtId="0" fontId="54" fillId="2" borderId="0" xfId="0" applyFont="1" applyFill="1" applyAlignment="1">
      <alignment vertical="top" wrapText="1" shrinkToFit="1"/>
    </xf>
    <xf numFmtId="0" fontId="55" fillId="2" borderId="0" xfId="0" applyFont="1" applyFill="1" applyAlignment="1">
      <alignment vertical="top" wrapText="1" shrinkToFit="1"/>
    </xf>
    <xf numFmtId="0" fontId="55" fillId="2" borderId="2" xfId="0" applyFont="1" applyFill="1" applyBorder="1" applyAlignment="1">
      <alignment vertical="top" wrapText="1" shrinkToFit="1"/>
    </xf>
    <xf numFmtId="0" fontId="35" fillId="2" borderId="1"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2" xfId="0" applyFont="1" applyFill="1" applyBorder="1" applyAlignment="1">
      <alignment horizontal="lef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49" fontId="3" fillId="2" borderId="9" xfId="0" applyNumberFormat="1" applyFont="1" applyFill="1" applyBorder="1" applyAlignment="1">
      <alignment vertical="center" shrinkToFit="1"/>
    </xf>
    <xf numFmtId="0" fontId="10" fillId="2" borderId="10"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1" xfId="0" applyFont="1" applyFill="1" applyBorder="1" applyAlignment="1">
      <alignment horizontal="left" vertical="center"/>
    </xf>
    <xf numFmtId="0" fontId="3" fillId="2" borderId="7" xfId="0" applyFont="1" applyFill="1" applyBorder="1" applyAlignment="1">
      <alignment vertical="top" wrapText="1"/>
    </xf>
    <xf numFmtId="0" fontId="3" fillId="2" borderId="6" xfId="0" applyFont="1" applyFill="1" applyBorder="1" applyAlignment="1">
      <alignment vertical="top" wrapText="1"/>
    </xf>
    <xf numFmtId="0" fontId="3" fillId="2" borderId="9" xfId="0" applyFont="1" applyFill="1" applyBorder="1" applyAlignment="1">
      <alignment vertical="top" wrapText="1"/>
    </xf>
    <xf numFmtId="0" fontId="0" fillId="0" borderId="4" xfId="0" applyBorder="1" applyAlignment="1">
      <alignment wrapText="1"/>
    </xf>
    <xf numFmtId="0" fontId="0" fillId="0" borderId="5" xfId="0" applyBorder="1" applyAlignment="1">
      <alignment wrapText="1"/>
    </xf>
    <xf numFmtId="0" fontId="10" fillId="2" borderId="10" xfId="0" applyFont="1" applyFill="1" applyBorder="1" applyAlignment="1">
      <alignment vertical="center"/>
    </xf>
    <xf numFmtId="0" fontId="10" fillId="2" borderId="8" xfId="0" applyFont="1" applyFill="1" applyBorder="1" applyAlignment="1">
      <alignment vertical="center"/>
    </xf>
    <xf numFmtId="0" fontId="10" fillId="2" borderId="11" xfId="0" applyFont="1" applyFill="1" applyBorder="1" applyAlignment="1">
      <alignment vertical="center"/>
    </xf>
    <xf numFmtId="0" fontId="3" fillId="2" borderId="7" xfId="0" applyFont="1" applyFill="1" applyBorder="1" applyAlignment="1">
      <alignment vertical="top" wrapText="1" shrinkToFit="1"/>
    </xf>
    <xf numFmtId="0" fontId="3" fillId="2" borderId="6" xfId="0" applyFont="1" applyFill="1" applyBorder="1" applyAlignment="1">
      <alignment vertical="top" wrapText="1" shrinkToFit="1"/>
    </xf>
    <xf numFmtId="0" fontId="3" fillId="2" borderId="9" xfId="0" applyFont="1" applyFill="1" applyBorder="1" applyAlignment="1">
      <alignment vertical="top" wrapText="1" shrinkToFit="1"/>
    </xf>
    <xf numFmtId="0" fontId="9" fillId="2" borderId="0" xfId="0" applyFont="1" applyFill="1" applyAlignment="1">
      <alignment horizontal="left" vertical="top" wrapText="1"/>
    </xf>
    <xf numFmtId="0" fontId="0" fillId="0" borderId="2" xfId="0" applyBorder="1" applyAlignment="1">
      <alignment horizontal="left" vertical="top" wrapText="1"/>
    </xf>
    <xf numFmtId="0" fontId="11" fillId="2" borderId="0" xfId="0" applyFont="1" applyFill="1" applyAlignment="1">
      <alignment horizontal="left" vertical="top" wrapText="1" shrinkToFit="1"/>
    </xf>
    <xf numFmtId="0" fontId="11" fillId="2" borderId="2" xfId="0" applyFont="1" applyFill="1" applyBorder="1" applyAlignment="1">
      <alignment horizontal="left" vertical="top" wrapText="1" shrinkToFit="1"/>
    </xf>
    <xf numFmtId="0" fontId="49" fillId="0" borderId="2" xfId="0" applyFont="1" applyBorder="1" applyAlignment="1">
      <alignment vertical="center" wrapText="1"/>
    </xf>
    <xf numFmtId="0" fontId="3" fillId="2" borderId="0" xfId="0" applyFont="1" applyFill="1" applyAlignment="1">
      <alignment horizontal="left" vertical="top" shrinkToFit="1"/>
    </xf>
    <xf numFmtId="0" fontId="3" fillId="2" borderId="2" xfId="0" applyFont="1" applyFill="1" applyBorder="1" applyAlignment="1">
      <alignment horizontal="left" vertical="top" shrinkToFit="1"/>
    </xf>
    <xf numFmtId="49" fontId="7" fillId="2" borderId="4" xfId="0" applyNumberFormat="1" applyFont="1" applyFill="1" applyBorder="1" applyAlignment="1">
      <alignment vertical="center" shrinkToFit="1"/>
    </xf>
    <xf numFmtId="0" fontId="20" fillId="2" borderId="1"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2" xfId="0" applyFont="1" applyFill="1" applyBorder="1" applyAlignment="1">
      <alignment horizontal="left" vertical="top" wrapText="1"/>
    </xf>
    <xf numFmtId="0" fontId="7" fillId="2" borderId="1" xfId="0" applyFont="1" applyFill="1" applyBorder="1" applyAlignment="1">
      <alignment vertical="top" wrapText="1"/>
    </xf>
    <xf numFmtId="0" fontId="0" fillId="0" borderId="1" xfId="0" applyBorder="1" applyAlignment="1">
      <alignment vertical="top" wrapText="1"/>
    </xf>
    <xf numFmtId="0" fontId="0" fillId="0" borderId="1" xfId="0" applyBorder="1"/>
    <xf numFmtId="0" fontId="7" fillId="0" borderId="1"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0" fontId="7" fillId="2" borderId="1" xfId="0" applyFont="1" applyFill="1" applyBorder="1"/>
    <xf numFmtId="0" fontId="45" fillId="2" borderId="2" xfId="0" applyFont="1" applyFill="1" applyBorder="1" applyAlignment="1">
      <alignment horizontal="left" vertical="center" wrapText="1"/>
    </xf>
    <xf numFmtId="49" fontId="10" fillId="2" borderId="10"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49" fontId="10" fillId="2" borderId="11" xfId="0" applyNumberFormat="1"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6" borderId="10" xfId="0" applyFont="1" applyFill="1" applyBorder="1" applyAlignment="1">
      <alignment horizontal="center" vertical="center" shrinkToFit="1"/>
    </xf>
    <xf numFmtId="0" fontId="10" fillId="6" borderId="8" xfId="0" applyFont="1" applyFill="1" applyBorder="1" applyAlignment="1">
      <alignment horizontal="center" vertical="center" shrinkToFit="1"/>
    </xf>
    <xf numFmtId="0" fontId="10" fillId="6" borderId="11" xfId="0" applyFont="1" applyFill="1" applyBorder="1" applyAlignment="1">
      <alignment horizontal="center" vertical="center" shrinkToFit="1"/>
    </xf>
    <xf numFmtId="0" fontId="10" fillId="6" borderId="10"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11" xfId="0" applyFont="1" applyFill="1" applyBorder="1" applyAlignment="1">
      <alignment horizontal="center" vertical="center"/>
    </xf>
    <xf numFmtId="0" fontId="0" fillId="6" borderId="0" xfId="0" applyFill="1" applyAlignment="1">
      <alignment horizontal="left" vertical="center" shrinkToFit="1"/>
    </xf>
    <xf numFmtId="0" fontId="10" fillId="6" borderId="0" xfId="0" applyFont="1" applyFill="1" applyAlignment="1">
      <alignment horizontal="left" vertical="center" wrapText="1"/>
    </xf>
    <xf numFmtId="0" fontId="10" fillId="2" borderId="8" xfId="0" applyFont="1" applyFill="1" applyBorder="1" applyAlignment="1">
      <alignment horizontal="center" vertical="center"/>
    </xf>
    <xf numFmtId="0" fontId="10" fillId="2" borderId="8" xfId="0" applyFont="1" applyFill="1" applyBorder="1" applyAlignment="1">
      <alignment vertical="center" shrinkToFit="1"/>
    </xf>
    <xf numFmtId="0" fontId="10" fillId="2" borderId="6" xfId="0" applyFont="1" applyFill="1" applyBorder="1" applyAlignment="1">
      <alignment vertical="center" shrinkToFit="1"/>
    </xf>
    <xf numFmtId="49" fontId="10" fillId="2" borderId="7" xfId="0" applyNumberFormat="1" applyFont="1" applyFill="1" applyBorder="1" applyAlignment="1">
      <alignment vertical="center" shrinkToFit="1"/>
    </xf>
    <xf numFmtId="49" fontId="10" fillId="2" borderId="6" xfId="0" applyNumberFormat="1" applyFont="1" applyFill="1" applyBorder="1" applyAlignment="1">
      <alignment vertical="center" shrinkToFit="1"/>
    </xf>
    <xf numFmtId="49" fontId="10" fillId="2" borderId="9" xfId="0" applyNumberFormat="1" applyFont="1" applyFill="1" applyBorder="1" applyAlignment="1">
      <alignment vertical="center" shrinkToFit="1"/>
    </xf>
    <xf numFmtId="49" fontId="0" fillId="2" borderId="3" xfId="0" applyNumberFormat="1" applyFill="1" applyBorder="1" applyAlignment="1">
      <alignment vertical="center" shrinkToFit="1"/>
    </xf>
    <xf numFmtId="49" fontId="0" fillId="2" borderId="4" xfId="0" applyNumberFormat="1" applyFill="1" applyBorder="1" applyAlignment="1">
      <alignment vertical="center" shrinkToFit="1"/>
    </xf>
    <xf numFmtId="49" fontId="0" fillId="2" borderId="5" xfId="0" applyNumberFormat="1" applyFill="1" applyBorder="1" applyAlignment="1">
      <alignment vertical="center" shrinkToFit="1"/>
    </xf>
    <xf numFmtId="49" fontId="0" fillId="2" borderId="8" xfId="0" applyNumberFormat="1" applyFill="1" applyBorder="1" applyAlignment="1">
      <alignment horizontal="center" vertical="center" shrinkToFit="1"/>
    </xf>
    <xf numFmtId="49" fontId="0" fillId="2" borderId="11" xfId="0" applyNumberFormat="1" applyFill="1" applyBorder="1" applyAlignment="1">
      <alignment horizontal="center" vertical="center" shrinkToFit="1"/>
    </xf>
    <xf numFmtId="49" fontId="10" fillId="2" borderId="10" xfId="0" applyNumberFormat="1" applyFont="1" applyFill="1" applyBorder="1" applyAlignment="1">
      <alignment vertical="center" shrinkToFit="1"/>
    </xf>
    <xf numFmtId="49" fontId="10" fillId="2" borderId="8" xfId="0" applyNumberFormat="1" applyFont="1" applyFill="1" applyBorder="1" applyAlignment="1">
      <alignment vertical="center" shrinkToFit="1"/>
    </xf>
    <xf numFmtId="49" fontId="10" fillId="2" borderId="11" xfId="0" applyNumberFormat="1" applyFont="1" applyFill="1" applyBorder="1" applyAlignment="1">
      <alignment vertical="center" shrinkToFit="1"/>
    </xf>
    <xf numFmtId="0" fontId="10" fillId="6" borderId="0" xfId="0" applyFont="1" applyFill="1" applyAlignment="1">
      <alignment horizontal="left" vertical="top" wrapText="1"/>
    </xf>
    <xf numFmtId="49" fontId="0" fillId="6" borderId="0" xfId="0" applyNumberFormat="1" applyFill="1" applyAlignment="1">
      <alignment horizontal="center" vertical="center" shrinkToFit="1"/>
    </xf>
    <xf numFmtId="0" fontId="0" fillId="6" borderId="0" xfId="0" applyFill="1" applyAlignment="1">
      <alignment vertical="center" shrinkToFit="1"/>
    </xf>
    <xf numFmtId="0" fontId="26" fillId="7" borderId="0" xfId="0" applyFont="1" applyFill="1" applyAlignment="1">
      <alignment vertical="center" wrapText="1"/>
    </xf>
    <xf numFmtId="0" fontId="26" fillId="0" borderId="0" xfId="0" applyFont="1" applyAlignment="1">
      <alignment vertical="center" wrapText="1"/>
    </xf>
    <xf numFmtId="0" fontId="10" fillId="2" borderId="7" xfId="0" applyFont="1"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10" fillId="3" borderId="8" xfId="0" applyFont="1" applyFill="1" applyBorder="1" applyAlignment="1">
      <alignment horizontal="center" shrinkToFit="1"/>
    </xf>
    <xf numFmtId="0" fontId="10" fillId="0" borderId="11" xfId="0" applyFont="1" applyBorder="1" applyAlignment="1">
      <alignment horizontal="center" shrinkToFit="1"/>
    </xf>
    <xf numFmtId="0" fontId="10" fillId="11" borderId="8" xfId="0" applyFont="1" applyFill="1" applyBorder="1" applyAlignment="1">
      <alignment horizontal="center" vertical="center" shrinkToFit="1"/>
    </xf>
    <xf numFmtId="0" fontId="10" fillId="0" borderId="11" xfId="0" applyFont="1" applyBorder="1" applyAlignment="1">
      <alignment horizontal="center" vertical="center" shrinkToFit="1"/>
    </xf>
    <xf numFmtId="181" fontId="10" fillId="8" borderId="7" xfId="0" applyNumberFormat="1" applyFont="1" applyFill="1" applyBorder="1" applyAlignment="1">
      <alignment horizontal="right" vertical="center"/>
    </xf>
    <xf numFmtId="181" fontId="10" fillId="8" borderId="6" xfId="0" applyNumberFormat="1" applyFont="1" applyFill="1" applyBorder="1" applyAlignment="1">
      <alignment horizontal="right" vertical="center"/>
    </xf>
    <xf numFmtId="181" fontId="0" fillId="2" borderId="6" xfId="0" applyNumberForma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8" borderId="9" xfId="0" applyFont="1" applyFill="1" applyBorder="1" applyAlignment="1">
      <alignment vertical="center"/>
    </xf>
    <xf numFmtId="0" fontId="0" fillId="0" borderId="5" xfId="0" applyBorder="1" applyAlignment="1">
      <alignment vertical="center"/>
    </xf>
    <xf numFmtId="0" fontId="10" fillId="2" borderId="7" xfId="0" applyFont="1" applyFill="1" applyBorder="1" applyAlignment="1">
      <alignment horizontal="center" vertical="center" shrinkToFit="1"/>
    </xf>
    <xf numFmtId="0" fontId="10" fillId="3" borderId="7" xfId="0" applyFont="1" applyFill="1" applyBorder="1" applyAlignment="1">
      <alignment horizontal="center" vertical="center"/>
    </xf>
    <xf numFmtId="0" fontId="0" fillId="3" borderId="9" xfId="0" applyFill="1" applyBorder="1"/>
    <xf numFmtId="0" fontId="0" fillId="3" borderId="3" xfId="0" applyFill="1" applyBorder="1"/>
    <xf numFmtId="0" fontId="0" fillId="3" borderId="5" xfId="0" applyFill="1" applyBorder="1"/>
    <xf numFmtId="0" fontId="10" fillId="3" borderId="10" xfId="0" applyFont="1" applyFill="1" applyBorder="1" applyAlignment="1">
      <alignment horizontal="center" vertical="center"/>
    </xf>
    <xf numFmtId="0" fontId="0" fillId="0" borderId="8" xfId="0" applyBorder="1" applyAlignment="1">
      <alignment horizontal="center" vertical="center"/>
    </xf>
    <xf numFmtId="186" fontId="10" fillId="11" borderId="8" xfId="0" applyNumberFormat="1" applyFont="1" applyFill="1" applyBorder="1" applyAlignment="1">
      <alignment horizontal="right" vertical="center" shrinkToFit="1"/>
    </xf>
    <xf numFmtId="186" fontId="10" fillId="0" borderId="8" xfId="0" applyNumberFormat="1" applyFont="1" applyBorder="1" applyAlignment="1">
      <alignment horizontal="right" vertical="center" shrinkToFit="1"/>
    </xf>
    <xf numFmtId="0" fontId="10" fillId="3" borderId="8" xfId="0" applyFont="1" applyFill="1" applyBorder="1" applyAlignment="1">
      <alignment horizontal="center" vertical="center"/>
    </xf>
    <xf numFmtId="0" fontId="0" fillId="0" borderId="11" xfId="0" applyBorder="1" applyAlignment="1">
      <alignment horizontal="center" vertical="center"/>
    </xf>
    <xf numFmtId="0" fontId="10" fillId="6" borderId="10" xfId="0" applyFont="1" applyFill="1" applyBorder="1" applyAlignment="1">
      <alignment vertical="center" shrinkToFit="1"/>
    </xf>
    <xf numFmtId="0" fontId="0" fillId="6" borderId="8" xfId="0" applyFill="1" applyBorder="1" applyAlignment="1">
      <alignment vertical="center" shrinkToFit="1"/>
    </xf>
    <xf numFmtId="176" fontId="10" fillId="6" borderId="8" xfId="0" applyNumberFormat="1" applyFont="1" applyFill="1" applyBorder="1" applyAlignment="1">
      <alignment vertical="center" shrinkToFit="1"/>
    </xf>
    <xf numFmtId="0" fontId="0" fillId="6" borderId="8" xfId="0" applyFill="1" applyBorder="1"/>
    <xf numFmtId="49" fontId="16" fillId="2" borderId="7" xfId="0" applyNumberFormat="1" applyFont="1" applyFill="1" applyBorder="1" applyAlignment="1">
      <alignment vertical="center" wrapText="1" shrinkToFit="1"/>
    </xf>
    <xf numFmtId="0" fontId="0" fillId="0" borderId="6" xfId="0" applyBorder="1" applyAlignment="1">
      <alignment vertical="center" wrapText="1" shrinkToFit="1"/>
    </xf>
    <xf numFmtId="0" fontId="0" fillId="0" borderId="9" xfId="0"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vertical="center" wrapText="1" shrinkToFit="1"/>
    </xf>
    <xf numFmtId="0" fontId="10" fillId="2" borderId="4" xfId="0" applyFont="1" applyFill="1" applyBorder="1" applyAlignment="1">
      <alignment vertical="center" shrinkToFit="1"/>
    </xf>
    <xf numFmtId="49" fontId="0" fillId="2" borderId="0" xfId="0" applyNumberFormat="1" applyFill="1" applyAlignment="1">
      <alignment horizontal="center" vertical="center" shrinkToFit="1"/>
    </xf>
    <xf numFmtId="0" fontId="10" fillId="2" borderId="7" xfId="0" applyFont="1" applyFill="1" applyBorder="1" applyAlignment="1">
      <alignment vertical="center" shrinkToFit="1"/>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6" xfId="0" applyFont="1" applyFill="1" applyBorder="1" applyAlignment="1">
      <alignment horizontal="left" vertical="center"/>
    </xf>
    <xf numFmtId="0" fontId="10" fillId="2" borderId="4" xfId="0" applyFont="1" applyFill="1" applyBorder="1" applyAlignment="1">
      <alignment horizontal="left" vertical="center"/>
    </xf>
    <xf numFmtId="0" fontId="0" fillId="2" borderId="8" xfId="0" applyFill="1" applyBorder="1" applyAlignment="1">
      <alignment horizontal="center" vertical="center" shrinkToFit="1"/>
    </xf>
    <xf numFmtId="0" fontId="0" fillId="2" borderId="11" xfId="0" applyFill="1" applyBorder="1" applyAlignment="1">
      <alignment horizontal="center" vertical="center" shrinkToFit="1"/>
    </xf>
    <xf numFmtId="49" fontId="10" fillId="2" borderId="25" xfId="0" applyNumberFormat="1"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9" fillId="2" borderId="4" xfId="0" applyFont="1" applyFill="1" applyBorder="1" applyAlignment="1">
      <alignment vertical="center" shrinkToFit="1"/>
    </xf>
    <xf numFmtId="0" fontId="10" fillId="4" borderId="3" xfId="0" applyFont="1" applyFill="1" applyBorder="1" applyAlignment="1">
      <alignment horizontal="right" vertical="center" shrinkToFit="1"/>
    </xf>
    <xf numFmtId="0" fontId="10" fillId="4" borderId="4" xfId="0" applyFont="1" applyFill="1" applyBorder="1" applyAlignment="1">
      <alignment horizontal="right" vertical="center" shrinkToFit="1"/>
    </xf>
    <xf numFmtId="49" fontId="10" fillId="2" borderId="7" xfId="0" applyNumberFormat="1" applyFont="1" applyFill="1" applyBorder="1" applyAlignment="1">
      <alignment horizontal="center" vertical="center" shrinkToFit="1"/>
    </xf>
    <xf numFmtId="49" fontId="10" fillId="2" borderId="22" xfId="0" applyNumberFormat="1"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9" fillId="2" borderId="6" xfId="0" applyFont="1" applyFill="1" applyBorder="1" applyAlignment="1">
      <alignment vertical="center" shrinkToFit="1"/>
    </xf>
    <xf numFmtId="0" fontId="10" fillId="2" borderId="6" xfId="0" applyFont="1" applyFill="1" applyBorder="1" applyAlignment="1">
      <alignment vertical="center"/>
    </xf>
    <xf numFmtId="0" fontId="14" fillId="2" borderId="0" xfId="0" quotePrefix="1" applyFont="1" applyFill="1" applyAlignment="1">
      <alignment horizontal="center" vertical="center"/>
    </xf>
    <xf numFmtId="0" fontId="14" fillId="2" borderId="0" xfId="0" applyFont="1" applyFill="1" applyAlignment="1">
      <alignment horizontal="center" vertical="center"/>
    </xf>
    <xf numFmtId="0" fontId="10" fillId="2" borderId="6"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2" fillId="2" borderId="3" xfId="0" applyFont="1" applyFill="1" applyBorder="1" applyAlignment="1">
      <alignment vertical="center" wrapText="1" shrinkToFit="1"/>
    </xf>
    <xf numFmtId="0" fontId="2" fillId="2" borderId="4" xfId="0" applyFont="1" applyFill="1" applyBorder="1" applyAlignment="1">
      <alignment vertical="center" wrapText="1" shrinkToFit="1"/>
    </xf>
    <xf numFmtId="0" fontId="2" fillId="2" borderId="5" xfId="0" applyFont="1" applyFill="1" applyBorder="1" applyAlignment="1">
      <alignment vertical="center" wrapText="1" shrinkToFit="1"/>
    </xf>
    <xf numFmtId="38" fontId="10" fillId="2" borderId="22" xfId="3" applyFont="1" applyFill="1" applyBorder="1" applyAlignment="1">
      <alignment vertical="center" shrinkToFit="1"/>
    </xf>
    <xf numFmtId="38" fontId="10" fillId="2" borderId="23" xfId="3" applyFont="1" applyFill="1" applyBorder="1" applyAlignment="1">
      <alignment vertical="center" shrinkToFit="1"/>
    </xf>
    <xf numFmtId="49" fontId="9" fillId="2" borderId="7" xfId="0" applyNumberFormat="1" applyFont="1" applyFill="1" applyBorder="1" applyAlignment="1">
      <alignment vertical="center" shrinkToFit="1"/>
    </xf>
    <xf numFmtId="0" fontId="9" fillId="2" borderId="9" xfId="0" applyFont="1" applyFill="1" applyBorder="1" applyAlignment="1">
      <alignment vertical="center" shrinkToFit="1"/>
    </xf>
    <xf numFmtId="0" fontId="10" fillId="2" borderId="25" xfId="0" applyFont="1" applyFill="1" applyBorder="1" applyAlignment="1">
      <alignment vertical="center"/>
    </xf>
    <xf numFmtId="0" fontId="10" fillId="2" borderId="26" xfId="0" applyFont="1" applyFill="1" applyBorder="1" applyAlignment="1">
      <alignment vertical="center"/>
    </xf>
    <xf numFmtId="49" fontId="9" fillId="2" borderId="3" xfId="0" applyNumberFormat="1" applyFont="1" applyFill="1" applyBorder="1" applyAlignment="1">
      <alignment vertical="center" shrinkToFit="1"/>
    </xf>
    <xf numFmtId="0" fontId="9" fillId="2" borderId="5" xfId="0" applyFont="1" applyFill="1" applyBorder="1" applyAlignment="1">
      <alignment vertical="center" shrinkToFit="1"/>
    </xf>
    <xf numFmtId="0" fontId="0" fillId="2" borderId="0" xfId="0" applyFill="1" applyAlignment="1">
      <alignment horizontal="left" vertical="center"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10" fillId="4" borderId="6" xfId="0" applyFont="1" applyFill="1" applyBorder="1" applyAlignment="1">
      <alignment horizontal="center" vertical="center" shrinkToFit="1"/>
    </xf>
    <xf numFmtId="49" fontId="33" fillId="2" borderId="3" xfId="0" applyNumberFormat="1"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3" fillId="2" borderId="5" xfId="0" applyFont="1" applyFill="1" applyBorder="1" applyAlignment="1">
      <alignment horizontal="center" vertical="center" wrapText="1" shrinkToFit="1"/>
    </xf>
    <xf numFmtId="0" fontId="33" fillId="2" borderId="7"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7" xfId="0" applyFont="1" applyFill="1" applyBorder="1" applyAlignment="1">
      <alignment horizontal="left" vertical="center" wrapText="1" shrinkToFit="1"/>
    </xf>
    <xf numFmtId="0" fontId="33" fillId="2" borderId="6" xfId="0" applyFont="1" applyFill="1" applyBorder="1" applyAlignment="1">
      <alignment horizontal="left" vertical="center" wrapText="1" shrinkToFit="1"/>
    </xf>
    <xf numFmtId="0" fontId="33" fillId="2" borderId="9" xfId="0" applyFont="1" applyFill="1" applyBorder="1" applyAlignment="1">
      <alignment horizontal="left" vertical="center" wrapText="1" shrinkToFit="1"/>
    </xf>
    <xf numFmtId="0" fontId="33" fillId="2" borderId="1" xfId="0" applyFont="1" applyFill="1" applyBorder="1" applyAlignment="1">
      <alignment horizontal="left" vertical="center" wrapText="1" shrinkToFit="1"/>
    </xf>
    <xf numFmtId="0" fontId="33" fillId="2" borderId="0" xfId="0" applyFont="1" applyFill="1" applyAlignment="1">
      <alignment horizontal="left" vertical="center" wrapText="1" shrinkToFit="1"/>
    </xf>
    <xf numFmtId="0" fontId="33" fillId="2" borderId="2" xfId="0" applyFont="1" applyFill="1" applyBorder="1" applyAlignment="1">
      <alignment horizontal="left" vertical="center" wrapText="1" shrinkToFit="1"/>
    </xf>
    <xf numFmtId="0" fontId="33" fillId="2" borderId="3" xfId="0" applyFont="1" applyFill="1" applyBorder="1" applyAlignment="1">
      <alignment horizontal="left" vertical="center" wrapText="1" shrinkToFit="1"/>
    </xf>
    <xf numFmtId="0" fontId="33" fillId="2" borderId="4" xfId="0" applyFont="1" applyFill="1" applyBorder="1" applyAlignment="1">
      <alignment horizontal="left" vertical="center" wrapText="1" shrinkToFit="1"/>
    </xf>
    <xf numFmtId="0" fontId="33" fillId="2" borderId="5" xfId="0" applyFont="1" applyFill="1" applyBorder="1" applyAlignment="1">
      <alignment horizontal="left" vertical="center" wrapText="1" shrinkToFit="1"/>
    </xf>
    <xf numFmtId="0" fontId="33" fillId="2" borderId="9"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49" fontId="10" fillId="2" borderId="0" xfId="0" applyNumberFormat="1" applyFont="1" applyFill="1" applyAlignment="1">
      <alignment horizontal="left" vertical="top" wrapText="1" shrinkToFit="1"/>
    </xf>
    <xf numFmtId="0" fontId="33" fillId="2" borderId="10"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49" fillId="0" borderId="8" xfId="0" applyFont="1" applyBorder="1" applyAlignment="1">
      <alignment horizontal="center" vertical="center" shrinkToFit="1"/>
    </xf>
    <xf numFmtId="0" fontId="49" fillId="0" borderId="11" xfId="0" applyFont="1" applyBorder="1" applyAlignment="1">
      <alignment horizontal="center" vertical="center" shrinkToFit="1"/>
    </xf>
    <xf numFmtId="0" fontId="33" fillId="4" borderId="7" xfId="0" applyFont="1" applyFill="1" applyBorder="1" applyAlignment="1">
      <alignment horizontal="center" vertical="center"/>
    </xf>
    <xf numFmtId="0" fontId="49" fillId="0" borderId="6" xfId="0" applyFont="1" applyBorder="1" applyAlignment="1">
      <alignment horizontal="center" vertical="center"/>
    </xf>
    <xf numFmtId="0" fontId="49" fillId="0" borderId="9" xfId="0" applyFont="1" applyBorder="1" applyAlignment="1">
      <alignment horizontal="center" vertical="center"/>
    </xf>
    <xf numFmtId="0" fontId="33" fillId="2" borderId="11" xfId="0" applyFont="1" applyFill="1" applyBorder="1" applyAlignment="1">
      <alignment horizontal="center" vertical="center" shrinkToFit="1"/>
    </xf>
    <xf numFmtId="0" fontId="33" fillId="4" borderId="1" xfId="0" applyFont="1" applyFill="1" applyBorder="1" applyAlignment="1">
      <alignment horizontal="center" vertical="center"/>
    </xf>
    <xf numFmtId="0" fontId="49" fillId="0" borderId="0" xfId="0" applyFont="1" applyAlignment="1">
      <alignment horizontal="center" vertical="center"/>
    </xf>
    <xf numFmtId="0" fontId="49" fillId="0" borderId="2" xfId="0" applyFont="1" applyBorder="1" applyAlignment="1">
      <alignment horizontal="center" vertical="center"/>
    </xf>
    <xf numFmtId="0" fontId="33" fillId="2" borderId="122" xfId="0"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3" fillId="2" borderId="7" xfId="0" applyFont="1" applyFill="1" applyBorder="1" applyAlignment="1">
      <alignment horizontal="center" vertical="center"/>
    </xf>
    <xf numFmtId="0" fontId="33" fillId="2" borderId="1" xfId="0" applyFont="1" applyFill="1" applyBorder="1" applyAlignment="1">
      <alignment horizontal="center" vertical="center"/>
    </xf>
    <xf numFmtId="0" fontId="37" fillId="2" borderId="4" xfId="0" applyFont="1" applyFill="1" applyBorder="1" applyAlignment="1">
      <alignment horizontal="center" vertical="center" shrinkToFit="1"/>
    </xf>
    <xf numFmtId="49" fontId="10" fillId="2" borderId="3" xfId="0" applyNumberFormat="1" applyFont="1" applyFill="1" applyBorder="1" applyAlignment="1">
      <alignment horizontal="center" vertical="center" wrapText="1" shrinkToFit="1"/>
    </xf>
    <xf numFmtId="49" fontId="10" fillId="2" borderId="4" xfId="0" applyNumberFormat="1" applyFont="1" applyFill="1" applyBorder="1" applyAlignment="1">
      <alignment horizontal="center" vertical="center" wrapText="1" shrinkToFit="1"/>
    </xf>
    <xf numFmtId="49" fontId="10" fillId="2" borderId="5" xfId="0" applyNumberFormat="1"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0" fillId="2" borderId="2" xfId="0" applyFill="1" applyBorder="1" applyAlignment="1">
      <alignment horizontal="center" vertical="center" shrinkToFit="1"/>
    </xf>
    <xf numFmtId="0" fontId="10" fillId="2" borderId="7" xfId="0" applyFont="1" applyFill="1" applyBorder="1" applyAlignment="1">
      <alignment horizontal="left" vertical="center" wrapText="1" shrinkToFit="1"/>
    </xf>
    <xf numFmtId="0" fontId="10" fillId="2" borderId="6" xfId="0" applyFont="1" applyFill="1" applyBorder="1" applyAlignment="1">
      <alignment horizontal="left" vertical="center" wrapText="1" shrinkToFit="1"/>
    </xf>
    <xf numFmtId="0" fontId="10" fillId="2" borderId="9"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0" xfId="0" applyFont="1" applyFill="1" applyAlignment="1">
      <alignment horizontal="left" vertical="center" wrapText="1" shrinkToFit="1"/>
    </xf>
    <xf numFmtId="0" fontId="10" fillId="2" borderId="2" xfId="0" applyFont="1" applyFill="1" applyBorder="1" applyAlignment="1">
      <alignment horizontal="left" vertical="center" wrapText="1" shrinkToFit="1"/>
    </xf>
    <xf numFmtId="0" fontId="10" fillId="2" borderId="3" xfId="0" applyFont="1" applyFill="1" applyBorder="1" applyAlignment="1">
      <alignment horizontal="left" vertical="center" wrapText="1" shrinkToFit="1"/>
    </xf>
    <xf numFmtId="0" fontId="10" fillId="2" borderId="4" xfId="0" applyFont="1" applyFill="1" applyBorder="1" applyAlignment="1">
      <alignment horizontal="left" vertical="center" wrapText="1" shrinkToFit="1"/>
    </xf>
    <xf numFmtId="0" fontId="10" fillId="2" borderId="5" xfId="0" applyFont="1" applyFill="1" applyBorder="1" applyAlignment="1">
      <alignment horizontal="left" vertical="center" wrapText="1" shrinkToFit="1"/>
    </xf>
    <xf numFmtId="0" fontId="10" fillId="2" borderId="0" xfId="0" applyFont="1" applyFill="1" applyAlignment="1">
      <alignment horizontal="center" vertical="center" shrinkToFit="1"/>
    </xf>
    <xf numFmtId="0" fontId="10" fillId="2" borderId="2"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2" xfId="0" applyFont="1" applyFill="1" applyBorder="1" applyAlignment="1">
      <alignment horizontal="center" vertical="center" wrapText="1" shrinkToFit="1"/>
    </xf>
    <xf numFmtId="0" fontId="10" fillId="2" borderId="122" xfId="0" applyFont="1" applyFill="1" applyBorder="1" applyAlignment="1">
      <alignment horizontal="center" vertical="center"/>
    </xf>
    <xf numFmtId="0" fontId="10" fillId="2" borderId="26" xfId="0" applyFont="1" applyFill="1" applyBorder="1" applyAlignment="1">
      <alignment horizontal="right" vertical="center" shrinkToFit="1"/>
    </xf>
    <xf numFmtId="49" fontId="9" fillId="2" borderId="3" xfId="0" applyNumberFormat="1"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0" fillId="2" borderId="3" xfId="0" applyFont="1" applyFill="1" applyBorder="1" applyAlignment="1">
      <alignment horizontal="right" vertical="center" shrinkToFit="1"/>
    </xf>
    <xf numFmtId="0" fontId="10" fillId="2" borderId="4" xfId="0" applyFont="1" applyFill="1" applyBorder="1" applyAlignment="1">
      <alignment horizontal="right" vertical="center" shrinkToFit="1"/>
    </xf>
    <xf numFmtId="0" fontId="10" fillId="2" borderId="25" xfId="0" applyFont="1" applyFill="1" applyBorder="1" applyAlignment="1">
      <alignment vertical="center" shrinkToFit="1"/>
    </xf>
    <xf numFmtId="0" fontId="0" fillId="2" borderId="26" xfId="0" applyFill="1" applyBorder="1" applyAlignment="1">
      <alignment vertical="center" shrinkToFit="1"/>
    </xf>
    <xf numFmtId="0" fontId="10" fillId="2" borderId="22"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49" fontId="10" fillId="2" borderId="1" xfId="0" applyNumberFormat="1" applyFont="1" applyFill="1" applyBorder="1" applyAlignment="1">
      <alignment horizontal="center" vertical="center" shrinkToFit="1"/>
    </xf>
    <xf numFmtId="0" fontId="0" fillId="2" borderId="0" xfId="0" applyFill="1" applyAlignment="1">
      <alignment horizontal="center" vertical="center" shrinkToFit="1"/>
    </xf>
    <xf numFmtId="0" fontId="10" fillId="2" borderId="26" xfId="0" applyFont="1" applyFill="1" applyBorder="1" applyAlignment="1">
      <alignment vertical="center" shrinkToFit="1"/>
    </xf>
    <xf numFmtId="0" fontId="10" fillId="2" borderId="25" xfId="0" applyFont="1"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0" fillId="2" borderId="10" xfId="0" applyFont="1" applyFill="1" applyBorder="1" applyAlignment="1">
      <alignment vertical="center" shrinkToFit="1"/>
    </xf>
    <xf numFmtId="0" fontId="10" fillId="2" borderId="11" xfId="0" applyFont="1" applyFill="1" applyBorder="1" applyAlignment="1">
      <alignment vertical="center" shrinkToFit="1"/>
    </xf>
    <xf numFmtId="49" fontId="0" fillId="2" borderId="0" xfId="0" quotePrefix="1" applyNumberFormat="1" applyFill="1" applyAlignment="1">
      <alignment horizontal="center" vertical="center" shrinkToFit="1"/>
    </xf>
    <xf numFmtId="176" fontId="10" fillId="2" borderId="10" xfId="0" applyNumberFormat="1" applyFont="1" applyFill="1" applyBorder="1" applyAlignment="1">
      <alignment vertical="center" shrinkToFit="1"/>
    </xf>
    <xf numFmtId="176" fontId="10" fillId="2" borderId="11" xfId="0" applyNumberFormat="1" applyFont="1" applyFill="1" applyBorder="1" applyAlignment="1">
      <alignment vertical="center" shrinkToFit="1"/>
    </xf>
    <xf numFmtId="0" fontId="10" fillId="2" borderId="0" xfId="0" applyFont="1" applyFill="1" applyAlignment="1">
      <alignment horizontal="center" vertical="top" wrapText="1" shrinkToFit="1"/>
    </xf>
    <xf numFmtId="0" fontId="0" fillId="2" borderId="8" xfId="0" applyFill="1" applyBorder="1" applyAlignment="1">
      <alignment vertical="center" shrinkToFi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2" borderId="1" xfId="0" applyFill="1" applyBorder="1" applyAlignment="1">
      <alignment horizontal="center" vertical="center" shrinkToFit="1"/>
    </xf>
    <xf numFmtId="0" fontId="33" fillId="2" borderId="8" xfId="0" applyFont="1" applyFill="1" applyBorder="1" applyAlignment="1">
      <alignment vertical="center" shrinkToFit="1"/>
    </xf>
    <xf numFmtId="0" fontId="2" fillId="2" borderId="3" xfId="0" applyFont="1" applyFill="1" applyBorder="1" applyAlignment="1">
      <alignment horizontal="right" vertical="center" shrinkToFit="1"/>
    </xf>
    <xf numFmtId="0" fontId="2" fillId="2" borderId="5" xfId="0" applyFont="1" applyFill="1" applyBorder="1" applyAlignment="1">
      <alignment horizontal="right"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0" fontId="10" fillId="2" borderId="6" xfId="0" applyFont="1" applyFill="1" applyBorder="1" applyAlignment="1">
      <alignment vertical="top" wrapText="1" shrinkToFit="1"/>
    </xf>
    <xf numFmtId="0" fontId="10" fillId="2" borderId="0" xfId="0" applyFont="1" applyFill="1" applyAlignment="1">
      <alignment vertical="center" wrapText="1"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2" borderId="74" xfId="0" applyFont="1" applyFill="1" applyBorder="1" applyAlignment="1">
      <alignment vertical="center" shrinkToFit="1"/>
    </xf>
    <xf numFmtId="38" fontId="10" fillId="3" borderId="99" xfId="1" applyFont="1" applyFill="1" applyBorder="1" applyAlignment="1">
      <alignment horizontal="center" vertical="center" shrinkToFit="1"/>
    </xf>
    <xf numFmtId="38" fontId="0" fillId="3" borderId="99" xfId="1" applyFont="1" applyFill="1" applyBorder="1" applyAlignment="1">
      <alignment horizontal="center" vertical="center" shrinkToFit="1"/>
    </xf>
    <xf numFmtId="38" fontId="0" fillId="3" borderId="100" xfId="1" applyFont="1" applyFill="1" applyBorder="1" applyAlignment="1">
      <alignment horizontal="center" vertical="center" shrinkToFit="1"/>
    </xf>
    <xf numFmtId="38" fontId="10" fillId="3" borderId="101" xfId="1" applyFont="1" applyFill="1" applyBorder="1" applyAlignment="1">
      <alignment horizontal="center" vertical="center" shrinkToFit="1"/>
    </xf>
    <xf numFmtId="38" fontId="0" fillId="3" borderId="111" xfId="1" applyFont="1" applyFill="1" applyBorder="1" applyAlignment="1">
      <alignment horizontal="center" vertical="center" shrinkToFit="1"/>
    </xf>
    <xf numFmtId="49" fontId="9" fillId="0" borderId="99" xfId="0" applyNumberFormat="1" applyFont="1" applyBorder="1" applyAlignment="1">
      <alignment horizontal="left" vertical="center" shrinkToFit="1"/>
    </xf>
    <xf numFmtId="49" fontId="9" fillId="0" borderId="102" xfId="0" applyNumberFormat="1" applyFont="1" applyBorder="1" applyAlignment="1">
      <alignment horizontal="left" vertical="center" shrinkToFit="1"/>
    </xf>
    <xf numFmtId="0" fontId="16" fillId="0" borderId="0" xfId="0" applyFont="1" applyAlignment="1">
      <alignment horizontal="left" vertical="center" wrapText="1"/>
    </xf>
    <xf numFmtId="40" fontId="10" fillId="3" borderId="66" xfId="3" applyNumberFormat="1" applyFont="1" applyFill="1" applyBorder="1" applyAlignment="1">
      <alignment vertical="center" shrinkToFit="1"/>
    </xf>
    <xf numFmtId="40" fontId="0" fillId="3" borderId="78" xfId="3" applyNumberFormat="1" applyFont="1" applyFill="1" applyBorder="1" applyAlignment="1">
      <alignment vertical="center" shrinkToFit="1"/>
    </xf>
    <xf numFmtId="40" fontId="0" fillId="3" borderId="82" xfId="3" applyNumberFormat="1" applyFont="1" applyFill="1" applyBorder="1" applyAlignment="1">
      <alignment vertical="center" shrinkToFit="1"/>
    </xf>
    <xf numFmtId="40" fontId="10" fillId="3" borderId="78" xfId="3" applyNumberFormat="1" applyFont="1" applyFill="1" applyBorder="1" applyAlignment="1">
      <alignment vertical="center" shrinkToFit="1"/>
    </xf>
    <xf numFmtId="40" fontId="0" fillId="3" borderId="67" xfId="3" applyNumberFormat="1" applyFont="1" applyFill="1" applyBorder="1" applyAlignment="1">
      <alignment vertical="center" shrinkToFit="1"/>
    </xf>
    <xf numFmtId="49" fontId="9" fillId="2" borderId="80" xfId="0" applyNumberFormat="1" applyFont="1" applyFill="1" applyBorder="1" applyAlignment="1">
      <alignment horizontal="center" vertical="center" shrinkToFit="1"/>
    </xf>
    <xf numFmtId="49" fontId="9" fillId="2" borderId="78" xfId="0" applyNumberFormat="1" applyFont="1" applyFill="1" applyBorder="1" applyAlignment="1">
      <alignment horizontal="center" vertical="center" shrinkToFit="1"/>
    </xf>
    <xf numFmtId="49" fontId="9" fillId="2" borderId="67" xfId="0" applyNumberFormat="1" applyFont="1" applyFill="1" applyBorder="1" applyAlignment="1">
      <alignment horizontal="center" vertical="center" shrinkToFit="1"/>
    </xf>
    <xf numFmtId="0" fontId="18" fillId="2" borderId="98" xfId="0" applyFont="1" applyFill="1" applyBorder="1" applyAlignment="1">
      <alignment horizontal="center" shrinkToFit="1"/>
    </xf>
    <xf numFmtId="0" fontId="18" fillId="2" borderId="99" xfId="0" applyFont="1" applyFill="1" applyBorder="1" applyAlignment="1">
      <alignment horizontal="center" shrinkToFit="1"/>
    </xf>
    <xf numFmtId="0" fontId="18" fillId="2" borderId="100" xfId="0" applyFont="1" applyFill="1" applyBorder="1" applyAlignment="1">
      <alignment horizontal="center" shrinkToFit="1"/>
    </xf>
    <xf numFmtId="0" fontId="18" fillId="2" borderId="101" xfId="0" applyFont="1" applyFill="1" applyBorder="1" applyAlignment="1">
      <alignment horizontal="left" shrinkToFit="1"/>
    </xf>
    <xf numFmtId="0" fontId="18" fillId="2" borderId="99" xfId="0" applyFont="1" applyFill="1" applyBorder="1" applyAlignment="1">
      <alignment horizontal="left" shrinkToFit="1"/>
    </xf>
    <xf numFmtId="0" fontId="18" fillId="2" borderId="100" xfId="0" applyFont="1" applyFill="1" applyBorder="1" applyAlignment="1">
      <alignment horizontal="left" shrinkToFit="1"/>
    </xf>
    <xf numFmtId="0" fontId="18" fillId="2" borderId="90" xfId="0" applyFont="1" applyFill="1" applyBorder="1" applyAlignment="1">
      <alignment horizontal="center"/>
    </xf>
    <xf numFmtId="40" fontId="10" fillId="3" borderId="15" xfId="3" applyNumberFormat="1" applyFont="1" applyFill="1" applyBorder="1" applyAlignment="1">
      <alignment vertical="center" shrinkToFit="1"/>
    </xf>
    <xf numFmtId="40" fontId="0" fillId="3" borderId="15" xfId="3" applyNumberFormat="1" applyFont="1" applyFill="1" applyBorder="1" applyAlignment="1">
      <alignment vertical="center" shrinkToFit="1"/>
    </xf>
    <xf numFmtId="40" fontId="0" fillId="3" borderId="7" xfId="3" applyNumberFormat="1" applyFont="1" applyFill="1" applyBorder="1" applyAlignment="1">
      <alignment vertical="center" shrinkToFit="1"/>
    </xf>
    <xf numFmtId="40" fontId="10" fillId="3" borderId="87" xfId="3" applyNumberFormat="1" applyFont="1" applyFill="1" applyBorder="1" applyAlignment="1">
      <alignment vertical="center" shrinkToFit="1"/>
    </xf>
    <xf numFmtId="40" fontId="0" fillId="3" borderId="88" xfId="3" applyNumberFormat="1" applyFont="1" applyFill="1" applyBorder="1" applyAlignment="1">
      <alignment vertical="center" shrinkToFit="1"/>
    </xf>
    <xf numFmtId="40" fontId="10" fillId="3" borderId="88" xfId="3" applyNumberFormat="1" applyFont="1" applyFill="1" applyBorder="1" applyAlignment="1">
      <alignment vertical="center" shrinkToFit="1"/>
    </xf>
    <xf numFmtId="40" fontId="0" fillId="3" borderId="89" xfId="3" applyNumberFormat="1" applyFont="1" applyFill="1" applyBorder="1" applyAlignment="1">
      <alignment vertical="center" shrinkToFit="1"/>
    </xf>
    <xf numFmtId="49" fontId="9" fillId="2" borderId="16" xfId="0" applyNumberFormat="1" applyFont="1" applyFill="1" applyBorder="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9" xfId="0" applyNumberFormat="1" applyFont="1" applyFill="1" applyBorder="1" applyAlignment="1">
      <alignment horizontal="center" vertical="center" shrinkToFit="1"/>
    </xf>
    <xf numFmtId="179" fontId="10" fillId="3" borderId="12" xfId="3" applyNumberFormat="1" applyFont="1" applyFill="1" applyBorder="1" applyAlignment="1">
      <alignment vertical="center" shrinkToFit="1"/>
    </xf>
    <xf numFmtId="179" fontId="0" fillId="3" borderId="8" xfId="3" applyNumberFormat="1" applyFont="1" applyFill="1" applyBorder="1" applyAlignment="1">
      <alignment vertical="center" shrinkToFit="1"/>
    </xf>
    <xf numFmtId="179" fontId="0" fillId="3" borderId="11" xfId="3" applyNumberFormat="1" applyFont="1" applyFill="1" applyBorder="1" applyAlignment="1">
      <alignment vertical="center" shrinkToFit="1"/>
    </xf>
    <xf numFmtId="179" fontId="10" fillId="3" borderId="8" xfId="3" applyNumberFormat="1" applyFont="1" applyFill="1" applyBorder="1" applyAlignment="1">
      <alignment vertical="center" shrinkToFit="1"/>
    </xf>
    <xf numFmtId="179" fontId="0" fillId="3" borderId="68" xfId="3" applyNumberFormat="1" applyFont="1" applyFill="1" applyBorder="1" applyAlignment="1">
      <alignment vertical="center" shrinkToFit="1"/>
    </xf>
    <xf numFmtId="49" fontId="9" fillId="2" borderId="12" xfId="0" applyNumberFormat="1" applyFont="1" applyFill="1" applyBorder="1" applyAlignment="1">
      <alignment horizontal="center" vertical="center" shrinkToFit="1"/>
    </xf>
    <xf numFmtId="49" fontId="9" fillId="2" borderId="8" xfId="0" applyNumberFormat="1" applyFont="1" applyFill="1" applyBorder="1" applyAlignment="1">
      <alignment horizontal="center" vertical="center" shrinkToFit="1"/>
    </xf>
    <xf numFmtId="49" fontId="9" fillId="2" borderId="11" xfId="0" applyNumberFormat="1" applyFont="1" applyFill="1" applyBorder="1" applyAlignment="1">
      <alignment horizontal="center" vertical="center" shrinkToFit="1"/>
    </xf>
    <xf numFmtId="0" fontId="10" fillId="2" borderId="34" xfId="0" applyFont="1" applyFill="1" applyBorder="1" applyAlignment="1">
      <alignment horizontal="left" vertical="center" wrapText="1" shrinkToFit="1"/>
    </xf>
    <xf numFmtId="0" fontId="10" fillId="2" borderId="35" xfId="0" applyFont="1" applyFill="1" applyBorder="1" applyAlignment="1">
      <alignment horizontal="left" vertical="center" wrapText="1" shrinkToFit="1"/>
    </xf>
    <xf numFmtId="0" fontId="10" fillId="2" borderId="36" xfId="0" applyFont="1" applyFill="1" applyBorder="1" applyAlignment="1">
      <alignment horizontal="left" vertical="center" wrapText="1" shrinkToFi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18" fillId="3" borderId="97"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179" fontId="10" fillId="2" borderId="12" xfId="3" applyNumberFormat="1" applyFont="1" applyFill="1" applyBorder="1" applyAlignment="1">
      <alignment vertical="center" shrinkToFit="1"/>
    </xf>
    <xf numFmtId="179" fontId="0" fillId="2" borderId="8" xfId="3" applyNumberFormat="1" applyFont="1" applyFill="1" applyBorder="1" applyAlignment="1">
      <alignment vertical="center" shrinkToFit="1"/>
    </xf>
    <xf numFmtId="179" fontId="0" fillId="2" borderId="11" xfId="3" applyNumberFormat="1" applyFont="1" applyFill="1" applyBorder="1" applyAlignment="1">
      <alignment vertical="center" shrinkToFit="1"/>
    </xf>
    <xf numFmtId="179" fontId="10" fillId="2" borderId="10" xfId="3" applyNumberFormat="1" applyFont="1" applyFill="1" applyBorder="1" applyAlignment="1">
      <alignment vertical="center" shrinkToFit="1"/>
    </xf>
    <xf numFmtId="179" fontId="0" fillId="2" borderId="68" xfId="3" applyNumberFormat="1" applyFont="1" applyFill="1" applyBorder="1" applyAlignment="1">
      <alignment vertical="center" shrinkToFit="1"/>
    </xf>
    <xf numFmtId="0" fontId="9" fillId="2" borderId="10" xfId="0" applyFont="1" applyFill="1" applyBorder="1" applyAlignment="1">
      <alignment horizontal="right" vertical="center" shrinkToFit="1"/>
    </xf>
    <xf numFmtId="0" fontId="9" fillId="2" borderId="8" xfId="0" applyFont="1" applyFill="1" applyBorder="1" applyAlignment="1">
      <alignment horizontal="right" vertical="center" shrinkToFit="1"/>
    </xf>
    <xf numFmtId="0" fontId="9" fillId="2" borderId="11" xfId="0" applyFont="1" applyFill="1" applyBorder="1" applyAlignment="1">
      <alignment horizontal="right" vertical="center" shrinkToFit="1"/>
    </xf>
    <xf numFmtId="0" fontId="0" fillId="2" borderId="38"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179" fontId="10" fillId="2" borderId="8" xfId="3" applyNumberFormat="1" applyFont="1" applyFill="1" applyBorder="1" applyAlignment="1">
      <alignment vertical="center" shrinkToFit="1"/>
    </xf>
    <xf numFmtId="0" fontId="18" fillId="2" borderId="10"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0" fontId="18" fillId="2" borderId="11" xfId="0" applyFont="1" applyFill="1" applyBorder="1" applyAlignment="1">
      <alignment horizontal="right" vertical="center" shrinkToFit="1"/>
    </xf>
    <xf numFmtId="0" fontId="22" fillId="2" borderId="3" xfId="0" applyFont="1" applyFill="1" applyBorder="1" applyAlignment="1">
      <alignment horizontal="left"/>
    </xf>
    <xf numFmtId="0" fontId="22" fillId="2" borderId="4" xfId="0" applyFont="1" applyFill="1" applyBorder="1" applyAlignment="1">
      <alignment horizontal="left"/>
    </xf>
    <xf numFmtId="38" fontId="10" fillId="3" borderId="95" xfId="1" applyFont="1" applyFill="1" applyBorder="1" applyAlignment="1">
      <alignment horizontal="center" vertical="center" shrinkToFit="1"/>
    </xf>
    <xf numFmtId="38" fontId="0" fillId="3" borderId="95" xfId="1" applyFont="1" applyFill="1" applyBorder="1" applyAlignment="1">
      <alignment horizontal="center" vertical="center" shrinkToFit="1"/>
    </xf>
    <xf numFmtId="38" fontId="0" fillId="3" borderId="96" xfId="1" applyFont="1" applyFill="1" applyBorder="1" applyAlignment="1">
      <alignment horizontal="center" vertical="center" shrinkToFit="1"/>
    </xf>
    <xf numFmtId="38" fontId="10" fillId="3" borderId="94" xfId="1" applyFont="1" applyFill="1" applyBorder="1" applyAlignment="1">
      <alignment horizontal="center" vertical="center" shrinkToFit="1"/>
    </xf>
    <xf numFmtId="38" fontId="0" fillId="3" borderId="110" xfId="1" applyFont="1" applyFill="1" applyBorder="1" applyAlignment="1">
      <alignment horizontal="center" vertical="center" shrinkToFit="1"/>
    </xf>
    <xf numFmtId="38" fontId="10" fillId="3" borderId="91" xfId="1" applyFont="1" applyFill="1" applyBorder="1" applyAlignment="1">
      <alignment horizontal="center" vertical="center" shrinkToFit="1"/>
    </xf>
    <xf numFmtId="38" fontId="0" fillId="3" borderId="92" xfId="1" applyFont="1" applyFill="1" applyBorder="1" applyAlignment="1">
      <alignment horizontal="center" vertical="center" shrinkToFit="1"/>
    </xf>
    <xf numFmtId="38" fontId="0" fillId="3" borderId="109" xfId="1" applyFont="1" applyFill="1" applyBorder="1" applyAlignment="1">
      <alignment horizontal="center" vertical="center" shrinkToFit="1"/>
    </xf>
    <xf numFmtId="49" fontId="16" fillId="0" borderId="50" xfId="0" applyNumberFormat="1" applyFont="1" applyBorder="1" applyAlignment="1">
      <alignment horizontal="left" vertical="center" wrapText="1"/>
    </xf>
    <xf numFmtId="49" fontId="16" fillId="0" borderId="51" xfId="0" applyNumberFormat="1" applyFont="1" applyBorder="1" applyAlignment="1">
      <alignment horizontal="left" vertical="center" wrapText="1"/>
    </xf>
    <xf numFmtId="49" fontId="16" fillId="0" borderId="46" xfId="0" applyNumberFormat="1" applyFont="1" applyBorder="1" applyAlignment="1">
      <alignment horizontal="left" vertical="center" wrapText="1"/>
    </xf>
    <xf numFmtId="49" fontId="16" fillId="0" borderId="47" xfId="0" applyNumberFormat="1" applyFont="1" applyBorder="1" applyAlignment="1">
      <alignment horizontal="left" vertical="center" wrapText="1"/>
    </xf>
    <xf numFmtId="0" fontId="18" fillId="2" borderId="94" xfId="0" applyFont="1" applyFill="1" applyBorder="1" applyAlignment="1">
      <alignment horizontal="left" shrinkToFit="1"/>
    </xf>
    <xf numFmtId="0" fontId="18" fillId="2" borderId="95" xfId="0" applyFont="1" applyFill="1" applyBorder="1" applyAlignment="1">
      <alignment horizontal="left" shrinkToFit="1"/>
    </xf>
    <xf numFmtId="0" fontId="18" fillId="2" borderId="96" xfId="0" applyFont="1" applyFill="1" applyBorder="1" applyAlignment="1">
      <alignment horizontal="left" shrinkToFit="1"/>
    </xf>
    <xf numFmtId="38" fontId="10" fillId="3" borderId="92" xfId="1" applyFont="1" applyFill="1" applyBorder="1" applyAlignment="1">
      <alignment horizontal="center" vertical="center" shrinkToFit="1"/>
    </xf>
    <xf numFmtId="38" fontId="0" fillId="3" borderId="93" xfId="1" applyFont="1" applyFill="1" applyBorder="1" applyAlignment="1">
      <alignment horizontal="center" vertical="center" shrinkToFit="1"/>
    </xf>
    <xf numFmtId="0" fontId="18" fillId="2" borderId="52" xfId="0" applyFont="1" applyFill="1" applyBorder="1" applyAlignment="1">
      <alignment horizontal="center" vertical="center" shrinkToFit="1"/>
    </xf>
    <xf numFmtId="0" fontId="18" fillId="2" borderId="50" xfId="0" applyFont="1" applyFill="1" applyBorder="1" applyAlignment="1">
      <alignment horizontal="center" vertical="center" shrinkToFit="1"/>
    </xf>
    <xf numFmtId="0" fontId="18" fillId="2" borderId="53" xfId="0" applyFont="1" applyFill="1" applyBorder="1" applyAlignment="1">
      <alignment horizontal="center" vertical="center" shrinkToFit="1"/>
    </xf>
    <xf numFmtId="0" fontId="18" fillId="2" borderId="55"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56" xfId="0" applyFont="1" applyFill="1" applyBorder="1" applyAlignment="1">
      <alignment horizontal="center" vertical="center" shrinkToFit="1"/>
    </xf>
    <xf numFmtId="0" fontId="18" fillId="2" borderId="91" xfId="0" applyFont="1" applyFill="1" applyBorder="1" applyAlignment="1">
      <alignment horizontal="left" shrinkToFit="1"/>
    </xf>
    <xf numFmtId="0" fontId="18" fillId="2" borderId="92" xfId="0" applyFont="1" applyFill="1" applyBorder="1" applyAlignment="1">
      <alignment horizontal="left" shrinkToFit="1"/>
    </xf>
    <xf numFmtId="0" fontId="18" fillId="2" borderId="93" xfId="0" applyFont="1" applyFill="1" applyBorder="1" applyAlignment="1">
      <alignment horizontal="left" shrinkToFit="1"/>
    </xf>
    <xf numFmtId="40" fontId="10" fillId="3" borderId="104" xfId="3" applyNumberFormat="1" applyFont="1" applyFill="1" applyBorder="1" applyAlignment="1">
      <alignment vertical="center" shrinkToFit="1"/>
    </xf>
    <xf numFmtId="40" fontId="10" fillId="3" borderId="105" xfId="3" applyNumberFormat="1" applyFont="1" applyFill="1" applyBorder="1" applyAlignment="1">
      <alignment vertical="center" shrinkToFit="1"/>
    </xf>
    <xf numFmtId="40" fontId="10" fillId="3" borderId="106" xfId="3" applyNumberFormat="1" applyFont="1" applyFill="1" applyBorder="1" applyAlignment="1">
      <alignment vertical="center" shrinkToFit="1"/>
    </xf>
    <xf numFmtId="40" fontId="10" fillId="3" borderId="107" xfId="3" applyNumberFormat="1" applyFont="1" applyFill="1" applyBorder="1" applyAlignment="1">
      <alignment vertical="center" shrinkToFit="1"/>
    </xf>
    <xf numFmtId="40" fontId="10" fillId="3" borderId="108" xfId="3" applyNumberFormat="1" applyFont="1" applyFill="1" applyBorder="1" applyAlignment="1">
      <alignment vertical="center" shrinkToFit="1"/>
    </xf>
    <xf numFmtId="49" fontId="9" fillId="2" borderId="12" xfId="0" applyNumberFormat="1" applyFont="1" applyFill="1" applyBorder="1" applyAlignment="1">
      <alignment horizontal="left" vertical="center" shrinkToFit="1"/>
    </xf>
    <xf numFmtId="49" fontId="9" fillId="2" borderId="8" xfId="0" applyNumberFormat="1" applyFont="1" applyFill="1" applyBorder="1" applyAlignment="1">
      <alignment horizontal="left" vertical="center" shrinkToFit="1"/>
    </xf>
    <xf numFmtId="49" fontId="9" fillId="2" borderId="11" xfId="0" applyNumberFormat="1" applyFont="1" applyFill="1" applyBorder="1" applyAlignment="1">
      <alignment horizontal="left" vertical="center" shrinkToFit="1"/>
    </xf>
    <xf numFmtId="0" fontId="10" fillId="2" borderId="35" xfId="0" applyFont="1" applyFill="1" applyBorder="1" applyAlignment="1">
      <alignment horizontal="left" vertical="center" shrinkToFit="1"/>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84" xfId="0" applyFont="1" applyFill="1" applyBorder="1" applyAlignment="1">
      <alignment horizontal="left" vertical="center" wrapText="1"/>
    </xf>
    <xf numFmtId="0" fontId="18" fillId="2" borderId="85" xfId="0" applyFont="1" applyFill="1" applyBorder="1" applyAlignment="1">
      <alignment horizontal="center" vertical="center" shrinkToFit="1"/>
    </xf>
    <xf numFmtId="0" fontId="18" fillId="2" borderId="86"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49" fontId="9" fillId="2" borderId="16" xfId="0" applyNumberFormat="1" applyFont="1" applyFill="1" applyBorder="1" applyAlignment="1">
      <alignment horizontal="left" vertical="center" shrinkToFit="1"/>
    </xf>
    <xf numFmtId="49" fontId="9" fillId="2" borderId="6" xfId="0" applyNumberFormat="1" applyFont="1" applyFill="1" applyBorder="1" applyAlignment="1">
      <alignment horizontal="left" vertical="center" shrinkToFit="1"/>
    </xf>
    <xf numFmtId="49" fontId="9" fillId="2" borderId="9" xfId="0" applyNumberFormat="1" applyFont="1" applyFill="1" applyBorder="1" applyAlignment="1">
      <alignment horizontal="left" vertical="center" shrinkToFit="1"/>
    </xf>
    <xf numFmtId="0" fontId="10" fillId="2" borderId="12" xfId="0" applyFont="1" applyFill="1" applyBorder="1" applyAlignment="1">
      <alignment horizontal="center" vertical="center" shrinkToFit="1"/>
    </xf>
    <xf numFmtId="0" fontId="0" fillId="2" borderId="8" xfId="0" applyFill="1" applyBorder="1" applyAlignment="1">
      <alignment vertical="center"/>
    </xf>
    <xf numFmtId="0" fontId="0" fillId="2" borderId="68" xfId="0" applyFill="1" applyBorder="1" applyAlignment="1">
      <alignment vertical="center"/>
    </xf>
    <xf numFmtId="0" fontId="10" fillId="2" borderId="12" xfId="0" applyFont="1" applyFill="1" applyBorder="1" applyAlignment="1">
      <alignment horizontal="center" vertical="center" wrapText="1" shrinkToFit="1"/>
    </xf>
    <xf numFmtId="0" fontId="10" fillId="2" borderId="8"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41"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37" xfId="0" applyFont="1" applyFill="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41" xfId="0" applyFont="1" applyBorder="1" applyAlignment="1">
      <alignment horizontal="center" vertical="center"/>
    </xf>
    <xf numFmtId="0" fontId="10" fillId="0" borderId="65" xfId="0" applyFont="1" applyBorder="1" applyAlignment="1">
      <alignment horizontal="center" vertical="center"/>
    </xf>
    <xf numFmtId="0" fontId="10" fillId="0" borderId="37" xfId="0" applyFont="1" applyBorder="1" applyAlignment="1">
      <alignment horizontal="center" vertical="center"/>
    </xf>
    <xf numFmtId="0" fontId="53" fillId="2" borderId="8" xfId="0" applyFont="1" applyFill="1" applyBorder="1" applyAlignment="1">
      <alignment horizontal="center" vertical="center" shrinkToFit="1"/>
    </xf>
    <xf numFmtId="183" fontId="10" fillId="3" borderId="8" xfId="3" applyNumberFormat="1" applyFont="1" applyFill="1" applyBorder="1" applyAlignment="1">
      <alignment vertical="center" shrinkToFit="1"/>
    </xf>
    <xf numFmtId="183" fontId="0" fillId="3" borderId="8" xfId="3" applyNumberFormat="1" applyFont="1" applyFill="1" applyBorder="1" applyAlignment="1">
      <alignment vertical="center" shrinkToFit="1"/>
    </xf>
    <xf numFmtId="183" fontId="0" fillId="3" borderId="11" xfId="3" applyNumberFormat="1" applyFont="1" applyFill="1" applyBorder="1" applyAlignment="1">
      <alignment vertical="center" shrinkToFit="1"/>
    </xf>
    <xf numFmtId="0" fontId="2" fillId="2" borderId="10" xfId="0" applyFont="1" applyFill="1" applyBorder="1" applyAlignment="1">
      <alignment horizontal="center" vertical="center" wrapText="1" shrinkToFit="1"/>
    </xf>
    <xf numFmtId="0" fontId="0" fillId="2" borderId="8" xfId="0" applyFill="1" applyBorder="1" applyAlignment="1">
      <alignment vertical="center" wrapText="1"/>
    </xf>
    <xf numFmtId="0" fontId="0" fillId="2" borderId="68" xfId="0" applyFill="1" applyBorder="1" applyAlignment="1">
      <alignment vertical="center" wrapText="1"/>
    </xf>
    <xf numFmtId="0" fontId="10" fillId="2" borderId="10" xfId="3" applyNumberFormat="1" applyFont="1" applyFill="1" applyBorder="1" applyAlignment="1">
      <alignment vertical="center" shrinkToFit="1"/>
    </xf>
    <xf numFmtId="0" fontId="0" fillId="2" borderId="8" xfId="3" applyNumberFormat="1" applyFont="1" applyFill="1" applyBorder="1" applyAlignment="1">
      <alignment vertical="center" shrinkToFit="1"/>
    </xf>
    <xf numFmtId="0" fontId="0" fillId="2" borderId="11" xfId="3" applyNumberFormat="1" applyFont="1" applyFill="1" applyBorder="1" applyAlignment="1">
      <alignment vertical="center" shrinkToFit="1"/>
    </xf>
    <xf numFmtId="0" fontId="10" fillId="2" borderId="12" xfId="3" applyNumberFormat="1" applyFont="1" applyFill="1" applyBorder="1" applyAlignment="1">
      <alignment vertical="center" shrinkToFit="1"/>
    </xf>
    <xf numFmtId="0" fontId="0" fillId="2" borderId="68" xfId="3" applyNumberFormat="1" applyFont="1" applyFill="1" applyBorder="1" applyAlignment="1">
      <alignment vertical="center" shrinkToFit="1"/>
    </xf>
    <xf numFmtId="0" fontId="0" fillId="2" borderId="10" xfId="0" applyFill="1" applyBorder="1" applyAlignment="1">
      <alignment horizontal="center" vertical="center" shrinkToFit="1"/>
    </xf>
    <xf numFmtId="0" fontId="10" fillId="2" borderId="8" xfId="3" applyNumberFormat="1" applyFont="1" applyFill="1" applyBorder="1" applyAlignment="1">
      <alignment vertical="center" shrinkToFit="1"/>
    </xf>
    <xf numFmtId="0" fontId="10" fillId="2" borderId="11" xfId="3" applyNumberFormat="1" applyFont="1" applyFill="1" applyBorder="1" applyAlignment="1">
      <alignment vertical="center" shrinkToFit="1"/>
    </xf>
    <xf numFmtId="0" fontId="10" fillId="2" borderId="68" xfId="3" applyNumberFormat="1" applyFont="1" applyFill="1" applyBorder="1" applyAlignment="1">
      <alignment vertical="center" shrinkToFi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22" fillId="2" borderId="62" xfId="0" applyFont="1" applyFill="1" applyBorder="1" applyAlignment="1">
      <alignment horizontal="left"/>
    </xf>
    <xf numFmtId="0" fontId="22" fillId="2" borderId="63" xfId="0" applyFont="1" applyFill="1" applyBorder="1" applyAlignment="1">
      <alignment horizontal="left"/>
    </xf>
    <xf numFmtId="0" fontId="0" fillId="3" borderId="0" xfId="0" applyFill="1" applyAlignment="1">
      <alignment horizontal="left" wrapText="1"/>
    </xf>
    <xf numFmtId="180" fontId="10" fillId="3" borderId="39" xfId="0" applyNumberFormat="1" applyFont="1" applyFill="1" applyBorder="1" applyAlignment="1">
      <alignment vertical="center" shrinkToFit="1"/>
    </xf>
    <xf numFmtId="180" fontId="10" fillId="3" borderId="40" xfId="0" applyNumberFormat="1" applyFont="1" applyFill="1" applyBorder="1" applyAlignment="1">
      <alignment vertical="center" shrinkToFit="1"/>
    </xf>
    <xf numFmtId="180" fontId="10" fillId="3" borderId="61" xfId="0" applyNumberFormat="1" applyFont="1" applyFill="1" applyBorder="1" applyAlignment="1">
      <alignment vertical="center" shrinkToFit="1"/>
    </xf>
    <xf numFmtId="178" fontId="10" fillId="2" borderId="10" xfId="0" applyNumberFormat="1" applyFont="1" applyFill="1" applyBorder="1" applyAlignment="1">
      <alignment vertical="center" shrinkToFit="1"/>
    </xf>
    <xf numFmtId="178" fontId="10" fillId="2" borderId="8" xfId="0" applyNumberFormat="1" applyFont="1" applyFill="1" applyBorder="1" applyAlignment="1">
      <alignment vertical="center" shrinkToFit="1"/>
    </xf>
    <xf numFmtId="178" fontId="10" fillId="2" borderId="11" xfId="0" applyNumberFormat="1" applyFont="1" applyFill="1" applyBorder="1" applyAlignment="1">
      <alignment vertical="center" shrinkToFit="1"/>
    </xf>
    <xf numFmtId="178" fontId="10" fillId="2" borderId="12" xfId="0" applyNumberFormat="1" applyFont="1" applyFill="1" applyBorder="1" applyAlignment="1">
      <alignment vertical="center" shrinkToFit="1"/>
    </xf>
    <xf numFmtId="178" fontId="10" fillId="2" borderId="68" xfId="0" applyNumberFormat="1" applyFont="1" applyFill="1" applyBorder="1" applyAlignment="1">
      <alignment vertical="center" shrinkToFit="1"/>
    </xf>
    <xf numFmtId="49" fontId="9" fillId="2" borderId="12" xfId="0" applyNumberFormat="1" applyFont="1" applyFill="1" applyBorder="1" applyAlignment="1">
      <alignment horizontal="left" vertical="center" wrapText="1" shrinkToFit="1"/>
    </xf>
    <xf numFmtId="49" fontId="10" fillId="2" borderId="77" xfId="0" applyNumberFormat="1" applyFont="1" applyFill="1" applyBorder="1" applyAlignment="1">
      <alignment horizontal="center" vertical="center" shrinkToFit="1"/>
    </xf>
    <xf numFmtId="49" fontId="10" fillId="2" borderId="40" xfId="0" applyNumberFormat="1" applyFont="1" applyFill="1" applyBorder="1" applyAlignment="1">
      <alignment horizontal="center" vertical="center" shrinkToFit="1"/>
    </xf>
    <xf numFmtId="49" fontId="10" fillId="2" borderId="61" xfId="0" applyNumberFormat="1" applyFont="1" applyFill="1" applyBorder="1" applyAlignment="1">
      <alignment horizontal="center" vertical="center" shrinkToFit="1"/>
    </xf>
    <xf numFmtId="180" fontId="10" fillId="2" borderId="3" xfId="0" applyNumberFormat="1" applyFont="1" applyFill="1" applyBorder="1" applyAlignment="1">
      <alignment vertical="center" shrinkToFit="1"/>
    </xf>
    <xf numFmtId="180" fontId="10" fillId="2" borderId="4" xfId="0" applyNumberFormat="1" applyFont="1" applyFill="1" applyBorder="1" applyAlignment="1">
      <alignment vertical="center" shrinkToFit="1"/>
    </xf>
    <xf numFmtId="180" fontId="10" fillId="2" borderId="20" xfId="0" applyNumberFormat="1" applyFont="1" applyFill="1" applyBorder="1" applyAlignment="1">
      <alignment vertical="center" shrinkToFit="1"/>
    </xf>
    <xf numFmtId="180" fontId="10" fillId="2" borderId="5" xfId="0" applyNumberFormat="1" applyFont="1" applyFill="1" applyBorder="1" applyAlignment="1">
      <alignment vertical="center" shrinkToFit="1"/>
    </xf>
    <xf numFmtId="180" fontId="10" fillId="2" borderId="79" xfId="0" applyNumberFormat="1" applyFont="1" applyFill="1" applyBorder="1" applyAlignment="1">
      <alignment vertical="center" shrinkToFit="1"/>
    </xf>
    <xf numFmtId="49" fontId="9" fillId="2" borderId="20" xfId="0" applyNumberFormat="1" applyFont="1" applyFill="1" applyBorder="1" applyAlignment="1">
      <alignment horizontal="center" vertical="center" shrinkToFit="1"/>
    </xf>
    <xf numFmtId="49" fontId="9" fillId="2" borderId="4" xfId="0" applyNumberFormat="1" applyFont="1" applyFill="1" applyBorder="1" applyAlignment="1">
      <alignment horizontal="center" vertical="center" shrinkToFit="1"/>
    </xf>
    <xf numFmtId="49" fontId="9" fillId="2" borderId="5" xfId="0" applyNumberFormat="1" applyFont="1" applyFill="1" applyBorder="1" applyAlignment="1">
      <alignment horizontal="center" vertical="center" shrinkToFit="1"/>
    </xf>
    <xf numFmtId="0" fontId="9" fillId="2" borderId="10" xfId="0" applyFont="1" applyFill="1" applyBorder="1" applyAlignment="1">
      <alignment horizontal="left" vertical="center" wrapText="1" shrinkToFit="1"/>
    </xf>
    <xf numFmtId="0" fontId="9" fillId="2" borderId="8" xfId="0" applyFont="1" applyFill="1" applyBorder="1" applyAlignment="1">
      <alignment horizontal="left" vertical="center" wrapText="1" shrinkToFit="1"/>
    </xf>
    <xf numFmtId="0" fontId="9" fillId="2" borderId="8"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180" fontId="10" fillId="3" borderId="77" xfId="0" applyNumberFormat="1" applyFont="1" applyFill="1" applyBorder="1" applyAlignment="1">
      <alignment vertical="center" shrinkToFit="1"/>
    </xf>
    <xf numFmtId="180" fontId="10" fillId="3" borderId="71" xfId="0" applyNumberFormat="1" applyFont="1" applyFill="1" applyBorder="1" applyAlignment="1">
      <alignment vertical="center" shrinkToFit="1"/>
    </xf>
    <xf numFmtId="49" fontId="9" fillId="2" borderId="77" xfId="0" applyNumberFormat="1" applyFont="1" applyFill="1" applyBorder="1" applyAlignment="1">
      <alignment horizontal="center" vertical="center" shrinkToFit="1"/>
    </xf>
    <xf numFmtId="49" fontId="9" fillId="2" borderId="40" xfId="0" applyNumberFormat="1" applyFont="1" applyFill="1" applyBorder="1" applyAlignment="1">
      <alignment horizontal="center" vertical="center" shrinkToFit="1"/>
    </xf>
    <xf numFmtId="49" fontId="9" fillId="2" borderId="71" xfId="0" applyNumberFormat="1" applyFont="1" applyFill="1" applyBorder="1" applyAlignment="1">
      <alignment horizontal="center" vertical="center" shrinkToFit="1"/>
    </xf>
    <xf numFmtId="180" fontId="0" fillId="2" borderId="4" xfId="0" applyNumberFormat="1" applyFill="1" applyBorder="1" applyAlignment="1">
      <alignment vertical="center" shrinkToFit="1"/>
    </xf>
    <xf numFmtId="180" fontId="0" fillId="2" borderId="5" xfId="0" applyNumberFormat="1" applyFill="1" applyBorder="1" applyAlignment="1">
      <alignment vertical="center" shrinkToFit="1"/>
    </xf>
    <xf numFmtId="49" fontId="9" fillId="2" borderId="12" xfId="0" applyNumberFormat="1" applyFont="1" applyFill="1" applyBorder="1" applyAlignment="1">
      <alignment horizontal="left" vertical="center" wrapText="1"/>
    </xf>
    <xf numFmtId="49" fontId="9" fillId="2" borderId="8"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xf numFmtId="0" fontId="10" fillId="2" borderId="14" xfId="0" applyFont="1" applyFill="1" applyBorder="1" applyAlignment="1">
      <alignment horizontal="left" vertical="center" shrinkToFit="1"/>
    </xf>
    <xf numFmtId="180" fontId="10" fillId="3" borderId="10" xfId="0" applyNumberFormat="1" applyFont="1" applyFill="1" applyBorder="1" applyAlignment="1">
      <alignment horizontal="right" vertical="center" shrinkToFit="1"/>
    </xf>
    <xf numFmtId="180" fontId="10" fillId="3" borderId="8" xfId="0" applyNumberFormat="1" applyFont="1" applyFill="1" applyBorder="1" applyAlignment="1">
      <alignment horizontal="right" vertical="center" shrinkToFit="1"/>
    </xf>
    <xf numFmtId="180" fontId="10" fillId="3" borderId="11" xfId="0" applyNumberFormat="1" applyFont="1" applyFill="1" applyBorder="1" applyAlignment="1">
      <alignment horizontal="right" vertical="center" shrinkToFit="1"/>
    </xf>
    <xf numFmtId="180" fontId="10" fillId="3" borderId="68" xfId="0" applyNumberFormat="1" applyFont="1" applyFill="1" applyBorder="1" applyAlignment="1">
      <alignment horizontal="right" vertical="center" shrinkToFit="1"/>
    </xf>
    <xf numFmtId="0" fontId="10" fillId="2" borderId="8" xfId="0" applyFont="1" applyFill="1" applyBorder="1" applyAlignment="1">
      <alignment horizontal="left" vertical="center" shrinkToFit="1"/>
    </xf>
    <xf numFmtId="0" fontId="10" fillId="2" borderId="11" xfId="0" applyFont="1" applyFill="1" applyBorder="1" applyAlignment="1">
      <alignment horizontal="left" vertical="center" shrinkToFit="1"/>
    </xf>
    <xf numFmtId="180" fontId="10" fillId="3" borderId="38" xfId="0" applyNumberFormat="1" applyFont="1" applyFill="1" applyBorder="1" applyAlignment="1">
      <alignment vertical="center" shrinkToFit="1"/>
    </xf>
    <xf numFmtId="180" fontId="10" fillId="3" borderId="103" xfId="0" applyNumberFormat="1" applyFont="1" applyFill="1" applyBorder="1" applyAlignment="1">
      <alignment vertical="center" shrinkToFit="1"/>
    </xf>
    <xf numFmtId="180" fontId="10" fillId="3" borderId="11" xfId="0" applyNumberFormat="1" applyFont="1" applyFill="1" applyBorder="1" applyAlignment="1">
      <alignment vertical="center" shrinkToFit="1"/>
    </xf>
    <xf numFmtId="180" fontId="10" fillId="3" borderId="34" xfId="0" applyNumberFormat="1" applyFont="1" applyFill="1" applyBorder="1" applyAlignment="1">
      <alignment vertical="center" shrinkToFit="1"/>
    </xf>
    <xf numFmtId="180" fontId="0" fillId="3" borderId="35" xfId="0" applyNumberFormat="1" applyFill="1" applyBorder="1" applyAlignment="1">
      <alignment vertical="center" shrinkToFit="1"/>
    </xf>
    <xf numFmtId="180" fontId="0" fillId="3" borderId="36" xfId="0" applyNumberFormat="1" applyFill="1" applyBorder="1" applyAlignment="1">
      <alignment vertical="center" shrinkToFit="1"/>
    </xf>
    <xf numFmtId="180" fontId="10" fillId="3" borderId="70" xfId="0" applyNumberFormat="1" applyFont="1" applyFill="1" applyBorder="1" applyAlignment="1">
      <alignment vertical="center" shrinkToFit="1"/>
    </xf>
    <xf numFmtId="180" fontId="0" fillId="3" borderId="69" xfId="0" applyNumberFormat="1" applyFill="1" applyBorder="1" applyAlignment="1">
      <alignment vertical="center" shrinkToFit="1"/>
    </xf>
    <xf numFmtId="49" fontId="36" fillId="2" borderId="34" xfId="0" applyNumberFormat="1" applyFont="1" applyFill="1" applyBorder="1" applyAlignment="1">
      <alignment horizontal="left" vertical="center" shrinkToFit="1"/>
    </xf>
    <xf numFmtId="49" fontId="36" fillId="2" borderId="35" xfId="0" applyNumberFormat="1" applyFont="1" applyFill="1" applyBorder="1" applyAlignment="1">
      <alignment horizontal="left" vertical="center" shrinkToFit="1"/>
    </xf>
    <xf numFmtId="180" fontId="10" fillId="3" borderId="62" xfId="0" applyNumberFormat="1" applyFont="1" applyFill="1" applyBorder="1" applyAlignment="1">
      <alignment vertical="center" shrinkToFit="1"/>
    </xf>
    <xf numFmtId="180" fontId="0" fillId="3" borderId="63" xfId="0" applyNumberFormat="1" applyFill="1" applyBorder="1" applyAlignment="1">
      <alignment vertical="center" shrinkToFit="1"/>
    </xf>
    <xf numFmtId="180" fontId="0" fillId="3" borderId="64" xfId="0" applyNumberFormat="1" applyFill="1" applyBorder="1" applyAlignment="1">
      <alignment vertical="center" shrinkToFit="1"/>
    </xf>
    <xf numFmtId="49" fontId="10" fillId="2" borderId="80" xfId="0" applyNumberFormat="1" applyFont="1" applyFill="1" applyBorder="1" applyAlignment="1">
      <alignment horizontal="center" vertical="center" shrinkToFit="1"/>
    </xf>
    <xf numFmtId="49" fontId="10" fillId="2" borderId="78" xfId="0" applyNumberFormat="1" applyFont="1" applyFill="1" applyBorder="1" applyAlignment="1">
      <alignment horizontal="center" vertical="center" shrinkToFit="1"/>
    </xf>
    <xf numFmtId="49" fontId="10" fillId="2" borderId="67" xfId="0" applyNumberFormat="1" applyFont="1" applyFill="1" applyBorder="1" applyAlignment="1">
      <alignment horizontal="center" vertical="center" shrinkToFit="1"/>
    </xf>
    <xf numFmtId="49" fontId="10" fillId="2" borderId="81" xfId="0" applyNumberFormat="1" applyFont="1" applyFill="1" applyBorder="1" applyAlignment="1">
      <alignment horizontal="center" vertical="center" shrinkToFit="1"/>
    </xf>
    <xf numFmtId="49" fontId="10" fillId="2" borderId="65" xfId="0" applyNumberFormat="1" applyFont="1" applyFill="1" applyBorder="1" applyAlignment="1">
      <alignment horizontal="center" vertical="center" shrinkToFit="1"/>
    </xf>
    <xf numFmtId="49" fontId="10" fillId="2" borderId="37" xfId="0" applyNumberFormat="1" applyFont="1" applyFill="1" applyBorder="1" applyAlignment="1">
      <alignment horizontal="center" vertical="center" shrinkToFit="1"/>
    </xf>
    <xf numFmtId="49" fontId="10" fillId="2" borderId="62" xfId="0" applyNumberFormat="1" applyFont="1" applyFill="1" applyBorder="1" applyAlignment="1">
      <alignment horizontal="left" vertical="center" shrinkToFit="1"/>
    </xf>
    <xf numFmtId="49" fontId="10" fillId="2" borderId="63" xfId="0" applyNumberFormat="1" applyFont="1" applyFill="1" applyBorder="1" applyAlignment="1">
      <alignment horizontal="left" vertical="center" shrinkToFit="1"/>
    </xf>
    <xf numFmtId="180" fontId="10" fillId="3" borderId="63" xfId="0" applyNumberFormat="1" applyFont="1" applyFill="1" applyBorder="1" applyAlignment="1">
      <alignment vertical="center" shrinkToFit="1"/>
    </xf>
    <xf numFmtId="180" fontId="10" fillId="3" borderId="64" xfId="0" applyNumberFormat="1" applyFont="1" applyFill="1" applyBorder="1" applyAlignment="1">
      <alignment vertical="center" shrinkToFit="1"/>
    </xf>
    <xf numFmtId="49" fontId="9" fillId="2" borderId="77" xfId="0" applyNumberFormat="1" applyFont="1" applyFill="1" applyBorder="1" applyAlignment="1">
      <alignment horizontal="left" vertical="center" shrinkToFit="1"/>
    </xf>
    <xf numFmtId="49" fontId="9" fillId="2" borderId="40" xfId="0" applyNumberFormat="1" applyFont="1" applyFill="1" applyBorder="1" applyAlignment="1">
      <alignment horizontal="left" vertical="center" shrinkToFit="1"/>
    </xf>
    <xf numFmtId="49" fontId="9" fillId="2" borderId="61" xfId="0" applyNumberFormat="1" applyFont="1" applyFill="1" applyBorder="1" applyAlignment="1">
      <alignment horizontal="left" vertical="center" shrinkToFit="1"/>
    </xf>
    <xf numFmtId="180" fontId="10" fillId="2" borderId="41" xfId="0" applyNumberFormat="1" applyFont="1" applyFill="1" applyBorder="1" applyAlignment="1">
      <alignment vertical="center" shrinkToFit="1"/>
    </xf>
    <xf numFmtId="180" fontId="0" fillId="2" borderId="65" xfId="0" applyNumberFormat="1" applyFill="1" applyBorder="1" applyAlignment="1">
      <alignment vertical="center" shrinkToFit="1"/>
    </xf>
    <xf numFmtId="180" fontId="0" fillId="2" borderId="37" xfId="0" applyNumberFormat="1" applyFill="1" applyBorder="1" applyAlignment="1">
      <alignment vertical="center" shrinkToFit="1"/>
    </xf>
    <xf numFmtId="180" fontId="10" fillId="3" borderId="34" xfId="1" applyNumberFormat="1" applyFont="1" applyFill="1" applyBorder="1" applyAlignment="1">
      <alignment vertical="center" shrinkToFit="1"/>
    </xf>
    <xf numFmtId="180" fontId="10" fillId="3" borderId="70" xfId="1" applyNumberFormat="1" applyFont="1" applyFill="1" applyBorder="1" applyAlignment="1">
      <alignment vertical="center" shrinkToFit="1"/>
    </xf>
    <xf numFmtId="180" fontId="10" fillId="3" borderId="75" xfId="0" applyNumberFormat="1" applyFont="1" applyFill="1" applyBorder="1" applyAlignment="1">
      <alignment vertical="center" shrinkToFit="1"/>
    </xf>
    <xf numFmtId="180" fontId="0" fillId="3" borderId="76" xfId="0" applyNumberFormat="1" applyFill="1" applyBorder="1" applyAlignment="1">
      <alignment vertical="center" shrinkToFit="1"/>
    </xf>
    <xf numFmtId="49" fontId="16" fillId="2" borderId="80" xfId="0" applyNumberFormat="1" applyFont="1" applyFill="1" applyBorder="1" applyAlignment="1">
      <alignment horizontal="left" vertical="center" wrapText="1"/>
    </xf>
    <xf numFmtId="49" fontId="16" fillId="2" borderId="78" xfId="0" applyNumberFormat="1" applyFont="1" applyFill="1" applyBorder="1" applyAlignment="1">
      <alignment horizontal="left" vertical="center" wrapText="1"/>
    </xf>
    <xf numFmtId="49" fontId="16" fillId="2" borderId="82" xfId="0" applyNumberFormat="1" applyFont="1" applyFill="1" applyBorder="1" applyAlignment="1">
      <alignment horizontal="left" vertical="center" wrapText="1"/>
    </xf>
    <xf numFmtId="49" fontId="16" fillId="2" borderId="81" xfId="0" applyNumberFormat="1" applyFont="1" applyFill="1" applyBorder="1" applyAlignment="1">
      <alignment horizontal="left" vertical="center" wrapText="1"/>
    </xf>
    <xf numFmtId="49" fontId="16" fillId="2" borderId="65" xfId="0" applyNumberFormat="1" applyFont="1" applyFill="1" applyBorder="1" applyAlignment="1">
      <alignment horizontal="left" vertical="center" wrapText="1"/>
    </xf>
    <xf numFmtId="49" fontId="16" fillId="2" borderId="83" xfId="0" applyNumberFormat="1" applyFont="1" applyFill="1" applyBorder="1" applyAlignment="1">
      <alignment horizontal="left" vertical="center" wrapText="1"/>
    </xf>
    <xf numFmtId="0" fontId="10" fillId="2" borderId="39"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10" fillId="2" borderId="39" xfId="0" applyFont="1" applyFill="1" applyBorder="1" applyAlignment="1">
      <alignment horizontal="left" vertical="center" wrapText="1"/>
    </xf>
    <xf numFmtId="0" fontId="10" fillId="2" borderId="40" xfId="0" applyFont="1" applyFill="1" applyBorder="1" applyAlignment="1">
      <alignment horizontal="left" vertical="center"/>
    </xf>
    <xf numFmtId="0" fontId="10" fillId="2" borderId="61" xfId="0" applyFont="1" applyFill="1" applyBorder="1" applyAlignment="1">
      <alignment horizontal="left" vertical="center"/>
    </xf>
    <xf numFmtId="49" fontId="16" fillId="2" borderId="67" xfId="0" applyNumberFormat="1" applyFont="1" applyFill="1" applyBorder="1" applyAlignment="1">
      <alignment horizontal="left" vertical="center" wrapText="1"/>
    </xf>
    <xf numFmtId="49" fontId="16" fillId="2" borderId="37" xfId="0" applyNumberFormat="1" applyFont="1" applyFill="1" applyBorder="1" applyAlignment="1">
      <alignment horizontal="left" vertical="center" wrapText="1"/>
    </xf>
    <xf numFmtId="0" fontId="10" fillId="2" borderId="41" xfId="0" applyFont="1" applyFill="1" applyBorder="1" applyAlignment="1">
      <alignment horizontal="center" vertical="center" shrinkToFit="1"/>
    </xf>
    <xf numFmtId="0" fontId="10" fillId="2" borderId="65"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36" fillId="2" borderId="34" xfId="0" applyFont="1" applyFill="1" applyBorder="1" applyAlignment="1">
      <alignment horizontal="center" vertical="center" shrinkToFit="1"/>
    </xf>
    <xf numFmtId="0" fontId="36" fillId="2" borderId="35"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180" fontId="10" fillId="2" borderId="77" xfId="0" applyNumberFormat="1" applyFont="1" applyFill="1" applyBorder="1" applyAlignment="1">
      <alignment vertical="center" shrinkToFit="1"/>
    </xf>
    <xf numFmtId="180" fontId="0" fillId="2" borderId="40" xfId="0" applyNumberFormat="1" applyFill="1" applyBorder="1" applyAlignment="1">
      <alignment vertical="center" shrinkToFit="1"/>
    </xf>
    <xf numFmtId="180" fontId="0" fillId="2" borderId="61" xfId="0" applyNumberFormat="1" applyFill="1" applyBorder="1" applyAlignment="1">
      <alignment vertical="center" shrinkToFit="1"/>
    </xf>
    <xf numFmtId="180" fontId="10" fillId="2" borderId="39" xfId="0" applyNumberFormat="1" applyFont="1" applyFill="1" applyBorder="1" applyAlignment="1">
      <alignment vertical="center" shrinkToFit="1"/>
    </xf>
    <xf numFmtId="180" fontId="0" fillId="2" borderId="71" xfId="0" applyNumberFormat="1" applyFill="1" applyBorder="1" applyAlignment="1">
      <alignment vertical="center" shrinkToFit="1"/>
    </xf>
    <xf numFmtId="180" fontId="10" fillId="3" borderId="35" xfId="1" applyNumberFormat="1" applyFont="1" applyFill="1" applyBorder="1" applyAlignment="1">
      <alignment horizontal="right" vertical="center" shrinkToFit="1"/>
    </xf>
    <xf numFmtId="180" fontId="10" fillId="3" borderId="36" xfId="1" applyNumberFormat="1" applyFont="1" applyFill="1" applyBorder="1" applyAlignment="1">
      <alignment horizontal="right" vertical="center" shrinkToFit="1"/>
    </xf>
    <xf numFmtId="180" fontId="10" fillId="3" borderId="34" xfId="1" applyNumberFormat="1" applyFont="1" applyFill="1" applyBorder="1" applyAlignment="1">
      <alignment horizontal="right" vertical="center" shrinkToFit="1"/>
    </xf>
    <xf numFmtId="0" fontId="10" fillId="2" borderId="66" xfId="0" applyFont="1" applyFill="1" applyBorder="1" applyAlignment="1">
      <alignment horizontal="center" vertical="center" wrapText="1" shrinkToFit="1"/>
    </xf>
    <xf numFmtId="0" fontId="10" fillId="2" borderId="78" xfId="0" applyFont="1" applyFill="1" applyBorder="1" applyAlignment="1">
      <alignment horizontal="center" vertical="center" wrapText="1" shrinkToFit="1"/>
    </xf>
    <xf numFmtId="0" fontId="10" fillId="2" borderId="67" xfId="0" applyFont="1" applyFill="1" applyBorder="1" applyAlignment="1">
      <alignment horizontal="center" vertical="center" wrapText="1" shrinkToFit="1"/>
    </xf>
    <xf numFmtId="0" fontId="10" fillId="2" borderId="62" xfId="0" applyFont="1" applyFill="1" applyBorder="1" applyAlignment="1">
      <alignment horizontal="center" vertical="center" shrinkToFit="1"/>
    </xf>
    <xf numFmtId="0" fontId="10" fillId="2" borderId="63" xfId="0" applyFont="1" applyFill="1" applyBorder="1" applyAlignment="1">
      <alignment horizontal="center" vertical="center" shrinkToFit="1"/>
    </xf>
    <xf numFmtId="0" fontId="10" fillId="2" borderId="64" xfId="0" applyFont="1" applyFill="1" applyBorder="1" applyAlignment="1">
      <alignment horizontal="center" vertical="center" shrinkToFit="1"/>
    </xf>
    <xf numFmtId="180" fontId="10" fillId="3" borderId="69" xfId="1" applyNumberFormat="1" applyFont="1" applyFill="1" applyBorder="1" applyAlignment="1">
      <alignment horizontal="right" vertical="center" shrinkToFit="1"/>
    </xf>
    <xf numFmtId="180" fontId="10" fillId="3" borderId="76" xfId="0" applyNumberFormat="1" applyFont="1" applyFill="1" applyBorder="1" applyAlignment="1">
      <alignment vertical="center" shrinkToFit="1"/>
    </xf>
    <xf numFmtId="49" fontId="10" fillId="2" borderId="34" xfId="0" applyNumberFormat="1" applyFont="1" applyFill="1" applyBorder="1" applyAlignment="1">
      <alignment horizontal="left" vertical="center" shrinkToFit="1"/>
    </xf>
    <xf numFmtId="49" fontId="10" fillId="2" borderId="35" xfId="0" applyNumberFormat="1" applyFont="1" applyFill="1" applyBorder="1" applyAlignment="1">
      <alignment horizontal="left" vertical="center" shrinkToFit="1"/>
    </xf>
    <xf numFmtId="180" fontId="10" fillId="3" borderId="10" xfId="1" applyNumberFormat="1" applyFont="1" applyFill="1" applyBorder="1" applyAlignment="1">
      <alignment vertical="center" shrinkToFit="1"/>
    </xf>
    <xf numFmtId="180" fontId="0" fillId="3" borderId="8" xfId="0" applyNumberFormat="1" applyFill="1" applyBorder="1" applyAlignment="1">
      <alignment vertical="center" shrinkToFit="1"/>
    </xf>
    <xf numFmtId="180" fontId="0" fillId="3" borderId="11" xfId="0" applyNumberFormat="1" applyFill="1" applyBorder="1" applyAlignment="1">
      <alignment vertical="center" shrinkToFit="1"/>
    </xf>
    <xf numFmtId="180" fontId="10" fillId="3" borderId="12" xfId="1" applyNumberFormat="1" applyFont="1" applyFill="1" applyBorder="1" applyAlignment="1">
      <alignment vertical="center" shrinkToFit="1"/>
    </xf>
    <xf numFmtId="180" fontId="0" fillId="3" borderId="68" xfId="0" applyNumberFormat="1" applyFill="1" applyBorder="1" applyAlignment="1">
      <alignment vertical="center" shrinkToFit="1"/>
    </xf>
    <xf numFmtId="180" fontId="10" fillId="3" borderId="35" xfId="1" applyNumberFormat="1" applyFont="1" applyFill="1" applyBorder="1" applyAlignment="1">
      <alignment vertical="center" shrinkToFit="1"/>
    </xf>
    <xf numFmtId="49" fontId="9" fillId="2" borderId="70" xfId="0" applyNumberFormat="1" applyFont="1" applyFill="1" applyBorder="1" applyAlignment="1">
      <alignment horizontal="left" vertical="center" shrinkToFit="1"/>
    </xf>
    <xf numFmtId="49" fontId="9" fillId="2" borderId="35" xfId="0" applyNumberFormat="1" applyFont="1" applyFill="1" applyBorder="1" applyAlignment="1">
      <alignment horizontal="left" vertical="center" shrinkToFit="1"/>
    </xf>
    <xf numFmtId="49" fontId="9" fillId="2" borderId="36" xfId="0" applyNumberFormat="1" applyFont="1" applyFill="1" applyBorder="1" applyAlignment="1">
      <alignment horizontal="left" vertical="center" shrinkToFit="1"/>
    </xf>
    <xf numFmtId="0" fontId="10" fillId="2" borderId="10" xfId="0" applyFont="1" applyFill="1" applyBorder="1" applyAlignment="1">
      <alignment horizontal="left" vertical="center" shrinkToFit="1"/>
    </xf>
    <xf numFmtId="180" fontId="10" fillId="3" borderId="8" xfId="1" applyNumberFormat="1" applyFont="1" applyFill="1" applyBorder="1" applyAlignment="1">
      <alignment vertical="center" shrinkToFit="1"/>
    </xf>
    <xf numFmtId="0" fontId="10" fillId="2" borderId="39" xfId="0" applyFont="1" applyFill="1" applyBorder="1" applyAlignment="1">
      <alignment vertical="center" shrinkToFit="1"/>
    </xf>
    <xf numFmtId="0" fontId="10" fillId="2" borderId="40" xfId="0" applyFont="1" applyFill="1" applyBorder="1" applyAlignment="1">
      <alignment vertical="center" shrinkToFit="1"/>
    </xf>
    <xf numFmtId="0" fontId="10" fillId="2" borderId="71" xfId="0" applyFont="1" applyFill="1" applyBorder="1" applyAlignment="1">
      <alignment vertical="center" shrinkToFit="1"/>
    </xf>
    <xf numFmtId="49" fontId="9" fillId="2" borderId="61" xfId="0" applyNumberFormat="1" applyFont="1" applyFill="1" applyBorder="1" applyAlignment="1">
      <alignment horizontal="center" vertical="center" shrinkToFit="1"/>
    </xf>
    <xf numFmtId="0" fontId="9" fillId="2" borderId="7"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9" fillId="2" borderId="41" xfId="0" applyFont="1" applyFill="1" applyBorder="1" applyAlignment="1">
      <alignment horizontal="center" vertical="center" textRotation="255"/>
    </xf>
    <xf numFmtId="0" fontId="9" fillId="2" borderId="37" xfId="0" applyFont="1" applyFill="1" applyBorder="1" applyAlignment="1">
      <alignment horizontal="center" vertical="center" textRotation="255"/>
    </xf>
    <xf numFmtId="0" fontId="0" fillId="2" borderId="40" xfId="0" applyFill="1" applyBorder="1" applyAlignment="1">
      <alignment vertical="center" shrinkToFit="1"/>
    </xf>
    <xf numFmtId="0" fontId="0" fillId="2" borderId="61" xfId="0" applyFill="1" applyBorder="1" applyAlignment="1">
      <alignment vertical="center" shrinkToFit="1"/>
    </xf>
    <xf numFmtId="0" fontId="10" fillId="2" borderId="77" xfId="0" applyFont="1" applyFill="1" applyBorder="1" applyAlignment="1">
      <alignment vertical="center" shrinkToFit="1"/>
    </xf>
    <xf numFmtId="0" fontId="10" fillId="2" borderId="61" xfId="0" applyFont="1" applyFill="1" applyBorder="1" applyAlignment="1">
      <alignment vertical="center" shrinkToFit="1"/>
    </xf>
    <xf numFmtId="38" fontId="10" fillId="3" borderId="34" xfId="1" applyFont="1" applyFill="1" applyBorder="1" applyAlignment="1">
      <alignment vertical="center" shrinkToFit="1"/>
    </xf>
    <xf numFmtId="0" fontId="0" fillId="3" borderId="35" xfId="0" applyFill="1" applyBorder="1" applyAlignment="1">
      <alignment vertical="center" shrinkToFit="1"/>
    </xf>
    <xf numFmtId="0" fontId="0" fillId="3" borderId="69" xfId="0" applyFill="1" applyBorder="1" applyAlignment="1">
      <alignment vertical="center" shrinkToFit="1"/>
    </xf>
    <xf numFmtId="49" fontId="9" fillId="2" borderId="70" xfId="0" applyNumberFormat="1" applyFont="1" applyFill="1" applyBorder="1" applyAlignment="1">
      <alignment horizontal="center" vertical="center" shrinkToFit="1"/>
    </xf>
    <xf numFmtId="49" fontId="9" fillId="2" borderId="35" xfId="0" applyNumberFormat="1" applyFont="1" applyFill="1" applyBorder="1" applyAlignment="1">
      <alignment horizontal="center" vertical="center" shrinkToFit="1"/>
    </xf>
    <xf numFmtId="49" fontId="9" fillId="2" borderId="36" xfId="0" applyNumberFormat="1" applyFont="1" applyFill="1" applyBorder="1" applyAlignment="1">
      <alignment horizontal="center" vertical="center" shrinkToFit="1"/>
    </xf>
    <xf numFmtId="0" fontId="0" fillId="2" borderId="40" xfId="0" applyFill="1" applyBorder="1"/>
    <xf numFmtId="0" fontId="0" fillId="2" borderId="61" xfId="0" applyFill="1" applyBorder="1"/>
    <xf numFmtId="0" fontId="0" fillId="3" borderId="36" xfId="0" applyFill="1" applyBorder="1" applyAlignment="1">
      <alignment vertical="center" shrinkToFit="1"/>
    </xf>
    <xf numFmtId="38" fontId="10" fillId="3" borderId="70" xfId="1" applyFont="1" applyFill="1" applyBorder="1" applyAlignment="1">
      <alignment vertical="center" shrinkToFit="1"/>
    </xf>
    <xf numFmtId="38" fontId="10" fillId="2" borderId="10" xfId="1" applyFont="1" applyFill="1" applyBorder="1" applyAlignment="1">
      <alignment vertical="center" shrinkToFit="1"/>
    </xf>
    <xf numFmtId="38" fontId="10" fillId="2" borderId="8" xfId="1" applyFont="1" applyFill="1" applyBorder="1" applyAlignment="1">
      <alignment vertical="center" shrinkToFit="1"/>
    </xf>
    <xf numFmtId="38" fontId="10" fillId="2" borderId="11" xfId="1" applyFont="1" applyFill="1" applyBorder="1" applyAlignment="1">
      <alignment vertical="center" shrinkToFit="1"/>
    </xf>
    <xf numFmtId="38" fontId="10" fillId="2" borderId="68" xfId="1" applyFont="1" applyFill="1" applyBorder="1" applyAlignment="1">
      <alignment vertical="center" shrinkToFit="1"/>
    </xf>
    <xf numFmtId="38" fontId="10" fillId="2" borderId="12" xfId="1" applyFont="1" applyFill="1" applyBorder="1" applyAlignment="1">
      <alignment vertical="center" shrinkToFit="1"/>
    </xf>
    <xf numFmtId="38" fontId="0" fillId="2" borderId="8" xfId="1" applyFont="1" applyFill="1" applyBorder="1" applyAlignment="1">
      <alignment vertical="center" shrinkToFit="1"/>
    </xf>
    <xf numFmtId="38" fontId="0" fillId="2" borderId="11" xfId="1" applyFont="1" applyFill="1" applyBorder="1" applyAlignment="1">
      <alignment vertical="center" shrinkToFit="1"/>
    </xf>
    <xf numFmtId="0" fontId="50" fillId="2" borderId="125" xfId="0" applyFont="1" applyFill="1" applyBorder="1" applyAlignment="1">
      <alignment horizontal="left" vertical="center" shrinkToFit="1"/>
    </xf>
    <xf numFmtId="0" fontId="10" fillId="2" borderId="126" xfId="0" applyFont="1" applyFill="1" applyBorder="1" applyAlignment="1">
      <alignment horizontal="left" vertical="center" shrinkToFit="1"/>
    </xf>
    <xf numFmtId="0" fontId="10" fillId="2" borderId="127" xfId="0" applyFont="1" applyFill="1" applyBorder="1" applyAlignment="1">
      <alignment horizontal="left" vertical="center" shrinkToFit="1"/>
    </xf>
    <xf numFmtId="0" fontId="10" fillId="2" borderId="128"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129" xfId="0" applyFont="1" applyFill="1" applyBorder="1" applyAlignment="1">
      <alignment horizontal="left" vertical="center" shrinkToFit="1"/>
    </xf>
    <xf numFmtId="0" fontId="10" fillId="2" borderId="130" xfId="0" applyFont="1" applyFill="1" applyBorder="1" applyAlignment="1">
      <alignment horizontal="left" vertical="center" shrinkToFit="1"/>
    </xf>
    <xf numFmtId="0" fontId="10" fillId="2" borderId="131" xfId="0" applyFont="1" applyFill="1" applyBorder="1" applyAlignment="1">
      <alignment horizontal="left" vertical="center" shrinkToFit="1"/>
    </xf>
    <xf numFmtId="0" fontId="10" fillId="2" borderId="132" xfId="0" applyFont="1" applyFill="1" applyBorder="1" applyAlignment="1">
      <alignment horizontal="left" vertical="center" shrinkToFit="1"/>
    </xf>
    <xf numFmtId="0" fontId="10" fillId="2" borderId="125" xfId="0" applyFont="1" applyFill="1" applyBorder="1" applyAlignment="1">
      <alignment horizontal="center" vertical="center"/>
    </xf>
    <xf numFmtId="0" fontId="10" fillId="2" borderId="126" xfId="0" applyFont="1" applyFill="1" applyBorder="1" applyAlignment="1">
      <alignment horizontal="center" vertical="center"/>
    </xf>
    <xf numFmtId="0" fontId="10" fillId="2" borderId="127" xfId="0" applyFont="1" applyFill="1" applyBorder="1" applyAlignment="1">
      <alignment horizontal="center" vertical="center"/>
    </xf>
    <xf numFmtId="0" fontId="10" fillId="2" borderId="128" xfId="0" applyFont="1" applyFill="1" applyBorder="1" applyAlignment="1">
      <alignment horizontal="center" vertical="center"/>
    </xf>
    <xf numFmtId="0" fontId="10" fillId="2" borderId="0" xfId="0" applyFont="1" applyFill="1" applyAlignment="1">
      <alignment horizontal="center" vertical="center"/>
    </xf>
    <xf numFmtId="0" fontId="10" fillId="2" borderId="129" xfId="0" applyFont="1" applyFill="1" applyBorder="1" applyAlignment="1">
      <alignment horizontal="center" vertical="center"/>
    </xf>
    <xf numFmtId="0" fontId="10" fillId="2" borderId="130" xfId="0" applyFont="1" applyFill="1" applyBorder="1" applyAlignment="1">
      <alignment horizontal="center" vertical="center"/>
    </xf>
    <xf numFmtId="0" fontId="10" fillId="2" borderId="131" xfId="0" applyFont="1" applyFill="1" applyBorder="1" applyAlignment="1">
      <alignment horizontal="center" vertical="center"/>
    </xf>
    <xf numFmtId="0" fontId="10" fillId="2" borderId="132" xfId="0" applyFont="1" applyFill="1" applyBorder="1" applyAlignment="1">
      <alignment horizontal="center" vertical="center"/>
    </xf>
    <xf numFmtId="0" fontId="0" fillId="2" borderId="11" xfId="0" applyFill="1" applyBorder="1" applyAlignment="1">
      <alignment vertical="center" shrinkToFit="1"/>
    </xf>
    <xf numFmtId="0" fontId="10" fillId="0" borderId="10" xfId="0" applyFont="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vertical="center" shrinkToFit="1"/>
    </xf>
    <xf numFmtId="0" fontId="0" fillId="0" borderId="11" xfId="0" applyBorder="1" applyAlignment="1">
      <alignment vertical="center" shrinkToFit="1"/>
    </xf>
    <xf numFmtId="49" fontId="10" fillId="4" borderId="10" xfId="0" applyNumberFormat="1" applyFont="1" applyFill="1" applyBorder="1" applyAlignment="1">
      <alignment vertical="center" shrinkToFit="1"/>
    </xf>
    <xf numFmtId="49" fontId="0" fillId="4" borderId="8" xfId="0" applyNumberFormat="1" applyFill="1" applyBorder="1" applyAlignment="1">
      <alignment vertical="center" shrinkToFit="1"/>
    </xf>
    <xf numFmtId="49" fontId="0" fillId="4" borderId="11" xfId="0" applyNumberFormat="1" applyFill="1" applyBorder="1" applyAlignment="1">
      <alignment vertical="center" shrinkToFit="1"/>
    </xf>
    <xf numFmtId="0" fontId="0" fillId="4" borderId="8" xfId="0" applyFill="1" applyBorder="1" applyAlignment="1">
      <alignment vertical="center" shrinkToFit="1"/>
    </xf>
    <xf numFmtId="0" fontId="0" fillId="4" borderId="11" xfId="0" applyFill="1" applyBorder="1" applyAlignment="1">
      <alignment vertical="center" shrinkToFit="1"/>
    </xf>
    <xf numFmtId="0" fontId="10" fillId="4" borderId="8" xfId="0" applyFont="1" applyFill="1" applyBorder="1" applyAlignment="1">
      <alignment horizontal="center" vertical="center"/>
    </xf>
    <xf numFmtId="0" fontId="0" fillId="4" borderId="8" xfId="0" applyFill="1" applyBorder="1" applyAlignment="1">
      <alignment horizontal="center" vertical="center" shrinkToFit="1"/>
    </xf>
    <xf numFmtId="0" fontId="0" fillId="2" borderId="0" xfId="0" applyFill="1" applyAlignment="1">
      <alignment horizontal="left" vertical="center"/>
    </xf>
    <xf numFmtId="0" fontId="10" fillId="2" borderId="38" xfId="0" applyFont="1" applyFill="1" applyBorder="1" applyAlignment="1">
      <alignment horizontal="center" vertical="center" shrinkToFit="1"/>
    </xf>
    <xf numFmtId="0" fontId="18" fillId="2" borderId="8" xfId="0" applyFont="1" applyFill="1" applyBorder="1" applyAlignment="1">
      <alignment vertical="center" shrinkToFit="1"/>
    </xf>
    <xf numFmtId="49" fontId="10" fillId="4" borderId="11" xfId="0" applyNumberFormat="1" applyFont="1" applyFill="1" applyBorder="1" applyAlignment="1">
      <alignment vertical="center" shrinkToFit="1"/>
    </xf>
    <xf numFmtId="0" fontId="10" fillId="2" borderId="0" xfId="0" applyFont="1" applyFill="1" applyAlignment="1">
      <alignment vertical="center" shrinkToFit="1"/>
    </xf>
    <xf numFmtId="0" fontId="0" fillId="0" borderId="8" xfId="0" applyBorder="1" applyAlignment="1">
      <alignment vertical="center"/>
    </xf>
    <xf numFmtId="0" fontId="0" fillId="0" borderId="11" xfId="0" applyBorder="1" applyAlignment="1">
      <alignment vertical="center"/>
    </xf>
    <xf numFmtId="0" fontId="10" fillId="6"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7" borderId="7" xfId="0" applyFont="1" applyFill="1" applyBorder="1" applyAlignment="1">
      <alignment vertical="center"/>
    </xf>
    <xf numFmtId="0" fontId="10" fillId="7" borderId="6" xfId="0" applyFont="1" applyFill="1" applyBorder="1" applyAlignment="1">
      <alignment vertical="center"/>
    </xf>
    <xf numFmtId="0" fontId="10" fillId="7" borderId="3" xfId="0" applyFont="1" applyFill="1" applyBorder="1" applyAlignment="1">
      <alignment vertical="center"/>
    </xf>
    <xf numFmtId="0" fontId="10" fillId="7" borderId="4" xfId="0" applyFont="1" applyFill="1" applyBorder="1" applyAlignment="1">
      <alignment vertical="center"/>
    </xf>
    <xf numFmtId="0" fontId="10" fillId="7" borderId="9" xfId="0" applyFont="1" applyFill="1" applyBorder="1" applyAlignment="1">
      <alignment vertical="center"/>
    </xf>
    <xf numFmtId="0" fontId="10" fillId="7" borderId="5" xfId="0" applyFont="1" applyFill="1" applyBorder="1" applyAlignment="1">
      <alignment vertical="center"/>
    </xf>
    <xf numFmtId="0" fontId="10" fillId="6" borderId="31" xfId="0" applyFont="1" applyFill="1" applyBorder="1" applyAlignment="1">
      <alignment vertical="center" shrinkToFit="1"/>
    </xf>
    <xf numFmtId="0" fontId="0" fillId="6" borderId="32" xfId="0" applyFill="1" applyBorder="1" applyAlignment="1">
      <alignment vertical="center" shrinkToFit="1"/>
    </xf>
    <xf numFmtId="0" fontId="10" fillId="6" borderId="28" xfId="0" applyFont="1" applyFill="1" applyBorder="1" applyAlignment="1">
      <alignment vertical="center" shrinkToFit="1"/>
    </xf>
    <xf numFmtId="0" fontId="0" fillId="6" borderId="29" xfId="0" applyFill="1" applyBorder="1" applyAlignment="1">
      <alignment vertical="center" shrinkToFit="1"/>
    </xf>
    <xf numFmtId="0" fontId="10" fillId="7" borderId="7" xfId="0" applyFont="1" applyFill="1" applyBorder="1" applyAlignment="1">
      <alignment vertical="center" wrapText="1"/>
    </xf>
    <xf numFmtId="0" fontId="10" fillId="7" borderId="6" xfId="0" applyFont="1" applyFill="1" applyBorder="1" applyAlignment="1">
      <alignment vertical="center" wrapText="1"/>
    </xf>
    <xf numFmtId="0" fontId="10" fillId="7" borderId="112" xfId="0" applyFont="1" applyFill="1" applyBorder="1" applyAlignment="1">
      <alignment vertical="center" wrapText="1"/>
    </xf>
    <xf numFmtId="0" fontId="10" fillId="7" borderId="3" xfId="0" applyFont="1" applyFill="1" applyBorder="1" applyAlignment="1">
      <alignment vertical="center" wrapText="1"/>
    </xf>
    <xf numFmtId="0" fontId="10" fillId="7" borderId="4" xfId="0" applyFont="1" applyFill="1" applyBorder="1" applyAlignment="1">
      <alignment vertical="center" wrapText="1"/>
    </xf>
    <xf numFmtId="0" fontId="10" fillId="7" borderId="113" xfId="0" applyFont="1" applyFill="1" applyBorder="1" applyAlignment="1">
      <alignment vertical="center" wrapText="1"/>
    </xf>
    <xf numFmtId="0" fontId="10" fillId="3" borderId="9" xfId="0" applyFont="1" applyFill="1" applyBorder="1" applyAlignment="1">
      <alignment vertical="center"/>
    </xf>
    <xf numFmtId="0" fontId="10" fillId="3" borderId="5" xfId="0" applyFont="1" applyFill="1" applyBorder="1" applyAlignment="1">
      <alignment vertical="center"/>
    </xf>
    <xf numFmtId="0" fontId="0" fillId="0" borderId="6" xfId="0" applyBorder="1"/>
    <xf numFmtId="0" fontId="0" fillId="0" borderId="9" xfId="0" applyBorder="1"/>
    <xf numFmtId="0" fontId="0" fillId="0" borderId="3" xfId="0" applyBorder="1"/>
    <xf numFmtId="0" fontId="0" fillId="0" borderId="4" xfId="0" applyBorder="1"/>
    <xf numFmtId="0" fontId="0" fillId="0" borderId="5" xfId="0" applyBorder="1"/>
    <xf numFmtId="0" fontId="10" fillId="6" borderId="10"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1" xfId="0" applyFont="1" applyFill="1" applyBorder="1" applyAlignment="1">
      <alignment horizontal="center" vertical="center"/>
    </xf>
    <xf numFmtId="0" fontId="10" fillId="6" borderId="7" xfId="0" applyFont="1" applyFill="1" applyBorder="1" applyAlignment="1">
      <alignment vertical="center"/>
    </xf>
    <xf numFmtId="0" fontId="10" fillId="6" borderId="6" xfId="0" applyFont="1" applyFill="1" applyBorder="1" applyAlignment="1">
      <alignment vertical="center"/>
    </xf>
    <xf numFmtId="0" fontId="10" fillId="6" borderId="3" xfId="0" applyFont="1" applyFill="1" applyBorder="1" applyAlignment="1">
      <alignment vertical="center"/>
    </xf>
    <xf numFmtId="0" fontId="10" fillId="6" borderId="4" xfId="0" applyFont="1" applyFill="1" applyBorder="1" applyAlignment="1">
      <alignment vertical="center"/>
    </xf>
    <xf numFmtId="0" fontId="10" fillId="6" borderId="9" xfId="0" applyFont="1" applyFill="1" applyBorder="1" applyAlignment="1">
      <alignment vertical="center"/>
    </xf>
    <xf numFmtId="0" fontId="10" fillId="6" borderId="5" xfId="0" applyFont="1" applyFill="1" applyBorder="1" applyAlignment="1">
      <alignment vertical="center"/>
    </xf>
    <xf numFmtId="0" fontId="10" fillId="7" borderId="7"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1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113" xfId="0" applyFont="1" applyFill="1" applyBorder="1" applyAlignment="1">
      <alignment horizontal="center" vertical="center" wrapText="1"/>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5" xfId="0" applyFont="1" applyFill="1" applyBorder="1" applyAlignment="1">
      <alignment horizontal="left" vertical="center"/>
    </xf>
    <xf numFmtId="0" fontId="10" fillId="8" borderId="9"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5" xfId="0" applyFont="1" applyFill="1" applyBorder="1" applyAlignment="1">
      <alignment horizontal="center" vertical="center"/>
    </xf>
    <xf numFmtId="0" fontId="0" fillId="0" borderId="7"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176" fontId="10" fillId="6" borderId="32" xfId="0" applyNumberFormat="1" applyFont="1" applyFill="1" applyBorder="1" applyAlignment="1">
      <alignment vertical="center" shrinkToFit="1"/>
    </xf>
    <xf numFmtId="0" fontId="10" fillId="6" borderId="7" xfId="0" applyFont="1" applyFill="1" applyBorder="1" applyAlignment="1">
      <alignment vertical="center" wrapText="1"/>
    </xf>
    <xf numFmtId="0" fontId="10" fillId="6" borderId="6" xfId="0" applyFont="1" applyFill="1" applyBorder="1" applyAlignment="1">
      <alignment vertical="center" wrapText="1"/>
    </xf>
    <xf numFmtId="0" fontId="10" fillId="6" borderId="1" xfId="0" applyFont="1" applyFill="1" applyBorder="1" applyAlignment="1">
      <alignment vertical="center" wrapText="1"/>
    </xf>
    <xf numFmtId="0" fontId="10" fillId="6" borderId="0" xfId="0" applyFont="1" applyFill="1" applyAlignment="1">
      <alignment vertical="center" wrapText="1"/>
    </xf>
    <xf numFmtId="0" fontId="10" fillId="6" borderId="3" xfId="0" applyFont="1" applyFill="1" applyBorder="1" applyAlignment="1">
      <alignment vertical="center" wrapText="1"/>
    </xf>
    <xf numFmtId="0" fontId="10" fillId="6" borderId="4" xfId="0" applyFont="1" applyFill="1" applyBorder="1" applyAlignment="1">
      <alignment vertical="center" wrapText="1"/>
    </xf>
    <xf numFmtId="0" fontId="10" fillId="6" borderId="2"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6"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5" xfId="0" applyFont="1" applyFill="1" applyBorder="1" applyAlignment="1">
      <alignment horizontal="center" vertical="center"/>
    </xf>
    <xf numFmtId="0" fontId="10" fillId="6" borderId="7"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7" borderId="7"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5" xfId="0" applyFont="1" applyFill="1" applyBorder="1" applyAlignment="1">
      <alignment vertical="center" wrapText="1"/>
    </xf>
    <xf numFmtId="0" fontId="10" fillId="7" borderId="9" xfId="0" applyFont="1" applyFill="1" applyBorder="1" applyAlignment="1">
      <alignment horizontal="center" vertical="center" wrapText="1"/>
    </xf>
    <xf numFmtId="0" fontId="10" fillId="7" borderId="5" xfId="0" applyFont="1" applyFill="1" applyBorder="1" applyAlignment="1">
      <alignment horizontal="center" vertical="center" wrapText="1"/>
    </xf>
    <xf numFmtId="186" fontId="10" fillId="11" borderId="7" xfId="0" applyNumberFormat="1" applyFont="1" applyFill="1" applyBorder="1" applyAlignment="1">
      <alignment horizontal="right" vertical="center"/>
    </xf>
    <xf numFmtId="186" fontId="0" fillId="0" borderId="6" xfId="0" applyNumberFormat="1" applyBorder="1" applyAlignment="1">
      <alignment horizontal="right" vertical="center"/>
    </xf>
    <xf numFmtId="176" fontId="10" fillId="6" borderId="29" xfId="0" applyNumberFormat="1" applyFont="1" applyFill="1" applyBorder="1" applyAlignment="1">
      <alignment vertical="center" shrinkToFit="1"/>
    </xf>
    <xf numFmtId="186" fontId="10" fillId="3" borderId="8" xfId="0" applyNumberFormat="1" applyFont="1" applyFill="1" applyBorder="1" applyAlignment="1">
      <alignment horizontal="right" vertical="center"/>
    </xf>
    <xf numFmtId="186" fontId="10" fillId="0" borderId="8" xfId="0" applyNumberFormat="1" applyFont="1" applyBorder="1" applyAlignment="1">
      <alignment horizontal="right" vertical="center"/>
    </xf>
    <xf numFmtId="0" fontId="10" fillId="2" borderId="1" xfId="0" applyFont="1" applyFill="1" applyBorder="1" applyAlignment="1">
      <alignment vertical="center" wrapText="1"/>
    </xf>
    <xf numFmtId="184" fontId="10" fillId="3" borderId="10" xfId="0" applyNumberFormat="1" applyFont="1" applyFill="1" applyBorder="1" applyAlignment="1">
      <alignment horizontal="right" vertical="center"/>
    </xf>
    <xf numFmtId="184" fontId="0" fillId="3" borderId="8" xfId="0" applyNumberFormat="1" applyFill="1" applyBorder="1" applyAlignment="1">
      <alignment horizontal="right" vertical="center"/>
    </xf>
    <xf numFmtId="49" fontId="10" fillId="3" borderId="10" xfId="0" applyNumberFormat="1" applyFont="1" applyFill="1" applyBorder="1" applyAlignment="1">
      <alignment horizontal="left" vertical="center"/>
    </xf>
    <xf numFmtId="49" fontId="10" fillId="3" borderId="8" xfId="0" applyNumberFormat="1" applyFont="1" applyFill="1" applyBorder="1" applyAlignment="1">
      <alignment horizontal="left" vertical="center"/>
    </xf>
    <xf numFmtId="0" fontId="10" fillId="11" borderId="10" xfId="0" applyFont="1" applyFill="1" applyBorder="1" applyAlignment="1">
      <alignment horizontal="center" vertical="center"/>
    </xf>
    <xf numFmtId="0" fontId="10" fillId="11" borderId="8" xfId="0" applyFont="1" applyFill="1" applyBorder="1" applyAlignment="1">
      <alignment horizontal="center" vertical="center"/>
    </xf>
    <xf numFmtId="0" fontId="10" fillId="11" borderId="11" xfId="0" applyFont="1" applyFill="1" applyBorder="1" applyAlignment="1">
      <alignment horizontal="center" vertical="center"/>
    </xf>
    <xf numFmtId="49" fontId="10" fillId="3" borderId="10" xfId="0" applyNumberFormat="1" applyFont="1" applyFill="1" applyBorder="1" applyAlignment="1">
      <alignment horizontal="center" vertical="center" shrinkToFit="1"/>
    </xf>
    <xf numFmtId="49" fontId="10" fillId="3" borderId="8" xfId="0" applyNumberFormat="1" applyFont="1" applyFill="1" applyBorder="1" applyAlignment="1">
      <alignment horizontal="center" vertical="center" shrinkToFit="1"/>
    </xf>
    <xf numFmtId="49" fontId="10" fillId="3" borderId="11" xfId="0" applyNumberFormat="1" applyFont="1" applyFill="1" applyBorder="1" applyAlignment="1">
      <alignment horizontal="center" vertical="center" shrinkToFit="1"/>
    </xf>
    <xf numFmtId="49" fontId="10" fillId="3" borderId="10"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11" xfId="0" applyNumberFormat="1" applyFont="1" applyFill="1" applyBorder="1" applyAlignment="1">
      <alignment horizontal="center" vertical="center"/>
    </xf>
    <xf numFmtId="0" fontId="14" fillId="6" borderId="0" xfId="0" applyFont="1" applyFill="1" applyAlignment="1">
      <alignment horizontal="left" vertical="top" wrapText="1"/>
    </xf>
    <xf numFmtId="0" fontId="51" fillId="8" borderId="10" xfId="0" applyFont="1" applyFill="1" applyBorder="1" applyAlignment="1">
      <alignment horizontal="center" vertical="center"/>
    </xf>
    <xf numFmtId="0" fontId="51" fillId="8" borderId="8" xfId="0" applyFont="1" applyFill="1" applyBorder="1" applyAlignment="1">
      <alignment horizontal="center" vertical="center"/>
    </xf>
    <xf numFmtId="0" fontId="51" fillId="8" borderId="11" xfId="0" applyFont="1" applyFill="1" applyBorder="1" applyAlignment="1">
      <alignment horizontal="center" vertical="center"/>
    </xf>
    <xf numFmtId="0" fontId="10" fillId="8" borderId="7"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6" borderId="4" xfId="0" applyFont="1" applyFill="1" applyBorder="1" applyAlignment="1">
      <alignment horizontal="left" vertical="top" wrapText="1"/>
    </xf>
    <xf numFmtId="0" fontId="10" fillId="2" borderId="7" xfId="0" applyFont="1" applyFill="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0" fillId="2" borderId="10" xfId="0" applyFont="1" applyFill="1" applyBorder="1" applyAlignment="1">
      <alignment horizontal="right" vertical="center"/>
    </xf>
    <xf numFmtId="0" fontId="0" fillId="0" borderId="8" xfId="0" applyBorder="1" applyAlignment="1">
      <alignment horizontal="right" vertical="center"/>
    </xf>
    <xf numFmtId="0" fontId="10" fillId="3" borderId="10" xfId="0" applyFont="1" applyFill="1" applyBorder="1" applyAlignment="1">
      <alignment horizontal="right" vertical="center"/>
    </xf>
    <xf numFmtId="0" fontId="0" fillId="3" borderId="8" xfId="0" applyFill="1" applyBorder="1" applyAlignment="1">
      <alignment horizontal="right" vertical="center"/>
    </xf>
    <xf numFmtId="0" fontId="10" fillId="8" borderId="10" xfId="0" applyFont="1" applyFill="1" applyBorder="1" applyAlignment="1">
      <alignment vertical="center"/>
    </xf>
    <xf numFmtId="0" fontId="10" fillId="0" borderId="10" xfId="0" applyFont="1" applyBorder="1" applyAlignment="1">
      <alignment vertical="center"/>
    </xf>
    <xf numFmtId="0" fontId="10" fillId="6" borderId="10" xfId="0" applyFont="1" applyFill="1" applyBorder="1" applyAlignment="1">
      <alignmen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shrinkToFit="1"/>
    </xf>
    <xf numFmtId="0" fontId="10" fillId="3" borderId="8" xfId="0" applyFont="1" applyFill="1" applyBorder="1" applyAlignment="1">
      <alignment horizontal="left" vertical="center" shrinkToFit="1"/>
    </xf>
    <xf numFmtId="181" fontId="10" fillId="8" borderId="10" xfId="0" applyNumberFormat="1" applyFont="1" applyFill="1" applyBorder="1" applyAlignment="1">
      <alignment horizontal="right" vertical="center"/>
    </xf>
    <xf numFmtId="181" fontId="10" fillId="8" borderId="8" xfId="0" applyNumberFormat="1" applyFont="1" applyFill="1" applyBorder="1" applyAlignment="1">
      <alignment horizontal="right" vertical="center"/>
    </xf>
    <xf numFmtId="181" fontId="0" fillId="2" borderId="8" xfId="0" applyNumberFormat="1" applyFill="1" applyBorder="1" applyAlignment="1">
      <alignment vertical="center"/>
    </xf>
    <xf numFmtId="186" fontId="10" fillId="11" borderId="3" xfId="0" applyNumberFormat="1" applyFont="1" applyFill="1" applyBorder="1" applyAlignment="1">
      <alignment horizontal="right" vertical="center"/>
    </xf>
    <xf numFmtId="186" fontId="0" fillId="0" borderId="4" xfId="0" applyNumberFormat="1" applyBorder="1" applyAlignment="1">
      <alignment horizontal="right" vertical="center"/>
    </xf>
    <xf numFmtId="181" fontId="10" fillId="8" borderId="15" xfId="0" applyNumberFormat="1" applyFont="1" applyFill="1" applyBorder="1" applyAlignment="1">
      <alignment horizontal="right" vertical="center"/>
    </xf>
    <xf numFmtId="181" fontId="10" fillId="2" borderId="15" xfId="0" applyNumberFormat="1" applyFont="1" applyFill="1" applyBorder="1" applyAlignment="1">
      <alignment vertical="center"/>
    </xf>
    <xf numFmtId="181" fontId="10" fillId="2" borderId="7" xfId="0" applyNumberFormat="1" applyFont="1" applyFill="1" applyBorder="1" applyAlignment="1">
      <alignment vertical="center"/>
    </xf>
    <xf numFmtId="0" fontId="10" fillId="2" borderId="14" xfId="0" applyFont="1" applyFill="1" applyBorder="1"/>
    <xf numFmtId="0" fontId="10" fillId="2" borderId="3" xfId="0" applyFont="1" applyFill="1" applyBorder="1"/>
    <xf numFmtId="0" fontId="10" fillId="2" borderId="5" xfId="0" applyFont="1" applyFill="1" applyBorder="1"/>
    <xf numFmtId="0" fontId="0" fillId="0" borderId="6" xfId="0" applyBorder="1" applyAlignment="1">
      <alignment horizontal="center" vertical="center"/>
    </xf>
    <xf numFmtId="0" fontId="0" fillId="0" borderId="9" xfId="0" applyBorder="1" applyAlignment="1">
      <alignment horizontal="center" vertical="center"/>
    </xf>
    <xf numFmtId="49" fontId="10" fillId="8" borderId="14" xfId="0" applyNumberFormat="1" applyFont="1" applyFill="1" applyBorder="1" applyAlignment="1">
      <alignment horizontal="center" vertical="center" wrapText="1"/>
    </xf>
    <xf numFmtId="49" fontId="0" fillId="0" borderId="14" xfId="0" applyNumberFormat="1" applyBorder="1" applyAlignment="1">
      <alignment horizontal="center" vertical="center" wrapText="1"/>
    </xf>
    <xf numFmtId="49" fontId="0" fillId="0" borderId="38" xfId="0" applyNumberFormat="1" applyBorder="1" applyAlignment="1">
      <alignment horizontal="center" vertical="center" wrapText="1"/>
    </xf>
    <xf numFmtId="0" fontId="0" fillId="0" borderId="6" xfId="0" applyBorder="1" applyAlignment="1">
      <alignment horizontal="right" vertical="center"/>
    </xf>
    <xf numFmtId="0" fontId="0" fillId="0" borderId="4" xfId="0" applyBorder="1" applyAlignment="1">
      <alignment horizontal="right" vertical="center"/>
    </xf>
    <xf numFmtId="0" fontId="10" fillId="8" borderId="10"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184" fontId="10" fillId="3" borderId="8" xfId="0" applyNumberFormat="1" applyFont="1" applyFill="1" applyBorder="1" applyAlignment="1">
      <alignment horizontal="right" vertical="center"/>
    </xf>
    <xf numFmtId="0" fontId="0" fillId="0" borderId="6" xfId="0" applyBorder="1" applyAlignment="1">
      <alignment vertical="center"/>
    </xf>
    <xf numFmtId="0" fontId="0" fillId="0" borderId="9" xfId="0" applyBorder="1" applyAlignment="1">
      <alignment vertical="center"/>
    </xf>
    <xf numFmtId="0" fontId="0" fillId="2" borderId="0" xfId="0" applyFill="1" applyAlignment="1">
      <alignment horizontal="left" vertical="center" wrapText="1" shrinkToFit="1"/>
    </xf>
    <xf numFmtId="0" fontId="0" fillId="2" borderId="4" xfId="0" applyFill="1" applyBorder="1" applyAlignment="1">
      <alignment horizontal="left" vertical="center" wrapText="1" shrinkToFit="1"/>
    </xf>
    <xf numFmtId="49" fontId="0" fillId="2" borderId="10" xfId="0" applyNumberFormat="1" applyFill="1" applyBorder="1" applyAlignment="1">
      <alignment horizontal="center" vertical="center" shrinkToFit="1"/>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9" fillId="2" borderId="10" xfId="0" applyFont="1" applyFill="1" applyBorder="1" applyAlignment="1">
      <alignment horizontal="left" vertical="center" shrinkToFit="1"/>
    </xf>
    <xf numFmtId="0" fontId="9" fillId="2" borderId="8" xfId="0" applyFont="1" applyFill="1" applyBorder="1" applyAlignment="1">
      <alignment horizontal="left" vertical="center" shrinkToFit="1"/>
    </xf>
    <xf numFmtId="38" fontId="10" fillId="2" borderId="10" xfId="1" applyFont="1" applyFill="1" applyBorder="1" applyAlignment="1">
      <alignment horizontal="center" vertical="center"/>
    </xf>
    <xf numFmtId="38" fontId="10" fillId="2" borderId="8" xfId="1" applyFont="1" applyFill="1" applyBorder="1" applyAlignment="1">
      <alignment horizontal="center" vertical="center"/>
    </xf>
    <xf numFmtId="0" fontId="9"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1" xfId="0" applyFont="1" applyFill="1" applyBorder="1" applyAlignment="1">
      <alignment horizontal="left" vertical="center" wrapText="1"/>
    </xf>
    <xf numFmtId="49" fontId="16" fillId="2" borderId="7" xfId="0" applyNumberFormat="1" applyFont="1" applyFill="1" applyBorder="1" applyAlignment="1">
      <alignment horizontal="left" vertical="center" wrapText="1" shrinkToFit="1"/>
    </xf>
    <xf numFmtId="49" fontId="16" fillId="2" borderId="6" xfId="0" applyNumberFormat="1" applyFont="1" applyFill="1" applyBorder="1" applyAlignment="1">
      <alignment horizontal="left" vertical="center" wrapText="1" shrinkToFit="1"/>
    </xf>
    <xf numFmtId="49" fontId="16" fillId="2" borderId="9" xfId="0" applyNumberFormat="1" applyFont="1" applyFill="1" applyBorder="1" applyAlignment="1">
      <alignment horizontal="left" vertical="center" wrapText="1" shrinkToFit="1"/>
    </xf>
    <xf numFmtId="49" fontId="16" fillId="2" borderId="3" xfId="0" applyNumberFormat="1" applyFont="1" applyFill="1" applyBorder="1" applyAlignment="1">
      <alignment horizontal="left" vertical="center" wrapText="1" shrinkToFit="1"/>
    </xf>
    <xf numFmtId="49" fontId="16" fillId="2" borderId="4" xfId="0" applyNumberFormat="1" applyFont="1" applyFill="1" applyBorder="1" applyAlignment="1">
      <alignment horizontal="left" vertical="center" wrapText="1" shrinkToFit="1"/>
    </xf>
    <xf numFmtId="49" fontId="16" fillId="2" borderId="5" xfId="0" applyNumberFormat="1" applyFont="1" applyFill="1" applyBorder="1" applyAlignment="1">
      <alignment horizontal="left" vertical="center" wrapText="1" shrinkToFit="1"/>
    </xf>
    <xf numFmtId="49" fontId="10" fillId="0" borderId="10"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2" borderId="10"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49" fontId="10" fillId="8" borderId="10" xfId="0" applyNumberFormat="1" applyFont="1" applyFill="1" applyBorder="1" applyAlignment="1">
      <alignment horizontal="center" vertical="center"/>
    </xf>
    <xf numFmtId="49" fontId="10" fillId="8" borderId="8" xfId="0" applyNumberFormat="1" applyFont="1" applyFill="1" applyBorder="1" applyAlignment="1">
      <alignment horizontal="center" vertical="center"/>
    </xf>
    <xf numFmtId="49" fontId="10" fillId="8" borderId="11" xfId="0" applyNumberFormat="1" applyFont="1" applyFill="1" applyBorder="1" applyAlignment="1">
      <alignment horizontal="center" vertical="center"/>
    </xf>
    <xf numFmtId="0" fontId="9" fillId="8" borderId="7" xfId="0" applyFont="1" applyFill="1" applyBorder="1" applyAlignment="1">
      <alignment horizontal="center" vertical="center"/>
    </xf>
    <xf numFmtId="0" fontId="0" fillId="0" borderId="10" xfId="0" applyBorder="1" applyAlignment="1">
      <alignment vertical="center"/>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12">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107950</xdr:colOff>
          <xdr:row>33</xdr:row>
          <xdr:rowOff>127000</xdr:rowOff>
        </xdr:from>
        <xdr:to>
          <xdr:col>39</xdr:col>
          <xdr:colOff>127000</xdr:colOff>
          <xdr:row>35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33</xdr:row>
          <xdr:rowOff>114300</xdr:rowOff>
        </xdr:from>
        <xdr:to>
          <xdr:col>44</xdr:col>
          <xdr:colOff>127000</xdr:colOff>
          <xdr:row>35</xdr:row>
          <xdr:rowOff>31750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348</xdr:row>
          <xdr:rowOff>127000</xdr:rowOff>
        </xdr:from>
        <xdr:to>
          <xdr:col>37</xdr:col>
          <xdr:colOff>0</xdr:colOff>
          <xdr:row>350</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348</xdr:row>
          <xdr:rowOff>127000</xdr:rowOff>
        </xdr:from>
        <xdr:to>
          <xdr:col>57</xdr:col>
          <xdr:colOff>127000</xdr:colOff>
          <xdr:row>350</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345</xdr:row>
          <xdr:rowOff>127000</xdr:rowOff>
        </xdr:from>
        <xdr:to>
          <xdr:col>37</xdr:col>
          <xdr:colOff>0</xdr:colOff>
          <xdr:row>347</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345</xdr:row>
          <xdr:rowOff>127000</xdr:rowOff>
        </xdr:from>
        <xdr:to>
          <xdr:col>42</xdr:col>
          <xdr:colOff>0</xdr:colOff>
          <xdr:row>347</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346</xdr:row>
          <xdr:rowOff>127000</xdr:rowOff>
        </xdr:from>
        <xdr:to>
          <xdr:col>37</xdr:col>
          <xdr:colOff>0</xdr:colOff>
          <xdr:row>348</xdr:row>
          <xdr:rowOff>38100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367</xdr:row>
          <xdr:rowOff>127000</xdr:rowOff>
        </xdr:from>
        <xdr:to>
          <xdr:col>37</xdr:col>
          <xdr:colOff>0</xdr:colOff>
          <xdr:row>369</xdr:row>
          <xdr:rowOff>38100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367</xdr:row>
          <xdr:rowOff>127000</xdr:rowOff>
        </xdr:from>
        <xdr:to>
          <xdr:col>42</xdr:col>
          <xdr:colOff>0</xdr:colOff>
          <xdr:row>369</xdr:row>
          <xdr:rowOff>38100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368</xdr:row>
          <xdr:rowOff>127000</xdr:rowOff>
        </xdr:from>
        <xdr:to>
          <xdr:col>37</xdr:col>
          <xdr:colOff>0</xdr:colOff>
          <xdr:row>370</xdr:row>
          <xdr:rowOff>38100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368</xdr:row>
          <xdr:rowOff>127000</xdr:rowOff>
        </xdr:from>
        <xdr:to>
          <xdr:col>57</xdr:col>
          <xdr:colOff>127000</xdr:colOff>
          <xdr:row>370</xdr:row>
          <xdr:rowOff>38100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744</xdr:row>
          <xdr:rowOff>127000</xdr:rowOff>
        </xdr:from>
        <xdr:to>
          <xdr:col>37</xdr:col>
          <xdr:colOff>0</xdr:colOff>
          <xdr:row>746</xdr:row>
          <xdr:rowOff>38100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744</xdr:row>
          <xdr:rowOff>127000</xdr:rowOff>
        </xdr:from>
        <xdr:to>
          <xdr:col>42</xdr:col>
          <xdr:colOff>0</xdr:colOff>
          <xdr:row>746</xdr:row>
          <xdr:rowOff>38100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745</xdr:row>
          <xdr:rowOff>127000</xdr:rowOff>
        </xdr:from>
        <xdr:to>
          <xdr:col>37</xdr:col>
          <xdr:colOff>0</xdr:colOff>
          <xdr:row>747</xdr:row>
          <xdr:rowOff>38100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745</xdr:row>
          <xdr:rowOff>127000</xdr:rowOff>
        </xdr:from>
        <xdr:to>
          <xdr:col>42</xdr:col>
          <xdr:colOff>0</xdr:colOff>
          <xdr:row>747</xdr:row>
          <xdr:rowOff>38100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746</xdr:row>
          <xdr:rowOff>127000</xdr:rowOff>
        </xdr:from>
        <xdr:to>
          <xdr:col>37</xdr:col>
          <xdr:colOff>0</xdr:colOff>
          <xdr:row>748</xdr:row>
          <xdr:rowOff>38100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746</xdr:row>
          <xdr:rowOff>127000</xdr:rowOff>
        </xdr:from>
        <xdr:to>
          <xdr:col>42</xdr:col>
          <xdr:colOff>0</xdr:colOff>
          <xdr:row>748</xdr:row>
          <xdr:rowOff>38100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747</xdr:row>
          <xdr:rowOff>127000</xdr:rowOff>
        </xdr:from>
        <xdr:to>
          <xdr:col>37</xdr:col>
          <xdr:colOff>0</xdr:colOff>
          <xdr:row>749</xdr:row>
          <xdr:rowOff>38100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747</xdr:row>
          <xdr:rowOff>127000</xdr:rowOff>
        </xdr:from>
        <xdr:to>
          <xdr:col>42</xdr:col>
          <xdr:colOff>0</xdr:colOff>
          <xdr:row>749</xdr:row>
          <xdr:rowOff>38100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754</xdr:row>
          <xdr:rowOff>127000</xdr:rowOff>
        </xdr:from>
        <xdr:to>
          <xdr:col>42</xdr:col>
          <xdr:colOff>0</xdr:colOff>
          <xdr:row>756</xdr:row>
          <xdr:rowOff>38100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754</xdr:row>
          <xdr:rowOff>127000</xdr:rowOff>
        </xdr:from>
        <xdr:to>
          <xdr:col>47</xdr:col>
          <xdr:colOff>0</xdr:colOff>
          <xdr:row>756</xdr:row>
          <xdr:rowOff>38100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755</xdr:row>
          <xdr:rowOff>127000</xdr:rowOff>
        </xdr:from>
        <xdr:to>
          <xdr:col>42</xdr:col>
          <xdr:colOff>0</xdr:colOff>
          <xdr:row>757</xdr:row>
          <xdr:rowOff>38100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755</xdr:row>
          <xdr:rowOff>127000</xdr:rowOff>
        </xdr:from>
        <xdr:to>
          <xdr:col>47</xdr:col>
          <xdr:colOff>0</xdr:colOff>
          <xdr:row>757</xdr:row>
          <xdr:rowOff>38100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756</xdr:row>
          <xdr:rowOff>127000</xdr:rowOff>
        </xdr:from>
        <xdr:to>
          <xdr:col>42</xdr:col>
          <xdr:colOff>0</xdr:colOff>
          <xdr:row>758</xdr:row>
          <xdr:rowOff>38100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756</xdr:row>
          <xdr:rowOff>127000</xdr:rowOff>
        </xdr:from>
        <xdr:to>
          <xdr:col>47</xdr:col>
          <xdr:colOff>0</xdr:colOff>
          <xdr:row>758</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777</xdr:row>
          <xdr:rowOff>127000</xdr:rowOff>
        </xdr:from>
        <xdr:to>
          <xdr:col>37</xdr:col>
          <xdr:colOff>0</xdr:colOff>
          <xdr:row>779</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777</xdr:row>
          <xdr:rowOff>127000</xdr:rowOff>
        </xdr:from>
        <xdr:to>
          <xdr:col>53</xdr:col>
          <xdr:colOff>0</xdr:colOff>
          <xdr:row>779</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778</xdr:row>
          <xdr:rowOff>127000</xdr:rowOff>
        </xdr:from>
        <xdr:to>
          <xdr:col>37</xdr:col>
          <xdr:colOff>0</xdr:colOff>
          <xdr:row>780</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779</xdr:row>
          <xdr:rowOff>127000</xdr:rowOff>
        </xdr:from>
        <xdr:to>
          <xdr:col>37</xdr:col>
          <xdr:colOff>0</xdr:colOff>
          <xdr:row>781</xdr:row>
          <xdr:rowOff>38100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779</xdr:row>
          <xdr:rowOff>127000</xdr:rowOff>
        </xdr:from>
        <xdr:to>
          <xdr:col>53</xdr:col>
          <xdr:colOff>0</xdr:colOff>
          <xdr:row>781</xdr:row>
          <xdr:rowOff>38100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780</xdr:row>
          <xdr:rowOff>127000</xdr:rowOff>
        </xdr:from>
        <xdr:to>
          <xdr:col>37</xdr:col>
          <xdr:colOff>0</xdr:colOff>
          <xdr:row>782</xdr:row>
          <xdr:rowOff>38100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780</xdr:row>
          <xdr:rowOff>127000</xdr:rowOff>
        </xdr:from>
        <xdr:to>
          <xdr:col>53</xdr:col>
          <xdr:colOff>0</xdr:colOff>
          <xdr:row>782</xdr:row>
          <xdr:rowOff>38100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778</xdr:row>
          <xdr:rowOff>127000</xdr:rowOff>
        </xdr:from>
        <xdr:to>
          <xdr:col>53</xdr:col>
          <xdr:colOff>0</xdr:colOff>
          <xdr:row>780</xdr:row>
          <xdr:rowOff>38100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801</xdr:row>
          <xdr:rowOff>127000</xdr:rowOff>
        </xdr:from>
        <xdr:to>
          <xdr:col>37</xdr:col>
          <xdr:colOff>0</xdr:colOff>
          <xdr:row>803</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801</xdr:row>
          <xdr:rowOff>127000</xdr:rowOff>
        </xdr:from>
        <xdr:to>
          <xdr:col>53</xdr:col>
          <xdr:colOff>0</xdr:colOff>
          <xdr:row>803</xdr:row>
          <xdr:rowOff>38100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847</xdr:row>
          <xdr:rowOff>127000</xdr:rowOff>
        </xdr:from>
        <xdr:to>
          <xdr:col>27</xdr:col>
          <xdr:colOff>127000</xdr:colOff>
          <xdr:row>849</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847</xdr:row>
          <xdr:rowOff>127000</xdr:rowOff>
        </xdr:from>
        <xdr:to>
          <xdr:col>51</xdr:col>
          <xdr:colOff>0</xdr:colOff>
          <xdr:row>849</xdr:row>
          <xdr:rowOff>38100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963</xdr:row>
          <xdr:rowOff>127000</xdr:rowOff>
        </xdr:from>
        <xdr:to>
          <xdr:col>30</xdr:col>
          <xdr:colOff>0</xdr:colOff>
          <xdr:row>965</xdr:row>
          <xdr:rowOff>38100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963</xdr:row>
          <xdr:rowOff>127000</xdr:rowOff>
        </xdr:from>
        <xdr:to>
          <xdr:col>54</xdr:col>
          <xdr:colOff>0</xdr:colOff>
          <xdr:row>965</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1029</xdr:row>
          <xdr:rowOff>127000</xdr:rowOff>
        </xdr:from>
        <xdr:to>
          <xdr:col>49</xdr:col>
          <xdr:colOff>0</xdr:colOff>
          <xdr:row>1031</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1029</xdr:row>
          <xdr:rowOff>127000</xdr:rowOff>
        </xdr:from>
        <xdr:to>
          <xdr:col>52</xdr:col>
          <xdr:colOff>0</xdr:colOff>
          <xdr:row>1031</xdr:row>
          <xdr:rowOff>38100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1034</xdr:row>
          <xdr:rowOff>127000</xdr:rowOff>
        </xdr:from>
        <xdr:to>
          <xdr:col>37</xdr:col>
          <xdr:colOff>0</xdr:colOff>
          <xdr:row>1036</xdr:row>
          <xdr:rowOff>38100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1034</xdr:row>
          <xdr:rowOff>127000</xdr:rowOff>
        </xdr:from>
        <xdr:to>
          <xdr:col>40</xdr:col>
          <xdr:colOff>0</xdr:colOff>
          <xdr:row>1036</xdr:row>
          <xdr:rowOff>38100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1029</xdr:row>
          <xdr:rowOff>127000</xdr:rowOff>
        </xdr:from>
        <xdr:to>
          <xdr:col>34</xdr:col>
          <xdr:colOff>0</xdr:colOff>
          <xdr:row>1031</xdr:row>
          <xdr:rowOff>38100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1029</xdr:row>
          <xdr:rowOff>127000</xdr:rowOff>
        </xdr:from>
        <xdr:to>
          <xdr:col>57</xdr:col>
          <xdr:colOff>0</xdr:colOff>
          <xdr:row>1031</xdr:row>
          <xdr:rowOff>38100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1071</xdr:row>
          <xdr:rowOff>127000</xdr:rowOff>
        </xdr:from>
        <xdr:to>
          <xdr:col>39</xdr:col>
          <xdr:colOff>0</xdr:colOff>
          <xdr:row>1073</xdr:row>
          <xdr:rowOff>38100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1071</xdr:row>
          <xdr:rowOff>127000</xdr:rowOff>
        </xdr:from>
        <xdr:to>
          <xdr:col>44</xdr:col>
          <xdr:colOff>0</xdr:colOff>
          <xdr:row>1073</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1073</xdr:row>
          <xdr:rowOff>127000</xdr:rowOff>
        </xdr:from>
        <xdr:to>
          <xdr:col>39</xdr:col>
          <xdr:colOff>0</xdr:colOff>
          <xdr:row>1075</xdr:row>
          <xdr:rowOff>38100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1073</xdr:row>
          <xdr:rowOff>127000</xdr:rowOff>
        </xdr:from>
        <xdr:to>
          <xdr:col>44</xdr:col>
          <xdr:colOff>0</xdr:colOff>
          <xdr:row>1075</xdr:row>
          <xdr:rowOff>38100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1076</xdr:row>
          <xdr:rowOff>127000</xdr:rowOff>
        </xdr:from>
        <xdr:to>
          <xdr:col>39</xdr:col>
          <xdr:colOff>0</xdr:colOff>
          <xdr:row>1078</xdr:row>
          <xdr:rowOff>38100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1076</xdr:row>
          <xdr:rowOff>127000</xdr:rowOff>
        </xdr:from>
        <xdr:to>
          <xdr:col>44</xdr:col>
          <xdr:colOff>0</xdr:colOff>
          <xdr:row>1078</xdr:row>
          <xdr:rowOff>38100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1074</xdr:row>
          <xdr:rowOff>127000</xdr:rowOff>
        </xdr:from>
        <xdr:to>
          <xdr:col>39</xdr:col>
          <xdr:colOff>0</xdr:colOff>
          <xdr:row>1076</xdr:row>
          <xdr:rowOff>38100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1074</xdr:row>
          <xdr:rowOff>127000</xdr:rowOff>
        </xdr:from>
        <xdr:to>
          <xdr:col>57</xdr:col>
          <xdr:colOff>0</xdr:colOff>
          <xdr:row>1076</xdr:row>
          <xdr:rowOff>38100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1078</xdr:row>
          <xdr:rowOff>127000</xdr:rowOff>
        </xdr:from>
        <xdr:to>
          <xdr:col>39</xdr:col>
          <xdr:colOff>0</xdr:colOff>
          <xdr:row>1080</xdr:row>
          <xdr:rowOff>38100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1078</xdr:row>
          <xdr:rowOff>127000</xdr:rowOff>
        </xdr:from>
        <xdr:to>
          <xdr:col>57</xdr:col>
          <xdr:colOff>0</xdr:colOff>
          <xdr:row>1080</xdr:row>
          <xdr:rowOff>38100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1079</xdr:row>
          <xdr:rowOff>127000</xdr:rowOff>
        </xdr:from>
        <xdr:to>
          <xdr:col>39</xdr:col>
          <xdr:colOff>0</xdr:colOff>
          <xdr:row>1081</xdr:row>
          <xdr:rowOff>38100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1079</xdr:row>
          <xdr:rowOff>127000</xdr:rowOff>
        </xdr:from>
        <xdr:to>
          <xdr:col>44</xdr:col>
          <xdr:colOff>0</xdr:colOff>
          <xdr:row>1081</xdr:row>
          <xdr:rowOff>38100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1080</xdr:row>
          <xdr:rowOff>127000</xdr:rowOff>
        </xdr:from>
        <xdr:to>
          <xdr:col>39</xdr:col>
          <xdr:colOff>0</xdr:colOff>
          <xdr:row>1082</xdr:row>
          <xdr:rowOff>38100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1080</xdr:row>
          <xdr:rowOff>127000</xdr:rowOff>
        </xdr:from>
        <xdr:to>
          <xdr:col>44</xdr:col>
          <xdr:colOff>0</xdr:colOff>
          <xdr:row>1082</xdr:row>
          <xdr:rowOff>38100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1081</xdr:row>
          <xdr:rowOff>127000</xdr:rowOff>
        </xdr:from>
        <xdr:to>
          <xdr:col>39</xdr:col>
          <xdr:colOff>0</xdr:colOff>
          <xdr:row>1083</xdr:row>
          <xdr:rowOff>38100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1081</xdr:row>
          <xdr:rowOff>127000</xdr:rowOff>
        </xdr:from>
        <xdr:to>
          <xdr:col>44</xdr:col>
          <xdr:colOff>0</xdr:colOff>
          <xdr:row>1083</xdr:row>
          <xdr:rowOff>38100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1082</xdr:row>
          <xdr:rowOff>127000</xdr:rowOff>
        </xdr:from>
        <xdr:to>
          <xdr:col>39</xdr:col>
          <xdr:colOff>0</xdr:colOff>
          <xdr:row>1084</xdr:row>
          <xdr:rowOff>38100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1082</xdr:row>
          <xdr:rowOff>127000</xdr:rowOff>
        </xdr:from>
        <xdr:to>
          <xdr:col>44</xdr:col>
          <xdr:colOff>0</xdr:colOff>
          <xdr:row>1084</xdr:row>
          <xdr:rowOff>38100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1110</xdr:row>
          <xdr:rowOff>95250</xdr:rowOff>
        </xdr:from>
        <xdr:to>
          <xdr:col>33</xdr:col>
          <xdr:colOff>127000</xdr:colOff>
          <xdr:row>1112</xdr:row>
          <xdr:rowOff>12700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1109</xdr:row>
          <xdr:rowOff>114300</xdr:rowOff>
        </xdr:from>
        <xdr:to>
          <xdr:col>54</xdr:col>
          <xdr:colOff>127000</xdr:colOff>
          <xdr:row>1111</xdr:row>
          <xdr:rowOff>31750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1109</xdr:row>
          <xdr:rowOff>114300</xdr:rowOff>
        </xdr:from>
        <xdr:to>
          <xdr:col>33</xdr:col>
          <xdr:colOff>133350</xdr:colOff>
          <xdr:row>1111</xdr:row>
          <xdr:rowOff>31750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1110</xdr:row>
          <xdr:rowOff>127000</xdr:rowOff>
        </xdr:from>
        <xdr:to>
          <xdr:col>55</xdr:col>
          <xdr:colOff>0</xdr:colOff>
          <xdr:row>1112</xdr:row>
          <xdr:rowOff>38100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1110</xdr:row>
          <xdr:rowOff>127000</xdr:rowOff>
        </xdr:from>
        <xdr:to>
          <xdr:col>42</xdr:col>
          <xdr:colOff>0</xdr:colOff>
          <xdr:row>1112</xdr:row>
          <xdr:rowOff>38100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1110</xdr:row>
          <xdr:rowOff>127000</xdr:rowOff>
        </xdr:from>
        <xdr:to>
          <xdr:col>47</xdr:col>
          <xdr:colOff>0</xdr:colOff>
          <xdr:row>1112</xdr:row>
          <xdr:rowOff>38100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1206</xdr:row>
          <xdr:rowOff>127000</xdr:rowOff>
        </xdr:from>
        <xdr:to>
          <xdr:col>40</xdr:col>
          <xdr:colOff>0</xdr:colOff>
          <xdr:row>1208</xdr:row>
          <xdr:rowOff>38100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1206</xdr:row>
          <xdr:rowOff>127000</xdr:rowOff>
        </xdr:from>
        <xdr:to>
          <xdr:col>46</xdr:col>
          <xdr:colOff>0</xdr:colOff>
          <xdr:row>1208</xdr:row>
          <xdr:rowOff>38100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1207</xdr:row>
          <xdr:rowOff>127000</xdr:rowOff>
        </xdr:from>
        <xdr:to>
          <xdr:col>40</xdr:col>
          <xdr:colOff>0</xdr:colOff>
          <xdr:row>1209</xdr:row>
          <xdr:rowOff>38100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1207</xdr:row>
          <xdr:rowOff>127000</xdr:rowOff>
        </xdr:from>
        <xdr:to>
          <xdr:col>57</xdr:col>
          <xdr:colOff>0</xdr:colOff>
          <xdr:row>1209</xdr:row>
          <xdr:rowOff>38100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1203</xdr:row>
          <xdr:rowOff>127000</xdr:rowOff>
        </xdr:from>
        <xdr:to>
          <xdr:col>27</xdr:col>
          <xdr:colOff>0</xdr:colOff>
          <xdr:row>1205</xdr:row>
          <xdr:rowOff>38100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1208</xdr:row>
          <xdr:rowOff>127000</xdr:rowOff>
        </xdr:from>
        <xdr:to>
          <xdr:col>27</xdr:col>
          <xdr:colOff>0</xdr:colOff>
          <xdr:row>1210</xdr:row>
          <xdr:rowOff>38100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1210</xdr:row>
          <xdr:rowOff>127000</xdr:rowOff>
        </xdr:from>
        <xdr:to>
          <xdr:col>39</xdr:col>
          <xdr:colOff>0</xdr:colOff>
          <xdr:row>1212</xdr:row>
          <xdr:rowOff>38100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1210</xdr:row>
          <xdr:rowOff>127000</xdr:rowOff>
        </xdr:from>
        <xdr:to>
          <xdr:col>44</xdr:col>
          <xdr:colOff>0</xdr:colOff>
          <xdr:row>1212</xdr:row>
          <xdr:rowOff>38100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1211</xdr:row>
          <xdr:rowOff>127000</xdr:rowOff>
        </xdr:from>
        <xdr:to>
          <xdr:col>39</xdr:col>
          <xdr:colOff>0</xdr:colOff>
          <xdr:row>1213</xdr:row>
          <xdr:rowOff>38100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1211</xdr:row>
          <xdr:rowOff>127000</xdr:rowOff>
        </xdr:from>
        <xdr:to>
          <xdr:col>44</xdr:col>
          <xdr:colOff>0</xdr:colOff>
          <xdr:row>1213</xdr:row>
          <xdr:rowOff>38100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1215</xdr:row>
          <xdr:rowOff>127000</xdr:rowOff>
        </xdr:from>
        <xdr:to>
          <xdr:col>37</xdr:col>
          <xdr:colOff>0</xdr:colOff>
          <xdr:row>1217</xdr:row>
          <xdr:rowOff>38100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1215</xdr:row>
          <xdr:rowOff>127000</xdr:rowOff>
        </xdr:from>
        <xdr:to>
          <xdr:col>56</xdr:col>
          <xdr:colOff>0</xdr:colOff>
          <xdr:row>1217</xdr:row>
          <xdr:rowOff>38100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1216</xdr:row>
          <xdr:rowOff>127000</xdr:rowOff>
        </xdr:from>
        <xdr:to>
          <xdr:col>37</xdr:col>
          <xdr:colOff>0</xdr:colOff>
          <xdr:row>1218</xdr:row>
          <xdr:rowOff>38100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1216</xdr:row>
          <xdr:rowOff>127000</xdr:rowOff>
        </xdr:from>
        <xdr:to>
          <xdr:col>43</xdr:col>
          <xdr:colOff>0</xdr:colOff>
          <xdr:row>1218</xdr:row>
          <xdr:rowOff>38100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1218</xdr:row>
          <xdr:rowOff>127000</xdr:rowOff>
        </xdr:from>
        <xdr:to>
          <xdr:col>37</xdr:col>
          <xdr:colOff>0</xdr:colOff>
          <xdr:row>1220</xdr:row>
          <xdr:rowOff>38100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1218</xdr:row>
          <xdr:rowOff>127000</xdr:rowOff>
        </xdr:from>
        <xdr:to>
          <xdr:col>56</xdr:col>
          <xdr:colOff>0</xdr:colOff>
          <xdr:row>1220</xdr:row>
          <xdr:rowOff>38100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1219</xdr:row>
          <xdr:rowOff>127000</xdr:rowOff>
        </xdr:from>
        <xdr:to>
          <xdr:col>37</xdr:col>
          <xdr:colOff>0</xdr:colOff>
          <xdr:row>1221</xdr:row>
          <xdr:rowOff>38100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1219</xdr:row>
          <xdr:rowOff>127000</xdr:rowOff>
        </xdr:from>
        <xdr:to>
          <xdr:col>43</xdr:col>
          <xdr:colOff>0</xdr:colOff>
          <xdr:row>1221</xdr:row>
          <xdr:rowOff>38100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43</xdr:row>
          <xdr:rowOff>127000</xdr:rowOff>
        </xdr:from>
        <xdr:to>
          <xdr:col>17</xdr:col>
          <xdr:colOff>0</xdr:colOff>
          <xdr:row>45</xdr:row>
          <xdr:rowOff>38100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43</xdr:row>
          <xdr:rowOff>127000</xdr:rowOff>
        </xdr:from>
        <xdr:to>
          <xdr:col>21</xdr:col>
          <xdr:colOff>0</xdr:colOff>
          <xdr:row>45</xdr:row>
          <xdr:rowOff>38100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xdr:row>
          <xdr:rowOff>127000</xdr:rowOff>
        </xdr:from>
        <xdr:to>
          <xdr:col>17</xdr:col>
          <xdr:colOff>0</xdr:colOff>
          <xdr:row>31</xdr:row>
          <xdr:rowOff>38100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29</xdr:row>
          <xdr:rowOff>127000</xdr:rowOff>
        </xdr:from>
        <xdr:to>
          <xdr:col>21</xdr:col>
          <xdr:colOff>0</xdr:colOff>
          <xdr:row>31</xdr:row>
          <xdr:rowOff>38100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71</xdr:row>
          <xdr:rowOff>127000</xdr:rowOff>
        </xdr:from>
        <xdr:to>
          <xdr:col>17</xdr:col>
          <xdr:colOff>0</xdr:colOff>
          <xdr:row>73</xdr:row>
          <xdr:rowOff>38100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71</xdr:row>
          <xdr:rowOff>127000</xdr:rowOff>
        </xdr:from>
        <xdr:to>
          <xdr:col>21</xdr:col>
          <xdr:colOff>0</xdr:colOff>
          <xdr:row>73</xdr:row>
          <xdr:rowOff>38100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86</xdr:row>
          <xdr:rowOff>127000</xdr:rowOff>
        </xdr:from>
        <xdr:to>
          <xdr:col>17</xdr:col>
          <xdr:colOff>0</xdr:colOff>
          <xdr:row>88</xdr:row>
          <xdr:rowOff>38100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86</xdr:row>
          <xdr:rowOff>127000</xdr:rowOff>
        </xdr:from>
        <xdr:to>
          <xdr:col>21</xdr:col>
          <xdr:colOff>0</xdr:colOff>
          <xdr:row>88</xdr:row>
          <xdr:rowOff>38100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87</xdr:row>
          <xdr:rowOff>133350</xdr:rowOff>
        </xdr:from>
        <xdr:to>
          <xdr:col>17</xdr:col>
          <xdr:colOff>0</xdr:colOff>
          <xdr:row>89</xdr:row>
          <xdr:rowOff>50800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90</xdr:row>
          <xdr:rowOff>76200</xdr:rowOff>
        </xdr:from>
        <xdr:to>
          <xdr:col>17</xdr:col>
          <xdr:colOff>0</xdr:colOff>
          <xdr:row>92</xdr:row>
          <xdr:rowOff>69850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114300</xdr:rowOff>
        </xdr:from>
        <xdr:to>
          <xdr:col>21</xdr:col>
          <xdr:colOff>0</xdr:colOff>
          <xdr:row>92</xdr:row>
          <xdr:rowOff>31750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108</xdr:row>
          <xdr:rowOff>127000</xdr:rowOff>
        </xdr:from>
        <xdr:to>
          <xdr:col>17</xdr:col>
          <xdr:colOff>0</xdr:colOff>
          <xdr:row>110</xdr:row>
          <xdr:rowOff>38100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108</xdr:row>
          <xdr:rowOff>127000</xdr:rowOff>
        </xdr:from>
        <xdr:to>
          <xdr:col>21</xdr:col>
          <xdr:colOff>0</xdr:colOff>
          <xdr:row>110</xdr:row>
          <xdr:rowOff>38100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xdr:row>
          <xdr:rowOff>133350</xdr:rowOff>
        </xdr:from>
        <xdr:to>
          <xdr:col>17</xdr:col>
          <xdr:colOff>0</xdr:colOff>
          <xdr:row>111</xdr:row>
          <xdr:rowOff>50800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118</xdr:row>
          <xdr:rowOff>127000</xdr:rowOff>
        </xdr:from>
        <xdr:to>
          <xdr:col>17</xdr:col>
          <xdr:colOff>0</xdr:colOff>
          <xdr:row>120</xdr:row>
          <xdr:rowOff>38100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118</xdr:row>
          <xdr:rowOff>127000</xdr:rowOff>
        </xdr:from>
        <xdr:to>
          <xdr:col>21</xdr:col>
          <xdr:colOff>0</xdr:colOff>
          <xdr:row>120</xdr:row>
          <xdr:rowOff>38100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121</xdr:row>
          <xdr:rowOff>127000</xdr:rowOff>
        </xdr:from>
        <xdr:to>
          <xdr:col>17</xdr:col>
          <xdr:colOff>0</xdr:colOff>
          <xdr:row>123</xdr:row>
          <xdr:rowOff>38100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121</xdr:row>
          <xdr:rowOff>127000</xdr:rowOff>
        </xdr:from>
        <xdr:to>
          <xdr:col>21</xdr:col>
          <xdr:colOff>0</xdr:colOff>
          <xdr:row>123</xdr:row>
          <xdr:rowOff>38100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124</xdr:row>
          <xdr:rowOff>127000</xdr:rowOff>
        </xdr:from>
        <xdr:to>
          <xdr:col>17</xdr:col>
          <xdr:colOff>0</xdr:colOff>
          <xdr:row>126</xdr:row>
          <xdr:rowOff>38100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124</xdr:row>
          <xdr:rowOff>127000</xdr:rowOff>
        </xdr:from>
        <xdr:to>
          <xdr:col>21</xdr:col>
          <xdr:colOff>0</xdr:colOff>
          <xdr:row>126</xdr:row>
          <xdr:rowOff>38100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125</xdr:row>
          <xdr:rowOff>133350</xdr:rowOff>
        </xdr:from>
        <xdr:to>
          <xdr:col>17</xdr:col>
          <xdr:colOff>0</xdr:colOff>
          <xdr:row>127</xdr:row>
          <xdr:rowOff>50800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128</xdr:row>
          <xdr:rowOff>127000</xdr:rowOff>
        </xdr:from>
        <xdr:to>
          <xdr:col>17</xdr:col>
          <xdr:colOff>0</xdr:colOff>
          <xdr:row>130</xdr:row>
          <xdr:rowOff>38100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128</xdr:row>
          <xdr:rowOff>127000</xdr:rowOff>
        </xdr:from>
        <xdr:to>
          <xdr:col>21</xdr:col>
          <xdr:colOff>0</xdr:colOff>
          <xdr:row>130</xdr:row>
          <xdr:rowOff>38100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176</xdr:row>
          <xdr:rowOff>127000</xdr:rowOff>
        </xdr:from>
        <xdr:to>
          <xdr:col>17</xdr:col>
          <xdr:colOff>0</xdr:colOff>
          <xdr:row>178</xdr:row>
          <xdr:rowOff>38100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176</xdr:row>
          <xdr:rowOff>127000</xdr:rowOff>
        </xdr:from>
        <xdr:to>
          <xdr:col>21</xdr:col>
          <xdr:colOff>0</xdr:colOff>
          <xdr:row>178</xdr:row>
          <xdr:rowOff>38100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180</xdr:row>
          <xdr:rowOff>127000</xdr:rowOff>
        </xdr:from>
        <xdr:to>
          <xdr:col>17</xdr:col>
          <xdr:colOff>0</xdr:colOff>
          <xdr:row>182</xdr:row>
          <xdr:rowOff>69850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180</xdr:row>
          <xdr:rowOff>107950</xdr:rowOff>
        </xdr:from>
        <xdr:to>
          <xdr:col>20</xdr:col>
          <xdr:colOff>127000</xdr:colOff>
          <xdr:row>182</xdr:row>
          <xdr:rowOff>69850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184</xdr:row>
          <xdr:rowOff>127000</xdr:rowOff>
        </xdr:from>
        <xdr:to>
          <xdr:col>17</xdr:col>
          <xdr:colOff>0</xdr:colOff>
          <xdr:row>186</xdr:row>
          <xdr:rowOff>69850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184</xdr:row>
          <xdr:rowOff>127000</xdr:rowOff>
        </xdr:from>
        <xdr:to>
          <xdr:col>21</xdr:col>
          <xdr:colOff>0</xdr:colOff>
          <xdr:row>186</xdr:row>
          <xdr:rowOff>69850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187</xdr:row>
          <xdr:rowOff>127000</xdr:rowOff>
        </xdr:from>
        <xdr:to>
          <xdr:col>17</xdr:col>
          <xdr:colOff>0</xdr:colOff>
          <xdr:row>189</xdr:row>
          <xdr:rowOff>69850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187</xdr:row>
          <xdr:rowOff>127000</xdr:rowOff>
        </xdr:from>
        <xdr:to>
          <xdr:col>21</xdr:col>
          <xdr:colOff>0</xdr:colOff>
          <xdr:row>189</xdr:row>
          <xdr:rowOff>69850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188</xdr:row>
          <xdr:rowOff>133350</xdr:rowOff>
        </xdr:from>
        <xdr:to>
          <xdr:col>17</xdr:col>
          <xdr:colOff>0</xdr:colOff>
          <xdr:row>190</xdr:row>
          <xdr:rowOff>50800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191</xdr:row>
          <xdr:rowOff>127000</xdr:rowOff>
        </xdr:from>
        <xdr:to>
          <xdr:col>17</xdr:col>
          <xdr:colOff>0</xdr:colOff>
          <xdr:row>193</xdr:row>
          <xdr:rowOff>38100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191</xdr:row>
          <xdr:rowOff>127000</xdr:rowOff>
        </xdr:from>
        <xdr:to>
          <xdr:col>21</xdr:col>
          <xdr:colOff>0</xdr:colOff>
          <xdr:row>193</xdr:row>
          <xdr:rowOff>38100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343</xdr:row>
          <xdr:rowOff>0</xdr:rowOff>
        </xdr:from>
        <xdr:to>
          <xdr:col>17</xdr:col>
          <xdr:colOff>0</xdr:colOff>
          <xdr:row>344</xdr:row>
          <xdr:rowOff>69850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343</xdr:row>
          <xdr:rowOff>0</xdr:rowOff>
        </xdr:from>
        <xdr:to>
          <xdr:col>21</xdr:col>
          <xdr:colOff>0</xdr:colOff>
          <xdr:row>344</xdr:row>
          <xdr:rowOff>69850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343</xdr:row>
          <xdr:rowOff>133350</xdr:rowOff>
        </xdr:from>
        <xdr:to>
          <xdr:col>17</xdr:col>
          <xdr:colOff>0</xdr:colOff>
          <xdr:row>345</xdr:row>
          <xdr:rowOff>50800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356</xdr:row>
          <xdr:rowOff>127000</xdr:rowOff>
        </xdr:from>
        <xdr:to>
          <xdr:col>17</xdr:col>
          <xdr:colOff>0</xdr:colOff>
          <xdr:row>358</xdr:row>
          <xdr:rowOff>38100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356</xdr:row>
          <xdr:rowOff>127000</xdr:rowOff>
        </xdr:from>
        <xdr:to>
          <xdr:col>21</xdr:col>
          <xdr:colOff>0</xdr:colOff>
          <xdr:row>358</xdr:row>
          <xdr:rowOff>38100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357</xdr:row>
          <xdr:rowOff>133350</xdr:rowOff>
        </xdr:from>
        <xdr:to>
          <xdr:col>17</xdr:col>
          <xdr:colOff>0</xdr:colOff>
          <xdr:row>359</xdr:row>
          <xdr:rowOff>50800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377</xdr:row>
          <xdr:rowOff>127000</xdr:rowOff>
        </xdr:from>
        <xdr:to>
          <xdr:col>17</xdr:col>
          <xdr:colOff>0</xdr:colOff>
          <xdr:row>379</xdr:row>
          <xdr:rowOff>38100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377</xdr:row>
          <xdr:rowOff>127000</xdr:rowOff>
        </xdr:from>
        <xdr:to>
          <xdr:col>21</xdr:col>
          <xdr:colOff>0</xdr:colOff>
          <xdr:row>379</xdr:row>
          <xdr:rowOff>38100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378</xdr:row>
          <xdr:rowOff>133350</xdr:rowOff>
        </xdr:from>
        <xdr:to>
          <xdr:col>17</xdr:col>
          <xdr:colOff>0</xdr:colOff>
          <xdr:row>380</xdr:row>
          <xdr:rowOff>50800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384</xdr:row>
          <xdr:rowOff>127000</xdr:rowOff>
        </xdr:from>
        <xdr:to>
          <xdr:col>17</xdr:col>
          <xdr:colOff>0</xdr:colOff>
          <xdr:row>386</xdr:row>
          <xdr:rowOff>38100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384</xdr:row>
          <xdr:rowOff>127000</xdr:rowOff>
        </xdr:from>
        <xdr:to>
          <xdr:col>21</xdr:col>
          <xdr:colOff>0</xdr:colOff>
          <xdr:row>386</xdr:row>
          <xdr:rowOff>38100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469</xdr:row>
          <xdr:rowOff>0</xdr:rowOff>
        </xdr:from>
        <xdr:to>
          <xdr:col>17</xdr:col>
          <xdr:colOff>0</xdr:colOff>
          <xdr:row>470</xdr:row>
          <xdr:rowOff>69850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469</xdr:row>
          <xdr:rowOff>0</xdr:rowOff>
        </xdr:from>
        <xdr:to>
          <xdr:col>21</xdr:col>
          <xdr:colOff>0</xdr:colOff>
          <xdr:row>470</xdr:row>
          <xdr:rowOff>69850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483</xdr:row>
          <xdr:rowOff>127000</xdr:rowOff>
        </xdr:from>
        <xdr:to>
          <xdr:col>17</xdr:col>
          <xdr:colOff>0</xdr:colOff>
          <xdr:row>485</xdr:row>
          <xdr:rowOff>38100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483</xdr:row>
          <xdr:rowOff>127000</xdr:rowOff>
        </xdr:from>
        <xdr:to>
          <xdr:col>21</xdr:col>
          <xdr:colOff>0</xdr:colOff>
          <xdr:row>485</xdr:row>
          <xdr:rowOff>38100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484</xdr:row>
          <xdr:rowOff>133350</xdr:rowOff>
        </xdr:from>
        <xdr:to>
          <xdr:col>17</xdr:col>
          <xdr:colOff>0</xdr:colOff>
          <xdr:row>486</xdr:row>
          <xdr:rowOff>50800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488</xdr:row>
          <xdr:rowOff>107950</xdr:rowOff>
        </xdr:from>
        <xdr:to>
          <xdr:col>17</xdr:col>
          <xdr:colOff>0</xdr:colOff>
          <xdr:row>490</xdr:row>
          <xdr:rowOff>19050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488</xdr:row>
          <xdr:rowOff>107950</xdr:rowOff>
        </xdr:from>
        <xdr:to>
          <xdr:col>21</xdr:col>
          <xdr:colOff>0</xdr:colOff>
          <xdr:row>490</xdr:row>
          <xdr:rowOff>19050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489</xdr:row>
          <xdr:rowOff>133350</xdr:rowOff>
        </xdr:from>
        <xdr:to>
          <xdr:col>17</xdr:col>
          <xdr:colOff>0</xdr:colOff>
          <xdr:row>491</xdr:row>
          <xdr:rowOff>50800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577</xdr:row>
          <xdr:rowOff>127000</xdr:rowOff>
        </xdr:from>
        <xdr:to>
          <xdr:col>17</xdr:col>
          <xdr:colOff>0</xdr:colOff>
          <xdr:row>579</xdr:row>
          <xdr:rowOff>38100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577</xdr:row>
          <xdr:rowOff>127000</xdr:rowOff>
        </xdr:from>
        <xdr:to>
          <xdr:col>21</xdr:col>
          <xdr:colOff>0</xdr:colOff>
          <xdr:row>579</xdr:row>
          <xdr:rowOff>38100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593</xdr:row>
          <xdr:rowOff>127000</xdr:rowOff>
        </xdr:from>
        <xdr:to>
          <xdr:col>17</xdr:col>
          <xdr:colOff>0</xdr:colOff>
          <xdr:row>595</xdr:row>
          <xdr:rowOff>38100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593</xdr:row>
          <xdr:rowOff>127000</xdr:rowOff>
        </xdr:from>
        <xdr:to>
          <xdr:col>21</xdr:col>
          <xdr:colOff>0</xdr:colOff>
          <xdr:row>595</xdr:row>
          <xdr:rowOff>38100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600</xdr:row>
          <xdr:rowOff>0</xdr:rowOff>
        </xdr:from>
        <xdr:to>
          <xdr:col>17</xdr:col>
          <xdr:colOff>0</xdr:colOff>
          <xdr:row>601</xdr:row>
          <xdr:rowOff>69850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600</xdr:row>
          <xdr:rowOff>0</xdr:rowOff>
        </xdr:from>
        <xdr:to>
          <xdr:col>21</xdr:col>
          <xdr:colOff>0</xdr:colOff>
          <xdr:row>601</xdr:row>
          <xdr:rowOff>69850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608</xdr:row>
          <xdr:rowOff>127000</xdr:rowOff>
        </xdr:from>
        <xdr:to>
          <xdr:col>17</xdr:col>
          <xdr:colOff>0</xdr:colOff>
          <xdr:row>610</xdr:row>
          <xdr:rowOff>38100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608</xdr:row>
          <xdr:rowOff>127000</xdr:rowOff>
        </xdr:from>
        <xdr:to>
          <xdr:col>21</xdr:col>
          <xdr:colOff>0</xdr:colOff>
          <xdr:row>610</xdr:row>
          <xdr:rowOff>38100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632</xdr:row>
          <xdr:rowOff>127000</xdr:rowOff>
        </xdr:from>
        <xdr:to>
          <xdr:col>17</xdr:col>
          <xdr:colOff>0</xdr:colOff>
          <xdr:row>634</xdr:row>
          <xdr:rowOff>38100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632</xdr:row>
          <xdr:rowOff>127000</xdr:rowOff>
        </xdr:from>
        <xdr:to>
          <xdr:col>21</xdr:col>
          <xdr:colOff>0</xdr:colOff>
          <xdr:row>634</xdr:row>
          <xdr:rowOff>38100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646</xdr:row>
          <xdr:rowOff>127000</xdr:rowOff>
        </xdr:from>
        <xdr:to>
          <xdr:col>17</xdr:col>
          <xdr:colOff>0</xdr:colOff>
          <xdr:row>648</xdr:row>
          <xdr:rowOff>38100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646</xdr:row>
          <xdr:rowOff>127000</xdr:rowOff>
        </xdr:from>
        <xdr:to>
          <xdr:col>21</xdr:col>
          <xdr:colOff>0</xdr:colOff>
          <xdr:row>648</xdr:row>
          <xdr:rowOff>38100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651</xdr:row>
          <xdr:rowOff>127000</xdr:rowOff>
        </xdr:from>
        <xdr:to>
          <xdr:col>17</xdr:col>
          <xdr:colOff>0</xdr:colOff>
          <xdr:row>653</xdr:row>
          <xdr:rowOff>38100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651</xdr:row>
          <xdr:rowOff>127000</xdr:rowOff>
        </xdr:from>
        <xdr:to>
          <xdr:col>21</xdr:col>
          <xdr:colOff>0</xdr:colOff>
          <xdr:row>653</xdr:row>
          <xdr:rowOff>38100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652</xdr:row>
          <xdr:rowOff>133350</xdr:rowOff>
        </xdr:from>
        <xdr:to>
          <xdr:col>17</xdr:col>
          <xdr:colOff>0</xdr:colOff>
          <xdr:row>654</xdr:row>
          <xdr:rowOff>50800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740</xdr:row>
          <xdr:rowOff>127000</xdr:rowOff>
        </xdr:from>
        <xdr:to>
          <xdr:col>17</xdr:col>
          <xdr:colOff>0</xdr:colOff>
          <xdr:row>742</xdr:row>
          <xdr:rowOff>38100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740</xdr:row>
          <xdr:rowOff>127000</xdr:rowOff>
        </xdr:from>
        <xdr:to>
          <xdr:col>21</xdr:col>
          <xdr:colOff>0</xdr:colOff>
          <xdr:row>742</xdr:row>
          <xdr:rowOff>38100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741</xdr:row>
          <xdr:rowOff>133350</xdr:rowOff>
        </xdr:from>
        <xdr:to>
          <xdr:col>17</xdr:col>
          <xdr:colOff>0</xdr:colOff>
          <xdr:row>743</xdr:row>
          <xdr:rowOff>50800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750</xdr:row>
          <xdr:rowOff>127000</xdr:rowOff>
        </xdr:from>
        <xdr:to>
          <xdr:col>17</xdr:col>
          <xdr:colOff>0</xdr:colOff>
          <xdr:row>752</xdr:row>
          <xdr:rowOff>38100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750</xdr:row>
          <xdr:rowOff>127000</xdr:rowOff>
        </xdr:from>
        <xdr:to>
          <xdr:col>21</xdr:col>
          <xdr:colOff>0</xdr:colOff>
          <xdr:row>752</xdr:row>
          <xdr:rowOff>38100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751</xdr:row>
          <xdr:rowOff>133350</xdr:rowOff>
        </xdr:from>
        <xdr:to>
          <xdr:col>17</xdr:col>
          <xdr:colOff>0</xdr:colOff>
          <xdr:row>753</xdr:row>
          <xdr:rowOff>50800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754</xdr:row>
          <xdr:rowOff>127000</xdr:rowOff>
        </xdr:from>
        <xdr:to>
          <xdr:col>17</xdr:col>
          <xdr:colOff>0</xdr:colOff>
          <xdr:row>756</xdr:row>
          <xdr:rowOff>38100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754</xdr:row>
          <xdr:rowOff>127000</xdr:rowOff>
        </xdr:from>
        <xdr:to>
          <xdr:col>21</xdr:col>
          <xdr:colOff>0</xdr:colOff>
          <xdr:row>756</xdr:row>
          <xdr:rowOff>38100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755</xdr:row>
          <xdr:rowOff>133350</xdr:rowOff>
        </xdr:from>
        <xdr:to>
          <xdr:col>17</xdr:col>
          <xdr:colOff>0</xdr:colOff>
          <xdr:row>757</xdr:row>
          <xdr:rowOff>50800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759</xdr:row>
          <xdr:rowOff>114300</xdr:rowOff>
        </xdr:from>
        <xdr:to>
          <xdr:col>17</xdr:col>
          <xdr:colOff>0</xdr:colOff>
          <xdr:row>761</xdr:row>
          <xdr:rowOff>31750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1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759</xdr:row>
          <xdr:rowOff>107950</xdr:rowOff>
        </xdr:from>
        <xdr:to>
          <xdr:col>21</xdr:col>
          <xdr:colOff>0</xdr:colOff>
          <xdr:row>761</xdr:row>
          <xdr:rowOff>19050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1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760</xdr:row>
          <xdr:rowOff>133350</xdr:rowOff>
        </xdr:from>
        <xdr:to>
          <xdr:col>17</xdr:col>
          <xdr:colOff>0</xdr:colOff>
          <xdr:row>762</xdr:row>
          <xdr:rowOff>50800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1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765</xdr:row>
          <xdr:rowOff>127000</xdr:rowOff>
        </xdr:from>
        <xdr:to>
          <xdr:col>17</xdr:col>
          <xdr:colOff>0</xdr:colOff>
          <xdr:row>767</xdr:row>
          <xdr:rowOff>38100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1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765</xdr:row>
          <xdr:rowOff>127000</xdr:rowOff>
        </xdr:from>
        <xdr:to>
          <xdr:col>21</xdr:col>
          <xdr:colOff>0</xdr:colOff>
          <xdr:row>767</xdr:row>
          <xdr:rowOff>38100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1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766</xdr:row>
          <xdr:rowOff>133350</xdr:rowOff>
        </xdr:from>
        <xdr:to>
          <xdr:col>17</xdr:col>
          <xdr:colOff>0</xdr:colOff>
          <xdr:row>768</xdr:row>
          <xdr:rowOff>50800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771</xdr:row>
          <xdr:rowOff>127000</xdr:rowOff>
        </xdr:from>
        <xdr:to>
          <xdr:col>17</xdr:col>
          <xdr:colOff>0</xdr:colOff>
          <xdr:row>773</xdr:row>
          <xdr:rowOff>38100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771</xdr:row>
          <xdr:rowOff>127000</xdr:rowOff>
        </xdr:from>
        <xdr:to>
          <xdr:col>21</xdr:col>
          <xdr:colOff>0</xdr:colOff>
          <xdr:row>773</xdr:row>
          <xdr:rowOff>38100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772</xdr:row>
          <xdr:rowOff>133350</xdr:rowOff>
        </xdr:from>
        <xdr:to>
          <xdr:col>17</xdr:col>
          <xdr:colOff>0</xdr:colOff>
          <xdr:row>774</xdr:row>
          <xdr:rowOff>50800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783</xdr:row>
          <xdr:rowOff>127000</xdr:rowOff>
        </xdr:from>
        <xdr:to>
          <xdr:col>17</xdr:col>
          <xdr:colOff>0</xdr:colOff>
          <xdr:row>785</xdr:row>
          <xdr:rowOff>38100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783</xdr:row>
          <xdr:rowOff>127000</xdr:rowOff>
        </xdr:from>
        <xdr:to>
          <xdr:col>21</xdr:col>
          <xdr:colOff>0</xdr:colOff>
          <xdr:row>785</xdr:row>
          <xdr:rowOff>38100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784</xdr:row>
          <xdr:rowOff>133350</xdr:rowOff>
        </xdr:from>
        <xdr:to>
          <xdr:col>17</xdr:col>
          <xdr:colOff>0</xdr:colOff>
          <xdr:row>786</xdr:row>
          <xdr:rowOff>50800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804</xdr:row>
          <xdr:rowOff>127000</xdr:rowOff>
        </xdr:from>
        <xdr:to>
          <xdr:col>17</xdr:col>
          <xdr:colOff>0</xdr:colOff>
          <xdr:row>806</xdr:row>
          <xdr:rowOff>38100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804</xdr:row>
          <xdr:rowOff>127000</xdr:rowOff>
        </xdr:from>
        <xdr:to>
          <xdr:col>21</xdr:col>
          <xdr:colOff>0</xdr:colOff>
          <xdr:row>806</xdr:row>
          <xdr:rowOff>38100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843</xdr:row>
          <xdr:rowOff>0</xdr:rowOff>
        </xdr:from>
        <xdr:to>
          <xdr:col>17</xdr:col>
          <xdr:colOff>0</xdr:colOff>
          <xdr:row>844</xdr:row>
          <xdr:rowOff>69850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843</xdr:row>
          <xdr:rowOff>0</xdr:rowOff>
        </xdr:from>
        <xdr:to>
          <xdr:col>21</xdr:col>
          <xdr:colOff>0</xdr:colOff>
          <xdr:row>844</xdr:row>
          <xdr:rowOff>69850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875</xdr:row>
          <xdr:rowOff>127000</xdr:rowOff>
        </xdr:from>
        <xdr:to>
          <xdr:col>17</xdr:col>
          <xdr:colOff>0</xdr:colOff>
          <xdr:row>877</xdr:row>
          <xdr:rowOff>38100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875</xdr:row>
          <xdr:rowOff>127000</xdr:rowOff>
        </xdr:from>
        <xdr:to>
          <xdr:col>21</xdr:col>
          <xdr:colOff>0</xdr:colOff>
          <xdr:row>877</xdr:row>
          <xdr:rowOff>38100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886</xdr:row>
          <xdr:rowOff>127000</xdr:rowOff>
        </xdr:from>
        <xdr:to>
          <xdr:col>17</xdr:col>
          <xdr:colOff>0</xdr:colOff>
          <xdr:row>888</xdr:row>
          <xdr:rowOff>38100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886</xdr:row>
          <xdr:rowOff>127000</xdr:rowOff>
        </xdr:from>
        <xdr:to>
          <xdr:col>21</xdr:col>
          <xdr:colOff>0</xdr:colOff>
          <xdr:row>888</xdr:row>
          <xdr:rowOff>38100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918</xdr:row>
          <xdr:rowOff>127000</xdr:rowOff>
        </xdr:from>
        <xdr:to>
          <xdr:col>17</xdr:col>
          <xdr:colOff>0</xdr:colOff>
          <xdr:row>920</xdr:row>
          <xdr:rowOff>38100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918</xdr:row>
          <xdr:rowOff>127000</xdr:rowOff>
        </xdr:from>
        <xdr:to>
          <xdr:col>21</xdr:col>
          <xdr:colOff>0</xdr:colOff>
          <xdr:row>920</xdr:row>
          <xdr:rowOff>38100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926</xdr:row>
          <xdr:rowOff>127000</xdr:rowOff>
        </xdr:from>
        <xdr:to>
          <xdr:col>17</xdr:col>
          <xdr:colOff>0</xdr:colOff>
          <xdr:row>928</xdr:row>
          <xdr:rowOff>38100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1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926</xdr:row>
          <xdr:rowOff>127000</xdr:rowOff>
        </xdr:from>
        <xdr:to>
          <xdr:col>21</xdr:col>
          <xdr:colOff>0</xdr:colOff>
          <xdr:row>928</xdr:row>
          <xdr:rowOff>38100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932</xdr:row>
          <xdr:rowOff>127000</xdr:rowOff>
        </xdr:from>
        <xdr:to>
          <xdr:col>17</xdr:col>
          <xdr:colOff>0</xdr:colOff>
          <xdr:row>934</xdr:row>
          <xdr:rowOff>38100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932</xdr:row>
          <xdr:rowOff>127000</xdr:rowOff>
        </xdr:from>
        <xdr:to>
          <xdr:col>21</xdr:col>
          <xdr:colOff>0</xdr:colOff>
          <xdr:row>934</xdr:row>
          <xdr:rowOff>38100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944</xdr:row>
          <xdr:rowOff>127000</xdr:rowOff>
        </xdr:from>
        <xdr:to>
          <xdr:col>17</xdr:col>
          <xdr:colOff>0</xdr:colOff>
          <xdr:row>946</xdr:row>
          <xdr:rowOff>38100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944</xdr:row>
          <xdr:rowOff>127000</xdr:rowOff>
        </xdr:from>
        <xdr:to>
          <xdr:col>21</xdr:col>
          <xdr:colOff>0</xdr:colOff>
          <xdr:row>946</xdr:row>
          <xdr:rowOff>38100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955</xdr:row>
          <xdr:rowOff>114300</xdr:rowOff>
        </xdr:from>
        <xdr:to>
          <xdr:col>17</xdr:col>
          <xdr:colOff>0</xdr:colOff>
          <xdr:row>957</xdr:row>
          <xdr:rowOff>31750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955</xdr:row>
          <xdr:rowOff>95250</xdr:rowOff>
        </xdr:from>
        <xdr:to>
          <xdr:col>21</xdr:col>
          <xdr:colOff>0</xdr:colOff>
          <xdr:row>957</xdr:row>
          <xdr:rowOff>12700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956</xdr:row>
          <xdr:rowOff>133350</xdr:rowOff>
        </xdr:from>
        <xdr:to>
          <xdr:col>17</xdr:col>
          <xdr:colOff>0</xdr:colOff>
          <xdr:row>958</xdr:row>
          <xdr:rowOff>50800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983</xdr:row>
          <xdr:rowOff>127000</xdr:rowOff>
        </xdr:from>
        <xdr:to>
          <xdr:col>17</xdr:col>
          <xdr:colOff>0</xdr:colOff>
          <xdr:row>985</xdr:row>
          <xdr:rowOff>38100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1014</xdr:row>
          <xdr:rowOff>127000</xdr:rowOff>
        </xdr:from>
        <xdr:to>
          <xdr:col>17</xdr:col>
          <xdr:colOff>0</xdr:colOff>
          <xdr:row>1016</xdr:row>
          <xdr:rowOff>38100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1014</xdr:row>
          <xdr:rowOff>127000</xdr:rowOff>
        </xdr:from>
        <xdr:to>
          <xdr:col>21</xdr:col>
          <xdr:colOff>0</xdr:colOff>
          <xdr:row>1016</xdr:row>
          <xdr:rowOff>38100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1015</xdr:row>
          <xdr:rowOff>133350</xdr:rowOff>
        </xdr:from>
        <xdr:to>
          <xdr:col>17</xdr:col>
          <xdr:colOff>0</xdr:colOff>
          <xdr:row>1017</xdr:row>
          <xdr:rowOff>50800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1019</xdr:row>
          <xdr:rowOff>127000</xdr:rowOff>
        </xdr:from>
        <xdr:to>
          <xdr:col>17</xdr:col>
          <xdr:colOff>0</xdr:colOff>
          <xdr:row>1021</xdr:row>
          <xdr:rowOff>38100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1019</xdr:row>
          <xdr:rowOff>127000</xdr:rowOff>
        </xdr:from>
        <xdr:to>
          <xdr:col>21</xdr:col>
          <xdr:colOff>0</xdr:colOff>
          <xdr:row>1021</xdr:row>
          <xdr:rowOff>38100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1020</xdr:row>
          <xdr:rowOff>133350</xdr:rowOff>
        </xdr:from>
        <xdr:to>
          <xdr:col>17</xdr:col>
          <xdr:colOff>0</xdr:colOff>
          <xdr:row>1022</xdr:row>
          <xdr:rowOff>50800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1038</xdr:row>
          <xdr:rowOff>127000</xdr:rowOff>
        </xdr:from>
        <xdr:to>
          <xdr:col>17</xdr:col>
          <xdr:colOff>0</xdr:colOff>
          <xdr:row>1040</xdr:row>
          <xdr:rowOff>38100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1038</xdr:row>
          <xdr:rowOff>127000</xdr:rowOff>
        </xdr:from>
        <xdr:to>
          <xdr:col>21</xdr:col>
          <xdr:colOff>0</xdr:colOff>
          <xdr:row>1040</xdr:row>
          <xdr:rowOff>38100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1039</xdr:row>
          <xdr:rowOff>133350</xdr:rowOff>
        </xdr:from>
        <xdr:to>
          <xdr:col>17</xdr:col>
          <xdr:colOff>0</xdr:colOff>
          <xdr:row>1041</xdr:row>
          <xdr:rowOff>50800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1049</xdr:row>
          <xdr:rowOff>114300</xdr:rowOff>
        </xdr:from>
        <xdr:to>
          <xdr:col>17</xdr:col>
          <xdr:colOff>0</xdr:colOff>
          <xdr:row>1051</xdr:row>
          <xdr:rowOff>31750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1049</xdr:row>
          <xdr:rowOff>114300</xdr:rowOff>
        </xdr:from>
        <xdr:to>
          <xdr:col>20</xdr:col>
          <xdr:colOff>133350</xdr:colOff>
          <xdr:row>1051</xdr:row>
          <xdr:rowOff>31750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1050</xdr:row>
          <xdr:rowOff>133350</xdr:rowOff>
        </xdr:from>
        <xdr:to>
          <xdr:col>17</xdr:col>
          <xdr:colOff>0</xdr:colOff>
          <xdr:row>1052</xdr:row>
          <xdr:rowOff>50800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1061</xdr:row>
          <xdr:rowOff>127000</xdr:rowOff>
        </xdr:from>
        <xdr:to>
          <xdr:col>17</xdr:col>
          <xdr:colOff>0</xdr:colOff>
          <xdr:row>1063</xdr:row>
          <xdr:rowOff>38100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1061</xdr:row>
          <xdr:rowOff>127000</xdr:rowOff>
        </xdr:from>
        <xdr:to>
          <xdr:col>21</xdr:col>
          <xdr:colOff>0</xdr:colOff>
          <xdr:row>1063</xdr:row>
          <xdr:rowOff>38100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1065</xdr:row>
          <xdr:rowOff>127000</xdr:rowOff>
        </xdr:from>
        <xdr:to>
          <xdr:col>17</xdr:col>
          <xdr:colOff>0</xdr:colOff>
          <xdr:row>1067</xdr:row>
          <xdr:rowOff>38100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1065</xdr:row>
          <xdr:rowOff>127000</xdr:rowOff>
        </xdr:from>
        <xdr:to>
          <xdr:col>21</xdr:col>
          <xdr:colOff>0</xdr:colOff>
          <xdr:row>1067</xdr:row>
          <xdr:rowOff>38100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1098</xdr:row>
          <xdr:rowOff>127000</xdr:rowOff>
        </xdr:from>
        <xdr:to>
          <xdr:col>17</xdr:col>
          <xdr:colOff>0</xdr:colOff>
          <xdr:row>1100</xdr:row>
          <xdr:rowOff>38100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1098</xdr:row>
          <xdr:rowOff>127000</xdr:rowOff>
        </xdr:from>
        <xdr:to>
          <xdr:col>21</xdr:col>
          <xdr:colOff>0</xdr:colOff>
          <xdr:row>1100</xdr:row>
          <xdr:rowOff>38100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1102</xdr:row>
          <xdr:rowOff>127000</xdr:rowOff>
        </xdr:from>
        <xdr:to>
          <xdr:col>17</xdr:col>
          <xdr:colOff>0</xdr:colOff>
          <xdr:row>1104</xdr:row>
          <xdr:rowOff>38100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1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1102</xdr:row>
          <xdr:rowOff>127000</xdr:rowOff>
        </xdr:from>
        <xdr:to>
          <xdr:col>21</xdr:col>
          <xdr:colOff>0</xdr:colOff>
          <xdr:row>1104</xdr:row>
          <xdr:rowOff>38100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1105</xdr:row>
          <xdr:rowOff>127000</xdr:rowOff>
        </xdr:from>
        <xdr:to>
          <xdr:col>17</xdr:col>
          <xdr:colOff>0</xdr:colOff>
          <xdr:row>1107</xdr:row>
          <xdr:rowOff>38100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1105</xdr:row>
          <xdr:rowOff>127000</xdr:rowOff>
        </xdr:from>
        <xdr:to>
          <xdr:col>21</xdr:col>
          <xdr:colOff>0</xdr:colOff>
          <xdr:row>1107</xdr:row>
          <xdr:rowOff>38100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1106</xdr:row>
          <xdr:rowOff>133350</xdr:rowOff>
        </xdr:from>
        <xdr:to>
          <xdr:col>17</xdr:col>
          <xdr:colOff>0</xdr:colOff>
          <xdr:row>1108</xdr:row>
          <xdr:rowOff>50800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1165</xdr:row>
          <xdr:rowOff>127000</xdr:rowOff>
        </xdr:from>
        <xdr:to>
          <xdr:col>17</xdr:col>
          <xdr:colOff>0</xdr:colOff>
          <xdr:row>1167</xdr:row>
          <xdr:rowOff>38100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1165</xdr:row>
          <xdr:rowOff>127000</xdr:rowOff>
        </xdr:from>
        <xdr:to>
          <xdr:col>21</xdr:col>
          <xdr:colOff>0</xdr:colOff>
          <xdr:row>1167</xdr:row>
          <xdr:rowOff>38100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1168</xdr:row>
          <xdr:rowOff>57150</xdr:rowOff>
        </xdr:from>
        <xdr:to>
          <xdr:col>17</xdr:col>
          <xdr:colOff>0</xdr:colOff>
          <xdr:row>1171</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1168</xdr:row>
          <xdr:rowOff>127000</xdr:rowOff>
        </xdr:from>
        <xdr:to>
          <xdr:col>20</xdr:col>
          <xdr:colOff>127000</xdr:colOff>
          <xdr:row>1170</xdr:row>
          <xdr:rowOff>38100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1172</xdr:row>
          <xdr:rowOff>107950</xdr:rowOff>
        </xdr:from>
        <xdr:to>
          <xdr:col>16</xdr:col>
          <xdr:colOff>133350</xdr:colOff>
          <xdr:row>1174</xdr:row>
          <xdr:rowOff>19050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1172</xdr:row>
          <xdr:rowOff>107950</xdr:rowOff>
        </xdr:from>
        <xdr:to>
          <xdr:col>20</xdr:col>
          <xdr:colOff>114300</xdr:colOff>
          <xdr:row>1174</xdr:row>
          <xdr:rowOff>19050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1177</xdr:row>
          <xdr:rowOff>127000</xdr:rowOff>
        </xdr:from>
        <xdr:to>
          <xdr:col>17</xdr:col>
          <xdr:colOff>0</xdr:colOff>
          <xdr:row>1179</xdr:row>
          <xdr:rowOff>38100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1177</xdr:row>
          <xdr:rowOff>127000</xdr:rowOff>
        </xdr:from>
        <xdr:to>
          <xdr:col>21</xdr:col>
          <xdr:colOff>0</xdr:colOff>
          <xdr:row>1179</xdr:row>
          <xdr:rowOff>38100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1195</xdr:row>
          <xdr:rowOff>127000</xdr:rowOff>
        </xdr:from>
        <xdr:to>
          <xdr:col>17</xdr:col>
          <xdr:colOff>0</xdr:colOff>
          <xdr:row>1197</xdr:row>
          <xdr:rowOff>38100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1195</xdr:row>
          <xdr:rowOff>127000</xdr:rowOff>
        </xdr:from>
        <xdr:to>
          <xdr:col>21</xdr:col>
          <xdr:colOff>0</xdr:colOff>
          <xdr:row>1197</xdr:row>
          <xdr:rowOff>38100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1223</xdr:row>
          <xdr:rowOff>127000</xdr:rowOff>
        </xdr:from>
        <xdr:to>
          <xdr:col>17</xdr:col>
          <xdr:colOff>0</xdr:colOff>
          <xdr:row>1225</xdr:row>
          <xdr:rowOff>38100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1223</xdr:row>
          <xdr:rowOff>127000</xdr:rowOff>
        </xdr:from>
        <xdr:to>
          <xdr:col>21</xdr:col>
          <xdr:colOff>0</xdr:colOff>
          <xdr:row>1225</xdr:row>
          <xdr:rowOff>38100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91</xdr:row>
          <xdr:rowOff>133350</xdr:rowOff>
        </xdr:from>
        <xdr:to>
          <xdr:col>17</xdr:col>
          <xdr:colOff>0</xdr:colOff>
          <xdr:row>93</xdr:row>
          <xdr:rowOff>50800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119</xdr:row>
          <xdr:rowOff>133350</xdr:rowOff>
        </xdr:from>
        <xdr:to>
          <xdr:col>17</xdr:col>
          <xdr:colOff>0</xdr:colOff>
          <xdr:row>121</xdr:row>
          <xdr:rowOff>50800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122</xdr:row>
          <xdr:rowOff>133350</xdr:rowOff>
        </xdr:from>
        <xdr:to>
          <xdr:col>17</xdr:col>
          <xdr:colOff>0</xdr:colOff>
          <xdr:row>124</xdr:row>
          <xdr:rowOff>50800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887</xdr:row>
          <xdr:rowOff>133350</xdr:rowOff>
        </xdr:from>
        <xdr:to>
          <xdr:col>17</xdr:col>
          <xdr:colOff>0</xdr:colOff>
          <xdr:row>889</xdr:row>
          <xdr:rowOff>50800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1032</xdr:row>
          <xdr:rowOff>127000</xdr:rowOff>
        </xdr:from>
        <xdr:to>
          <xdr:col>27</xdr:col>
          <xdr:colOff>127000</xdr:colOff>
          <xdr:row>1034</xdr:row>
          <xdr:rowOff>38100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1032</xdr:row>
          <xdr:rowOff>127000</xdr:rowOff>
        </xdr:from>
        <xdr:to>
          <xdr:col>41</xdr:col>
          <xdr:colOff>0</xdr:colOff>
          <xdr:row>1034</xdr:row>
          <xdr:rowOff>38100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582</xdr:row>
          <xdr:rowOff>127000</xdr:rowOff>
        </xdr:from>
        <xdr:to>
          <xdr:col>38</xdr:col>
          <xdr:colOff>0</xdr:colOff>
          <xdr:row>584</xdr:row>
          <xdr:rowOff>38100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582</xdr:row>
          <xdr:rowOff>127000</xdr:rowOff>
        </xdr:from>
        <xdr:to>
          <xdr:col>40</xdr:col>
          <xdr:colOff>114300</xdr:colOff>
          <xdr:row>584</xdr:row>
          <xdr:rowOff>38100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583</xdr:row>
          <xdr:rowOff>127000</xdr:rowOff>
        </xdr:from>
        <xdr:to>
          <xdr:col>38</xdr:col>
          <xdr:colOff>0</xdr:colOff>
          <xdr:row>585</xdr:row>
          <xdr:rowOff>38100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583</xdr:row>
          <xdr:rowOff>127000</xdr:rowOff>
        </xdr:from>
        <xdr:to>
          <xdr:col>40</xdr:col>
          <xdr:colOff>114300</xdr:colOff>
          <xdr:row>585</xdr:row>
          <xdr:rowOff>38100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584</xdr:row>
          <xdr:rowOff>127000</xdr:rowOff>
        </xdr:from>
        <xdr:to>
          <xdr:col>38</xdr:col>
          <xdr:colOff>0</xdr:colOff>
          <xdr:row>586</xdr:row>
          <xdr:rowOff>38100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584</xdr:row>
          <xdr:rowOff>127000</xdr:rowOff>
        </xdr:from>
        <xdr:to>
          <xdr:col>40</xdr:col>
          <xdr:colOff>114300</xdr:colOff>
          <xdr:row>586</xdr:row>
          <xdr:rowOff>38100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585</xdr:row>
          <xdr:rowOff>127000</xdr:rowOff>
        </xdr:from>
        <xdr:to>
          <xdr:col>38</xdr:col>
          <xdr:colOff>0</xdr:colOff>
          <xdr:row>587</xdr:row>
          <xdr:rowOff>38100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585</xdr:row>
          <xdr:rowOff>127000</xdr:rowOff>
        </xdr:from>
        <xdr:to>
          <xdr:col>40</xdr:col>
          <xdr:colOff>114300</xdr:colOff>
          <xdr:row>587</xdr:row>
          <xdr:rowOff>38100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586</xdr:row>
          <xdr:rowOff>127000</xdr:rowOff>
        </xdr:from>
        <xdr:to>
          <xdr:col>38</xdr:col>
          <xdr:colOff>0</xdr:colOff>
          <xdr:row>588</xdr:row>
          <xdr:rowOff>38100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586</xdr:row>
          <xdr:rowOff>127000</xdr:rowOff>
        </xdr:from>
        <xdr:to>
          <xdr:col>40</xdr:col>
          <xdr:colOff>114300</xdr:colOff>
          <xdr:row>588</xdr:row>
          <xdr:rowOff>38100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587</xdr:row>
          <xdr:rowOff>127000</xdr:rowOff>
        </xdr:from>
        <xdr:to>
          <xdr:col>38</xdr:col>
          <xdr:colOff>0</xdr:colOff>
          <xdr:row>589</xdr:row>
          <xdr:rowOff>38100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587</xdr:row>
          <xdr:rowOff>127000</xdr:rowOff>
        </xdr:from>
        <xdr:to>
          <xdr:col>40</xdr:col>
          <xdr:colOff>114300</xdr:colOff>
          <xdr:row>589</xdr:row>
          <xdr:rowOff>38100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588</xdr:row>
          <xdr:rowOff>127000</xdr:rowOff>
        </xdr:from>
        <xdr:to>
          <xdr:col>38</xdr:col>
          <xdr:colOff>0</xdr:colOff>
          <xdr:row>590</xdr:row>
          <xdr:rowOff>38100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588</xdr:row>
          <xdr:rowOff>127000</xdr:rowOff>
        </xdr:from>
        <xdr:to>
          <xdr:col>40</xdr:col>
          <xdr:colOff>114300</xdr:colOff>
          <xdr:row>590</xdr:row>
          <xdr:rowOff>38100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589</xdr:row>
          <xdr:rowOff>127000</xdr:rowOff>
        </xdr:from>
        <xdr:to>
          <xdr:col>38</xdr:col>
          <xdr:colOff>0</xdr:colOff>
          <xdr:row>591</xdr:row>
          <xdr:rowOff>38100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589</xdr:row>
          <xdr:rowOff>127000</xdr:rowOff>
        </xdr:from>
        <xdr:to>
          <xdr:col>40</xdr:col>
          <xdr:colOff>114300</xdr:colOff>
          <xdr:row>591</xdr:row>
          <xdr:rowOff>38100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582</xdr:row>
          <xdr:rowOff>127000</xdr:rowOff>
        </xdr:from>
        <xdr:to>
          <xdr:col>55</xdr:col>
          <xdr:colOff>0</xdr:colOff>
          <xdr:row>584</xdr:row>
          <xdr:rowOff>38100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582</xdr:row>
          <xdr:rowOff>127000</xdr:rowOff>
        </xdr:from>
        <xdr:to>
          <xdr:col>57</xdr:col>
          <xdr:colOff>114300</xdr:colOff>
          <xdr:row>584</xdr:row>
          <xdr:rowOff>38100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583</xdr:row>
          <xdr:rowOff>127000</xdr:rowOff>
        </xdr:from>
        <xdr:to>
          <xdr:col>55</xdr:col>
          <xdr:colOff>0</xdr:colOff>
          <xdr:row>585</xdr:row>
          <xdr:rowOff>38100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583</xdr:row>
          <xdr:rowOff>127000</xdr:rowOff>
        </xdr:from>
        <xdr:to>
          <xdr:col>57</xdr:col>
          <xdr:colOff>114300</xdr:colOff>
          <xdr:row>585</xdr:row>
          <xdr:rowOff>38100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584</xdr:row>
          <xdr:rowOff>127000</xdr:rowOff>
        </xdr:from>
        <xdr:to>
          <xdr:col>55</xdr:col>
          <xdr:colOff>0</xdr:colOff>
          <xdr:row>586</xdr:row>
          <xdr:rowOff>38100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584</xdr:row>
          <xdr:rowOff>127000</xdr:rowOff>
        </xdr:from>
        <xdr:to>
          <xdr:col>57</xdr:col>
          <xdr:colOff>114300</xdr:colOff>
          <xdr:row>586</xdr:row>
          <xdr:rowOff>38100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585</xdr:row>
          <xdr:rowOff>127000</xdr:rowOff>
        </xdr:from>
        <xdr:to>
          <xdr:col>55</xdr:col>
          <xdr:colOff>0</xdr:colOff>
          <xdr:row>587</xdr:row>
          <xdr:rowOff>38100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585</xdr:row>
          <xdr:rowOff>127000</xdr:rowOff>
        </xdr:from>
        <xdr:to>
          <xdr:col>57</xdr:col>
          <xdr:colOff>114300</xdr:colOff>
          <xdr:row>587</xdr:row>
          <xdr:rowOff>38100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586</xdr:row>
          <xdr:rowOff>127000</xdr:rowOff>
        </xdr:from>
        <xdr:to>
          <xdr:col>55</xdr:col>
          <xdr:colOff>0</xdr:colOff>
          <xdr:row>588</xdr:row>
          <xdr:rowOff>38100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586</xdr:row>
          <xdr:rowOff>127000</xdr:rowOff>
        </xdr:from>
        <xdr:to>
          <xdr:col>57</xdr:col>
          <xdr:colOff>114300</xdr:colOff>
          <xdr:row>588</xdr:row>
          <xdr:rowOff>38100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587</xdr:row>
          <xdr:rowOff>127000</xdr:rowOff>
        </xdr:from>
        <xdr:to>
          <xdr:col>55</xdr:col>
          <xdr:colOff>0</xdr:colOff>
          <xdr:row>589</xdr:row>
          <xdr:rowOff>38100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587</xdr:row>
          <xdr:rowOff>127000</xdr:rowOff>
        </xdr:from>
        <xdr:to>
          <xdr:col>57</xdr:col>
          <xdr:colOff>114300</xdr:colOff>
          <xdr:row>589</xdr:row>
          <xdr:rowOff>38100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588</xdr:row>
          <xdr:rowOff>127000</xdr:rowOff>
        </xdr:from>
        <xdr:to>
          <xdr:col>55</xdr:col>
          <xdr:colOff>0</xdr:colOff>
          <xdr:row>590</xdr:row>
          <xdr:rowOff>38100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588</xdr:row>
          <xdr:rowOff>127000</xdr:rowOff>
        </xdr:from>
        <xdr:to>
          <xdr:col>57</xdr:col>
          <xdr:colOff>114300</xdr:colOff>
          <xdr:row>590</xdr:row>
          <xdr:rowOff>38100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589</xdr:row>
          <xdr:rowOff>127000</xdr:rowOff>
        </xdr:from>
        <xdr:to>
          <xdr:col>55</xdr:col>
          <xdr:colOff>0</xdr:colOff>
          <xdr:row>591</xdr:row>
          <xdr:rowOff>38100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589</xdr:row>
          <xdr:rowOff>127000</xdr:rowOff>
        </xdr:from>
        <xdr:to>
          <xdr:col>57</xdr:col>
          <xdr:colOff>114300</xdr:colOff>
          <xdr:row>591</xdr:row>
          <xdr:rowOff>38100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147</xdr:row>
          <xdr:rowOff>50800</xdr:rowOff>
        </xdr:from>
        <xdr:to>
          <xdr:col>54</xdr:col>
          <xdr:colOff>0</xdr:colOff>
          <xdr:row>148</xdr:row>
          <xdr:rowOff>114300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147</xdr:row>
          <xdr:rowOff>50800</xdr:rowOff>
        </xdr:from>
        <xdr:to>
          <xdr:col>57</xdr:col>
          <xdr:colOff>0</xdr:colOff>
          <xdr:row>148</xdr:row>
          <xdr:rowOff>114300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547</xdr:row>
          <xdr:rowOff>0</xdr:rowOff>
        </xdr:from>
        <xdr:to>
          <xdr:col>17</xdr:col>
          <xdr:colOff>0</xdr:colOff>
          <xdr:row>548</xdr:row>
          <xdr:rowOff>69850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547</xdr:row>
          <xdr:rowOff>0</xdr:rowOff>
        </xdr:from>
        <xdr:to>
          <xdr:col>21</xdr:col>
          <xdr:colOff>0</xdr:colOff>
          <xdr:row>548</xdr:row>
          <xdr:rowOff>69850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547</xdr:row>
          <xdr:rowOff>133350</xdr:rowOff>
        </xdr:from>
        <xdr:to>
          <xdr:col>17</xdr:col>
          <xdr:colOff>0</xdr:colOff>
          <xdr:row>549</xdr:row>
          <xdr:rowOff>50800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127000</xdr:rowOff>
        </xdr:from>
        <xdr:to>
          <xdr:col>26</xdr:col>
          <xdr:colOff>127000</xdr:colOff>
          <xdr:row>54</xdr:row>
          <xdr:rowOff>38100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52</xdr:row>
          <xdr:rowOff>127000</xdr:rowOff>
        </xdr:from>
        <xdr:to>
          <xdr:col>52</xdr:col>
          <xdr:colOff>0</xdr:colOff>
          <xdr:row>54</xdr:row>
          <xdr:rowOff>38100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373</xdr:row>
          <xdr:rowOff>127000</xdr:rowOff>
        </xdr:from>
        <xdr:to>
          <xdr:col>17</xdr:col>
          <xdr:colOff>0</xdr:colOff>
          <xdr:row>375</xdr:row>
          <xdr:rowOff>38100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373</xdr:row>
          <xdr:rowOff>127000</xdr:rowOff>
        </xdr:from>
        <xdr:to>
          <xdr:col>21</xdr:col>
          <xdr:colOff>0</xdr:colOff>
          <xdr:row>375</xdr:row>
          <xdr:rowOff>38100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374</xdr:row>
          <xdr:rowOff>133350</xdr:rowOff>
        </xdr:from>
        <xdr:to>
          <xdr:col>17</xdr:col>
          <xdr:colOff>0</xdr:colOff>
          <xdr:row>376</xdr:row>
          <xdr:rowOff>50800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324</xdr:row>
          <xdr:rowOff>127000</xdr:rowOff>
        </xdr:from>
        <xdr:to>
          <xdr:col>17</xdr:col>
          <xdr:colOff>0</xdr:colOff>
          <xdr:row>326</xdr:row>
          <xdr:rowOff>38100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324</xdr:row>
          <xdr:rowOff>127000</xdr:rowOff>
        </xdr:from>
        <xdr:to>
          <xdr:col>21</xdr:col>
          <xdr:colOff>0</xdr:colOff>
          <xdr:row>326</xdr:row>
          <xdr:rowOff>38100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325</xdr:row>
          <xdr:rowOff>133350</xdr:rowOff>
        </xdr:from>
        <xdr:to>
          <xdr:col>17</xdr:col>
          <xdr:colOff>0</xdr:colOff>
          <xdr:row>327</xdr:row>
          <xdr:rowOff>50800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1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332</xdr:row>
          <xdr:rowOff>0</xdr:rowOff>
        </xdr:from>
        <xdr:to>
          <xdr:col>17</xdr:col>
          <xdr:colOff>0</xdr:colOff>
          <xdr:row>333</xdr:row>
          <xdr:rowOff>69850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1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332</xdr:row>
          <xdr:rowOff>0</xdr:rowOff>
        </xdr:from>
        <xdr:to>
          <xdr:col>21</xdr:col>
          <xdr:colOff>0</xdr:colOff>
          <xdr:row>333</xdr:row>
          <xdr:rowOff>69850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1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332</xdr:row>
          <xdr:rowOff>133350</xdr:rowOff>
        </xdr:from>
        <xdr:to>
          <xdr:col>17</xdr:col>
          <xdr:colOff>0</xdr:colOff>
          <xdr:row>334</xdr:row>
          <xdr:rowOff>50800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1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1184</xdr:row>
          <xdr:rowOff>127000</xdr:rowOff>
        </xdr:from>
        <xdr:to>
          <xdr:col>44</xdr:col>
          <xdr:colOff>0</xdr:colOff>
          <xdr:row>1186</xdr:row>
          <xdr:rowOff>38100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1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1184</xdr:row>
          <xdr:rowOff>127000</xdr:rowOff>
        </xdr:from>
        <xdr:to>
          <xdr:col>49</xdr:col>
          <xdr:colOff>0</xdr:colOff>
          <xdr:row>1186</xdr:row>
          <xdr:rowOff>38100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1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1184</xdr:row>
          <xdr:rowOff>127000</xdr:rowOff>
        </xdr:from>
        <xdr:to>
          <xdr:col>56</xdr:col>
          <xdr:colOff>0</xdr:colOff>
          <xdr:row>1186</xdr:row>
          <xdr:rowOff>38100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1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1185</xdr:row>
          <xdr:rowOff>127000</xdr:rowOff>
        </xdr:from>
        <xdr:to>
          <xdr:col>44</xdr:col>
          <xdr:colOff>0</xdr:colOff>
          <xdr:row>1187</xdr:row>
          <xdr:rowOff>38100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1185</xdr:row>
          <xdr:rowOff>127000</xdr:rowOff>
        </xdr:from>
        <xdr:to>
          <xdr:col>49</xdr:col>
          <xdr:colOff>0</xdr:colOff>
          <xdr:row>1187</xdr:row>
          <xdr:rowOff>38100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1185</xdr:row>
          <xdr:rowOff>127000</xdr:rowOff>
        </xdr:from>
        <xdr:to>
          <xdr:col>56</xdr:col>
          <xdr:colOff>0</xdr:colOff>
          <xdr:row>1187</xdr:row>
          <xdr:rowOff>38100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1186</xdr:row>
          <xdr:rowOff>127000</xdr:rowOff>
        </xdr:from>
        <xdr:to>
          <xdr:col>44</xdr:col>
          <xdr:colOff>0</xdr:colOff>
          <xdr:row>1188</xdr:row>
          <xdr:rowOff>38100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1186</xdr:row>
          <xdr:rowOff>127000</xdr:rowOff>
        </xdr:from>
        <xdr:to>
          <xdr:col>49</xdr:col>
          <xdr:colOff>0</xdr:colOff>
          <xdr:row>1188</xdr:row>
          <xdr:rowOff>38100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1186</xdr:row>
          <xdr:rowOff>127000</xdr:rowOff>
        </xdr:from>
        <xdr:to>
          <xdr:col>56</xdr:col>
          <xdr:colOff>0</xdr:colOff>
          <xdr:row>1188</xdr:row>
          <xdr:rowOff>38100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1187</xdr:row>
          <xdr:rowOff>127000</xdr:rowOff>
        </xdr:from>
        <xdr:to>
          <xdr:col>44</xdr:col>
          <xdr:colOff>0</xdr:colOff>
          <xdr:row>1189</xdr:row>
          <xdr:rowOff>38100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1187</xdr:row>
          <xdr:rowOff>127000</xdr:rowOff>
        </xdr:from>
        <xdr:to>
          <xdr:col>49</xdr:col>
          <xdr:colOff>0</xdr:colOff>
          <xdr:row>1189</xdr:row>
          <xdr:rowOff>38100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1187</xdr:row>
          <xdr:rowOff>127000</xdr:rowOff>
        </xdr:from>
        <xdr:to>
          <xdr:col>56</xdr:col>
          <xdr:colOff>0</xdr:colOff>
          <xdr:row>1189</xdr:row>
          <xdr:rowOff>38100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906</xdr:row>
          <xdr:rowOff>127000</xdr:rowOff>
        </xdr:from>
        <xdr:to>
          <xdr:col>17</xdr:col>
          <xdr:colOff>0</xdr:colOff>
          <xdr:row>908</xdr:row>
          <xdr:rowOff>38100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1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906</xdr:row>
          <xdr:rowOff>127000</xdr:rowOff>
        </xdr:from>
        <xdr:to>
          <xdr:col>21</xdr:col>
          <xdr:colOff>0</xdr:colOff>
          <xdr:row>908</xdr:row>
          <xdr:rowOff>38100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907</xdr:row>
          <xdr:rowOff>127000</xdr:rowOff>
        </xdr:from>
        <xdr:to>
          <xdr:col>39</xdr:col>
          <xdr:colOff>0</xdr:colOff>
          <xdr:row>909</xdr:row>
          <xdr:rowOff>38100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908</xdr:row>
          <xdr:rowOff>127000</xdr:rowOff>
        </xdr:from>
        <xdr:to>
          <xdr:col>39</xdr:col>
          <xdr:colOff>0</xdr:colOff>
          <xdr:row>910</xdr:row>
          <xdr:rowOff>38100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1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907</xdr:row>
          <xdr:rowOff>127000</xdr:rowOff>
        </xdr:from>
        <xdr:to>
          <xdr:col>44</xdr:col>
          <xdr:colOff>0</xdr:colOff>
          <xdr:row>909</xdr:row>
          <xdr:rowOff>38100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1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908</xdr:row>
          <xdr:rowOff>127000</xdr:rowOff>
        </xdr:from>
        <xdr:to>
          <xdr:col>44</xdr:col>
          <xdr:colOff>0</xdr:colOff>
          <xdr:row>910</xdr:row>
          <xdr:rowOff>38100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916</xdr:row>
          <xdr:rowOff>127000</xdr:rowOff>
        </xdr:from>
        <xdr:to>
          <xdr:col>39</xdr:col>
          <xdr:colOff>0</xdr:colOff>
          <xdr:row>918</xdr:row>
          <xdr:rowOff>38100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916</xdr:row>
          <xdr:rowOff>127000</xdr:rowOff>
        </xdr:from>
        <xdr:to>
          <xdr:col>44</xdr:col>
          <xdr:colOff>0</xdr:colOff>
          <xdr:row>918</xdr:row>
          <xdr:rowOff>38100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1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731</xdr:row>
          <xdr:rowOff>114300</xdr:rowOff>
        </xdr:from>
        <xdr:to>
          <xdr:col>16</xdr:col>
          <xdr:colOff>127000</xdr:colOff>
          <xdr:row>733</xdr:row>
          <xdr:rowOff>31750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731</xdr:row>
          <xdr:rowOff>114300</xdr:rowOff>
        </xdr:from>
        <xdr:to>
          <xdr:col>21</xdr:col>
          <xdr:colOff>0</xdr:colOff>
          <xdr:row>733</xdr:row>
          <xdr:rowOff>31750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732</xdr:row>
          <xdr:rowOff>133350</xdr:rowOff>
        </xdr:from>
        <xdr:to>
          <xdr:col>17</xdr:col>
          <xdr:colOff>0</xdr:colOff>
          <xdr:row>734</xdr:row>
          <xdr:rowOff>50800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968</xdr:row>
          <xdr:rowOff>133350</xdr:rowOff>
        </xdr:from>
        <xdr:to>
          <xdr:col>17</xdr:col>
          <xdr:colOff>0</xdr:colOff>
          <xdr:row>970</xdr:row>
          <xdr:rowOff>50800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968</xdr:row>
          <xdr:rowOff>114300</xdr:rowOff>
        </xdr:from>
        <xdr:to>
          <xdr:col>20</xdr:col>
          <xdr:colOff>95250</xdr:colOff>
          <xdr:row>970</xdr:row>
          <xdr:rowOff>31750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150</xdr:row>
          <xdr:rowOff>127000</xdr:rowOff>
        </xdr:from>
        <xdr:to>
          <xdr:col>17</xdr:col>
          <xdr:colOff>0</xdr:colOff>
          <xdr:row>152</xdr:row>
          <xdr:rowOff>38100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150</xdr:row>
          <xdr:rowOff>127000</xdr:rowOff>
        </xdr:from>
        <xdr:to>
          <xdr:col>21</xdr:col>
          <xdr:colOff>0</xdr:colOff>
          <xdr:row>152</xdr:row>
          <xdr:rowOff>38100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347</xdr:row>
          <xdr:rowOff>127000</xdr:rowOff>
        </xdr:from>
        <xdr:to>
          <xdr:col>36</xdr:col>
          <xdr:colOff>127000</xdr:colOff>
          <xdr:row>349</xdr:row>
          <xdr:rowOff>38100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346</xdr:row>
          <xdr:rowOff>127000</xdr:rowOff>
        </xdr:from>
        <xdr:to>
          <xdr:col>42</xdr:col>
          <xdr:colOff>0</xdr:colOff>
          <xdr:row>348</xdr:row>
          <xdr:rowOff>38100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347</xdr:row>
          <xdr:rowOff>127000</xdr:rowOff>
        </xdr:from>
        <xdr:to>
          <xdr:col>57</xdr:col>
          <xdr:colOff>127000</xdr:colOff>
          <xdr:row>349</xdr:row>
          <xdr:rowOff>38100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127000</xdr:rowOff>
        </xdr:from>
        <xdr:to>
          <xdr:col>26</xdr:col>
          <xdr:colOff>127000</xdr:colOff>
          <xdr:row>56</xdr:row>
          <xdr:rowOff>38100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54</xdr:row>
          <xdr:rowOff>127000</xdr:rowOff>
        </xdr:from>
        <xdr:to>
          <xdr:col>52</xdr:col>
          <xdr:colOff>0</xdr:colOff>
          <xdr:row>56</xdr:row>
          <xdr:rowOff>38100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48</xdr:row>
          <xdr:rowOff>114300</xdr:rowOff>
        </xdr:from>
        <xdr:to>
          <xdr:col>17</xdr:col>
          <xdr:colOff>0</xdr:colOff>
          <xdr:row>50</xdr:row>
          <xdr:rowOff>31750</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1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48</xdr:row>
          <xdr:rowOff>107950</xdr:rowOff>
        </xdr:from>
        <xdr:to>
          <xdr:col>20</xdr:col>
          <xdr:colOff>127000</xdr:colOff>
          <xdr:row>50</xdr:row>
          <xdr:rowOff>19050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1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965</xdr:row>
          <xdr:rowOff>133350</xdr:rowOff>
        </xdr:from>
        <xdr:to>
          <xdr:col>17</xdr:col>
          <xdr:colOff>0</xdr:colOff>
          <xdr:row>967</xdr:row>
          <xdr:rowOff>50800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965</xdr:row>
          <xdr:rowOff>114300</xdr:rowOff>
        </xdr:from>
        <xdr:to>
          <xdr:col>20</xdr:col>
          <xdr:colOff>114300</xdr:colOff>
          <xdr:row>967</xdr:row>
          <xdr:rowOff>31750</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xdr:row>
          <xdr:rowOff>127000</xdr:rowOff>
        </xdr:from>
        <xdr:to>
          <xdr:col>17</xdr:col>
          <xdr:colOff>0</xdr:colOff>
          <xdr:row>5</xdr:row>
          <xdr:rowOff>38100</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xdr:row>
          <xdr:rowOff>127000</xdr:rowOff>
        </xdr:from>
        <xdr:to>
          <xdr:col>21</xdr:col>
          <xdr:colOff>0</xdr:colOff>
          <xdr:row>5</xdr:row>
          <xdr:rowOff>38100</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107950</xdr:colOff>
          <xdr:row>33</xdr:row>
          <xdr:rowOff>127000</xdr:rowOff>
        </xdr:from>
        <xdr:to>
          <xdr:col>51</xdr:col>
          <xdr:colOff>127000</xdr:colOff>
          <xdr:row>35</xdr:row>
          <xdr:rowOff>38100</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xdr:row>
          <xdr:rowOff>127000</xdr:rowOff>
        </xdr:from>
        <xdr:to>
          <xdr:col>56</xdr:col>
          <xdr:colOff>133350</xdr:colOff>
          <xdr:row>35</xdr:row>
          <xdr:rowOff>38100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xdr:row>
          <xdr:rowOff>133350</xdr:rowOff>
        </xdr:from>
        <xdr:to>
          <xdr:col>17</xdr:col>
          <xdr:colOff>0</xdr:colOff>
          <xdr:row>11</xdr:row>
          <xdr:rowOff>50800</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xdr:row>
          <xdr:rowOff>133350</xdr:rowOff>
        </xdr:from>
        <xdr:to>
          <xdr:col>21</xdr:col>
          <xdr:colOff>0</xdr:colOff>
          <xdr:row>11</xdr:row>
          <xdr:rowOff>50800</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xdr:row>
          <xdr:rowOff>127000</xdr:rowOff>
        </xdr:from>
        <xdr:to>
          <xdr:col>16</xdr:col>
          <xdr:colOff>133350</xdr:colOff>
          <xdr:row>16</xdr:row>
          <xdr:rowOff>38100</xdr:rowOff>
        </xdr:to>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1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14</xdr:row>
          <xdr:rowOff>114300</xdr:rowOff>
        </xdr:from>
        <xdr:to>
          <xdr:col>21</xdr:col>
          <xdr:colOff>0</xdr:colOff>
          <xdr:row>16</xdr:row>
          <xdr:rowOff>31750</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941</xdr:row>
          <xdr:rowOff>127000</xdr:rowOff>
        </xdr:from>
        <xdr:to>
          <xdr:col>33</xdr:col>
          <xdr:colOff>0</xdr:colOff>
          <xdr:row>943</xdr:row>
          <xdr:rowOff>38100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1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941</xdr:row>
          <xdr:rowOff>127000</xdr:rowOff>
        </xdr:from>
        <xdr:to>
          <xdr:col>57</xdr:col>
          <xdr:colOff>0</xdr:colOff>
          <xdr:row>943</xdr:row>
          <xdr:rowOff>38100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1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127000</xdr:colOff>
          <xdr:row>170</xdr:row>
          <xdr:rowOff>69850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1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127000</xdr:rowOff>
        </xdr:from>
        <xdr:to>
          <xdr:col>26</xdr:col>
          <xdr:colOff>127000</xdr:colOff>
          <xdr:row>168</xdr:row>
          <xdr:rowOff>38100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1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168</xdr:row>
          <xdr:rowOff>0</xdr:rowOff>
        </xdr:from>
        <xdr:to>
          <xdr:col>26</xdr:col>
          <xdr:colOff>127000</xdr:colOff>
          <xdr:row>169</xdr:row>
          <xdr:rowOff>69850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1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127000</xdr:colOff>
          <xdr:row>170</xdr:row>
          <xdr:rowOff>69850</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1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150</xdr:row>
          <xdr:rowOff>127000</xdr:rowOff>
        </xdr:from>
        <xdr:to>
          <xdr:col>17</xdr:col>
          <xdr:colOff>0</xdr:colOff>
          <xdr:row>152</xdr:row>
          <xdr:rowOff>38100</xdr:rowOff>
        </xdr:to>
        <xdr:sp macro="" textlink="">
          <xdr:nvSpPr>
            <xdr:cNvPr id="10615" name="Check Box 375" hidden="1">
              <a:extLst>
                <a:ext uri="{63B3BB69-23CF-44E3-9099-C40C66FF867C}">
                  <a14:compatExt spid="_x0000_s10615"/>
                </a:ext>
                <a:ext uri="{FF2B5EF4-FFF2-40B4-BE49-F238E27FC236}">
                  <a16:creationId xmlns:a16="http://schemas.microsoft.com/office/drawing/2014/main" id="{00000000-0008-0000-01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150</xdr:row>
          <xdr:rowOff>127000</xdr:rowOff>
        </xdr:from>
        <xdr:to>
          <xdr:col>21</xdr:col>
          <xdr:colOff>0</xdr:colOff>
          <xdr:row>152</xdr:row>
          <xdr:rowOff>38100</xdr:rowOff>
        </xdr:to>
        <xdr:sp macro="" textlink="">
          <xdr:nvSpPr>
            <xdr:cNvPr id="10616" name="Check Box 376" hidden="1">
              <a:extLst>
                <a:ext uri="{63B3BB69-23CF-44E3-9099-C40C66FF867C}">
                  <a14:compatExt spid="_x0000_s10616"/>
                </a:ext>
                <a:ext uri="{FF2B5EF4-FFF2-40B4-BE49-F238E27FC236}">
                  <a16:creationId xmlns:a16="http://schemas.microsoft.com/office/drawing/2014/main" id="{00000000-0008-0000-0100-00007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577</xdr:row>
          <xdr:rowOff>127000</xdr:rowOff>
        </xdr:from>
        <xdr:to>
          <xdr:col>17</xdr:col>
          <xdr:colOff>0</xdr:colOff>
          <xdr:row>579</xdr:row>
          <xdr:rowOff>38100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1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577</xdr:row>
          <xdr:rowOff>127000</xdr:rowOff>
        </xdr:from>
        <xdr:to>
          <xdr:col>21</xdr:col>
          <xdr:colOff>0</xdr:colOff>
          <xdr:row>579</xdr:row>
          <xdr:rowOff>38100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1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810</xdr:row>
          <xdr:rowOff>146050</xdr:rowOff>
        </xdr:from>
        <xdr:to>
          <xdr:col>20</xdr:col>
          <xdr:colOff>114300</xdr:colOff>
          <xdr:row>812</xdr:row>
          <xdr:rowOff>31750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1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828</xdr:row>
          <xdr:rowOff>95250</xdr:rowOff>
        </xdr:from>
        <xdr:to>
          <xdr:col>16</xdr:col>
          <xdr:colOff>88900</xdr:colOff>
          <xdr:row>830</xdr:row>
          <xdr:rowOff>88900</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828</xdr:row>
          <xdr:rowOff>146050</xdr:rowOff>
        </xdr:from>
        <xdr:to>
          <xdr:col>20</xdr:col>
          <xdr:colOff>114300</xdr:colOff>
          <xdr:row>830</xdr:row>
          <xdr:rowOff>19050</xdr:rowOff>
        </xdr:to>
        <xdr:sp macro="" textlink="">
          <xdr:nvSpPr>
            <xdr:cNvPr id="10622" name="Check Box 382" hidden="1">
              <a:extLst>
                <a:ext uri="{63B3BB69-23CF-44E3-9099-C40C66FF867C}">
                  <a14:compatExt spid="_x0000_s10622"/>
                </a:ext>
                <a:ext uri="{FF2B5EF4-FFF2-40B4-BE49-F238E27FC236}">
                  <a16:creationId xmlns:a16="http://schemas.microsoft.com/office/drawing/2014/main" id="{00000000-0008-0000-01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948</xdr:row>
          <xdr:rowOff>127000</xdr:rowOff>
        </xdr:from>
        <xdr:to>
          <xdr:col>57</xdr:col>
          <xdr:colOff>0</xdr:colOff>
          <xdr:row>950</xdr:row>
          <xdr:rowOff>38100</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1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948</xdr:row>
          <xdr:rowOff>127000</xdr:rowOff>
        </xdr:from>
        <xdr:to>
          <xdr:col>33</xdr:col>
          <xdr:colOff>0</xdr:colOff>
          <xdr:row>950</xdr:row>
          <xdr:rowOff>38100</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1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458</xdr:row>
          <xdr:rowOff>127000</xdr:rowOff>
        </xdr:from>
        <xdr:to>
          <xdr:col>49</xdr:col>
          <xdr:colOff>0</xdr:colOff>
          <xdr:row>460</xdr:row>
          <xdr:rowOff>38100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1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458</xdr:row>
          <xdr:rowOff>127000</xdr:rowOff>
        </xdr:from>
        <xdr:to>
          <xdr:col>52</xdr:col>
          <xdr:colOff>0</xdr:colOff>
          <xdr:row>460</xdr:row>
          <xdr:rowOff>38100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1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459</xdr:row>
          <xdr:rowOff>127000</xdr:rowOff>
        </xdr:from>
        <xdr:to>
          <xdr:col>49</xdr:col>
          <xdr:colOff>0</xdr:colOff>
          <xdr:row>461</xdr:row>
          <xdr:rowOff>38100</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1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459</xdr:row>
          <xdr:rowOff>127000</xdr:rowOff>
        </xdr:from>
        <xdr:to>
          <xdr:col>52</xdr:col>
          <xdr:colOff>0</xdr:colOff>
          <xdr:row>461</xdr:row>
          <xdr:rowOff>38100</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1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460</xdr:row>
          <xdr:rowOff>127000</xdr:rowOff>
        </xdr:from>
        <xdr:to>
          <xdr:col>49</xdr:col>
          <xdr:colOff>0</xdr:colOff>
          <xdr:row>462</xdr:row>
          <xdr:rowOff>38100</xdr:rowOff>
        </xdr:to>
        <xdr:sp macro="" textlink="">
          <xdr:nvSpPr>
            <xdr:cNvPr id="10629" name="Check Box 389" hidden="1">
              <a:extLst>
                <a:ext uri="{63B3BB69-23CF-44E3-9099-C40C66FF867C}">
                  <a14:compatExt spid="_x0000_s10629"/>
                </a:ext>
                <a:ext uri="{FF2B5EF4-FFF2-40B4-BE49-F238E27FC236}">
                  <a16:creationId xmlns:a16="http://schemas.microsoft.com/office/drawing/2014/main" id="{00000000-0008-0000-01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460</xdr:row>
          <xdr:rowOff>127000</xdr:rowOff>
        </xdr:from>
        <xdr:to>
          <xdr:col>52</xdr:col>
          <xdr:colOff>0</xdr:colOff>
          <xdr:row>462</xdr:row>
          <xdr:rowOff>38100</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1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461</xdr:row>
          <xdr:rowOff>127000</xdr:rowOff>
        </xdr:from>
        <xdr:to>
          <xdr:col>49</xdr:col>
          <xdr:colOff>0</xdr:colOff>
          <xdr:row>463</xdr:row>
          <xdr:rowOff>38100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1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461</xdr:row>
          <xdr:rowOff>127000</xdr:rowOff>
        </xdr:from>
        <xdr:to>
          <xdr:col>52</xdr:col>
          <xdr:colOff>0</xdr:colOff>
          <xdr:row>463</xdr:row>
          <xdr:rowOff>38100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1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978</xdr:row>
          <xdr:rowOff>133350</xdr:rowOff>
        </xdr:from>
        <xdr:to>
          <xdr:col>17</xdr:col>
          <xdr:colOff>0</xdr:colOff>
          <xdr:row>980</xdr:row>
          <xdr:rowOff>50800</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1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978</xdr:row>
          <xdr:rowOff>114300</xdr:rowOff>
        </xdr:from>
        <xdr:to>
          <xdr:col>20</xdr:col>
          <xdr:colOff>95250</xdr:colOff>
          <xdr:row>980</xdr:row>
          <xdr:rowOff>31750</xdr:rowOff>
        </xdr:to>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1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983</xdr:row>
          <xdr:rowOff>114300</xdr:rowOff>
        </xdr:from>
        <xdr:to>
          <xdr:col>20</xdr:col>
          <xdr:colOff>95250</xdr:colOff>
          <xdr:row>985</xdr:row>
          <xdr:rowOff>31750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1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1087</xdr:row>
          <xdr:rowOff>127000</xdr:rowOff>
        </xdr:from>
        <xdr:to>
          <xdr:col>17</xdr:col>
          <xdr:colOff>0</xdr:colOff>
          <xdr:row>1089</xdr:row>
          <xdr:rowOff>38100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1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1087</xdr:row>
          <xdr:rowOff>127000</xdr:rowOff>
        </xdr:from>
        <xdr:to>
          <xdr:col>21</xdr:col>
          <xdr:colOff>0</xdr:colOff>
          <xdr:row>1089</xdr:row>
          <xdr:rowOff>38100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1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1189</xdr:row>
          <xdr:rowOff>127000</xdr:rowOff>
        </xdr:from>
        <xdr:to>
          <xdr:col>17</xdr:col>
          <xdr:colOff>0</xdr:colOff>
          <xdr:row>1191</xdr:row>
          <xdr:rowOff>38100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1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1189</xdr:row>
          <xdr:rowOff>127000</xdr:rowOff>
        </xdr:from>
        <xdr:to>
          <xdr:col>21</xdr:col>
          <xdr:colOff>0</xdr:colOff>
          <xdr:row>1191</xdr:row>
          <xdr:rowOff>38100</xdr:rowOff>
        </xdr:to>
        <xdr:sp macro="" textlink="">
          <xdr:nvSpPr>
            <xdr:cNvPr id="10639" name="Check Box 399" hidden="1">
              <a:extLst>
                <a:ext uri="{63B3BB69-23CF-44E3-9099-C40C66FF867C}">
                  <a14:compatExt spid="_x0000_s10639"/>
                </a:ext>
                <a:ext uri="{FF2B5EF4-FFF2-40B4-BE49-F238E27FC236}">
                  <a16:creationId xmlns:a16="http://schemas.microsoft.com/office/drawing/2014/main" id="{00000000-0008-0000-01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77</xdr:row>
          <xdr:rowOff>127000</xdr:rowOff>
        </xdr:from>
        <xdr:to>
          <xdr:col>17</xdr:col>
          <xdr:colOff>0</xdr:colOff>
          <xdr:row>79</xdr:row>
          <xdr:rowOff>38100</xdr:rowOff>
        </xdr:to>
        <xdr:sp macro="" textlink="">
          <xdr:nvSpPr>
            <xdr:cNvPr id="10640" name="Check Box 400" hidden="1">
              <a:extLst>
                <a:ext uri="{63B3BB69-23CF-44E3-9099-C40C66FF867C}">
                  <a14:compatExt spid="_x0000_s10640"/>
                </a:ext>
                <a:ext uri="{FF2B5EF4-FFF2-40B4-BE49-F238E27FC236}">
                  <a16:creationId xmlns:a16="http://schemas.microsoft.com/office/drawing/2014/main" id="{00000000-0008-0000-01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77</xdr:row>
          <xdr:rowOff>127000</xdr:rowOff>
        </xdr:from>
        <xdr:to>
          <xdr:col>21</xdr:col>
          <xdr:colOff>0</xdr:colOff>
          <xdr:row>79</xdr:row>
          <xdr:rowOff>38100</xdr:rowOff>
        </xdr:to>
        <xdr:sp macro="" textlink="">
          <xdr:nvSpPr>
            <xdr:cNvPr id="10641" name="Check Box 401" hidden="1">
              <a:extLst>
                <a:ext uri="{63B3BB69-23CF-44E3-9099-C40C66FF867C}">
                  <a14:compatExt spid="_x0000_s10641"/>
                </a:ext>
                <a:ext uri="{FF2B5EF4-FFF2-40B4-BE49-F238E27FC236}">
                  <a16:creationId xmlns:a16="http://schemas.microsoft.com/office/drawing/2014/main" id="{00000000-0008-0000-01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195</xdr:row>
          <xdr:rowOff>127000</xdr:rowOff>
        </xdr:from>
        <xdr:to>
          <xdr:col>17</xdr:col>
          <xdr:colOff>0</xdr:colOff>
          <xdr:row>197</xdr:row>
          <xdr:rowOff>38100</xdr:rowOff>
        </xdr:to>
        <xdr:sp macro="" textlink="">
          <xdr:nvSpPr>
            <xdr:cNvPr id="10642" name="Check Box 402" hidden="1">
              <a:extLst>
                <a:ext uri="{63B3BB69-23CF-44E3-9099-C40C66FF867C}">
                  <a14:compatExt spid="_x0000_s10642"/>
                </a:ext>
                <a:ext uri="{FF2B5EF4-FFF2-40B4-BE49-F238E27FC236}">
                  <a16:creationId xmlns:a16="http://schemas.microsoft.com/office/drawing/2014/main" id="{00000000-0008-0000-01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195</xdr:row>
          <xdr:rowOff>127000</xdr:rowOff>
        </xdr:from>
        <xdr:to>
          <xdr:col>21</xdr:col>
          <xdr:colOff>0</xdr:colOff>
          <xdr:row>197</xdr:row>
          <xdr:rowOff>38100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1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196</xdr:row>
          <xdr:rowOff>133350</xdr:rowOff>
        </xdr:from>
        <xdr:to>
          <xdr:col>17</xdr:col>
          <xdr:colOff>0</xdr:colOff>
          <xdr:row>198</xdr:row>
          <xdr:rowOff>50800</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1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241</xdr:row>
          <xdr:rowOff>114300</xdr:rowOff>
        </xdr:from>
        <xdr:to>
          <xdr:col>17</xdr:col>
          <xdr:colOff>0</xdr:colOff>
          <xdr:row>243</xdr:row>
          <xdr:rowOff>31750</xdr:rowOff>
        </xdr:to>
        <xdr:sp macro="" textlink="">
          <xdr:nvSpPr>
            <xdr:cNvPr id="10645" name="Check Box 405" hidden="1">
              <a:extLst>
                <a:ext uri="{63B3BB69-23CF-44E3-9099-C40C66FF867C}">
                  <a14:compatExt spid="_x0000_s10645"/>
                </a:ext>
                <a:ext uri="{FF2B5EF4-FFF2-40B4-BE49-F238E27FC236}">
                  <a16:creationId xmlns:a16="http://schemas.microsoft.com/office/drawing/2014/main" id="{00000000-0008-0000-0100-00009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241</xdr:row>
          <xdr:rowOff>114300</xdr:rowOff>
        </xdr:from>
        <xdr:to>
          <xdr:col>20</xdr:col>
          <xdr:colOff>133350</xdr:colOff>
          <xdr:row>243</xdr:row>
          <xdr:rowOff>31750</xdr:rowOff>
        </xdr:to>
        <xdr:sp macro="" textlink="">
          <xdr:nvSpPr>
            <xdr:cNvPr id="10646" name="Check Box 406" hidden="1">
              <a:extLst>
                <a:ext uri="{63B3BB69-23CF-44E3-9099-C40C66FF867C}">
                  <a14:compatExt spid="_x0000_s10646"/>
                </a:ext>
                <a:ext uri="{FF2B5EF4-FFF2-40B4-BE49-F238E27FC236}">
                  <a16:creationId xmlns:a16="http://schemas.microsoft.com/office/drawing/2014/main" id="{00000000-0008-0000-0100-00009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242</xdr:row>
          <xdr:rowOff>133350</xdr:rowOff>
        </xdr:from>
        <xdr:to>
          <xdr:col>17</xdr:col>
          <xdr:colOff>0</xdr:colOff>
          <xdr:row>244</xdr:row>
          <xdr:rowOff>50800</xdr:rowOff>
        </xdr:to>
        <xdr:sp macro="" textlink="">
          <xdr:nvSpPr>
            <xdr:cNvPr id="10647" name="Check Box 407" hidden="1">
              <a:extLst>
                <a:ext uri="{63B3BB69-23CF-44E3-9099-C40C66FF867C}">
                  <a14:compatExt spid="_x0000_s10647"/>
                </a:ext>
                <a:ext uri="{FF2B5EF4-FFF2-40B4-BE49-F238E27FC236}">
                  <a16:creationId xmlns:a16="http://schemas.microsoft.com/office/drawing/2014/main" id="{00000000-0008-0000-0100-00009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244</xdr:row>
          <xdr:rowOff>107950</xdr:rowOff>
        </xdr:from>
        <xdr:to>
          <xdr:col>17</xdr:col>
          <xdr:colOff>0</xdr:colOff>
          <xdr:row>246</xdr:row>
          <xdr:rowOff>19050</xdr:rowOff>
        </xdr:to>
        <xdr:sp macro="" textlink="">
          <xdr:nvSpPr>
            <xdr:cNvPr id="10648" name="Check Box 408" hidden="1">
              <a:extLst>
                <a:ext uri="{63B3BB69-23CF-44E3-9099-C40C66FF867C}">
                  <a14:compatExt spid="_x0000_s10648"/>
                </a:ext>
                <a:ext uri="{FF2B5EF4-FFF2-40B4-BE49-F238E27FC236}">
                  <a16:creationId xmlns:a16="http://schemas.microsoft.com/office/drawing/2014/main" id="{00000000-0008-0000-0100-00009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244</xdr:row>
          <xdr:rowOff>107950</xdr:rowOff>
        </xdr:from>
        <xdr:to>
          <xdr:col>20</xdr:col>
          <xdr:colOff>133350</xdr:colOff>
          <xdr:row>246</xdr:row>
          <xdr:rowOff>19050</xdr:rowOff>
        </xdr:to>
        <xdr:sp macro="" textlink="">
          <xdr:nvSpPr>
            <xdr:cNvPr id="10649" name="Check Box 409" hidden="1">
              <a:extLst>
                <a:ext uri="{63B3BB69-23CF-44E3-9099-C40C66FF867C}">
                  <a14:compatExt spid="_x0000_s10649"/>
                </a:ext>
                <a:ext uri="{FF2B5EF4-FFF2-40B4-BE49-F238E27FC236}">
                  <a16:creationId xmlns:a16="http://schemas.microsoft.com/office/drawing/2014/main" id="{00000000-0008-0000-0100-00009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245</xdr:row>
          <xdr:rowOff>133350</xdr:rowOff>
        </xdr:from>
        <xdr:to>
          <xdr:col>17</xdr:col>
          <xdr:colOff>0</xdr:colOff>
          <xdr:row>247</xdr:row>
          <xdr:rowOff>50800</xdr:rowOff>
        </xdr:to>
        <xdr:sp macro="" textlink="">
          <xdr:nvSpPr>
            <xdr:cNvPr id="10650" name="Check Box 410" hidden="1">
              <a:extLst>
                <a:ext uri="{63B3BB69-23CF-44E3-9099-C40C66FF867C}">
                  <a14:compatExt spid="_x0000_s10650"/>
                </a:ext>
                <a:ext uri="{FF2B5EF4-FFF2-40B4-BE49-F238E27FC236}">
                  <a16:creationId xmlns:a16="http://schemas.microsoft.com/office/drawing/2014/main" id="{00000000-0008-0000-0100-00009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248</xdr:row>
          <xdr:rowOff>69850</xdr:rowOff>
        </xdr:from>
        <xdr:to>
          <xdr:col>17</xdr:col>
          <xdr:colOff>0</xdr:colOff>
          <xdr:row>250</xdr:row>
          <xdr:rowOff>38100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1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248</xdr:row>
          <xdr:rowOff>57150</xdr:rowOff>
        </xdr:from>
        <xdr:to>
          <xdr:col>20</xdr:col>
          <xdr:colOff>114300</xdr:colOff>
          <xdr:row>250</xdr:row>
          <xdr:rowOff>31750</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1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249</xdr:row>
          <xdr:rowOff>133350</xdr:rowOff>
        </xdr:from>
        <xdr:to>
          <xdr:col>17</xdr:col>
          <xdr:colOff>0</xdr:colOff>
          <xdr:row>251</xdr:row>
          <xdr:rowOff>50800</xdr:rowOff>
        </xdr:to>
        <xdr:sp macro="" textlink="">
          <xdr:nvSpPr>
            <xdr:cNvPr id="10653" name="Check Box 413" hidden="1">
              <a:extLst>
                <a:ext uri="{63B3BB69-23CF-44E3-9099-C40C66FF867C}">
                  <a14:compatExt spid="_x0000_s10653"/>
                </a:ext>
                <a:ext uri="{FF2B5EF4-FFF2-40B4-BE49-F238E27FC236}">
                  <a16:creationId xmlns:a16="http://schemas.microsoft.com/office/drawing/2014/main" id="{00000000-0008-0000-0100-00009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xdr:row>
          <xdr:rowOff>127000</xdr:rowOff>
        </xdr:from>
        <xdr:to>
          <xdr:col>17</xdr:col>
          <xdr:colOff>0</xdr:colOff>
          <xdr:row>134</xdr:row>
          <xdr:rowOff>38100</xdr:rowOff>
        </xdr:to>
        <xdr:sp macro="" textlink="">
          <xdr:nvSpPr>
            <xdr:cNvPr id="10654" name="Check Box 414" hidden="1">
              <a:extLst>
                <a:ext uri="{63B3BB69-23CF-44E3-9099-C40C66FF867C}">
                  <a14:compatExt spid="_x0000_s10654"/>
                </a:ext>
                <a:ext uri="{FF2B5EF4-FFF2-40B4-BE49-F238E27FC236}">
                  <a16:creationId xmlns:a16="http://schemas.microsoft.com/office/drawing/2014/main" id="{00000000-0008-0000-0100-00009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132</xdr:row>
          <xdr:rowOff>127000</xdr:rowOff>
        </xdr:from>
        <xdr:to>
          <xdr:col>21</xdr:col>
          <xdr:colOff>0</xdr:colOff>
          <xdr:row>134</xdr:row>
          <xdr:rowOff>38100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1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133</xdr:row>
          <xdr:rowOff>133350</xdr:rowOff>
        </xdr:from>
        <xdr:to>
          <xdr:col>17</xdr:col>
          <xdr:colOff>0</xdr:colOff>
          <xdr:row>135</xdr:row>
          <xdr:rowOff>50800</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1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1133</xdr:row>
          <xdr:rowOff>127000</xdr:rowOff>
        </xdr:from>
        <xdr:to>
          <xdr:col>17</xdr:col>
          <xdr:colOff>0</xdr:colOff>
          <xdr:row>1135</xdr:row>
          <xdr:rowOff>38100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1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1133</xdr:row>
          <xdr:rowOff>127000</xdr:rowOff>
        </xdr:from>
        <xdr:to>
          <xdr:col>21</xdr:col>
          <xdr:colOff>0</xdr:colOff>
          <xdr:row>1135</xdr:row>
          <xdr:rowOff>38100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1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1124</xdr:row>
          <xdr:rowOff>127000</xdr:rowOff>
        </xdr:from>
        <xdr:to>
          <xdr:col>17</xdr:col>
          <xdr:colOff>0</xdr:colOff>
          <xdr:row>1126</xdr:row>
          <xdr:rowOff>38100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1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1124</xdr:row>
          <xdr:rowOff>127000</xdr:rowOff>
        </xdr:from>
        <xdr:to>
          <xdr:col>21</xdr:col>
          <xdr:colOff>0</xdr:colOff>
          <xdr:row>1126</xdr:row>
          <xdr:rowOff>38100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1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xdr:row>
          <xdr:rowOff>127000</xdr:rowOff>
        </xdr:from>
        <xdr:to>
          <xdr:col>17</xdr:col>
          <xdr:colOff>0</xdr:colOff>
          <xdr:row>68</xdr:row>
          <xdr:rowOff>38100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1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66</xdr:row>
          <xdr:rowOff>127000</xdr:rowOff>
        </xdr:from>
        <xdr:to>
          <xdr:col>21</xdr:col>
          <xdr:colOff>0</xdr:colOff>
          <xdr:row>68</xdr:row>
          <xdr:rowOff>38100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1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638</xdr:row>
          <xdr:rowOff>127000</xdr:rowOff>
        </xdr:from>
        <xdr:to>
          <xdr:col>41</xdr:col>
          <xdr:colOff>0</xdr:colOff>
          <xdr:row>640</xdr:row>
          <xdr:rowOff>38100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1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639</xdr:row>
          <xdr:rowOff>127000</xdr:rowOff>
        </xdr:from>
        <xdr:to>
          <xdr:col>41</xdr:col>
          <xdr:colOff>0</xdr:colOff>
          <xdr:row>641</xdr:row>
          <xdr:rowOff>38100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1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639</xdr:row>
          <xdr:rowOff>127000</xdr:rowOff>
        </xdr:from>
        <xdr:to>
          <xdr:col>46</xdr:col>
          <xdr:colOff>0</xdr:colOff>
          <xdr:row>641</xdr:row>
          <xdr:rowOff>38100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1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640</xdr:row>
          <xdr:rowOff>127000</xdr:rowOff>
        </xdr:from>
        <xdr:to>
          <xdr:col>41</xdr:col>
          <xdr:colOff>0</xdr:colOff>
          <xdr:row>642</xdr:row>
          <xdr:rowOff>38100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1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640</xdr:row>
          <xdr:rowOff>127000</xdr:rowOff>
        </xdr:from>
        <xdr:to>
          <xdr:col>46</xdr:col>
          <xdr:colOff>0</xdr:colOff>
          <xdr:row>642</xdr:row>
          <xdr:rowOff>38100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1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639</xdr:row>
          <xdr:rowOff>127000</xdr:rowOff>
        </xdr:from>
        <xdr:to>
          <xdr:col>46</xdr:col>
          <xdr:colOff>0</xdr:colOff>
          <xdr:row>641</xdr:row>
          <xdr:rowOff>38100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1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640</xdr:row>
          <xdr:rowOff>127000</xdr:rowOff>
        </xdr:from>
        <xdr:to>
          <xdr:col>41</xdr:col>
          <xdr:colOff>0</xdr:colOff>
          <xdr:row>642</xdr:row>
          <xdr:rowOff>38100</xdr:rowOff>
        </xdr:to>
        <xdr:sp macro="" textlink="">
          <xdr:nvSpPr>
            <xdr:cNvPr id="10669" name="Check Box 429" hidden="1">
              <a:extLst>
                <a:ext uri="{63B3BB69-23CF-44E3-9099-C40C66FF867C}">
                  <a14:compatExt spid="_x0000_s10669"/>
                </a:ext>
                <a:ext uri="{FF2B5EF4-FFF2-40B4-BE49-F238E27FC236}">
                  <a16:creationId xmlns:a16="http://schemas.microsoft.com/office/drawing/2014/main" id="{00000000-0008-0000-0100-0000A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640</xdr:row>
          <xdr:rowOff>127000</xdr:rowOff>
        </xdr:from>
        <xdr:to>
          <xdr:col>46</xdr:col>
          <xdr:colOff>0</xdr:colOff>
          <xdr:row>642</xdr:row>
          <xdr:rowOff>38100</xdr:rowOff>
        </xdr:to>
        <xdr:sp macro="" textlink="">
          <xdr:nvSpPr>
            <xdr:cNvPr id="10670" name="Check Box 430" hidden="1">
              <a:extLst>
                <a:ext uri="{63B3BB69-23CF-44E3-9099-C40C66FF867C}">
                  <a14:compatExt spid="_x0000_s10670"/>
                </a:ext>
                <a:ext uri="{FF2B5EF4-FFF2-40B4-BE49-F238E27FC236}">
                  <a16:creationId xmlns:a16="http://schemas.microsoft.com/office/drawing/2014/main" id="{00000000-0008-0000-0100-0000A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641</xdr:row>
          <xdr:rowOff>127000</xdr:rowOff>
        </xdr:from>
        <xdr:to>
          <xdr:col>41</xdr:col>
          <xdr:colOff>0</xdr:colOff>
          <xdr:row>643</xdr:row>
          <xdr:rowOff>38100</xdr:rowOff>
        </xdr:to>
        <xdr:sp macro="" textlink="">
          <xdr:nvSpPr>
            <xdr:cNvPr id="10671" name="Check Box 431" hidden="1">
              <a:extLst>
                <a:ext uri="{63B3BB69-23CF-44E3-9099-C40C66FF867C}">
                  <a14:compatExt spid="_x0000_s10671"/>
                </a:ext>
                <a:ext uri="{FF2B5EF4-FFF2-40B4-BE49-F238E27FC236}">
                  <a16:creationId xmlns:a16="http://schemas.microsoft.com/office/drawing/2014/main" id="{00000000-0008-0000-0100-0000A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641</xdr:row>
          <xdr:rowOff>127000</xdr:rowOff>
        </xdr:from>
        <xdr:to>
          <xdr:col>46</xdr:col>
          <xdr:colOff>0</xdr:colOff>
          <xdr:row>643</xdr:row>
          <xdr:rowOff>38100</xdr:rowOff>
        </xdr:to>
        <xdr:sp macro="" textlink="">
          <xdr:nvSpPr>
            <xdr:cNvPr id="10672" name="Check Box 432" hidden="1">
              <a:extLst>
                <a:ext uri="{63B3BB69-23CF-44E3-9099-C40C66FF867C}">
                  <a14:compatExt spid="_x0000_s10672"/>
                </a:ext>
                <a:ext uri="{FF2B5EF4-FFF2-40B4-BE49-F238E27FC236}">
                  <a16:creationId xmlns:a16="http://schemas.microsoft.com/office/drawing/2014/main" id="{00000000-0008-0000-0100-0000B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638</xdr:row>
          <xdr:rowOff>114300</xdr:rowOff>
        </xdr:from>
        <xdr:to>
          <xdr:col>45</xdr:col>
          <xdr:colOff>133350</xdr:colOff>
          <xdr:row>640</xdr:row>
          <xdr:rowOff>31750</xdr:rowOff>
        </xdr:to>
        <xdr:sp macro="" textlink="">
          <xdr:nvSpPr>
            <xdr:cNvPr id="10673" name="Check Box 433" hidden="1">
              <a:extLst>
                <a:ext uri="{63B3BB69-23CF-44E3-9099-C40C66FF867C}">
                  <a14:compatExt spid="_x0000_s10673"/>
                </a:ext>
                <a:ext uri="{FF2B5EF4-FFF2-40B4-BE49-F238E27FC236}">
                  <a16:creationId xmlns:a16="http://schemas.microsoft.com/office/drawing/2014/main" id="{00000000-0008-0000-0100-0000B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218</xdr:row>
          <xdr:rowOff>50800</xdr:rowOff>
        </xdr:from>
        <xdr:to>
          <xdr:col>46</xdr:col>
          <xdr:colOff>133350</xdr:colOff>
          <xdr:row>219</xdr:row>
          <xdr:rowOff>114300</xdr:rowOff>
        </xdr:to>
        <xdr:sp macro="" textlink="">
          <xdr:nvSpPr>
            <xdr:cNvPr id="10674" name="Check Box 434" hidden="1">
              <a:extLst>
                <a:ext uri="{63B3BB69-23CF-44E3-9099-C40C66FF867C}">
                  <a14:compatExt spid="_x0000_s10674"/>
                </a:ext>
                <a:ext uri="{FF2B5EF4-FFF2-40B4-BE49-F238E27FC236}">
                  <a16:creationId xmlns:a16="http://schemas.microsoft.com/office/drawing/2014/main" id="{00000000-0008-0000-0100-0000B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218</xdr:row>
          <xdr:rowOff>50800</xdr:rowOff>
        </xdr:from>
        <xdr:to>
          <xdr:col>49</xdr:col>
          <xdr:colOff>133350</xdr:colOff>
          <xdr:row>219</xdr:row>
          <xdr:rowOff>114300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1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239</xdr:row>
          <xdr:rowOff>50800</xdr:rowOff>
        </xdr:from>
        <xdr:to>
          <xdr:col>46</xdr:col>
          <xdr:colOff>133350</xdr:colOff>
          <xdr:row>240</xdr:row>
          <xdr:rowOff>114300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1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239</xdr:row>
          <xdr:rowOff>50800</xdr:rowOff>
        </xdr:from>
        <xdr:to>
          <xdr:col>49</xdr:col>
          <xdr:colOff>133350</xdr:colOff>
          <xdr:row>240</xdr:row>
          <xdr:rowOff>114300</xdr:rowOff>
        </xdr:to>
        <xdr:sp macro="" textlink="">
          <xdr:nvSpPr>
            <xdr:cNvPr id="10677" name="Check Box 437" hidden="1">
              <a:extLst>
                <a:ext uri="{63B3BB69-23CF-44E3-9099-C40C66FF867C}">
                  <a14:compatExt spid="_x0000_s10677"/>
                </a:ext>
                <a:ext uri="{FF2B5EF4-FFF2-40B4-BE49-F238E27FC236}">
                  <a16:creationId xmlns:a16="http://schemas.microsoft.com/office/drawing/2014/main" id="{00000000-0008-0000-0100-0000B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xdr:row>
          <xdr:rowOff>0</xdr:rowOff>
        </xdr:from>
        <xdr:to>
          <xdr:col>17</xdr:col>
          <xdr:colOff>0</xdr:colOff>
          <xdr:row>38</xdr:row>
          <xdr:rowOff>69850</xdr:rowOff>
        </xdr:to>
        <xdr:sp macro="" textlink="">
          <xdr:nvSpPr>
            <xdr:cNvPr id="10678" name="Check Box 438" hidden="1">
              <a:extLst>
                <a:ext uri="{63B3BB69-23CF-44E3-9099-C40C66FF867C}">
                  <a14:compatExt spid="_x0000_s10678"/>
                </a:ext>
                <a:ext uri="{FF2B5EF4-FFF2-40B4-BE49-F238E27FC236}">
                  <a16:creationId xmlns:a16="http://schemas.microsoft.com/office/drawing/2014/main" id="{00000000-0008-0000-0100-0000B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xdr:row>
          <xdr:rowOff>0</xdr:rowOff>
        </xdr:from>
        <xdr:to>
          <xdr:col>21</xdr:col>
          <xdr:colOff>0</xdr:colOff>
          <xdr:row>38</xdr:row>
          <xdr:rowOff>69850</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1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xdr:row>
          <xdr:rowOff>127000</xdr:rowOff>
        </xdr:from>
        <xdr:to>
          <xdr:col>17</xdr:col>
          <xdr:colOff>0</xdr:colOff>
          <xdr:row>39</xdr:row>
          <xdr:rowOff>38100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1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1010</xdr:row>
          <xdr:rowOff>0</xdr:rowOff>
        </xdr:from>
        <xdr:to>
          <xdr:col>20</xdr:col>
          <xdr:colOff>114300</xdr:colOff>
          <xdr:row>1011</xdr:row>
          <xdr:rowOff>69850</xdr:rowOff>
        </xdr:to>
        <xdr:sp macro="" textlink="">
          <xdr:nvSpPr>
            <xdr:cNvPr id="10685" name="Check Box 445" hidden="1">
              <a:extLst>
                <a:ext uri="{63B3BB69-23CF-44E3-9099-C40C66FF867C}">
                  <a14:compatExt spid="_x0000_s10685"/>
                </a:ext>
                <a:ext uri="{FF2B5EF4-FFF2-40B4-BE49-F238E27FC236}">
                  <a16:creationId xmlns:a16="http://schemas.microsoft.com/office/drawing/2014/main" id="{00000000-0008-0000-0100-0000B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1010</xdr:row>
          <xdr:rowOff>0</xdr:rowOff>
        </xdr:from>
        <xdr:to>
          <xdr:col>17</xdr:col>
          <xdr:colOff>12700</xdr:colOff>
          <xdr:row>1011</xdr:row>
          <xdr:rowOff>69850</xdr:rowOff>
        </xdr:to>
        <xdr:sp macro="" textlink="">
          <xdr:nvSpPr>
            <xdr:cNvPr id="10686" name="Check Box 446" hidden="1">
              <a:extLst>
                <a:ext uri="{63B3BB69-23CF-44E3-9099-C40C66FF867C}">
                  <a14:compatExt spid="_x0000_s10686"/>
                </a:ext>
                <a:ext uri="{FF2B5EF4-FFF2-40B4-BE49-F238E27FC236}">
                  <a16:creationId xmlns:a16="http://schemas.microsoft.com/office/drawing/2014/main" id="{00000000-0008-0000-0100-0000B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147</xdr:row>
          <xdr:rowOff>50800</xdr:rowOff>
        </xdr:from>
        <xdr:to>
          <xdr:col>53</xdr:col>
          <xdr:colOff>133350</xdr:colOff>
          <xdr:row>148</xdr:row>
          <xdr:rowOff>114300</xdr:rowOff>
        </xdr:to>
        <xdr:sp macro="" textlink="">
          <xdr:nvSpPr>
            <xdr:cNvPr id="10697" name="Check Box 457"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147</xdr:row>
          <xdr:rowOff>50800</xdr:rowOff>
        </xdr:from>
        <xdr:to>
          <xdr:col>56</xdr:col>
          <xdr:colOff>133350</xdr:colOff>
          <xdr:row>148</xdr:row>
          <xdr:rowOff>114300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264</xdr:row>
          <xdr:rowOff>107950</xdr:rowOff>
        </xdr:from>
        <xdr:to>
          <xdr:col>17</xdr:col>
          <xdr:colOff>0</xdr:colOff>
          <xdr:row>266</xdr:row>
          <xdr:rowOff>19050</xdr:rowOff>
        </xdr:to>
        <xdr:sp macro="" textlink="">
          <xdr:nvSpPr>
            <xdr:cNvPr id="10713" name="Check Box 473" hidden="1">
              <a:extLst>
                <a:ext uri="{63B3BB69-23CF-44E3-9099-C40C66FF867C}">
                  <a14:compatExt spid="_x0000_s10713"/>
                </a:ext>
                <a:ext uri="{FF2B5EF4-FFF2-40B4-BE49-F238E27FC236}">
                  <a16:creationId xmlns:a16="http://schemas.microsoft.com/office/drawing/2014/main" id="{00000000-0008-0000-0100-0000D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264</xdr:row>
          <xdr:rowOff>107950</xdr:rowOff>
        </xdr:from>
        <xdr:to>
          <xdr:col>20</xdr:col>
          <xdr:colOff>127000</xdr:colOff>
          <xdr:row>266</xdr:row>
          <xdr:rowOff>19050</xdr:rowOff>
        </xdr:to>
        <xdr:sp macro="" textlink="">
          <xdr:nvSpPr>
            <xdr:cNvPr id="10714" name="Check Box 474" hidden="1">
              <a:extLst>
                <a:ext uri="{63B3BB69-23CF-44E3-9099-C40C66FF867C}">
                  <a14:compatExt spid="_x0000_s10714"/>
                </a:ext>
                <a:ext uri="{FF2B5EF4-FFF2-40B4-BE49-F238E27FC236}">
                  <a16:creationId xmlns:a16="http://schemas.microsoft.com/office/drawing/2014/main" id="{00000000-0008-0000-0100-0000D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276</xdr:row>
          <xdr:rowOff>127000</xdr:rowOff>
        </xdr:from>
        <xdr:to>
          <xdr:col>17</xdr:col>
          <xdr:colOff>0</xdr:colOff>
          <xdr:row>278</xdr:row>
          <xdr:rowOff>38100</xdr:rowOff>
        </xdr:to>
        <xdr:sp macro="" textlink="">
          <xdr:nvSpPr>
            <xdr:cNvPr id="10715" name="Check Box 475" hidden="1">
              <a:extLst>
                <a:ext uri="{63B3BB69-23CF-44E3-9099-C40C66FF867C}">
                  <a14:compatExt spid="_x0000_s10715"/>
                </a:ext>
                <a:ext uri="{FF2B5EF4-FFF2-40B4-BE49-F238E27FC236}">
                  <a16:creationId xmlns:a16="http://schemas.microsoft.com/office/drawing/2014/main" id="{00000000-0008-0000-0100-0000D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276</xdr:row>
          <xdr:rowOff>127000</xdr:rowOff>
        </xdr:from>
        <xdr:to>
          <xdr:col>21</xdr:col>
          <xdr:colOff>0</xdr:colOff>
          <xdr:row>278</xdr:row>
          <xdr:rowOff>38100</xdr:rowOff>
        </xdr:to>
        <xdr:sp macro="" textlink="">
          <xdr:nvSpPr>
            <xdr:cNvPr id="10716" name="Check Box 476" hidden="1">
              <a:extLst>
                <a:ext uri="{63B3BB69-23CF-44E3-9099-C40C66FF867C}">
                  <a14:compatExt spid="_x0000_s10716"/>
                </a:ext>
                <a:ext uri="{FF2B5EF4-FFF2-40B4-BE49-F238E27FC236}">
                  <a16:creationId xmlns:a16="http://schemas.microsoft.com/office/drawing/2014/main" id="{00000000-0008-0000-0100-0000D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288</xdr:row>
          <xdr:rowOff>127000</xdr:rowOff>
        </xdr:from>
        <xdr:to>
          <xdr:col>17</xdr:col>
          <xdr:colOff>0</xdr:colOff>
          <xdr:row>290</xdr:row>
          <xdr:rowOff>38100</xdr:rowOff>
        </xdr:to>
        <xdr:sp macro="" textlink="">
          <xdr:nvSpPr>
            <xdr:cNvPr id="10717" name="Check Box 477" hidden="1">
              <a:extLst>
                <a:ext uri="{63B3BB69-23CF-44E3-9099-C40C66FF867C}">
                  <a14:compatExt spid="_x0000_s10717"/>
                </a:ext>
                <a:ext uri="{FF2B5EF4-FFF2-40B4-BE49-F238E27FC236}">
                  <a16:creationId xmlns:a16="http://schemas.microsoft.com/office/drawing/2014/main" id="{00000000-0008-0000-01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288</xdr:row>
          <xdr:rowOff>127000</xdr:rowOff>
        </xdr:from>
        <xdr:to>
          <xdr:col>21</xdr:col>
          <xdr:colOff>0</xdr:colOff>
          <xdr:row>290</xdr:row>
          <xdr:rowOff>38100</xdr:rowOff>
        </xdr:to>
        <xdr:sp macro="" textlink="">
          <xdr:nvSpPr>
            <xdr:cNvPr id="10718" name="Check Box 478" hidden="1">
              <a:extLst>
                <a:ext uri="{63B3BB69-23CF-44E3-9099-C40C66FF867C}">
                  <a14:compatExt spid="_x0000_s10718"/>
                </a:ext>
                <a:ext uri="{FF2B5EF4-FFF2-40B4-BE49-F238E27FC236}">
                  <a16:creationId xmlns:a16="http://schemas.microsoft.com/office/drawing/2014/main" id="{00000000-0008-0000-0100-0000D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302</xdr:row>
          <xdr:rowOff>127000</xdr:rowOff>
        </xdr:from>
        <xdr:to>
          <xdr:col>17</xdr:col>
          <xdr:colOff>0</xdr:colOff>
          <xdr:row>304</xdr:row>
          <xdr:rowOff>38100</xdr:rowOff>
        </xdr:to>
        <xdr:sp macro="" textlink="">
          <xdr:nvSpPr>
            <xdr:cNvPr id="10719" name="Check Box 479" hidden="1">
              <a:extLst>
                <a:ext uri="{63B3BB69-23CF-44E3-9099-C40C66FF867C}">
                  <a14:compatExt spid="_x0000_s10719"/>
                </a:ext>
                <a:ext uri="{FF2B5EF4-FFF2-40B4-BE49-F238E27FC236}">
                  <a16:creationId xmlns:a16="http://schemas.microsoft.com/office/drawing/2014/main" id="{00000000-0008-0000-0100-0000D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302</xdr:row>
          <xdr:rowOff>127000</xdr:rowOff>
        </xdr:from>
        <xdr:to>
          <xdr:col>21</xdr:col>
          <xdr:colOff>0</xdr:colOff>
          <xdr:row>304</xdr:row>
          <xdr:rowOff>38100</xdr:rowOff>
        </xdr:to>
        <xdr:sp macro="" textlink="">
          <xdr:nvSpPr>
            <xdr:cNvPr id="10720" name="Check Box 480" hidden="1">
              <a:extLst>
                <a:ext uri="{63B3BB69-23CF-44E3-9099-C40C66FF867C}">
                  <a14:compatExt spid="_x0000_s10720"/>
                </a:ext>
                <a:ext uri="{FF2B5EF4-FFF2-40B4-BE49-F238E27FC236}">
                  <a16:creationId xmlns:a16="http://schemas.microsoft.com/office/drawing/2014/main" id="{00000000-0008-0000-0100-0000E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336</xdr:row>
          <xdr:rowOff>127000</xdr:rowOff>
        </xdr:from>
        <xdr:to>
          <xdr:col>17</xdr:col>
          <xdr:colOff>0</xdr:colOff>
          <xdr:row>338</xdr:row>
          <xdr:rowOff>38100</xdr:rowOff>
        </xdr:to>
        <xdr:sp macro="" textlink="">
          <xdr:nvSpPr>
            <xdr:cNvPr id="10729" name="Check Box 489" hidden="1">
              <a:extLst>
                <a:ext uri="{63B3BB69-23CF-44E3-9099-C40C66FF867C}">
                  <a14:compatExt spid="_x0000_s10729"/>
                </a:ext>
                <a:ext uri="{FF2B5EF4-FFF2-40B4-BE49-F238E27FC236}">
                  <a16:creationId xmlns:a16="http://schemas.microsoft.com/office/drawing/2014/main" id="{00000000-0008-0000-0100-0000E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336</xdr:row>
          <xdr:rowOff>127000</xdr:rowOff>
        </xdr:from>
        <xdr:to>
          <xdr:col>21</xdr:col>
          <xdr:colOff>0</xdr:colOff>
          <xdr:row>338</xdr:row>
          <xdr:rowOff>38100</xdr:rowOff>
        </xdr:to>
        <xdr:sp macro="" textlink="">
          <xdr:nvSpPr>
            <xdr:cNvPr id="10730" name="Check Box 490" hidden="1">
              <a:extLst>
                <a:ext uri="{63B3BB69-23CF-44E3-9099-C40C66FF867C}">
                  <a14:compatExt spid="_x0000_s10730"/>
                </a:ext>
                <a:ext uri="{FF2B5EF4-FFF2-40B4-BE49-F238E27FC236}">
                  <a16:creationId xmlns:a16="http://schemas.microsoft.com/office/drawing/2014/main" id="{00000000-0008-0000-01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337</xdr:row>
          <xdr:rowOff>133350</xdr:rowOff>
        </xdr:from>
        <xdr:to>
          <xdr:col>17</xdr:col>
          <xdr:colOff>0</xdr:colOff>
          <xdr:row>339</xdr:row>
          <xdr:rowOff>50800</xdr:rowOff>
        </xdr:to>
        <xdr:sp macro="" textlink="">
          <xdr:nvSpPr>
            <xdr:cNvPr id="10731" name="Check Box 491" hidden="1">
              <a:extLst>
                <a:ext uri="{63B3BB69-23CF-44E3-9099-C40C66FF867C}">
                  <a14:compatExt spid="_x0000_s10731"/>
                </a:ext>
                <a:ext uri="{FF2B5EF4-FFF2-40B4-BE49-F238E27FC236}">
                  <a16:creationId xmlns:a16="http://schemas.microsoft.com/office/drawing/2014/main" id="{00000000-0008-0000-0100-0000E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754</xdr:row>
          <xdr:rowOff>127000</xdr:rowOff>
        </xdr:from>
        <xdr:to>
          <xdr:col>42</xdr:col>
          <xdr:colOff>0</xdr:colOff>
          <xdr:row>756</xdr:row>
          <xdr:rowOff>38100</xdr:rowOff>
        </xdr:to>
        <xdr:sp macro="" textlink="">
          <xdr:nvSpPr>
            <xdr:cNvPr id="10742" name="Check Box 502" hidden="1">
              <a:extLst>
                <a:ext uri="{63B3BB69-23CF-44E3-9099-C40C66FF867C}">
                  <a14:compatExt spid="_x0000_s10742"/>
                </a:ext>
                <a:ext uri="{FF2B5EF4-FFF2-40B4-BE49-F238E27FC236}">
                  <a16:creationId xmlns:a16="http://schemas.microsoft.com/office/drawing/2014/main" id="{00000000-0008-0000-0100-0000F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754</xdr:row>
          <xdr:rowOff>127000</xdr:rowOff>
        </xdr:from>
        <xdr:to>
          <xdr:col>47</xdr:col>
          <xdr:colOff>0</xdr:colOff>
          <xdr:row>756</xdr:row>
          <xdr:rowOff>38100</xdr:rowOff>
        </xdr:to>
        <xdr:sp macro="" textlink="">
          <xdr:nvSpPr>
            <xdr:cNvPr id="10743" name="Check Box 503" hidden="1">
              <a:extLst>
                <a:ext uri="{63B3BB69-23CF-44E3-9099-C40C66FF867C}">
                  <a14:compatExt spid="_x0000_s10743"/>
                </a:ext>
                <a:ext uri="{FF2B5EF4-FFF2-40B4-BE49-F238E27FC236}">
                  <a16:creationId xmlns:a16="http://schemas.microsoft.com/office/drawing/2014/main" id="{00000000-0008-0000-0100-0000F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755</xdr:row>
          <xdr:rowOff>127000</xdr:rowOff>
        </xdr:from>
        <xdr:to>
          <xdr:col>42</xdr:col>
          <xdr:colOff>0</xdr:colOff>
          <xdr:row>757</xdr:row>
          <xdr:rowOff>38100</xdr:rowOff>
        </xdr:to>
        <xdr:sp macro="" textlink="">
          <xdr:nvSpPr>
            <xdr:cNvPr id="10744" name="Check Box 504" hidden="1">
              <a:extLst>
                <a:ext uri="{63B3BB69-23CF-44E3-9099-C40C66FF867C}">
                  <a14:compatExt spid="_x0000_s10744"/>
                </a:ext>
                <a:ext uri="{FF2B5EF4-FFF2-40B4-BE49-F238E27FC236}">
                  <a16:creationId xmlns:a16="http://schemas.microsoft.com/office/drawing/2014/main" id="{00000000-0008-0000-0100-0000F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755</xdr:row>
          <xdr:rowOff>127000</xdr:rowOff>
        </xdr:from>
        <xdr:to>
          <xdr:col>47</xdr:col>
          <xdr:colOff>0</xdr:colOff>
          <xdr:row>757</xdr:row>
          <xdr:rowOff>38100</xdr:rowOff>
        </xdr:to>
        <xdr:sp macro="" textlink="">
          <xdr:nvSpPr>
            <xdr:cNvPr id="10745" name="Check Box 505" hidden="1">
              <a:extLst>
                <a:ext uri="{63B3BB69-23CF-44E3-9099-C40C66FF867C}">
                  <a14:compatExt spid="_x0000_s10745"/>
                </a:ext>
                <a:ext uri="{FF2B5EF4-FFF2-40B4-BE49-F238E27FC236}">
                  <a16:creationId xmlns:a16="http://schemas.microsoft.com/office/drawing/2014/main" id="{00000000-0008-0000-01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756</xdr:row>
          <xdr:rowOff>127000</xdr:rowOff>
        </xdr:from>
        <xdr:to>
          <xdr:col>42</xdr:col>
          <xdr:colOff>0</xdr:colOff>
          <xdr:row>758</xdr:row>
          <xdr:rowOff>38100</xdr:rowOff>
        </xdr:to>
        <xdr:sp macro="" textlink="">
          <xdr:nvSpPr>
            <xdr:cNvPr id="10746" name="Check Box 506" hidden="1">
              <a:extLst>
                <a:ext uri="{63B3BB69-23CF-44E3-9099-C40C66FF867C}">
                  <a14:compatExt spid="_x0000_s10746"/>
                </a:ext>
                <a:ext uri="{FF2B5EF4-FFF2-40B4-BE49-F238E27FC236}">
                  <a16:creationId xmlns:a16="http://schemas.microsoft.com/office/drawing/2014/main" id="{00000000-0008-0000-01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756</xdr:row>
          <xdr:rowOff>127000</xdr:rowOff>
        </xdr:from>
        <xdr:to>
          <xdr:col>47</xdr:col>
          <xdr:colOff>0</xdr:colOff>
          <xdr:row>758</xdr:row>
          <xdr:rowOff>38100</xdr:rowOff>
        </xdr:to>
        <xdr:sp macro="" textlink="">
          <xdr:nvSpPr>
            <xdr:cNvPr id="10747" name="Check Box 507" hidden="1">
              <a:extLst>
                <a:ext uri="{63B3BB69-23CF-44E3-9099-C40C66FF867C}">
                  <a14:compatExt spid="_x0000_s10747"/>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757</xdr:row>
          <xdr:rowOff>127000</xdr:rowOff>
        </xdr:from>
        <xdr:to>
          <xdr:col>42</xdr:col>
          <xdr:colOff>0</xdr:colOff>
          <xdr:row>759</xdr:row>
          <xdr:rowOff>38100</xdr:rowOff>
        </xdr:to>
        <xdr:sp macro="" textlink="">
          <xdr:nvSpPr>
            <xdr:cNvPr id="10748" name="Check Box 508" hidden="1">
              <a:extLst>
                <a:ext uri="{63B3BB69-23CF-44E3-9099-C40C66FF867C}">
                  <a14:compatExt spid="_x0000_s10748"/>
                </a:ext>
                <a:ext uri="{FF2B5EF4-FFF2-40B4-BE49-F238E27FC236}">
                  <a16:creationId xmlns:a16="http://schemas.microsoft.com/office/drawing/2014/main" id="{00000000-0008-0000-0100-0000F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757</xdr:row>
          <xdr:rowOff>127000</xdr:rowOff>
        </xdr:from>
        <xdr:to>
          <xdr:col>47</xdr:col>
          <xdr:colOff>0</xdr:colOff>
          <xdr:row>759</xdr:row>
          <xdr:rowOff>38100</xdr:rowOff>
        </xdr:to>
        <xdr:sp macro="" textlink="">
          <xdr:nvSpPr>
            <xdr:cNvPr id="10749" name="Check Box 509" hidden="1">
              <a:extLst>
                <a:ext uri="{63B3BB69-23CF-44E3-9099-C40C66FF867C}">
                  <a14:compatExt spid="_x0000_s10749"/>
                </a:ext>
                <a:ext uri="{FF2B5EF4-FFF2-40B4-BE49-F238E27FC236}">
                  <a16:creationId xmlns:a16="http://schemas.microsoft.com/office/drawing/2014/main" id="{00000000-0008-0000-0100-0000F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757</xdr:row>
          <xdr:rowOff>127000</xdr:rowOff>
        </xdr:from>
        <xdr:to>
          <xdr:col>42</xdr:col>
          <xdr:colOff>0</xdr:colOff>
          <xdr:row>759</xdr:row>
          <xdr:rowOff>38100</xdr:rowOff>
        </xdr:to>
        <xdr:sp macro="" textlink="">
          <xdr:nvSpPr>
            <xdr:cNvPr id="10750" name="Check Box 510" hidden="1">
              <a:extLst>
                <a:ext uri="{63B3BB69-23CF-44E3-9099-C40C66FF867C}">
                  <a14:compatExt spid="_x0000_s10750"/>
                </a:ext>
                <a:ext uri="{FF2B5EF4-FFF2-40B4-BE49-F238E27FC236}">
                  <a16:creationId xmlns:a16="http://schemas.microsoft.com/office/drawing/2014/main" id="{00000000-0008-0000-0100-0000F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757</xdr:row>
          <xdr:rowOff>127000</xdr:rowOff>
        </xdr:from>
        <xdr:to>
          <xdr:col>47</xdr:col>
          <xdr:colOff>0</xdr:colOff>
          <xdr:row>759</xdr:row>
          <xdr:rowOff>38100</xdr:rowOff>
        </xdr:to>
        <xdr:sp macro="" textlink="">
          <xdr:nvSpPr>
            <xdr:cNvPr id="10751" name="Check Box 511" hidden="1">
              <a:extLst>
                <a:ext uri="{63B3BB69-23CF-44E3-9099-C40C66FF867C}">
                  <a14:compatExt spid="_x0000_s10751"/>
                </a:ext>
                <a:ext uri="{FF2B5EF4-FFF2-40B4-BE49-F238E27FC236}">
                  <a16:creationId xmlns:a16="http://schemas.microsoft.com/office/drawing/2014/main" id="{00000000-0008-0000-0100-0000F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810</xdr:row>
          <xdr:rowOff>127000</xdr:rowOff>
        </xdr:from>
        <xdr:to>
          <xdr:col>17</xdr:col>
          <xdr:colOff>0</xdr:colOff>
          <xdr:row>812</xdr:row>
          <xdr:rowOff>38100</xdr:rowOff>
        </xdr:to>
        <xdr:sp macro="" textlink="">
          <xdr:nvSpPr>
            <xdr:cNvPr id="10754" name="Check Box 514" hidden="1">
              <a:extLst>
                <a:ext uri="{63B3BB69-23CF-44E3-9099-C40C66FF867C}">
                  <a14:compatExt spid="_x0000_s10754"/>
                </a:ext>
                <a:ext uri="{FF2B5EF4-FFF2-40B4-BE49-F238E27FC236}">
                  <a16:creationId xmlns:a16="http://schemas.microsoft.com/office/drawing/2014/main" id="{00000000-0008-0000-0100-00000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811</xdr:row>
          <xdr:rowOff>133350</xdr:rowOff>
        </xdr:from>
        <xdr:to>
          <xdr:col>17</xdr:col>
          <xdr:colOff>0</xdr:colOff>
          <xdr:row>813</xdr:row>
          <xdr:rowOff>50800</xdr:rowOff>
        </xdr:to>
        <xdr:sp macro="" textlink="">
          <xdr:nvSpPr>
            <xdr:cNvPr id="10756" name="Check Box 516" hidden="1">
              <a:extLst>
                <a:ext uri="{63B3BB69-23CF-44E3-9099-C40C66FF867C}">
                  <a14:compatExt spid="_x0000_s10756"/>
                </a:ext>
                <a:ext uri="{FF2B5EF4-FFF2-40B4-BE49-F238E27FC236}">
                  <a16:creationId xmlns:a16="http://schemas.microsoft.com/office/drawing/2014/main" id="{00000000-0008-0000-0100-00000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850</xdr:row>
          <xdr:rowOff>127000</xdr:rowOff>
        </xdr:from>
        <xdr:to>
          <xdr:col>17</xdr:col>
          <xdr:colOff>0</xdr:colOff>
          <xdr:row>852</xdr:row>
          <xdr:rowOff>38100</xdr:rowOff>
        </xdr:to>
        <xdr:sp macro="" textlink="">
          <xdr:nvSpPr>
            <xdr:cNvPr id="10757" name="Check Box 517" hidden="1">
              <a:extLst>
                <a:ext uri="{63B3BB69-23CF-44E3-9099-C40C66FF867C}">
                  <a14:compatExt spid="_x0000_s10757"/>
                </a:ext>
                <a:ext uri="{FF2B5EF4-FFF2-40B4-BE49-F238E27FC236}">
                  <a16:creationId xmlns:a16="http://schemas.microsoft.com/office/drawing/2014/main" id="{00000000-0008-0000-0100-00000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850</xdr:row>
          <xdr:rowOff>127000</xdr:rowOff>
        </xdr:from>
        <xdr:to>
          <xdr:col>21</xdr:col>
          <xdr:colOff>0</xdr:colOff>
          <xdr:row>852</xdr:row>
          <xdr:rowOff>38100</xdr:rowOff>
        </xdr:to>
        <xdr:sp macro="" textlink="">
          <xdr:nvSpPr>
            <xdr:cNvPr id="10758" name="Check Box 518" hidden="1">
              <a:extLst>
                <a:ext uri="{63B3BB69-23CF-44E3-9099-C40C66FF867C}">
                  <a14:compatExt spid="_x0000_s10758"/>
                </a:ext>
                <a:ext uri="{FF2B5EF4-FFF2-40B4-BE49-F238E27FC236}">
                  <a16:creationId xmlns:a16="http://schemas.microsoft.com/office/drawing/2014/main" id="{00000000-0008-0000-0100-00000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871</xdr:row>
          <xdr:rowOff>127000</xdr:rowOff>
        </xdr:from>
        <xdr:to>
          <xdr:col>27</xdr:col>
          <xdr:colOff>127000</xdr:colOff>
          <xdr:row>873</xdr:row>
          <xdr:rowOff>38100</xdr:rowOff>
        </xdr:to>
        <xdr:sp macro="" textlink="">
          <xdr:nvSpPr>
            <xdr:cNvPr id="10759" name="Check Box 519" hidden="1">
              <a:extLst>
                <a:ext uri="{63B3BB69-23CF-44E3-9099-C40C66FF867C}">
                  <a14:compatExt spid="_x0000_s10759"/>
                </a:ext>
                <a:ext uri="{FF2B5EF4-FFF2-40B4-BE49-F238E27FC236}">
                  <a16:creationId xmlns:a16="http://schemas.microsoft.com/office/drawing/2014/main" id="{00000000-0008-0000-0100-00000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871</xdr:row>
          <xdr:rowOff>127000</xdr:rowOff>
        </xdr:from>
        <xdr:to>
          <xdr:col>51</xdr:col>
          <xdr:colOff>0</xdr:colOff>
          <xdr:row>873</xdr:row>
          <xdr:rowOff>38100</xdr:rowOff>
        </xdr:to>
        <xdr:sp macro="" textlink="">
          <xdr:nvSpPr>
            <xdr:cNvPr id="10760" name="Check Box 520" hidden="1">
              <a:extLst>
                <a:ext uri="{63B3BB69-23CF-44E3-9099-C40C66FF867C}">
                  <a14:compatExt spid="_x0000_s10760"/>
                </a:ext>
                <a:ext uri="{FF2B5EF4-FFF2-40B4-BE49-F238E27FC236}">
                  <a16:creationId xmlns:a16="http://schemas.microsoft.com/office/drawing/2014/main" id="{00000000-0008-0000-0100-00000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1011</xdr:row>
          <xdr:rowOff>114300</xdr:rowOff>
        </xdr:from>
        <xdr:to>
          <xdr:col>26</xdr:col>
          <xdr:colOff>57150</xdr:colOff>
          <xdr:row>1013</xdr:row>
          <xdr:rowOff>31750</xdr:rowOff>
        </xdr:to>
        <xdr:sp macro="" textlink="">
          <xdr:nvSpPr>
            <xdr:cNvPr id="10774" name="Check Box 534" hidden="1">
              <a:extLst>
                <a:ext uri="{63B3BB69-23CF-44E3-9099-C40C66FF867C}">
                  <a14:compatExt spid="_x0000_s10774"/>
                </a:ext>
                <a:ext uri="{FF2B5EF4-FFF2-40B4-BE49-F238E27FC236}">
                  <a16:creationId xmlns:a16="http://schemas.microsoft.com/office/drawing/2014/main" id="{00000000-0008-0000-0100-00001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1011</xdr:row>
          <xdr:rowOff>127000</xdr:rowOff>
        </xdr:from>
        <xdr:to>
          <xdr:col>36</xdr:col>
          <xdr:colOff>69850</xdr:colOff>
          <xdr:row>1013</xdr:row>
          <xdr:rowOff>38100</xdr:rowOff>
        </xdr:to>
        <xdr:sp macro="" textlink="">
          <xdr:nvSpPr>
            <xdr:cNvPr id="10775" name="Check Box 535" hidden="1">
              <a:extLst>
                <a:ext uri="{63B3BB69-23CF-44E3-9099-C40C66FF867C}">
                  <a14:compatExt spid="_x0000_s10775"/>
                </a:ext>
                <a:ext uri="{FF2B5EF4-FFF2-40B4-BE49-F238E27FC236}">
                  <a16:creationId xmlns:a16="http://schemas.microsoft.com/office/drawing/2014/main" id="{00000000-0008-0000-0100-00001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1011</xdr:row>
          <xdr:rowOff>133350</xdr:rowOff>
        </xdr:from>
        <xdr:to>
          <xdr:col>45</xdr:col>
          <xdr:colOff>69850</xdr:colOff>
          <xdr:row>1013</xdr:row>
          <xdr:rowOff>0</xdr:rowOff>
        </xdr:to>
        <xdr:sp macro="" textlink="">
          <xdr:nvSpPr>
            <xdr:cNvPr id="10776" name="Check Box 536" hidden="1">
              <a:extLst>
                <a:ext uri="{63B3BB69-23CF-44E3-9099-C40C66FF867C}">
                  <a14:compatExt spid="_x0000_s10776"/>
                </a:ext>
                <a:ext uri="{FF2B5EF4-FFF2-40B4-BE49-F238E27FC236}">
                  <a16:creationId xmlns:a16="http://schemas.microsoft.com/office/drawing/2014/main" id="{00000000-0008-0000-0100-00001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1043</xdr:row>
          <xdr:rowOff>127000</xdr:rowOff>
        </xdr:from>
        <xdr:to>
          <xdr:col>35</xdr:col>
          <xdr:colOff>133350</xdr:colOff>
          <xdr:row>1045</xdr:row>
          <xdr:rowOff>38100</xdr:rowOff>
        </xdr:to>
        <xdr:sp macro="" textlink="">
          <xdr:nvSpPr>
            <xdr:cNvPr id="10793" name="Check Box 553" hidden="1">
              <a:extLst>
                <a:ext uri="{63B3BB69-23CF-44E3-9099-C40C66FF867C}">
                  <a14:compatExt spid="_x0000_s10793"/>
                </a:ext>
                <a:ext uri="{FF2B5EF4-FFF2-40B4-BE49-F238E27FC236}">
                  <a16:creationId xmlns:a16="http://schemas.microsoft.com/office/drawing/2014/main" id="{00000000-0008-0000-0100-00002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1044</xdr:row>
          <xdr:rowOff>127000</xdr:rowOff>
        </xdr:from>
        <xdr:to>
          <xdr:col>35</xdr:col>
          <xdr:colOff>133350</xdr:colOff>
          <xdr:row>1046</xdr:row>
          <xdr:rowOff>38100</xdr:rowOff>
        </xdr:to>
        <xdr:sp macro="" textlink="">
          <xdr:nvSpPr>
            <xdr:cNvPr id="10794" name="Check Box 554" hidden="1">
              <a:extLst>
                <a:ext uri="{63B3BB69-23CF-44E3-9099-C40C66FF867C}">
                  <a14:compatExt spid="_x0000_s10794"/>
                </a:ext>
                <a:ext uri="{FF2B5EF4-FFF2-40B4-BE49-F238E27FC236}">
                  <a16:creationId xmlns:a16="http://schemas.microsoft.com/office/drawing/2014/main" id="{00000000-0008-0000-0100-00002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1043</xdr:row>
          <xdr:rowOff>127000</xdr:rowOff>
        </xdr:from>
        <xdr:to>
          <xdr:col>56</xdr:col>
          <xdr:colOff>133350</xdr:colOff>
          <xdr:row>1045</xdr:row>
          <xdr:rowOff>38100</xdr:rowOff>
        </xdr:to>
        <xdr:sp macro="" textlink="">
          <xdr:nvSpPr>
            <xdr:cNvPr id="10795" name="Check Box 555" hidden="1">
              <a:extLst>
                <a:ext uri="{63B3BB69-23CF-44E3-9099-C40C66FF867C}">
                  <a14:compatExt spid="_x0000_s10795"/>
                </a:ext>
                <a:ext uri="{FF2B5EF4-FFF2-40B4-BE49-F238E27FC236}">
                  <a16:creationId xmlns:a16="http://schemas.microsoft.com/office/drawing/2014/main" id="{00000000-0008-0000-0100-00002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1044</xdr:row>
          <xdr:rowOff>127000</xdr:rowOff>
        </xdr:from>
        <xdr:to>
          <xdr:col>56</xdr:col>
          <xdr:colOff>133350</xdr:colOff>
          <xdr:row>1046</xdr:row>
          <xdr:rowOff>38100</xdr:rowOff>
        </xdr:to>
        <xdr:sp macro="" textlink="">
          <xdr:nvSpPr>
            <xdr:cNvPr id="10796" name="Check Box 556" hidden="1">
              <a:extLst>
                <a:ext uri="{63B3BB69-23CF-44E3-9099-C40C66FF867C}">
                  <a14:compatExt spid="_x0000_s10796"/>
                </a:ext>
                <a:ext uri="{FF2B5EF4-FFF2-40B4-BE49-F238E27FC236}">
                  <a16:creationId xmlns:a16="http://schemas.microsoft.com/office/drawing/2014/main" id="{00000000-0008-0000-0100-00002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1043</xdr:row>
          <xdr:rowOff>127000</xdr:rowOff>
        </xdr:from>
        <xdr:to>
          <xdr:col>35</xdr:col>
          <xdr:colOff>133350</xdr:colOff>
          <xdr:row>1045</xdr:row>
          <xdr:rowOff>38100</xdr:rowOff>
        </xdr:to>
        <xdr:sp macro="" textlink="">
          <xdr:nvSpPr>
            <xdr:cNvPr id="10797" name="Check Box 557" hidden="1">
              <a:extLst>
                <a:ext uri="{63B3BB69-23CF-44E3-9099-C40C66FF867C}">
                  <a14:compatExt spid="_x0000_s10797"/>
                </a:ext>
                <a:ext uri="{FF2B5EF4-FFF2-40B4-BE49-F238E27FC236}">
                  <a16:creationId xmlns:a16="http://schemas.microsoft.com/office/drawing/2014/main" id="{00000000-0008-0000-0100-00002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1044</xdr:row>
          <xdr:rowOff>127000</xdr:rowOff>
        </xdr:from>
        <xdr:to>
          <xdr:col>35</xdr:col>
          <xdr:colOff>133350</xdr:colOff>
          <xdr:row>1046</xdr:row>
          <xdr:rowOff>38100</xdr:rowOff>
        </xdr:to>
        <xdr:sp macro="" textlink="">
          <xdr:nvSpPr>
            <xdr:cNvPr id="10798" name="Check Box 558" hidden="1">
              <a:extLst>
                <a:ext uri="{63B3BB69-23CF-44E3-9099-C40C66FF867C}">
                  <a14:compatExt spid="_x0000_s10798"/>
                </a:ext>
                <a:ext uri="{FF2B5EF4-FFF2-40B4-BE49-F238E27FC236}">
                  <a16:creationId xmlns:a16="http://schemas.microsoft.com/office/drawing/2014/main" id="{00000000-0008-0000-0100-00002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1043</xdr:row>
          <xdr:rowOff>127000</xdr:rowOff>
        </xdr:from>
        <xdr:to>
          <xdr:col>56</xdr:col>
          <xdr:colOff>133350</xdr:colOff>
          <xdr:row>1045</xdr:row>
          <xdr:rowOff>38100</xdr:rowOff>
        </xdr:to>
        <xdr:sp macro="" textlink="">
          <xdr:nvSpPr>
            <xdr:cNvPr id="10799" name="Check Box 559" hidden="1">
              <a:extLst>
                <a:ext uri="{63B3BB69-23CF-44E3-9099-C40C66FF867C}">
                  <a14:compatExt spid="_x0000_s10799"/>
                </a:ext>
                <a:ext uri="{FF2B5EF4-FFF2-40B4-BE49-F238E27FC236}">
                  <a16:creationId xmlns:a16="http://schemas.microsoft.com/office/drawing/2014/main" id="{00000000-0008-0000-0100-00002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1044</xdr:row>
          <xdr:rowOff>127000</xdr:rowOff>
        </xdr:from>
        <xdr:to>
          <xdr:col>56</xdr:col>
          <xdr:colOff>133350</xdr:colOff>
          <xdr:row>1046</xdr:row>
          <xdr:rowOff>38100</xdr:rowOff>
        </xdr:to>
        <xdr:sp macro="" textlink="">
          <xdr:nvSpPr>
            <xdr:cNvPr id="10800" name="Check Box 560" hidden="1">
              <a:extLst>
                <a:ext uri="{63B3BB69-23CF-44E3-9099-C40C66FF867C}">
                  <a14:compatExt spid="_x0000_s10800"/>
                </a:ext>
                <a:ext uri="{FF2B5EF4-FFF2-40B4-BE49-F238E27FC236}">
                  <a16:creationId xmlns:a16="http://schemas.microsoft.com/office/drawing/2014/main" id="{00000000-0008-0000-0100-00003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972</xdr:row>
          <xdr:rowOff>133350</xdr:rowOff>
        </xdr:from>
        <xdr:to>
          <xdr:col>17</xdr:col>
          <xdr:colOff>0</xdr:colOff>
          <xdr:row>974</xdr:row>
          <xdr:rowOff>50800</xdr:rowOff>
        </xdr:to>
        <xdr:sp macro="" textlink="">
          <xdr:nvSpPr>
            <xdr:cNvPr id="10801" name="Check Box 561" hidden="1">
              <a:extLst>
                <a:ext uri="{63B3BB69-23CF-44E3-9099-C40C66FF867C}">
                  <a14:compatExt spid="_x0000_s10801"/>
                </a:ext>
                <a:ext uri="{FF2B5EF4-FFF2-40B4-BE49-F238E27FC236}">
                  <a16:creationId xmlns:a16="http://schemas.microsoft.com/office/drawing/2014/main" id="{00000000-0008-0000-0100-00003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972</xdr:row>
          <xdr:rowOff>114300</xdr:rowOff>
        </xdr:from>
        <xdr:to>
          <xdr:col>20</xdr:col>
          <xdr:colOff>95250</xdr:colOff>
          <xdr:row>974</xdr:row>
          <xdr:rowOff>31750</xdr:rowOff>
        </xdr:to>
        <xdr:sp macro="" textlink="">
          <xdr:nvSpPr>
            <xdr:cNvPr id="10802" name="Check Box 562" hidden="1">
              <a:extLst>
                <a:ext uri="{63B3BB69-23CF-44E3-9099-C40C66FF867C}">
                  <a14:compatExt spid="_x0000_s10802"/>
                </a:ext>
                <a:ext uri="{FF2B5EF4-FFF2-40B4-BE49-F238E27FC236}">
                  <a16:creationId xmlns:a16="http://schemas.microsoft.com/office/drawing/2014/main" id="{00000000-0008-0000-0100-00003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1005</xdr:row>
          <xdr:rowOff>133350</xdr:rowOff>
        </xdr:from>
        <xdr:to>
          <xdr:col>39</xdr:col>
          <xdr:colOff>38100</xdr:colOff>
          <xdr:row>1007</xdr:row>
          <xdr:rowOff>0</xdr:rowOff>
        </xdr:to>
        <xdr:sp macro="" textlink="">
          <xdr:nvSpPr>
            <xdr:cNvPr id="10803" name="Check Box 563" hidden="1">
              <a:extLst>
                <a:ext uri="{63B3BB69-23CF-44E3-9099-C40C66FF867C}">
                  <a14:compatExt spid="_x0000_s10803"/>
                </a:ext>
                <a:ext uri="{FF2B5EF4-FFF2-40B4-BE49-F238E27FC236}">
                  <a16:creationId xmlns:a16="http://schemas.microsoft.com/office/drawing/2014/main" id="{00000000-0008-0000-0100-00003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1004</xdr:row>
          <xdr:rowOff>146050</xdr:rowOff>
        </xdr:from>
        <xdr:to>
          <xdr:col>39</xdr:col>
          <xdr:colOff>38100</xdr:colOff>
          <xdr:row>1006</xdr:row>
          <xdr:rowOff>12700</xdr:rowOff>
        </xdr:to>
        <xdr:sp macro="" textlink="">
          <xdr:nvSpPr>
            <xdr:cNvPr id="10804" name="Check Box 564" hidden="1">
              <a:extLst>
                <a:ext uri="{63B3BB69-23CF-44E3-9099-C40C66FF867C}">
                  <a14:compatExt spid="_x0000_s10804"/>
                </a:ext>
                <a:ext uri="{FF2B5EF4-FFF2-40B4-BE49-F238E27FC236}">
                  <a16:creationId xmlns:a16="http://schemas.microsoft.com/office/drawing/2014/main" id="{00000000-0008-0000-0100-00003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1003</xdr:row>
          <xdr:rowOff>12700</xdr:rowOff>
        </xdr:from>
        <xdr:to>
          <xdr:col>39</xdr:col>
          <xdr:colOff>31750</xdr:colOff>
          <xdr:row>1004</xdr:row>
          <xdr:rowOff>31750</xdr:rowOff>
        </xdr:to>
        <xdr:sp macro="" textlink="">
          <xdr:nvSpPr>
            <xdr:cNvPr id="10805" name="Check Box 565" hidden="1">
              <a:extLst>
                <a:ext uri="{63B3BB69-23CF-44E3-9099-C40C66FF867C}">
                  <a14:compatExt spid="_x0000_s10805"/>
                </a:ext>
                <a:ext uri="{FF2B5EF4-FFF2-40B4-BE49-F238E27FC236}">
                  <a16:creationId xmlns:a16="http://schemas.microsoft.com/office/drawing/2014/main" id="{00000000-0008-0000-0100-00003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1002</xdr:row>
          <xdr:rowOff>0</xdr:rowOff>
        </xdr:from>
        <xdr:to>
          <xdr:col>39</xdr:col>
          <xdr:colOff>31750</xdr:colOff>
          <xdr:row>1003</xdr:row>
          <xdr:rowOff>19050</xdr:rowOff>
        </xdr:to>
        <xdr:sp macro="" textlink="">
          <xdr:nvSpPr>
            <xdr:cNvPr id="10806" name="Check Box 566" hidden="1">
              <a:extLst>
                <a:ext uri="{63B3BB69-23CF-44E3-9099-C40C66FF867C}">
                  <a14:compatExt spid="_x0000_s10806"/>
                </a:ext>
                <a:ext uri="{FF2B5EF4-FFF2-40B4-BE49-F238E27FC236}">
                  <a16:creationId xmlns:a16="http://schemas.microsoft.com/office/drawing/2014/main" id="{00000000-0008-0000-0100-00003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年に１回調査を実施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996</xdr:row>
          <xdr:rowOff>146050</xdr:rowOff>
        </xdr:from>
        <xdr:to>
          <xdr:col>39</xdr:col>
          <xdr:colOff>38100</xdr:colOff>
          <xdr:row>998</xdr:row>
          <xdr:rowOff>12700</xdr:rowOff>
        </xdr:to>
        <xdr:sp macro="" textlink="">
          <xdr:nvSpPr>
            <xdr:cNvPr id="10808" name="Check Box 568" hidden="1">
              <a:extLst>
                <a:ext uri="{63B3BB69-23CF-44E3-9099-C40C66FF867C}">
                  <a14:compatExt spid="_x0000_s10808"/>
                </a:ext>
                <a:ext uri="{FF2B5EF4-FFF2-40B4-BE49-F238E27FC236}">
                  <a16:creationId xmlns:a16="http://schemas.microsoft.com/office/drawing/2014/main" id="{00000000-0008-0000-0100-00003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994</xdr:row>
          <xdr:rowOff>146050</xdr:rowOff>
        </xdr:from>
        <xdr:to>
          <xdr:col>39</xdr:col>
          <xdr:colOff>38100</xdr:colOff>
          <xdr:row>996</xdr:row>
          <xdr:rowOff>12700</xdr:rowOff>
        </xdr:to>
        <xdr:sp macro="" textlink="">
          <xdr:nvSpPr>
            <xdr:cNvPr id="10816" name="Check Box 576" hidden="1">
              <a:extLst>
                <a:ext uri="{63B3BB69-23CF-44E3-9099-C40C66FF867C}">
                  <a14:compatExt spid="_x0000_s10816"/>
                </a:ext>
                <a:ext uri="{FF2B5EF4-FFF2-40B4-BE49-F238E27FC236}">
                  <a16:creationId xmlns:a16="http://schemas.microsoft.com/office/drawing/2014/main" id="{00000000-0008-0000-0100-00004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995</xdr:row>
          <xdr:rowOff>146050</xdr:rowOff>
        </xdr:from>
        <xdr:to>
          <xdr:col>39</xdr:col>
          <xdr:colOff>38100</xdr:colOff>
          <xdr:row>997</xdr:row>
          <xdr:rowOff>12700</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1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年に１回調査を実施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1000</xdr:row>
          <xdr:rowOff>146050</xdr:rowOff>
        </xdr:from>
        <xdr:to>
          <xdr:col>40</xdr:col>
          <xdr:colOff>38100</xdr:colOff>
          <xdr:row>1002</xdr:row>
          <xdr:rowOff>19050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1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1140</xdr:row>
          <xdr:rowOff>127000</xdr:rowOff>
        </xdr:from>
        <xdr:to>
          <xdr:col>17</xdr:col>
          <xdr:colOff>0</xdr:colOff>
          <xdr:row>1142</xdr:row>
          <xdr:rowOff>38100</xdr:rowOff>
        </xdr:to>
        <xdr:sp macro="" textlink="">
          <xdr:nvSpPr>
            <xdr:cNvPr id="10820" name="Check Box 580" hidden="1">
              <a:extLst>
                <a:ext uri="{63B3BB69-23CF-44E3-9099-C40C66FF867C}">
                  <a14:compatExt spid="_x0000_s10820"/>
                </a:ext>
                <a:ext uri="{FF2B5EF4-FFF2-40B4-BE49-F238E27FC236}">
                  <a16:creationId xmlns:a16="http://schemas.microsoft.com/office/drawing/2014/main" id="{00000000-0008-0000-0100-00004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1140</xdr:row>
          <xdr:rowOff>127000</xdr:rowOff>
        </xdr:from>
        <xdr:to>
          <xdr:col>21</xdr:col>
          <xdr:colOff>0</xdr:colOff>
          <xdr:row>1142</xdr:row>
          <xdr:rowOff>38100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1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1151</xdr:row>
          <xdr:rowOff>127000</xdr:rowOff>
        </xdr:from>
        <xdr:to>
          <xdr:col>17</xdr:col>
          <xdr:colOff>0</xdr:colOff>
          <xdr:row>1153</xdr:row>
          <xdr:rowOff>38100</xdr:rowOff>
        </xdr:to>
        <xdr:sp macro="" textlink="">
          <xdr:nvSpPr>
            <xdr:cNvPr id="10824" name="Check Box 584" hidden="1">
              <a:extLst>
                <a:ext uri="{63B3BB69-23CF-44E3-9099-C40C66FF867C}">
                  <a14:compatExt spid="_x0000_s10824"/>
                </a:ext>
                <a:ext uri="{FF2B5EF4-FFF2-40B4-BE49-F238E27FC236}">
                  <a16:creationId xmlns:a16="http://schemas.microsoft.com/office/drawing/2014/main" id="{00000000-0008-0000-0100-00004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1151</xdr:row>
          <xdr:rowOff>127000</xdr:rowOff>
        </xdr:from>
        <xdr:to>
          <xdr:col>21</xdr:col>
          <xdr:colOff>0</xdr:colOff>
          <xdr:row>1153</xdr:row>
          <xdr:rowOff>38100</xdr:rowOff>
        </xdr:to>
        <xdr:sp macro="" textlink="">
          <xdr:nvSpPr>
            <xdr:cNvPr id="10825" name="Check Box 585" hidden="1">
              <a:extLst>
                <a:ext uri="{63B3BB69-23CF-44E3-9099-C40C66FF867C}">
                  <a14:compatExt spid="_x0000_s10825"/>
                </a:ext>
                <a:ext uri="{FF2B5EF4-FFF2-40B4-BE49-F238E27FC236}">
                  <a16:creationId xmlns:a16="http://schemas.microsoft.com/office/drawing/2014/main" id="{00000000-0008-0000-0100-00004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1157</xdr:row>
          <xdr:rowOff>127000</xdr:rowOff>
        </xdr:from>
        <xdr:to>
          <xdr:col>17</xdr:col>
          <xdr:colOff>0</xdr:colOff>
          <xdr:row>1159</xdr:row>
          <xdr:rowOff>38100</xdr:rowOff>
        </xdr:to>
        <xdr:sp macro="" textlink="">
          <xdr:nvSpPr>
            <xdr:cNvPr id="10826" name="Check Box 586" hidden="1">
              <a:extLst>
                <a:ext uri="{63B3BB69-23CF-44E3-9099-C40C66FF867C}">
                  <a14:compatExt spid="_x0000_s10826"/>
                </a:ext>
                <a:ext uri="{FF2B5EF4-FFF2-40B4-BE49-F238E27FC236}">
                  <a16:creationId xmlns:a16="http://schemas.microsoft.com/office/drawing/2014/main" id="{00000000-0008-0000-0100-00004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1157</xdr:row>
          <xdr:rowOff>127000</xdr:rowOff>
        </xdr:from>
        <xdr:to>
          <xdr:col>21</xdr:col>
          <xdr:colOff>0</xdr:colOff>
          <xdr:row>1159</xdr:row>
          <xdr:rowOff>38100</xdr:rowOff>
        </xdr:to>
        <xdr:sp macro="" textlink="">
          <xdr:nvSpPr>
            <xdr:cNvPr id="10827" name="Check Box 587" hidden="1">
              <a:extLst>
                <a:ext uri="{63B3BB69-23CF-44E3-9099-C40C66FF867C}">
                  <a14:compatExt spid="_x0000_s10827"/>
                </a:ext>
                <a:ext uri="{FF2B5EF4-FFF2-40B4-BE49-F238E27FC236}">
                  <a16:creationId xmlns:a16="http://schemas.microsoft.com/office/drawing/2014/main" id="{00000000-0008-0000-0100-00004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1157</xdr:row>
          <xdr:rowOff>127000</xdr:rowOff>
        </xdr:from>
        <xdr:to>
          <xdr:col>17</xdr:col>
          <xdr:colOff>0</xdr:colOff>
          <xdr:row>1159</xdr:row>
          <xdr:rowOff>38100</xdr:rowOff>
        </xdr:to>
        <xdr:sp macro="" textlink="">
          <xdr:nvSpPr>
            <xdr:cNvPr id="10828" name="Check Box 588" hidden="1">
              <a:extLst>
                <a:ext uri="{63B3BB69-23CF-44E3-9099-C40C66FF867C}">
                  <a14:compatExt spid="_x0000_s10828"/>
                </a:ext>
                <a:ext uri="{FF2B5EF4-FFF2-40B4-BE49-F238E27FC236}">
                  <a16:creationId xmlns:a16="http://schemas.microsoft.com/office/drawing/2014/main" id="{00000000-0008-0000-0100-00004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1157</xdr:row>
          <xdr:rowOff>127000</xdr:rowOff>
        </xdr:from>
        <xdr:to>
          <xdr:col>21</xdr:col>
          <xdr:colOff>0</xdr:colOff>
          <xdr:row>1159</xdr:row>
          <xdr:rowOff>38100</xdr:rowOff>
        </xdr:to>
        <xdr:sp macro="" textlink="">
          <xdr:nvSpPr>
            <xdr:cNvPr id="10829" name="Check Box 589" hidden="1">
              <a:extLst>
                <a:ext uri="{63B3BB69-23CF-44E3-9099-C40C66FF867C}">
                  <a14:compatExt spid="_x0000_s10829"/>
                </a:ext>
                <a:ext uri="{FF2B5EF4-FFF2-40B4-BE49-F238E27FC236}">
                  <a16:creationId xmlns:a16="http://schemas.microsoft.com/office/drawing/2014/main" id="{00000000-0008-0000-0100-00004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127000</xdr:colOff>
          <xdr:row>5</xdr:row>
          <xdr:rowOff>31750</xdr:rowOff>
        </xdr:from>
        <xdr:to>
          <xdr:col>12</xdr:col>
          <xdr:colOff>127000</xdr:colOff>
          <xdr:row>5</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5</xdr:row>
          <xdr:rowOff>31750</xdr:rowOff>
        </xdr:from>
        <xdr:to>
          <xdr:col>17</xdr:col>
          <xdr:colOff>127000</xdr:colOff>
          <xdr:row>5</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5</xdr:row>
          <xdr:rowOff>31750</xdr:rowOff>
        </xdr:from>
        <xdr:to>
          <xdr:col>21</xdr:col>
          <xdr:colOff>127000</xdr:colOff>
          <xdr:row>5</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5</xdr:row>
          <xdr:rowOff>31750</xdr:rowOff>
        </xdr:from>
        <xdr:to>
          <xdr:col>25</xdr:col>
          <xdr:colOff>127000</xdr:colOff>
          <xdr:row>5</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xdr:row>
          <xdr:rowOff>31750</xdr:rowOff>
        </xdr:from>
        <xdr:to>
          <xdr:col>12</xdr:col>
          <xdr:colOff>127000</xdr:colOff>
          <xdr:row>6</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6</xdr:row>
          <xdr:rowOff>31750</xdr:rowOff>
        </xdr:from>
        <xdr:to>
          <xdr:col>17</xdr:col>
          <xdr:colOff>127000</xdr:colOff>
          <xdr:row>6</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xdr:row>
          <xdr:rowOff>31750</xdr:rowOff>
        </xdr:from>
        <xdr:to>
          <xdr:col>21</xdr:col>
          <xdr:colOff>127000</xdr:colOff>
          <xdr:row>6</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6</xdr:row>
          <xdr:rowOff>31750</xdr:rowOff>
        </xdr:from>
        <xdr:to>
          <xdr:col>25</xdr:col>
          <xdr:colOff>127000</xdr:colOff>
          <xdr:row>6</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6</xdr:row>
          <xdr:rowOff>50800</xdr:rowOff>
        </xdr:from>
        <xdr:to>
          <xdr:col>43</xdr:col>
          <xdr:colOff>127000</xdr:colOff>
          <xdr:row>7</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xdr:row>
          <xdr:rowOff>31750</xdr:rowOff>
        </xdr:from>
        <xdr:to>
          <xdr:col>12</xdr:col>
          <xdr:colOff>127000</xdr:colOff>
          <xdr:row>7</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7</xdr:row>
          <xdr:rowOff>31750</xdr:rowOff>
        </xdr:from>
        <xdr:to>
          <xdr:col>17</xdr:col>
          <xdr:colOff>127000</xdr:colOff>
          <xdr:row>7</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7</xdr:row>
          <xdr:rowOff>31750</xdr:rowOff>
        </xdr:from>
        <xdr:to>
          <xdr:col>21</xdr:col>
          <xdr:colOff>127000</xdr:colOff>
          <xdr:row>7</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7</xdr:row>
          <xdr:rowOff>31750</xdr:rowOff>
        </xdr:from>
        <xdr:to>
          <xdr:col>25</xdr:col>
          <xdr:colOff>127000</xdr:colOff>
          <xdr:row>7</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7</xdr:row>
          <xdr:rowOff>31750</xdr:rowOff>
        </xdr:from>
        <xdr:to>
          <xdr:col>43</xdr:col>
          <xdr:colOff>127000</xdr:colOff>
          <xdr:row>7</xdr:row>
          <xdr:rowOff>247650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xdr:row>
          <xdr:rowOff>31750</xdr:rowOff>
        </xdr:from>
        <xdr:to>
          <xdr:col>12</xdr:col>
          <xdr:colOff>127000</xdr:colOff>
          <xdr:row>8</xdr:row>
          <xdr:rowOff>247650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8</xdr:row>
          <xdr:rowOff>31750</xdr:rowOff>
        </xdr:from>
        <xdr:to>
          <xdr:col>17</xdr:col>
          <xdr:colOff>127000</xdr:colOff>
          <xdr:row>8</xdr:row>
          <xdr:rowOff>247650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8</xdr:row>
          <xdr:rowOff>31750</xdr:rowOff>
        </xdr:from>
        <xdr:to>
          <xdr:col>21</xdr:col>
          <xdr:colOff>127000</xdr:colOff>
          <xdr:row>8</xdr:row>
          <xdr:rowOff>247650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8</xdr:row>
          <xdr:rowOff>31750</xdr:rowOff>
        </xdr:from>
        <xdr:to>
          <xdr:col>25</xdr:col>
          <xdr:colOff>127000</xdr:colOff>
          <xdr:row>8</xdr:row>
          <xdr:rowOff>247650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9</xdr:row>
          <xdr:rowOff>31750</xdr:rowOff>
        </xdr:from>
        <xdr:to>
          <xdr:col>12</xdr:col>
          <xdr:colOff>127000</xdr:colOff>
          <xdr:row>9</xdr:row>
          <xdr:rowOff>247650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9</xdr:row>
          <xdr:rowOff>31750</xdr:rowOff>
        </xdr:from>
        <xdr:to>
          <xdr:col>17</xdr:col>
          <xdr:colOff>127000</xdr:colOff>
          <xdr:row>9</xdr:row>
          <xdr:rowOff>247650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xdr:row>
          <xdr:rowOff>31750</xdr:rowOff>
        </xdr:from>
        <xdr:to>
          <xdr:col>21</xdr:col>
          <xdr:colOff>127000</xdr:colOff>
          <xdr:row>9</xdr:row>
          <xdr:rowOff>247650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9</xdr:row>
          <xdr:rowOff>31750</xdr:rowOff>
        </xdr:from>
        <xdr:to>
          <xdr:col>25</xdr:col>
          <xdr:colOff>127000</xdr:colOff>
          <xdr:row>9</xdr:row>
          <xdr:rowOff>247650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10</xdr:row>
          <xdr:rowOff>31750</xdr:rowOff>
        </xdr:from>
        <xdr:to>
          <xdr:col>12</xdr:col>
          <xdr:colOff>127000</xdr:colOff>
          <xdr:row>10</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10</xdr:row>
          <xdr:rowOff>31750</xdr:rowOff>
        </xdr:from>
        <xdr:to>
          <xdr:col>17</xdr:col>
          <xdr:colOff>127000</xdr:colOff>
          <xdr:row>10</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10</xdr:row>
          <xdr:rowOff>31750</xdr:rowOff>
        </xdr:from>
        <xdr:to>
          <xdr:col>21</xdr:col>
          <xdr:colOff>127000</xdr:colOff>
          <xdr:row>10</xdr:row>
          <xdr:rowOff>247650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10</xdr:row>
          <xdr:rowOff>31750</xdr:rowOff>
        </xdr:from>
        <xdr:to>
          <xdr:col>25</xdr:col>
          <xdr:colOff>127000</xdr:colOff>
          <xdr:row>10</xdr:row>
          <xdr:rowOff>247650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11</xdr:row>
          <xdr:rowOff>31750</xdr:rowOff>
        </xdr:from>
        <xdr:to>
          <xdr:col>12</xdr:col>
          <xdr:colOff>127000</xdr:colOff>
          <xdr:row>11</xdr:row>
          <xdr:rowOff>247650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11</xdr:row>
          <xdr:rowOff>31750</xdr:rowOff>
        </xdr:from>
        <xdr:to>
          <xdr:col>17</xdr:col>
          <xdr:colOff>127000</xdr:colOff>
          <xdr:row>11</xdr:row>
          <xdr:rowOff>247650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11</xdr:row>
          <xdr:rowOff>31750</xdr:rowOff>
        </xdr:from>
        <xdr:to>
          <xdr:col>21</xdr:col>
          <xdr:colOff>127000</xdr:colOff>
          <xdr:row>11</xdr:row>
          <xdr:rowOff>247650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11</xdr:row>
          <xdr:rowOff>31750</xdr:rowOff>
        </xdr:from>
        <xdr:to>
          <xdr:col>25</xdr:col>
          <xdr:colOff>127000</xdr:colOff>
          <xdr:row>11</xdr:row>
          <xdr:rowOff>247650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12</xdr:row>
          <xdr:rowOff>31750</xdr:rowOff>
        </xdr:from>
        <xdr:to>
          <xdr:col>12</xdr:col>
          <xdr:colOff>127000</xdr:colOff>
          <xdr:row>12</xdr:row>
          <xdr:rowOff>247650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12</xdr:row>
          <xdr:rowOff>31750</xdr:rowOff>
        </xdr:from>
        <xdr:to>
          <xdr:col>17</xdr:col>
          <xdr:colOff>127000</xdr:colOff>
          <xdr:row>12</xdr:row>
          <xdr:rowOff>247650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12</xdr:row>
          <xdr:rowOff>31750</xdr:rowOff>
        </xdr:from>
        <xdr:to>
          <xdr:col>21</xdr:col>
          <xdr:colOff>127000</xdr:colOff>
          <xdr:row>12</xdr:row>
          <xdr:rowOff>247650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12</xdr:row>
          <xdr:rowOff>31750</xdr:rowOff>
        </xdr:from>
        <xdr:to>
          <xdr:col>25</xdr:col>
          <xdr:colOff>127000</xdr:colOff>
          <xdr:row>12</xdr:row>
          <xdr:rowOff>247650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31750</xdr:rowOff>
        </xdr:from>
        <xdr:to>
          <xdr:col>12</xdr:col>
          <xdr:colOff>127000</xdr:colOff>
          <xdr:row>13</xdr:row>
          <xdr:rowOff>247650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13</xdr:row>
          <xdr:rowOff>31750</xdr:rowOff>
        </xdr:from>
        <xdr:to>
          <xdr:col>17</xdr:col>
          <xdr:colOff>127000</xdr:colOff>
          <xdr:row>13</xdr:row>
          <xdr:rowOff>247650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13</xdr:row>
          <xdr:rowOff>31750</xdr:rowOff>
        </xdr:from>
        <xdr:to>
          <xdr:col>21</xdr:col>
          <xdr:colOff>127000</xdr:colOff>
          <xdr:row>13</xdr:row>
          <xdr:rowOff>247650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13</xdr:row>
          <xdr:rowOff>31750</xdr:rowOff>
        </xdr:from>
        <xdr:to>
          <xdr:col>25</xdr:col>
          <xdr:colOff>127000</xdr:colOff>
          <xdr:row>13</xdr:row>
          <xdr:rowOff>247650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31750</xdr:rowOff>
        </xdr:from>
        <xdr:to>
          <xdr:col>12</xdr:col>
          <xdr:colOff>127000</xdr:colOff>
          <xdr:row>14</xdr:row>
          <xdr:rowOff>247650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xdr:row>
          <xdr:rowOff>31750</xdr:rowOff>
        </xdr:from>
        <xdr:to>
          <xdr:col>17</xdr:col>
          <xdr:colOff>127000</xdr:colOff>
          <xdr:row>14</xdr:row>
          <xdr:rowOff>247650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xdr:row>
          <xdr:rowOff>31750</xdr:rowOff>
        </xdr:from>
        <xdr:to>
          <xdr:col>21</xdr:col>
          <xdr:colOff>127000</xdr:colOff>
          <xdr:row>14</xdr:row>
          <xdr:rowOff>247650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14</xdr:row>
          <xdr:rowOff>31750</xdr:rowOff>
        </xdr:from>
        <xdr:to>
          <xdr:col>25</xdr:col>
          <xdr:colOff>127000</xdr:colOff>
          <xdr:row>14</xdr:row>
          <xdr:rowOff>247650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15</xdr:row>
          <xdr:rowOff>31750</xdr:rowOff>
        </xdr:from>
        <xdr:to>
          <xdr:col>12</xdr:col>
          <xdr:colOff>127000</xdr:colOff>
          <xdr:row>15</xdr:row>
          <xdr:rowOff>247650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15</xdr:row>
          <xdr:rowOff>31750</xdr:rowOff>
        </xdr:from>
        <xdr:to>
          <xdr:col>17</xdr:col>
          <xdr:colOff>127000</xdr:colOff>
          <xdr:row>15</xdr:row>
          <xdr:rowOff>247650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15</xdr:row>
          <xdr:rowOff>31750</xdr:rowOff>
        </xdr:from>
        <xdr:to>
          <xdr:col>21</xdr:col>
          <xdr:colOff>127000</xdr:colOff>
          <xdr:row>15</xdr:row>
          <xdr:rowOff>247650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15</xdr:row>
          <xdr:rowOff>31750</xdr:rowOff>
        </xdr:from>
        <xdr:to>
          <xdr:col>25</xdr:col>
          <xdr:colOff>127000</xdr:colOff>
          <xdr:row>15</xdr:row>
          <xdr:rowOff>247650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16</xdr:row>
          <xdr:rowOff>31750</xdr:rowOff>
        </xdr:from>
        <xdr:to>
          <xdr:col>12</xdr:col>
          <xdr:colOff>127000</xdr:colOff>
          <xdr:row>16</xdr:row>
          <xdr:rowOff>247650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16</xdr:row>
          <xdr:rowOff>31750</xdr:rowOff>
        </xdr:from>
        <xdr:to>
          <xdr:col>17</xdr:col>
          <xdr:colOff>127000</xdr:colOff>
          <xdr:row>16</xdr:row>
          <xdr:rowOff>247650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16</xdr:row>
          <xdr:rowOff>31750</xdr:rowOff>
        </xdr:from>
        <xdr:to>
          <xdr:col>21</xdr:col>
          <xdr:colOff>127000</xdr:colOff>
          <xdr:row>16</xdr:row>
          <xdr:rowOff>247650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16</xdr:row>
          <xdr:rowOff>31750</xdr:rowOff>
        </xdr:from>
        <xdr:to>
          <xdr:col>25</xdr:col>
          <xdr:colOff>127000</xdr:colOff>
          <xdr:row>16</xdr:row>
          <xdr:rowOff>247650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16</xdr:row>
          <xdr:rowOff>31750</xdr:rowOff>
        </xdr:from>
        <xdr:to>
          <xdr:col>43</xdr:col>
          <xdr:colOff>127000</xdr:colOff>
          <xdr:row>16</xdr:row>
          <xdr:rowOff>247650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31750</xdr:rowOff>
        </xdr:from>
        <xdr:to>
          <xdr:col>12</xdr:col>
          <xdr:colOff>127000</xdr:colOff>
          <xdr:row>17</xdr:row>
          <xdr:rowOff>247650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17</xdr:row>
          <xdr:rowOff>31750</xdr:rowOff>
        </xdr:from>
        <xdr:to>
          <xdr:col>17</xdr:col>
          <xdr:colOff>127000</xdr:colOff>
          <xdr:row>17</xdr:row>
          <xdr:rowOff>247650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17</xdr:row>
          <xdr:rowOff>31750</xdr:rowOff>
        </xdr:from>
        <xdr:to>
          <xdr:col>21</xdr:col>
          <xdr:colOff>127000</xdr:colOff>
          <xdr:row>17</xdr:row>
          <xdr:rowOff>247650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17</xdr:row>
          <xdr:rowOff>31750</xdr:rowOff>
        </xdr:from>
        <xdr:to>
          <xdr:col>25</xdr:col>
          <xdr:colOff>127000</xdr:colOff>
          <xdr:row>17</xdr:row>
          <xdr:rowOff>247650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31750</xdr:rowOff>
        </xdr:from>
        <xdr:to>
          <xdr:col>12</xdr:col>
          <xdr:colOff>127000</xdr:colOff>
          <xdr:row>18</xdr:row>
          <xdr:rowOff>247650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18</xdr:row>
          <xdr:rowOff>31750</xdr:rowOff>
        </xdr:from>
        <xdr:to>
          <xdr:col>17</xdr:col>
          <xdr:colOff>127000</xdr:colOff>
          <xdr:row>18</xdr:row>
          <xdr:rowOff>247650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18</xdr:row>
          <xdr:rowOff>31750</xdr:rowOff>
        </xdr:from>
        <xdr:to>
          <xdr:col>21</xdr:col>
          <xdr:colOff>127000</xdr:colOff>
          <xdr:row>18</xdr:row>
          <xdr:rowOff>247650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18</xdr:row>
          <xdr:rowOff>31750</xdr:rowOff>
        </xdr:from>
        <xdr:to>
          <xdr:col>25</xdr:col>
          <xdr:colOff>127000</xdr:colOff>
          <xdr:row>18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31750</xdr:rowOff>
        </xdr:from>
        <xdr:to>
          <xdr:col>12</xdr:col>
          <xdr:colOff>127000</xdr:colOff>
          <xdr:row>19</xdr:row>
          <xdr:rowOff>247650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19</xdr:row>
          <xdr:rowOff>31750</xdr:rowOff>
        </xdr:from>
        <xdr:to>
          <xdr:col>17</xdr:col>
          <xdr:colOff>127000</xdr:colOff>
          <xdr:row>19</xdr:row>
          <xdr:rowOff>247650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19</xdr:row>
          <xdr:rowOff>31750</xdr:rowOff>
        </xdr:from>
        <xdr:to>
          <xdr:col>21</xdr:col>
          <xdr:colOff>127000</xdr:colOff>
          <xdr:row>19</xdr:row>
          <xdr:rowOff>247650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19</xdr:row>
          <xdr:rowOff>31750</xdr:rowOff>
        </xdr:from>
        <xdr:to>
          <xdr:col>25</xdr:col>
          <xdr:colOff>127000</xdr:colOff>
          <xdr:row>19</xdr:row>
          <xdr:rowOff>247650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31750</xdr:rowOff>
        </xdr:from>
        <xdr:to>
          <xdr:col>12</xdr:col>
          <xdr:colOff>127000</xdr:colOff>
          <xdr:row>20</xdr:row>
          <xdr:rowOff>247650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20</xdr:row>
          <xdr:rowOff>31750</xdr:rowOff>
        </xdr:from>
        <xdr:to>
          <xdr:col>17</xdr:col>
          <xdr:colOff>127000</xdr:colOff>
          <xdr:row>20</xdr:row>
          <xdr:rowOff>247650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20</xdr:row>
          <xdr:rowOff>31750</xdr:rowOff>
        </xdr:from>
        <xdr:to>
          <xdr:col>21</xdr:col>
          <xdr:colOff>127000</xdr:colOff>
          <xdr:row>20</xdr:row>
          <xdr:rowOff>247650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20</xdr:row>
          <xdr:rowOff>31750</xdr:rowOff>
        </xdr:from>
        <xdr:to>
          <xdr:col>25</xdr:col>
          <xdr:colOff>127000</xdr:colOff>
          <xdr:row>20</xdr:row>
          <xdr:rowOff>247650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31750</xdr:rowOff>
        </xdr:from>
        <xdr:to>
          <xdr:col>12</xdr:col>
          <xdr:colOff>127000</xdr:colOff>
          <xdr:row>21</xdr:row>
          <xdr:rowOff>247650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21</xdr:row>
          <xdr:rowOff>31750</xdr:rowOff>
        </xdr:from>
        <xdr:to>
          <xdr:col>17</xdr:col>
          <xdr:colOff>127000</xdr:colOff>
          <xdr:row>21</xdr:row>
          <xdr:rowOff>247650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21</xdr:row>
          <xdr:rowOff>31750</xdr:rowOff>
        </xdr:from>
        <xdr:to>
          <xdr:col>21</xdr:col>
          <xdr:colOff>127000</xdr:colOff>
          <xdr:row>21</xdr:row>
          <xdr:rowOff>247650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21</xdr:row>
          <xdr:rowOff>31750</xdr:rowOff>
        </xdr:from>
        <xdr:to>
          <xdr:col>25</xdr:col>
          <xdr:colOff>127000</xdr:colOff>
          <xdr:row>21</xdr:row>
          <xdr:rowOff>247650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xdr:row>
          <xdr:rowOff>31750</xdr:rowOff>
        </xdr:from>
        <xdr:to>
          <xdr:col>12</xdr:col>
          <xdr:colOff>127000</xdr:colOff>
          <xdr:row>4</xdr:row>
          <xdr:rowOff>247650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31750</xdr:rowOff>
        </xdr:from>
        <xdr:to>
          <xdr:col>17</xdr:col>
          <xdr:colOff>127000</xdr:colOff>
          <xdr:row>4</xdr:row>
          <xdr:rowOff>247650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xdr:row>
          <xdr:rowOff>31750</xdr:rowOff>
        </xdr:from>
        <xdr:to>
          <xdr:col>21</xdr:col>
          <xdr:colOff>127000</xdr:colOff>
          <xdr:row>4</xdr:row>
          <xdr:rowOff>247650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4</xdr:row>
          <xdr:rowOff>31750</xdr:rowOff>
        </xdr:from>
        <xdr:to>
          <xdr:col>25</xdr:col>
          <xdr:colOff>127000</xdr:colOff>
          <xdr:row>4</xdr:row>
          <xdr:rowOff>247650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4</xdr:row>
          <xdr:rowOff>38100</xdr:rowOff>
        </xdr:from>
        <xdr:to>
          <xdr:col>43</xdr:col>
          <xdr:colOff>127000</xdr:colOff>
          <xdr:row>4</xdr:row>
          <xdr:rowOff>260350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446</xdr:row>
          <xdr:rowOff>0</xdr:rowOff>
        </xdr:from>
        <xdr:to>
          <xdr:col>27</xdr:col>
          <xdr:colOff>0</xdr:colOff>
          <xdr:row>447</xdr:row>
          <xdr:rowOff>31750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446</xdr:row>
          <xdr:rowOff>184150</xdr:rowOff>
        </xdr:from>
        <xdr:to>
          <xdr:col>27</xdr:col>
          <xdr:colOff>0</xdr:colOff>
          <xdr:row>448</xdr:row>
          <xdr:rowOff>19050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448</xdr:row>
          <xdr:rowOff>0</xdr:rowOff>
        </xdr:from>
        <xdr:to>
          <xdr:col>27</xdr:col>
          <xdr:colOff>0</xdr:colOff>
          <xdr:row>449</xdr:row>
          <xdr:rowOff>31750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448</xdr:row>
          <xdr:rowOff>184150</xdr:rowOff>
        </xdr:from>
        <xdr:to>
          <xdr:col>27</xdr:col>
          <xdr:colOff>0</xdr:colOff>
          <xdr:row>450</xdr:row>
          <xdr:rowOff>19050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469</xdr:row>
          <xdr:rowOff>114300</xdr:rowOff>
        </xdr:from>
        <xdr:to>
          <xdr:col>13</xdr:col>
          <xdr:colOff>133350</xdr:colOff>
          <xdr:row>471</xdr:row>
          <xdr:rowOff>31750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471</xdr:row>
          <xdr:rowOff>114300</xdr:rowOff>
        </xdr:from>
        <xdr:to>
          <xdr:col>13</xdr:col>
          <xdr:colOff>133350</xdr:colOff>
          <xdr:row>473</xdr:row>
          <xdr:rowOff>31750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488</xdr:row>
          <xdr:rowOff>127000</xdr:rowOff>
        </xdr:from>
        <xdr:to>
          <xdr:col>14</xdr:col>
          <xdr:colOff>0</xdr:colOff>
          <xdr:row>490</xdr:row>
          <xdr:rowOff>38100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490</xdr:row>
          <xdr:rowOff>127000</xdr:rowOff>
        </xdr:from>
        <xdr:to>
          <xdr:col>14</xdr:col>
          <xdr:colOff>0</xdr:colOff>
          <xdr:row>492</xdr:row>
          <xdr:rowOff>38100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492</xdr:row>
          <xdr:rowOff>127000</xdr:rowOff>
        </xdr:from>
        <xdr:to>
          <xdr:col>14</xdr:col>
          <xdr:colOff>0</xdr:colOff>
          <xdr:row>494</xdr:row>
          <xdr:rowOff>38100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494</xdr:row>
          <xdr:rowOff>127000</xdr:rowOff>
        </xdr:from>
        <xdr:to>
          <xdr:col>14</xdr:col>
          <xdr:colOff>0</xdr:colOff>
          <xdr:row>496</xdr:row>
          <xdr:rowOff>38100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489</xdr:row>
          <xdr:rowOff>107950</xdr:rowOff>
        </xdr:from>
        <xdr:to>
          <xdr:col>14</xdr:col>
          <xdr:colOff>0</xdr:colOff>
          <xdr:row>491</xdr:row>
          <xdr:rowOff>19050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496</xdr:row>
          <xdr:rowOff>127000</xdr:rowOff>
        </xdr:from>
        <xdr:to>
          <xdr:col>14</xdr:col>
          <xdr:colOff>0</xdr:colOff>
          <xdr:row>498</xdr:row>
          <xdr:rowOff>38100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497</xdr:row>
          <xdr:rowOff>107950</xdr:rowOff>
        </xdr:from>
        <xdr:to>
          <xdr:col>14</xdr:col>
          <xdr:colOff>0</xdr:colOff>
          <xdr:row>499</xdr:row>
          <xdr:rowOff>19050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498</xdr:row>
          <xdr:rowOff>127000</xdr:rowOff>
        </xdr:from>
        <xdr:to>
          <xdr:col>14</xdr:col>
          <xdr:colOff>0</xdr:colOff>
          <xdr:row>500</xdr:row>
          <xdr:rowOff>38100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499</xdr:row>
          <xdr:rowOff>114300</xdr:rowOff>
        </xdr:from>
        <xdr:to>
          <xdr:col>14</xdr:col>
          <xdr:colOff>12700</xdr:colOff>
          <xdr:row>501</xdr:row>
          <xdr:rowOff>31750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500</xdr:row>
          <xdr:rowOff>127000</xdr:rowOff>
        </xdr:from>
        <xdr:to>
          <xdr:col>14</xdr:col>
          <xdr:colOff>0</xdr:colOff>
          <xdr:row>502</xdr:row>
          <xdr:rowOff>38100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501</xdr:row>
          <xdr:rowOff>114300</xdr:rowOff>
        </xdr:from>
        <xdr:to>
          <xdr:col>14</xdr:col>
          <xdr:colOff>0</xdr:colOff>
          <xdr:row>503</xdr:row>
          <xdr:rowOff>31750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502</xdr:row>
          <xdr:rowOff>127000</xdr:rowOff>
        </xdr:from>
        <xdr:to>
          <xdr:col>14</xdr:col>
          <xdr:colOff>0</xdr:colOff>
          <xdr:row>504</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503</xdr:row>
          <xdr:rowOff>107950</xdr:rowOff>
        </xdr:from>
        <xdr:to>
          <xdr:col>14</xdr:col>
          <xdr:colOff>0</xdr:colOff>
          <xdr:row>505</xdr:row>
          <xdr:rowOff>19050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304</xdr:row>
          <xdr:rowOff>31750</xdr:rowOff>
        </xdr:from>
        <xdr:to>
          <xdr:col>24</xdr:col>
          <xdr:colOff>133350</xdr:colOff>
          <xdr:row>305</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304</xdr:row>
          <xdr:rowOff>31750</xdr:rowOff>
        </xdr:from>
        <xdr:to>
          <xdr:col>28</xdr:col>
          <xdr:colOff>133350</xdr:colOff>
          <xdr:row>305</xdr:row>
          <xdr:rowOff>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304</xdr:row>
          <xdr:rowOff>31750</xdr:rowOff>
        </xdr:from>
        <xdr:to>
          <xdr:col>33</xdr:col>
          <xdr:colOff>133350</xdr:colOff>
          <xdr:row>305</xdr:row>
          <xdr:rowOff>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305</xdr:row>
          <xdr:rowOff>31750</xdr:rowOff>
        </xdr:from>
        <xdr:to>
          <xdr:col>24</xdr:col>
          <xdr:colOff>133350</xdr:colOff>
          <xdr:row>306</xdr:row>
          <xdr:rowOff>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306</xdr:row>
          <xdr:rowOff>31750</xdr:rowOff>
        </xdr:from>
        <xdr:to>
          <xdr:col>24</xdr:col>
          <xdr:colOff>133350</xdr:colOff>
          <xdr:row>307</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306</xdr:row>
          <xdr:rowOff>31750</xdr:rowOff>
        </xdr:from>
        <xdr:to>
          <xdr:col>28</xdr:col>
          <xdr:colOff>133350</xdr:colOff>
          <xdr:row>307</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306</xdr:row>
          <xdr:rowOff>31750</xdr:rowOff>
        </xdr:from>
        <xdr:to>
          <xdr:col>33</xdr:col>
          <xdr:colOff>133350</xdr:colOff>
          <xdr:row>307</xdr:row>
          <xdr:rowOff>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307</xdr:row>
          <xdr:rowOff>31750</xdr:rowOff>
        </xdr:from>
        <xdr:to>
          <xdr:col>24</xdr:col>
          <xdr:colOff>133350</xdr:colOff>
          <xdr:row>308</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308</xdr:row>
          <xdr:rowOff>31750</xdr:rowOff>
        </xdr:from>
        <xdr:to>
          <xdr:col>24</xdr:col>
          <xdr:colOff>133350</xdr:colOff>
          <xdr:row>309</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308</xdr:row>
          <xdr:rowOff>31750</xdr:rowOff>
        </xdr:from>
        <xdr:to>
          <xdr:col>28</xdr:col>
          <xdr:colOff>133350</xdr:colOff>
          <xdr:row>309</xdr:row>
          <xdr:rowOff>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308</xdr:row>
          <xdr:rowOff>31750</xdr:rowOff>
        </xdr:from>
        <xdr:to>
          <xdr:col>33</xdr:col>
          <xdr:colOff>133350</xdr:colOff>
          <xdr:row>309</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309</xdr:row>
          <xdr:rowOff>31750</xdr:rowOff>
        </xdr:from>
        <xdr:to>
          <xdr:col>24</xdr:col>
          <xdr:colOff>133350</xdr:colOff>
          <xdr:row>310</xdr:row>
          <xdr:rowOff>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310</xdr:row>
          <xdr:rowOff>31750</xdr:rowOff>
        </xdr:from>
        <xdr:to>
          <xdr:col>24</xdr:col>
          <xdr:colOff>133350</xdr:colOff>
          <xdr:row>311</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310</xdr:row>
          <xdr:rowOff>31750</xdr:rowOff>
        </xdr:from>
        <xdr:to>
          <xdr:col>28</xdr:col>
          <xdr:colOff>133350</xdr:colOff>
          <xdr:row>311</xdr:row>
          <xdr:rowOff>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310</xdr:row>
          <xdr:rowOff>31750</xdr:rowOff>
        </xdr:from>
        <xdr:to>
          <xdr:col>33</xdr:col>
          <xdr:colOff>133350</xdr:colOff>
          <xdr:row>311</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311</xdr:row>
          <xdr:rowOff>31750</xdr:rowOff>
        </xdr:from>
        <xdr:to>
          <xdr:col>24</xdr:col>
          <xdr:colOff>133350</xdr:colOff>
          <xdr:row>312</xdr:row>
          <xdr:rowOff>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312</xdr:row>
          <xdr:rowOff>31750</xdr:rowOff>
        </xdr:from>
        <xdr:to>
          <xdr:col>24</xdr:col>
          <xdr:colOff>133350</xdr:colOff>
          <xdr:row>313</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312</xdr:row>
          <xdr:rowOff>31750</xdr:rowOff>
        </xdr:from>
        <xdr:to>
          <xdr:col>28</xdr:col>
          <xdr:colOff>133350</xdr:colOff>
          <xdr:row>313</xdr:row>
          <xdr:rowOff>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312</xdr:row>
          <xdr:rowOff>31750</xdr:rowOff>
        </xdr:from>
        <xdr:to>
          <xdr:col>33</xdr:col>
          <xdr:colOff>133350</xdr:colOff>
          <xdr:row>313</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313</xdr:row>
          <xdr:rowOff>31750</xdr:rowOff>
        </xdr:from>
        <xdr:to>
          <xdr:col>24</xdr:col>
          <xdr:colOff>133350</xdr:colOff>
          <xdr:row>314</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314</xdr:row>
          <xdr:rowOff>31750</xdr:rowOff>
        </xdr:from>
        <xdr:to>
          <xdr:col>24</xdr:col>
          <xdr:colOff>133350</xdr:colOff>
          <xdr:row>315</xdr:row>
          <xdr:rowOff>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314</xdr:row>
          <xdr:rowOff>31750</xdr:rowOff>
        </xdr:from>
        <xdr:to>
          <xdr:col>28</xdr:col>
          <xdr:colOff>133350</xdr:colOff>
          <xdr:row>315</xdr:row>
          <xdr:rowOff>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314</xdr:row>
          <xdr:rowOff>31750</xdr:rowOff>
        </xdr:from>
        <xdr:to>
          <xdr:col>33</xdr:col>
          <xdr:colOff>133350</xdr:colOff>
          <xdr:row>315</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315</xdr:row>
          <xdr:rowOff>31750</xdr:rowOff>
        </xdr:from>
        <xdr:to>
          <xdr:col>24</xdr:col>
          <xdr:colOff>133350</xdr:colOff>
          <xdr:row>316</xdr:row>
          <xdr:rowOff>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316</xdr:row>
          <xdr:rowOff>31750</xdr:rowOff>
        </xdr:from>
        <xdr:to>
          <xdr:col>24</xdr:col>
          <xdr:colOff>133350</xdr:colOff>
          <xdr:row>317</xdr:row>
          <xdr:rowOff>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316</xdr:row>
          <xdr:rowOff>31750</xdr:rowOff>
        </xdr:from>
        <xdr:to>
          <xdr:col>28</xdr:col>
          <xdr:colOff>133350</xdr:colOff>
          <xdr:row>317</xdr:row>
          <xdr:rowOff>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316</xdr:row>
          <xdr:rowOff>31750</xdr:rowOff>
        </xdr:from>
        <xdr:to>
          <xdr:col>33</xdr:col>
          <xdr:colOff>133350</xdr:colOff>
          <xdr:row>317</xdr:row>
          <xdr:rowOff>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2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317</xdr:row>
          <xdr:rowOff>31750</xdr:rowOff>
        </xdr:from>
        <xdr:to>
          <xdr:col>24</xdr:col>
          <xdr:colOff>133350</xdr:colOff>
          <xdr:row>318</xdr:row>
          <xdr:rowOff>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318</xdr:row>
          <xdr:rowOff>31750</xdr:rowOff>
        </xdr:from>
        <xdr:to>
          <xdr:col>24</xdr:col>
          <xdr:colOff>133350</xdr:colOff>
          <xdr:row>319</xdr:row>
          <xdr:rowOff>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318</xdr:row>
          <xdr:rowOff>31750</xdr:rowOff>
        </xdr:from>
        <xdr:to>
          <xdr:col>28</xdr:col>
          <xdr:colOff>133350</xdr:colOff>
          <xdr:row>319</xdr:row>
          <xdr:rowOff>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2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318</xdr:row>
          <xdr:rowOff>31750</xdr:rowOff>
        </xdr:from>
        <xdr:to>
          <xdr:col>33</xdr:col>
          <xdr:colOff>133350</xdr:colOff>
          <xdr:row>319</xdr:row>
          <xdr:rowOff>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2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319</xdr:row>
          <xdr:rowOff>31750</xdr:rowOff>
        </xdr:from>
        <xdr:to>
          <xdr:col>24</xdr:col>
          <xdr:colOff>133350</xdr:colOff>
          <xdr:row>320</xdr:row>
          <xdr:rowOff>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320</xdr:row>
          <xdr:rowOff>31750</xdr:rowOff>
        </xdr:from>
        <xdr:to>
          <xdr:col>24</xdr:col>
          <xdr:colOff>133350</xdr:colOff>
          <xdr:row>321</xdr:row>
          <xdr:rowOff>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2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320</xdr:row>
          <xdr:rowOff>31750</xdr:rowOff>
        </xdr:from>
        <xdr:to>
          <xdr:col>28</xdr:col>
          <xdr:colOff>133350</xdr:colOff>
          <xdr:row>321</xdr:row>
          <xdr:rowOff>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2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320</xdr:row>
          <xdr:rowOff>31750</xdr:rowOff>
        </xdr:from>
        <xdr:to>
          <xdr:col>33</xdr:col>
          <xdr:colOff>133350</xdr:colOff>
          <xdr:row>321</xdr:row>
          <xdr:rowOff>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321</xdr:row>
          <xdr:rowOff>31750</xdr:rowOff>
        </xdr:from>
        <xdr:to>
          <xdr:col>24</xdr:col>
          <xdr:colOff>133350</xdr:colOff>
          <xdr:row>322</xdr:row>
          <xdr:rowOff>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322</xdr:row>
          <xdr:rowOff>31750</xdr:rowOff>
        </xdr:from>
        <xdr:to>
          <xdr:col>24</xdr:col>
          <xdr:colOff>133350</xdr:colOff>
          <xdr:row>323</xdr:row>
          <xdr:rowOff>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322</xdr:row>
          <xdr:rowOff>31750</xdr:rowOff>
        </xdr:from>
        <xdr:to>
          <xdr:col>28</xdr:col>
          <xdr:colOff>133350</xdr:colOff>
          <xdr:row>323</xdr:row>
          <xdr:rowOff>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322</xdr:row>
          <xdr:rowOff>31750</xdr:rowOff>
        </xdr:from>
        <xdr:to>
          <xdr:col>33</xdr:col>
          <xdr:colOff>133350</xdr:colOff>
          <xdr:row>323</xdr:row>
          <xdr:rowOff>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323</xdr:row>
          <xdr:rowOff>31750</xdr:rowOff>
        </xdr:from>
        <xdr:to>
          <xdr:col>24</xdr:col>
          <xdr:colOff>133350</xdr:colOff>
          <xdr:row>324</xdr:row>
          <xdr:rowOff>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399</xdr:row>
          <xdr:rowOff>146050</xdr:rowOff>
        </xdr:from>
        <xdr:to>
          <xdr:col>53</xdr:col>
          <xdr:colOff>133350</xdr:colOff>
          <xdr:row>400</xdr:row>
          <xdr:rowOff>114300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399</xdr:row>
          <xdr:rowOff>146050</xdr:rowOff>
        </xdr:from>
        <xdr:to>
          <xdr:col>56</xdr:col>
          <xdr:colOff>133350</xdr:colOff>
          <xdr:row>400</xdr:row>
          <xdr:rowOff>114300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399</xdr:row>
          <xdr:rowOff>31750</xdr:rowOff>
        </xdr:from>
        <xdr:to>
          <xdr:col>16</xdr:col>
          <xdr:colOff>133350</xdr:colOff>
          <xdr:row>400</xdr:row>
          <xdr:rowOff>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400</xdr:row>
          <xdr:rowOff>31750</xdr:rowOff>
        </xdr:from>
        <xdr:to>
          <xdr:col>16</xdr:col>
          <xdr:colOff>133350</xdr:colOff>
          <xdr:row>401</xdr:row>
          <xdr:rowOff>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399</xdr:row>
          <xdr:rowOff>31750</xdr:rowOff>
        </xdr:from>
        <xdr:to>
          <xdr:col>21</xdr:col>
          <xdr:colOff>133350</xdr:colOff>
          <xdr:row>400</xdr:row>
          <xdr:rowOff>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400</xdr:row>
          <xdr:rowOff>31750</xdr:rowOff>
        </xdr:from>
        <xdr:to>
          <xdr:col>21</xdr:col>
          <xdr:colOff>133350</xdr:colOff>
          <xdr:row>401</xdr:row>
          <xdr:rowOff>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401</xdr:row>
          <xdr:rowOff>146050</xdr:rowOff>
        </xdr:from>
        <xdr:to>
          <xdr:col>53</xdr:col>
          <xdr:colOff>133350</xdr:colOff>
          <xdr:row>402</xdr:row>
          <xdr:rowOff>114300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2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401</xdr:row>
          <xdr:rowOff>146050</xdr:rowOff>
        </xdr:from>
        <xdr:to>
          <xdr:col>56</xdr:col>
          <xdr:colOff>133350</xdr:colOff>
          <xdr:row>402</xdr:row>
          <xdr:rowOff>114300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403</xdr:row>
          <xdr:rowOff>146050</xdr:rowOff>
        </xdr:from>
        <xdr:to>
          <xdr:col>53</xdr:col>
          <xdr:colOff>133350</xdr:colOff>
          <xdr:row>404</xdr:row>
          <xdr:rowOff>114300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403</xdr:row>
          <xdr:rowOff>146050</xdr:rowOff>
        </xdr:from>
        <xdr:to>
          <xdr:col>56</xdr:col>
          <xdr:colOff>133350</xdr:colOff>
          <xdr:row>404</xdr:row>
          <xdr:rowOff>114300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405</xdr:row>
          <xdr:rowOff>146050</xdr:rowOff>
        </xdr:from>
        <xdr:to>
          <xdr:col>53</xdr:col>
          <xdr:colOff>133350</xdr:colOff>
          <xdr:row>406</xdr:row>
          <xdr:rowOff>114300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2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405</xdr:row>
          <xdr:rowOff>146050</xdr:rowOff>
        </xdr:from>
        <xdr:to>
          <xdr:col>56</xdr:col>
          <xdr:colOff>133350</xdr:colOff>
          <xdr:row>406</xdr:row>
          <xdr:rowOff>114300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2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407</xdr:row>
          <xdr:rowOff>146050</xdr:rowOff>
        </xdr:from>
        <xdr:to>
          <xdr:col>53</xdr:col>
          <xdr:colOff>133350</xdr:colOff>
          <xdr:row>408</xdr:row>
          <xdr:rowOff>114300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2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407</xdr:row>
          <xdr:rowOff>146050</xdr:rowOff>
        </xdr:from>
        <xdr:to>
          <xdr:col>56</xdr:col>
          <xdr:colOff>133350</xdr:colOff>
          <xdr:row>408</xdr:row>
          <xdr:rowOff>114300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2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409</xdr:row>
          <xdr:rowOff>146050</xdr:rowOff>
        </xdr:from>
        <xdr:to>
          <xdr:col>53</xdr:col>
          <xdr:colOff>133350</xdr:colOff>
          <xdr:row>410</xdr:row>
          <xdr:rowOff>114300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2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409</xdr:row>
          <xdr:rowOff>146050</xdr:rowOff>
        </xdr:from>
        <xdr:to>
          <xdr:col>56</xdr:col>
          <xdr:colOff>133350</xdr:colOff>
          <xdr:row>410</xdr:row>
          <xdr:rowOff>114300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2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336</xdr:row>
          <xdr:rowOff>31750</xdr:rowOff>
        </xdr:from>
        <xdr:to>
          <xdr:col>24</xdr:col>
          <xdr:colOff>133350</xdr:colOff>
          <xdr:row>337</xdr:row>
          <xdr:rowOff>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2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336</xdr:row>
          <xdr:rowOff>31750</xdr:rowOff>
        </xdr:from>
        <xdr:to>
          <xdr:col>28</xdr:col>
          <xdr:colOff>133350</xdr:colOff>
          <xdr:row>337</xdr:row>
          <xdr:rowOff>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2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336</xdr:row>
          <xdr:rowOff>31750</xdr:rowOff>
        </xdr:from>
        <xdr:to>
          <xdr:col>33</xdr:col>
          <xdr:colOff>133350</xdr:colOff>
          <xdr:row>337</xdr:row>
          <xdr:rowOff>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2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337</xdr:row>
          <xdr:rowOff>31750</xdr:rowOff>
        </xdr:from>
        <xdr:to>
          <xdr:col>24</xdr:col>
          <xdr:colOff>133350</xdr:colOff>
          <xdr:row>338</xdr:row>
          <xdr:rowOff>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2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338</xdr:row>
          <xdr:rowOff>31750</xdr:rowOff>
        </xdr:from>
        <xdr:to>
          <xdr:col>24</xdr:col>
          <xdr:colOff>133350</xdr:colOff>
          <xdr:row>339</xdr:row>
          <xdr:rowOff>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2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338</xdr:row>
          <xdr:rowOff>31750</xdr:rowOff>
        </xdr:from>
        <xdr:to>
          <xdr:col>28</xdr:col>
          <xdr:colOff>133350</xdr:colOff>
          <xdr:row>339</xdr:row>
          <xdr:rowOff>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2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338</xdr:row>
          <xdr:rowOff>31750</xdr:rowOff>
        </xdr:from>
        <xdr:to>
          <xdr:col>33</xdr:col>
          <xdr:colOff>133350</xdr:colOff>
          <xdr:row>339</xdr:row>
          <xdr:rowOff>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2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339</xdr:row>
          <xdr:rowOff>31750</xdr:rowOff>
        </xdr:from>
        <xdr:to>
          <xdr:col>24</xdr:col>
          <xdr:colOff>133350</xdr:colOff>
          <xdr:row>340</xdr:row>
          <xdr:rowOff>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340</xdr:row>
          <xdr:rowOff>31750</xdr:rowOff>
        </xdr:from>
        <xdr:to>
          <xdr:col>24</xdr:col>
          <xdr:colOff>133350</xdr:colOff>
          <xdr:row>341</xdr:row>
          <xdr:rowOff>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2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340</xdr:row>
          <xdr:rowOff>31750</xdr:rowOff>
        </xdr:from>
        <xdr:to>
          <xdr:col>28</xdr:col>
          <xdr:colOff>133350</xdr:colOff>
          <xdr:row>341</xdr:row>
          <xdr:rowOff>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2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340</xdr:row>
          <xdr:rowOff>31750</xdr:rowOff>
        </xdr:from>
        <xdr:to>
          <xdr:col>33</xdr:col>
          <xdr:colOff>133350</xdr:colOff>
          <xdr:row>341</xdr:row>
          <xdr:rowOff>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2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341</xdr:row>
          <xdr:rowOff>31750</xdr:rowOff>
        </xdr:from>
        <xdr:to>
          <xdr:col>24</xdr:col>
          <xdr:colOff>133350</xdr:colOff>
          <xdr:row>342</xdr:row>
          <xdr:rowOff>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342</xdr:row>
          <xdr:rowOff>31750</xdr:rowOff>
        </xdr:from>
        <xdr:to>
          <xdr:col>24</xdr:col>
          <xdr:colOff>133350</xdr:colOff>
          <xdr:row>343</xdr:row>
          <xdr:rowOff>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2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342</xdr:row>
          <xdr:rowOff>31750</xdr:rowOff>
        </xdr:from>
        <xdr:to>
          <xdr:col>28</xdr:col>
          <xdr:colOff>133350</xdr:colOff>
          <xdr:row>343</xdr:row>
          <xdr:rowOff>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342</xdr:row>
          <xdr:rowOff>31750</xdr:rowOff>
        </xdr:from>
        <xdr:to>
          <xdr:col>33</xdr:col>
          <xdr:colOff>133350</xdr:colOff>
          <xdr:row>343</xdr:row>
          <xdr:rowOff>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2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343</xdr:row>
          <xdr:rowOff>31750</xdr:rowOff>
        </xdr:from>
        <xdr:to>
          <xdr:col>24</xdr:col>
          <xdr:colOff>133350</xdr:colOff>
          <xdr:row>344</xdr:row>
          <xdr:rowOff>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344</xdr:row>
          <xdr:rowOff>31750</xdr:rowOff>
        </xdr:from>
        <xdr:to>
          <xdr:col>24</xdr:col>
          <xdr:colOff>133350</xdr:colOff>
          <xdr:row>345</xdr:row>
          <xdr:rowOff>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2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344</xdr:row>
          <xdr:rowOff>31750</xdr:rowOff>
        </xdr:from>
        <xdr:to>
          <xdr:col>28</xdr:col>
          <xdr:colOff>133350</xdr:colOff>
          <xdr:row>345</xdr:row>
          <xdr:rowOff>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2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344</xdr:row>
          <xdr:rowOff>31750</xdr:rowOff>
        </xdr:from>
        <xdr:to>
          <xdr:col>33</xdr:col>
          <xdr:colOff>133350</xdr:colOff>
          <xdr:row>345</xdr:row>
          <xdr:rowOff>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2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345</xdr:row>
          <xdr:rowOff>31750</xdr:rowOff>
        </xdr:from>
        <xdr:to>
          <xdr:col>24</xdr:col>
          <xdr:colOff>133350</xdr:colOff>
          <xdr:row>346</xdr:row>
          <xdr:rowOff>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2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346</xdr:row>
          <xdr:rowOff>31750</xdr:rowOff>
        </xdr:from>
        <xdr:to>
          <xdr:col>24</xdr:col>
          <xdr:colOff>133350</xdr:colOff>
          <xdr:row>347</xdr:row>
          <xdr:rowOff>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2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346</xdr:row>
          <xdr:rowOff>31750</xdr:rowOff>
        </xdr:from>
        <xdr:to>
          <xdr:col>28</xdr:col>
          <xdr:colOff>133350</xdr:colOff>
          <xdr:row>347</xdr:row>
          <xdr:rowOff>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2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346</xdr:row>
          <xdr:rowOff>31750</xdr:rowOff>
        </xdr:from>
        <xdr:to>
          <xdr:col>33</xdr:col>
          <xdr:colOff>133350</xdr:colOff>
          <xdr:row>347</xdr:row>
          <xdr:rowOff>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2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347</xdr:row>
          <xdr:rowOff>31750</xdr:rowOff>
        </xdr:from>
        <xdr:to>
          <xdr:col>24</xdr:col>
          <xdr:colOff>133350</xdr:colOff>
          <xdr:row>348</xdr:row>
          <xdr:rowOff>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2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348</xdr:row>
          <xdr:rowOff>31750</xdr:rowOff>
        </xdr:from>
        <xdr:to>
          <xdr:col>24</xdr:col>
          <xdr:colOff>133350</xdr:colOff>
          <xdr:row>349</xdr:row>
          <xdr:rowOff>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2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348</xdr:row>
          <xdr:rowOff>31750</xdr:rowOff>
        </xdr:from>
        <xdr:to>
          <xdr:col>28</xdr:col>
          <xdr:colOff>133350</xdr:colOff>
          <xdr:row>349</xdr:row>
          <xdr:rowOff>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2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348</xdr:row>
          <xdr:rowOff>31750</xdr:rowOff>
        </xdr:from>
        <xdr:to>
          <xdr:col>33</xdr:col>
          <xdr:colOff>133350</xdr:colOff>
          <xdr:row>349</xdr:row>
          <xdr:rowOff>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2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349</xdr:row>
          <xdr:rowOff>31750</xdr:rowOff>
        </xdr:from>
        <xdr:to>
          <xdr:col>24</xdr:col>
          <xdr:colOff>133350</xdr:colOff>
          <xdr:row>350</xdr:row>
          <xdr:rowOff>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2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350</xdr:row>
          <xdr:rowOff>31750</xdr:rowOff>
        </xdr:from>
        <xdr:to>
          <xdr:col>24</xdr:col>
          <xdr:colOff>133350</xdr:colOff>
          <xdr:row>351</xdr:row>
          <xdr:rowOff>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2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350</xdr:row>
          <xdr:rowOff>31750</xdr:rowOff>
        </xdr:from>
        <xdr:to>
          <xdr:col>28</xdr:col>
          <xdr:colOff>133350</xdr:colOff>
          <xdr:row>351</xdr:row>
          <xdr:rowOff>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2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350</xdr:row>
          <xdr:rowOff>31750</xdr:rowOff>
        </xdr:from>
        <xdr:to>
          <xdr:col>33</xdr:col>
          <xdr:colOff>133350</xdr:colOff>
          <xdr:row>351</xdr:row>
          <xdr:rowOff>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2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351</xdr:row>
          <xdr:rowOff>31750</xdr:rowOff>
        </xdr:from>
        <xdr:to>
          <xdr:col>24</xdr:col>
          <xdr:colOff>133350</xdr:colOff>
          <xdr:row>352</xdr:row>
          <xdr:rowOff>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2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352</xdr:row>
          <xdr:rowOff>31750</xdr:rowOff>
        </xdr:from>
        <xdr:to>
          <xdr:col>24</xdr:col>
          <xdr:colOff>133350</xdr:colOff>
          <xdr:row>353</xdr:row>
          <xdr:rowOff>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2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352</xdr:row>
          <xdr:rowOff>31750</xdr:rowOff>
        </xdr:from>
        <xdr:to>
          <xdr:col>28</xdr:col>
          <xdr:colOff>133350</xdr:colOff>
          <xdr:row>353</xdr:row>
          <xdr:rowOff>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2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352</xdr:row>
          <xdr:rowOff>31750</xdr:rowOff>
        </xdr:from>
        <xdr:to>
          <xdr:col>33</xdr:col>
          <xdr:colOff>133350</xdr:colOff>
          <xdr:row>353</xdr:row>
          <xdr:rowOff>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2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353</xdr:row>
          <xdr:rowOff>31750</xdr:rowOff>
        </xdr:from>
        <xdr:to>
          <xdr:col>24</xdr:col>
          <xdr:colOff>133350</xdr:colOff>
          <xdr:row>354</xdr:row>
          <xdr:rowOff>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354</xdr:row>
          <xdr:rowOff>31750</xdr:rowOff>
        </xdr:from>
        <xdr:to>
          <xdr:col>24</xdr:col>
          <xdr:colOff>133350</xdr:colOff>
          <xdr:row>355</xdr:row>
          <xdr:rowOff>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354</xdr:row>
          <xdr:rowOff>31750</xdr:rowOff>
        </xdr:from>
        <xdr:to>
          <xdr:col>28</xdr:col>
          <xdr:colOff>133350</xdr:colOff>
          <xdr:row>355</xdr:row>
          <xdr:rowOff>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354</xdr:row>
          <xdr:rowOff>31750</xdr:rowOff>
        </xdr:from>
        <xdr:to>
          <xdr:col>33</xdr:col>
          <xdr:colOff>133350</xdr:colOff>
          <xdr:row>355</xdr:row>
          <xdr:rowOff>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2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355</xdr:row>
          <xdr:rowOff>31750</xdr:rowOff>
        </xdr:from>
        <xdr:to>
          <xdr:col>24</xdr:col>
          <xdr:colOff>133350</xdr:colOff>
          <xdr:row>356</xdr:row>
          <xdr:rowOff>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368</xdr:row>
          <xdr:rowOff>31750</xdr:rowOff>
        </xdr:from>
        <xdr:to>
          <xdr:col>24</xdr:col>
          <xdr:colOff>133350</xdr:colOff>
          <xdr:row>369</xdr:row>
          <xdr:rowOff>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2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368</xdr:row>
          <xdr:rowOff>31750</xdr:rowOff>
        </xdr:from>
        <xdr:to>
          <xdr:col>28</xdr:col>
          <xdr:colOff>133350</xdr:colOff>
          <xdr:row>369</xdr:row>
          <xdr:rowOff>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368</xdr:row>
          <xdr:rowOff>31750</xdr:rowOff>
        </xdr:from>
        <xdr:to>
          <xdr:col>33</xdr:col>
          <xdr:colOff>133350</xdr:colOff>
          <xdr:row>369</xdr:row>
          <xdr:rowOff>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2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369</xdr:row>
          <xdr:rowOff>31750</xdr:rowOff>
        </xdr:from>
        <xdr:to>
          <xdr:col>24</xdr:col>
          <xdr:colOff>133350</xdr:colOff>
          <xdr:row>370</xdr:row>
          <xdr:rowOff>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370</xdr:row>
          <xdr:rowOff>31750</xdr:rowOff>
        </xdr:from>
        <xdr:to>
          <xdr:col>24</xdr:col>
          <xdr:colOff>133350</xdr:colOff>
          <xdr:row>371</xdr:row>
          <xdr:rowOff>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2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370</xdr:row>
          <xdr:rowOff>31750</xdr:rowOff>
        </xdr:from>
        <xdr:to>
          <xdr:col>28</xdr:col>
          <xdr:colOff>133350</xdr:colOff>
          <xdr:row>371</xdr:row>
          <xdr:rowOff>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370</xdr:row>
          <xdr:rowOff>31750</xdr:rowOff>
        </xdr:from>
        <xdr:to>
          <xdr:col>33</xdr:col>
          <xdr:colOff>133350</xdr:colOff>
          <xdr:row>371</xdr:row>
          <xdr:rowOff>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2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371</xdr:row>
          <xdr:rowOff>31750</xdr:rowOff>
        </xdr:from>
        <xdr:to>
          <xdr:col>24</xdr:col>
          <xdr:colOff>133350</xdr:colOff>
          <xdr:row>372</xdr:row>
          <xdr:rowOff>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372</xdr:row>
          <xdr:rowOff>31750</xdr:rowOff>
        </xdr:from>
        <xdr:to>
          <xdr:col>24</xdr:col>
          <xdr:colOff>133350</xdr:colOff>
          <xdr:row>373</xdr:row>
          <xdr:rowOff>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2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372</xdr:row>
          <xdr:rowOff>31750</xdr:rowOff>
        </xdr:from>
        <xdr:to>
          <xdr:col>28</xdr:col>
          <xdr:colOff>133350</xdr:colOff>
          <xdr:row>373</xdr:row>
          <xdr:rowOff>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372</xdr:row>
          <xdr:rowOff>31750</xdr:rowOff>
        </xdr:from>
        <xdr:to>
          <xdr:col>33</xdr:col>
          <xdr:colOff>133350</xdr:colOff>
          <xdr:row>373</xdr:row>
          <xdr:rowOff>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2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373</xdr:row>
          <xdr:rowOff>31750</xdr:rowOff>
        </xdr:from>
        <xdr:to>
          <xdr:col>24</xdr:col>
          <xdr:colOff>133350</xdr:colOff>
          <xdr:row>374</xdr:row>
          <xdr:rowOff>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374</xdr:row>
          <xdr:rowOff>31750</xdr:rowOff>
        </xdr:from>
        <xdr:to>
          <xdr:col>24</xdr:col>
          <xdr:colOff>133350</xdr:colOff>
          <xdr:row>375</xdr:row>
          <xdr:rowOff>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2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374</xdr:row>
          <xdr:rowOff>31750</xdr:rowOff>
        </xdr:from>
        <xdr:to>
          <xdr:col>28</xdr:col>
          <xdr:colOff>133350</xdr:colOff>
          <xdr:row>375</xdr:row>
          <xdr:rowOff>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374</xdr:row>
          <xdr:rowOff>31750</xdr:rowOff>
        </xdr:from>
        <xdr:to>
          <xdr:col>33</xdr:col>
          <xdr:colOff>133350</xdr:colOff>
          <xdr:row>375</xdr:row>
          <xdr:rowOff>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2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375</xdr:row>
          <xdr:rowOff>31750</xdr:rowOff>
        </xdr:from>
        <xdr:to>
          <xdr:col>24</xdr:col>
          <xdr:colOff>133350</xdr:colOff>
          <xdr:row>376</xdr:row>
          <xdr:rowOff>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376</xdr:row>
          <xdr:rowOff>31750</xdr:rowOff>
        </xdr:from>
        <xdr:to>
          <xdr:col>24</xdr:col>
          <xdr:colOff>133350</xdr:colOff>
          <xdr:row>377</xdr:row>
          <xdr:rowOff>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2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376</xdr:row>
          <xdr:rowOff>31750</xdr:rowOff>
        </xdr:from>
        <xdr:to>
          <xdr:col>28</xdr:col>
          <xdr:colOff>133350</xdr:colOff>
          <xdr:row>377</xdr:row>
          <xdr:rowOff>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376</xdr:row>
          <xdr:rowOff>31750</xdr:rowOff>
        </xdr:from>
        <xdr:to>
          <xdr:col>33</xdr:col>
          <xdr:colOff>133350</xdr:colOff>
          <xdr:row>377</xdr:row>
          <xdr:rowOff>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377</xdr:row>
          <xdr:rowOff>31750</xdr:rowOff>
        </xdr:from>
        <xdr:to>
          <xdr:col>24</xdr:col>
          <xdr:colOff>133350</xdr:colOff>
          <xdr:row>378</xdr:row>
          <xdr:rowOff>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378</xdr:row>
          <xdr:rowOff>31750</xdr:rowOff>
        </xdr:from>
        <xdr:to>
          <xdr:col>24</xdr:col>
          <xdr:colOff>133350</xdr:colOff>
          <xdr:row>379</xdr:row>
          <xdr:rowOff>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378</xdr:row>
          <xdr:rowOff>31750</xdr:rowOff>
        </xdr:from>
        <xdr:to>
          <xdr:col>28</xdr:col>
          <xdr:colOff>133350</xdr:colOff>
          <xdr:row>379</xdr:row>
          <xdr:rowOff>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378</xdr:row>
          <xdr:rowOff>31750</xdr:rowOff>
        </xdr:from>
        <xdr:to>
          <xdr:col>33</xdr:col>
          <xdr:colOff>133350</xdr:colOff>
          <xdr:row>379</xdr:row>
          <xdr:rowOff>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379</xdr:row>
          <xdr:rowOff>31750</xdr:rowOff>
        </xdr:from>
        <xdr:to>
          <xdr:col>24</xdr:col>
          <xdr:colOff>133350</xdr:colOff>
          <xdr:row>380</xdr:row>
          <xdr:rowOff>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380</xdr:row>
          <xdr:rowOff>31750</xdr:rowOff>
        </xdr:from>
        <xdr:to>
          <xdr:col>24</xdr:col>
          <xdr:colOff>133350</xdr:colOff>
          <xdr:row>381</xdr:row>
          <xdr:rowOff>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380</xdr:row>
          <xdr:rowOff>31750</xdr:rowOff>
        </xdr:from>
        <xdr:to>
          <xdr:col>28</xdr:col>
          <xdr:colOff>133350</xdr:colOff>
          <xdr:row>381</xdr:row>
          <xdr:rowOff>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380</xdr:row>
          <xdr:rowOff>31750</xdr:rowOff>
        </xdr:from>
        <xdr:to>
          <xdr:col>33</xdr:col>
          <xdr:colOff>133350</xdr:colOff>
          <xdr:row>381</xdr:row>
          <xdr:rowOff>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381</xdr:row>
          <xdr:rowOff>31750</xdr:rowOff>
        </xdr:from>
        <xdr:to>
          <xdr:col>24</xdr:col>
          <xdr:colOff>133350</xdr:colOff>
          <xdr:row>382</xdr:row>
          <xdr:rowOff>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382</xdr:row>
          <xdr:rowOff>31750</xdr:rowOff>
        </xdr:from>
        <xdr:to>
          <xdr:col>24</xdr:col>
          <xdr:colOff>133350</xdr:colOff>
          <xdr:row>383</xdr:row>
          <xdr:rowOff>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382</xdr:row>
          <xdr:rowOff>31750</xdr:rowOff>
        </xdr:from>
        <xdr:to>
          <xdr:col>28</xdr:col>
          <xdr:colOff>133350</xdr:colOff>
          <xdr:row>383</xdr:row>
          <xdr:rowOff>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382</xdr:row>
          <xdr:rowOff>31750</xdr:rowOff>
        </xdr:from>
        <xdr:to>
          <xdr:col>33</xdr:col>
          <xdr:colOff>133350</xdr:colOff>
          <xdr:row>383</xdr:row>
          <xdr:rowOff>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383</xdr:row>
          <xdr:rowOff>31750</xdr:rowOff>
        </xdr:from>
        <xdr:to>
          <xdr:col>24</xdr:col>
          <xdr:colOff>133350</xdr:colOff>
          <xdr:row>384</xdr:row>
          <xdr:rowOff>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384</xdr:row>
          <xdr:rowOff>31750</xdr:rowOff>
        </xdr:from>
        <xdr:to>
          <xdr:col>24</xdr:col>
          <xdr:colOff>133350</xdr:colOff>
          <xdr:row>385</xdr:row>
          <xdr:rowOff>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384</xdr:row>
          <xdr:rowOff>31750</xdr:rowOff>
        </xdr:from>
        <xdr:to>
          <xdr:col>28</xdr:col>
          <xdr:colOff>133350</xdr:colOff>
          <xdr:row>385</xdr:row>
          <xdr:rowOff>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384</xdr:row>
          <xdr:rowOff>31750</xdr:rowOff>
        </xdr:from>
        <xdr:to>
          <xdr:col>33</xdr:col>
          <xdr:colOff>133350</xdr:colOff>
          <xdr:row>385</xdr:row>
          <xdr:rowOff>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385</xdr:row>
          <xdr:rowOff>31750</xdr:rowOff>
        </xdr:from>
        <xdr:to>
          <xdr:col>24</xdr:col>
          <xdr:colOff>133350</xdr:colOff>
          <xdr:row>386</xdr:row>
          <xdr:rowOff>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386</xdr:row>
          <xdr:rowOff>31750</xdr:rowOff>
        </xdr:from>
        <xdr:to>
          <xdr:col>24</xdr:col>
          <xdr:colOff>133350</xdr:colOff>
          <xdr:row>387</xdr:row>
          <xdr:rowOff>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386</xdr:row>
          <xdr:rowOff>31750</xdr:rowOff>
        </xdr:from>
        <xdr:to>
          <xdr:col>28</xdr:col>
          <xdr:colOff>133350</xdr:colOff>
          <xdr:row>387</xdr:row>
          <xdr:rowOff>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386</xdr:row>
          <xdr:rowOff>31750</xdr:rowOff>
        </xdr:from>
        <xdr:to>
          <xdr:col>33</xdr:col>
          <xdr:colOff>133350</xdr:colOff>
          <xdr:row>387</xdr:row>
          <xdr:rowOff>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387</xdr:row>
          <xdr:rowOff>31750</xdr:rowOff>
        </xdr:from>
        <xdr:to>
          <xdr:col>24</xdr:col>
          <xdr:colOff>133350</xdr:colOff>
          <xdr:row>388</xdr:row>
          <xdr:rowOff>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401</xdr:row>
          <xdr:rowOff>31750</xdr:rowOff>
        </xdr:from>
        <xdr:to>
          <xdr:col>16</xdr:col>
          <xdr:colOff>133350</xdr:colOff>
          <xdr:row>402</xdr:row>
          <xdr:rowOff>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402</xdr:row>
          <xdr:rowOff>31750</xdr:rowOff>
        </xdr:from>
        <xdr:to>
          <xdr:col>16</xdr:col>
          <xdr:colOff>133350</xdr:colOff>
          <xdr:row>403</xdr:row>
          <xdr:rowOff>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401</xdr:row>
          <xdr:rowOff>31750</xdr:rowOff>
        </xdr:from>
        <xdr:to>
          <xdr:col>21</xdr:col>
          <xdr:colOff>133350</xdr:colOff>
          <xdr:row>402</xdr:row>
          <xdr:rowOff>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402</xdr:row>
          <xdr:rowOff>31750</xdr:rowOff>
        </xdr:from>
        <xdr:to>
          <xdr:col>21</xdr:col>
          <xdr:colOff>133350</xdr:colOff>
          <xdr:row>403</xdr:row>
          <xdr:rowOff>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403</xdr:row>
          <xdr:rowOff>31750</xdr:rowOff>
        </xdr:from>
        <xdr:to>
          <xdr:col>16</xdr:col>
          <xdr:colOff>133350</xdr:colOff>
          <xdr:row>404</xdr:row>
          <xdr:rowOff>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404</xdr:row>
          <xdr:rowOff>31750</xdr:rowOff>
        </xdr:from>
        <xdr:to>
          <xdr:col>16</xdr:col>
          <xdr:colOff>133350</xdr:colOff>
          <xdr:row>405</xdr:row>
          <xdr:rowOff>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403</xdr:row>
          <xdr:rowOff>31750</xdr:rowOff>
        </xdr:from>
        <xdr:to>
          <xdr:col>21</xdr:col>
          <xdr:colOff>133350</xdr:colOff>
          <xdr:row>404</xdr:row>
          <xdr:rowOff>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404</xdr:row>
          <xdr:rowOff>31750</xdr:rowOff>
        </xdr:from>
        <xdr:to>
          <xdr:col>21</xdr:col>
          <xdr:colOff>133350</xdr:colOff>
          <xdr:row>405</xdr:row>
          <xdr:rowOff>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405</xdr:row>
          <xdr:rowOff>31750</xdr:rowOff>
        </xdr:from>
        <xdr:to>
          <xdr:col>16</xdr:col>
          <xdr:colOff>133350</xdr:colOff>
          <xdr:row>406</xdr:row>
          <xdr:rowOff>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2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406</xdr:row>
          <xdr:rowOff>31750</xdr:rowOff>
        </xdr:from>
        <xdr:to>
          <xdr:col>16</xdr:col>
          <xdr:colOff>133350</xdr:colOff>
          <xdr:row>407</xdr:row>
          <xdr:rowOff>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405</xdr:row>
          <xdr:rowOff>31750</xdr:rowOff>
        </xdr:from>
        <xdr:to>
          <xdr:col>21</xdr:col>
          <xdr:colOff>133350</xdr:colOff>
          <xdr:row>406</xdr:row>
          <xdr:rowOff>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406</xdr:row>
          <xdr:rowOff>31750</xdr:rowOff>
        </xdr:from>
        <xdr:to>
          <xdr:col>21</xdr:col>
          <xdr:colOff>133350</xdr:colOff>
          <xdr:row>407</xdr:row>
          <xdr:rowOff>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407</xdr:row>
          <xdr:rowOff>31750</xdr:rowOff>
        </xdr:from>
        <xdr:to>
          <xdr:col>16</xdr:col>
          <xdr:colOff>133350</xdr:colOff>
          <xdr:row>408</xdr:row>
          <xdr:rowOff>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408</xdr:row>
          <xdr:rowOff>31750</xdr:rowOff>
        </xdr:from>
        <xdr:to>
          <xdr:col>16</xdr:col>
          <xdr:colOff>133350</xdr:colOff>
          <xdr:row>409</xdr:row>
          <xdr:rowOff>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407</xdr:row>
          <xdr:rowOff>31750</xdr:rowOff>
        </xdr:from>
        <xdr:to>
          <xdr:col>21</xdr:col>
          <xdr:colOff>133350</xdr:colOff>
          <xdr:row>408</xdr:row>
          <xdr:rowOff>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408</xdr:row>
          <xdr:rowOff>31750</xdr:rowOff>
        </xdr:from>
        <xdr:to>
          <xdr:col>21</xdr:col>
          <xdr:colOff>133350</xdr:colOff>
          <xdr:row>409</xdr:row>
          <xdr:rowOff>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409</xdr:row>
          <xdr:rowOff>31750</xdr:rowOff>
        </xdr:from>
        <xdr:to>
          <xdr:col>16</xdr:col>
          <xdr:colOff>133350</xdr:colOff>
          <xdr:row>410</xdr:row>
          <xdr:rowOff>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410</xdr:row>
          <xdr:rowOff>31750</xdr:rowOff>
        </xdr:from>
        <xdr:to>
          <xdr:col>16</xdr:col>
          <xdr:colOff>133350</xdr:colOff>
          <xdr:row>411</xdr:row>
          <xdr:rowOff>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409</xdr:row>
          <xdr:rowOff>31750</xdr:rowOff>
        </xdr:from>
        <xdr:to>
          <xdr:col>21</xdr:col>
          <xdr:colOff>133350</xdr:colOff>
          <xdr:row>410</xdr:row>
          <xdr:rowOff>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410</xdr:row>
          <xdr:rowOff>31750</xdr:rowOff>
        </xdr:from>
        <xdr:to>
          <xdr:col>21</xdr:col>
          <xdr:colOff>133350</xdr:colOff>
          <xdr:row>411</xdr:row>
          <xdr:rowOff>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50800</xdr:rowOff>
        </xdr:from>
        <xdr:to>
          <xdr:col>12</xdr:col>
          <xdr:colOff>133350</xdr:colOff>
          <xdr:row>422</xdr:row>
          <xdr:rowOff>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50800</xdr:rowOff>
        </xdr:from>
        <xdr:to>
          <xdr:col>17</xdr:col>
          <xdr:colOff>133350</xdr:colOff>
          <xdr:row>422</xdr:row>
          <xdr:rowOff>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2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50800</xdr:rowOff>
        </xdr:from>
        <xdr:to>
          <xdr:col>12</xdr:col>
          <xdr:colOff>133350</xdr:colOff>
          <xdr:row>422</xdr:row>
          <xdr:rowOff>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2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50800</xdr:rowOff>
        </xdr:from>
        <xdr:to>
          <xdr:col>17</xdr:col>
          <xdr:colOff>133350</xdr:colOff>
          <xdr:row>422</xdr:row>
          <xdr:rowOff>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2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50800</xdr:rowOff>
        </xdr:from>
        <xdr:to>
          <xdr:col>12</xdr:col>
          <xdr:colOff>133350</xdr:colOff>
          <xdr:row>423</xdr:row>
          <xdr:rowOff>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2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50800</xdr:rowOff>
        </xdr:from>
        <xdr:to>
          <xdr:col>17</xdr:col>
          <xdr:colOff>133350</xdr:colOff>
          <xdr:row>423</xdr:row>
          <xdr:rowOff>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2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50800</xdr:rowOff>
        </xdr:from>
        <xdr:to>
          <xdr:col>12</xdr:col>
          <xdr:colOff>133350</xdr:colOff>
          <xdr:row>423</xdr:row>
          <xdr:rowOff>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2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50800</xdr:rowOff>
        </xdr:from>
        <xdr:to>
          <xdr:col>17</xdr:col>
          <xdr:colOff>133350</xdr:colOff>
          <xdr:row>423</xdr:row>
          <xdr:rowOff>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2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271</xdr:row>
          <xdr:rowOff>31750</xdr:rowOff>
        </xdr:from>
        <xdr:to>
          <xdr:col>24</xdr:col>
          <xdr:colOff>133350</xdr:colOff>
          <xdr:row>272</xdr:row>
          <xdr:rowOff>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2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271</xdr:row>
          <xdr:rowOff>31750</xdr:rowOff>
        </xdr:from>
        <xdr:to>
          <xdr:col>28</xdr:col>
          <xdr:colOff>133350</xdr:colOff>
          <xdr:row>272</xdr:row>
          <xdr:rowOff>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2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271</xdr:row>
          <xdr:rowOff>31750</xdr:rowOff>
        </xdr:from>
        <xdr:to>
          <xdr:col>33</xdr:col>
          <xdr:colOff>133350</xdr:colOff>
          <xdr:row>272</xdr:row>
          <xdr:rowOff>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2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272</xdr:row>
          <xdr:rowOff>31750</xdr:rowOff>
        </xdr:from>
        <xdr:to>
          <xdr:col>24</xdr:col>
          <xdr:colOff>133350</xdr:colOff>
          <xdr:row>273</xdr:row>
          <xdr:rowOff>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2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273</xdr:row>
          <xdr:rowOff>31750</xdr:rowOff>
        </xdr:from>
        <xdr:to>
          <xdr:col>24</xdr:col>
          <xdr:colOff>133350</xdr:colOff>
          <xdr:row>274</xdr:row>
          <xdr:rowOff>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2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273</xdr:row>
          <xdr:rowOff>31750</xdr:rowOff>
        </xdr:from>
        <xdr:to>
          <xdr:col>28</xdr:col>
          <xdr:colOff>133350</xdr:colOff>
          <xdr:row>274</xdr:row>
          <xdr:rowOff>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2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273</xdr:row>
          <xdr:rowOff>31750</xdr:rowOff>
        </xdr:from>
        <xdr:to>
          <xdr:col>33</xdr:col>
          <xdr:colOff>133350</xdr:colOff>
          <xdr:row>274</xdr:row>
          <xdr:rowOff>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2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274</xdr:row>
          <xdr:rowOff>31750</xdr:rowOff>
        </xdr:from>
        <xdr:to>
          <xdr:col>24</xdr:col>
          <xdr:colOff>133350</xdr:colOff>
          <xdr:row>275</xdr:row>
          <xdr:rowOff>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2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275</xdr:row>
          <xdr:rowOff>31750</xdr:rowOff>
        </xdr:from>
        <xdr:to>
          <xdr:col>24</xdr:col>
          <xdr:colOff>133350</xdr:colOff>
          <xdr:row>276</xdr:row>
          <xdr:rowOff>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2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275</xdr:row>
          <xdr:rowOff>31750</xdr:rowOff>
        </xdr:from>
        <xdr:to>
          <xdr:col>28</xdr:col>
          <xdr:colOff>133350</xdr:colOff>
          <xdr:row>276</xdr:row>
          <xdr:rowOff>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2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275</xdr:row>
          <xdr:rowOff>31750</xdr:rowOff>
        </xdr:from>
        <xdr:to>
          <xdr:col>33</xdr:col>
          <xdr:colOff>133350</xdr:colOff>
          <xdr:row>276</xdr:row>
          <xdr:rowOff>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2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276</xdr:row>
          <xdr:rowOff>31750</xdr:rowOff>
        </xdr:from>
        <xdr:to>
          <xdr:col>24</xdr:col>
          <xdr:colOff>133350</xdr:colOff>
          <xdr:row>277</xdr:row>
          <xdr:rowOff>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2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277</xdr:row>
          <xdr:rowOff>31750</xdr:rowOff>
        </xdr:from>
        <xdr:to>
          <xdr:col>24</xdr:col>
          <xdr:colOff>133350</xdr:colOff>
          <xdr:row>278</xdr:row>
          <xdr:rowOff>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2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277</xdr:row>
          <xdr:rowOff>31750</xdr:rowOff>
        </xdr:from>
        <xdr:to>
          <xdr:col>28</xdr:col>
          <xdr:colOff>133350</xdr:colOff>
          <xdr:row>278</xdr:row>
          <xdr:rowOff>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2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277</xdr:row>
          <xdr:rowOff>31750</xdr:rowOff>
        </xdr:from>
        <xdr:to>
          <xdr:col>33</xdr:col>
          <xdr:colOff>133350</xdr:colOff>
          <xdr:row>278</xdr:row>
          <xdr:rowOff>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2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278</xdr:row>
          <xdr:rowOff>31750</xdr:rowOff>
        </xdr:from>
        <xdr:to>
          <xdr:col>24</xdr:col>
          <xdr:colOff>133350</xdr:colOff>
          <xdr:row>279</xdr:row>
          <xdr:rowOff>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2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279</xdr:row>
          <xdr:rowOff>31750</xdr:rowOff>
        </xdr:from>
        <xdr:to>
          <xdr:col>24</xdr:col>
          <xdr:colOff>133350</xdr:colOff>
          <xdr:row>280</xdr:row>
          <xdr:rowOff>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2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279</xdr:row>
          <xdr:rowOff>31750</xdr:rowOff>
        </xdr:from>
        <xdr:to>
          <xdr:col>28</xdr:col>
          <xdr:colOff>133350</xdr:colOff>
          <xdr:row>280</xdr:row>
          <xdr:rowOff>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2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279</xdr:row>
          <xdr:rowOff>31750</xdr:rowOff>
        </xdr:from>
        <xdr:to>
          <xdr:col>33</xdr:col>
          <xdr:colOff>133350</xdr:colOff>
          <xdr:row>280</xdr:row>
          <xdr:rowOff>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2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280</xdr:row>
          <xdr:rowOff>31750</xdr:rowOff>
        </xdr:from>
        <xdr:to>
          <xdr:col>24</xdr:col>
          <xdr:colOff>133350</xdr:colOff>
          <xdr:row>281</xdr:row>
          <xdr:rowOff>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2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281</xdr:row>
          <xdr:rowOff>31750</xdr:rowOff>
        </xdr:from>
        <xdr:to>
          <xdr:col>24</xdr:col>
          <xdr:colOff>133350</xdr:colOff>
          <xdr:row>282</xdr:row>
          <xdr:rowOff>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2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281</xdr:row>
          <xdr:rowOff>31750</xdr:rowOff>
        </xdr:from>
        <xdr:to>
          <xdr:col>28</xdr:col>
          <xdr:colOff>133350</xdr:colOff>
          <xdr:row>282</xdr:row>
          <xdr:rowOff>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2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281</xdr:row>
          <xdr:rowOff>31750</xdr:rowOff>
        </xdr:from>
        <xdr:to>
          <xdr:col>33</xdr:col>
          <xdr:colOff>133350</xdr:colOff>
          <xdr:row>282</xdr:row>
          <xdr:rowOff>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2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282</xdr:row>
          <xdr:rowOff>31750</xdr:rowOff>
        </xdr:from>
        <xdr:to>
          <xdr:col>24</xdr:col>
          <xdr:colOff>133350</xdr:colOff>
          <xdr:row>283</xdr:row>
          <xdr:rowOff>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2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283</xdr:row>
          <xdr:rowOff>31750</xdr:rowOff>
        </xdr:from>
        <xdr:to>
          <xdr:col>24</xdr:col>
          <xdr:colOff>133350</xdr:colOff>
          <xdr:row>284</xdr:row>
          <xdr:rowOff>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2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283</xdr:row>
          <xdr:rowOff>31750</xdr:rowOff>
        </xdr:from>
        <xdr:to>
          <xdr:col>28</xdr:col>
          <xdr:colOff>133350</xdr:colOff>
          <xdr:row>284</xdr:row>
          <xdr:rowOff>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2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283</xdr:row>
          <xdr:rowOff>31750</xdr:rowOff>
        </xdr:from>
        <xdr:to>
          <xdr:col>33</xdr:col>
          <xdr:colOff>133350</xdr:colOff>
          <xdr:row>284</xdr:row>
          <xdr:rowOff>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2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284</xdr:row>
          <xdr:rowOff>31750</xdr:rowOff>
        </xdr:from>
        <xdr:to>
          <xdr:col>24</xdr:col>
          <xdr:colOff>133350</xdr:colOff>
          <xdr:row>285</xdr:row>
          <xdr:rowOff>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2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285</xdr:row>
          <xdr:rowOff>31750</xdr:rowOff>
        </xdr:from>
        <xdr:to>
          <xdr:col>24</xdr:col>
          <xdr:colOff>133350</xdr:colOff>
          <xdr:row>286</xdr:row>
          <xdr:rowOff>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2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285</xdr:row>
          <xdr:rowOff>31750</xdr:rowOff>
        </xdr:from>
        <xdr:to>
          <xdr:col>28</xdr:col>
          <xdr:colOff>133350</xdr:colOff>
          <xdr:row>286</xdr:row>
          <xdr:rowOff>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2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285</xdr:row>
          <xdr:rowOff>31750</xdr:rowOff>
        </xdr:from>
        <xdr:to>
          <xdr:col>33</xdr:col>
          <xdr:colOff>133350</xdr:colOff>
          <xdr:row>286</xdr:row>
          <xdr:rowOff>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2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286</xdr:row>
          <xdr:rowOff>31750</xdr:rowOff>
        </xdr:from>
        <xdr:to>
          <xdr:col>24</xdr:col>
          <xdr:colOff>133350</xdr:colOff>
          <xdr:row>287</xdr:row>
          <xdr:rowOff>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2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287</xdr:row>
          <xdr:rowOff>31750</xdr:rowOff>
        </xdr:from>
        <xdr:to>
          <xdr:col>24</xdr:col>
          <xdr:colOff>133350</xdr:colOff>
          <xdr:row>288</xdr:row>
          <xdr:rowOff>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2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287</xdr:row>
          <xdr:rowOff>31750</xdr:rowOff>
        </xdr:from>
        <xdr:to>
          <xdr:col>28</xdr:col>
          <xdr:colOff>133350</xdr:colOff>
          <xdr:row>288</xdr:row>
          <xdr:rowOff>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2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287</xdr:row>
          <xdr:rowOff>31750</xdr:rowOff>
        </xdr:from>
        <xdr:to>
          <xdr:col>33</xdr:col>
          <xdr:colOff>133350</xdr:colOff>
          <xdr:row>288</xdr:row>
          <xdr:rowOff>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2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288</xdr:row>
          <xdr:rowOff>31750</xdr:rowOff>
        </xdr:from>
        <xdr:to>
          <xdr:col>24</xdr:col>
          <xdr:colOff>133350</xdr:colOff>
          <xdr:row>289</xdr:row>
          <xdr:rowOff>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2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269</xdr:row>
          <xdr:rowOff>31750</xdr:rowOff>
        </xdr:from>
        <xdr:to>
          <xdr:col>24</xdr:col>
          <xdr:colOff>133350</xdr:colOff>
          <xdr:row>270</xdr:row>
          <xdr:rowOff>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2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269</xdr:row>
          <xdr:rowOff>31750</xdr:rowOff>
        </xdr:from>
        <xdr:to>
          <xdr:col>28</xdr:col>
          <xdr:colOff>133350</xdr:colOff>
          <xdr:row>270</xdr:row>
          <xdr:rowOff>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2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269</xdr:row>
          <xdr:rowOff>31750</xdr:rowOff>
        </xdr:from>
        <xdr:to>
          <xdr:col>33</xdr:col>
          <xdr:colOff>133350</xdr:colOff>
          <xdr:row>270</xdr:row>
          <xdr:rowOff>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2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270</xdr:row>
          <xdr:rowOff>31750</xdr:rowOff>
        </xdr:from>
        <xdr:to>
          <xdr:col>24</xdr:col>
          <xdr:colOff>133350</xdr:colOff>
          <xdr:row>271</xdr:row>
          <xdr:rowOff>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2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165</xdr:row>
          <xdr:rowOff>107950</xdr:rowOff>
        </xdr:from>
        <xdr:to>
          <xdr:col>36</xdr:col>
          <xdr:colOff>133350</xdr:colOff>
          <xdr:row>167</xdr:row>
          <xdr:rowOff>76200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2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146050</xdr:colOff>
          <xdr:row>165</xdr:row>
          <xdr:rowOff>146050</xdr:rowOff>
        </xdr:from>
        <xdr:to>
          <xdr:col>60</xdr:col>
          <xdr:colOff>0</xdr:colOff>
          <xdr:row>167</xdr:row>
          <xdr:rowOff>31750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2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166</xdr:row>
          <xdr:rowOff>69850</xdr:rowOff>
        </xdr:from>
        <xdr:to>
          <xdr:col>36</xdr:col>
          <xdr:colOff>133350</xdr:colOff>
          <xdr:row>168</xdr:row>
          <xdr:rowOff>95250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2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146050</xdr:colOff>
          <xdr:row>166</xdr:row>
          <xdr:rowOff>107950</xdr:rowOff>
        </xdr:from>
        <xdr:to>
          <xdr:col>60</xdr:col>
          <xdr:colOff>0</xdr:colOff>
          <xdr:row>168</xdr:row>
          <xdr:rowOff>95250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2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241300</xdr:colOff>
          <xdr:row>167</xdr:row>
          <xdr:rowOff>133350</xdr:rowOff>
        </xdr:from>
        <xdr:to>
          <xdr:col>36</xdr:col>
          <xdr:colOff>133350</xdr:colOff>
          <xdr:row>169</xdr:row>
          <xdr:rowOff>38100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2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146050</xdr:colOff>
          <xdr:row>167</xdr:row>
          <xdr:rowOff>95250</xdr:rowOff>
        </xdr:from>
        <xdr:to>
          <xdr:col>60</xdr:col>
          <xdr:colOff>0</xdr:colOff>
          <xdr:row>169</xdr:row>
          <xdr:rowOff>76200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2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513</xdr:row>
          <xdr:rowOff>114300</xdr:rowOff>
        </xdr:from>
        <xdr:to>
          <xdr:col>34</xdr:col>
          <xdr:colOff>69850</xdr:colOff>
          <xdr:row>515</xdr:row>
          <xdr:rowOff>31750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2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513</xdr:row>
          <xdr:rowOff>127000</xdr:rowOff>
        </xdr:from>
        <xdr:to>
          <xdr:col>37</xdr:col>
          <xdr:colOff>76200</xdr:colOff>
          <xdr:row>515</xdr:row>
          <xdr:rowOff>38100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514</xdr:row>
          <xdr:rowOff>114300</xdr:rowOff>
        </xdr:from>
        <xdr:to>
          <xdr:col>34</xdr:col>
          <xdr:colOff>69850</xdr:colOff>
          <xdr:row>516</xdr:row>
          <xdr:rowOff>31750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2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515</xdr:row>
          <xdr:rowOff>114300</xdr:rowOff>
        </xdr:from>
        <xdr:to>
          <xdr:col>34</xdr:col>
          <xdr:colOff>69850</xdr:colOff>
          <xdr:row>517</xdr:row>
          <xdr:rowOff>31750</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2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515</xdr:row>
          <xdr:rowOff>127000</xdr:rowOff>
        </xdr:from>
        <xdr:to>
          <xdr:col>37</xdr:col>
          <xdr:colOff>76200</xdr:colOff>
          <xdr:row>517</xdr:row>
          <xdr:rowOff>38100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2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516</xdr:row>
          <xdr:rowOff>114300</xdr:rowOff>
        </xdr:from>
        <xdr:to>
          <xdr:col>34</xdr:col>
          <xdr:colOff>69850</xdr:colOff>
          <xdr:row>518</xdr:row>
          <xdr:rowOff>31750</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2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516</xdr:row>
          <xdr:rowOff>127000</xdr:rowOff>
        </xdr:from>
        <xdr:to>
          <xdr:col>37</xdr:col>
          <xdr:colOff>76200</xdr:colOff>
          <xdr:row>518</xdr:row>
          <xdr:rowOff>38100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2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517</xdr:row>
          <xdr:rowOff>114300</xdr:rowOff>
        </xdr:from>
        <xdr:to>
          <xdr:col>34</xdr:col>
          <xdr:colOff>69850</xdr:colOff>
          <xdr:row>519</xdr:row>
          <xdr:rowOff>31750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2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517</xdr:row>
          <xdr:rowOff>127000</xdr:rowOff>
        </xdr:from>
        <xdr:to>
          <xdr:col>37</xdr:col>
          <xdr:colOff>76200</xdr:colOff>
          <xdr:row>519</xdr:row>
          <xdr:rowOff>38100</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2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518</xdr:row>
          <xdr:rowOff>114300</xdr:rowOff>
        </xdr:from>
        <xdr:to>
          <xdr:col>34</xdr:col>
          <xdr:colOff>69850</xdr:colOff>
          <xdr:row>520</xdr:row>
          <xdr:rowOff>31750</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2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518</xdr:row>
          <xdr:rowOff>127000</xdr:rowOff>
        </xdr:from>
        <xdr:to>
          <xdr:col>37</xdr:col>
          <xdr:colOff>76200</xdr:colOff>
          <xdr:row>520</xdr:row>
          <xdr:rowOff>38100</xdr:rowOff>
        </xdr:to>
        <xdr:sp macro="" textlink="">
          <xdr:nvSpPr>
            <xdr:cNvPr id="9643" name="Check Box 427" hidden="1">
              <a:extLst>
                <a:ext uri="{63B3BB69-23CF-44E3-9099-C40C66FF867C}">
                  <a14:compatExt spid="_x0000_s9643"/>
                </a:ext>
                <a:ext uri="{FF2B5EF4-FFF2-40B4-BE49-F238E27FC236}">
                  <a16:creationId xmlns:a16="http://schemas.microsoft.com/office/drawing/2014/main" id="{00000000-0008-0000-02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519</xdr:row>
          <xdr:rowOff>114300</xdr:rowOff>
        </xdr:from>
        <xdr:to>
          <xdr:col>34</xdr:col>
          <xdr:colOff>69850</xdr:colOff>
          <xdr:row>521</xdr:row>
          <xdr:rowOff>31750</xdr:rowOff>
        </xdr:to>
        <xdr:sp macro="" textlink="">
          <xdr:nvSpPr>
            <xdr:cNvPr id="9644" name="Check Box 428" hidden="1">
              <a:extLst>
                <a:ext uri="{63B3BB69-23CF-44E3-9099-C40C66FF867C}">
                  <a14:compatExt spid="_x0000_s9644"/>
                </a:ext>
                <a:ext uri="{FF2B5EF4-FFF2-40B4-BE49-F238E27FC236}">
                  <a16:creationId xmlns:a16="http://schemas.microsoft.com/office/drawing/2014/main" id="{00000000-0008-0000-02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519</xdr:row>
          <xdr:rowOff>127000</xdr:rowOff>
        </xdr:from>
        <xdr:to>
          <xdr:col>37</xdr:col>
          <xdr:colOff>76200</xdr:colOff>
          <xdr:row>521</xdr:row>
          <xdr:rowOff>38100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2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520</xdr:row>
          <xdr:rowOff>114300</xdr:rowOff>
        </xdr:from>
        <xdr:to>
          <xdr:col>34</xdr:col>
          <xdr:colOff>69850</xdr:colOff>
          <xdr:row>522</xdr:row>
          <xdr:rowOff>31750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2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520</xdr:row>
          <xdr:rowOff>127000</xdr:rowOff>
        </xdr:from>
        <xdr:to>
          <xdr:col>37</xdr:col>
          <xdr:colOff>76200</xdr:colOff>
          <xdr:row>522</xdr:row>
          <xdr:rowOff>38100</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2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521</xdr:row>
          <xdr:rowOff>114300</xdr:rowOff>
        </xdr:from>
        <xdr:to>
          <xdr:col>34</xdr:col>
          <xdr:colOff>69850</xdr:colOff>
          <xdr:row>523</xdr:row>
          <xdr:rowOff>31750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2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521</xdr:row>
          <xdr:rowOff>127000</xdr:rowOff>
        </xdr:from>
        <xdr:to>
          <xdr:col>37</xdr:col>
          <xdr:colOff>76200</xdr:colOff>
          <xdr:row>523</xdr:row>
          <xdr:rowOff>38100</xdr:rowOff>
        </xdr:to>
        <xdr:sp macro="" textlink="">
          <xdr:nvSpPr>
            <xdr:cNvPr id="9649" name="Check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515</xdr:row>
          <xdr:rowOff>114300</xdr:rowOff>
        </xdr:from>
        <xdr:to>
          <xdr:col>34</xdr:col>
          <xdr:colOff>69850</xdr:colOff>
          <xdr:row>517</xdr:row>
          <xdr:rowOff>31750</xdr:rowOff>
        </xdr:to>
        <xdr:sp macro="" textlink="">
          <xdr:nvSpPr>
            <xdr:cNvPr id="9656" name="Check Box 440" hidden="1">
              <a:extLst>
                <a:ext uri="{63B3BB69-23CF-44E3-9099-C40C66FF867C}">
                  <a14:compatExt spid="_x0000_s9656"/>
                </a:ext>
                <a:ext uri="{FF2B5EF4-FFF2-40B4-BE49-F238E27FC236}">
                  <a16:creationId xmlns:a16="http://schemas.microsoft.com/office/drawing/2014/main" id="{00000000-0008-0000-02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515</xdr:row>
          <xdr:rowOff>127000</xdr:rowOff>
        </xdr:from>
        <xdr:to>
          <xdr:col>37</xdr:col>
          <xdr:colOff>76200</xdr:colOff>
          <xdr:row>517</xdr:row>
          <xdr:rowOff>38100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2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516</xdr:row>
          <xdr:rowOff>114300</xdr:rowOff>
        </xdr:from>
        <xdr:to>
          <xdr:col>34</xdr:col>
          <xdr:colOff>69850</xdr:colOff>
          <xdr:row>518</xdr:row>
          <xdr:rowOff>31750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2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516</xdr:row>
          <xdr:rowOff>127000</xdr:rowOff>
        </xdr:from>
        <xdr:to>
          <xdr:col>37</xdr:col>
          <xdr:colOff>76200</xdr:colOff>
          <xdr:row>518</xdr:row>
          <xdr:rowOff>38100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2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517</xdr:row>
          <xdr:rowOff>114300</xdr:rowOff>
        </xdr:from>
        <xdr:to>
          <xdr:col>34</xdr:col>
          <xdr:colOff>69850</xdr:colOff>
          <xdr:row>519</xdr:row>
          <xdr:rowOff>31750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2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517</xdr:row>
          <xdr:rowOff>127000</xdr:rowOff>
        </xdr:from>
        <xdr:to>
          <xdr:col>37</xdr:col>
          <xdr:colOff>76200</xdr:colOff>
          <xdr:row>519</xdr:row>
          <xdr:rowOff>38100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2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518</xdr:row>
          <xdr:rowOff>114300</xdr:rowOff>
        </xdr:from>
        <xdr:to>
          <xdr:col>34</xdr:col>
          <xdr:colOff>69850</xdr:colOff>
          <xdr:row>520</xdr:row>
          <xdr:rowOff>31750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2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518</xdr:row>
          <xdr:rowOff>127000</xdr:rowOff>
        </xdr:from>
        <xdr:to>
          <xdr:col>37</xdr:col>
          <xdr:colOff>76200</xdr:colOff>
          <xdr:row>520</xdr:row>
          <xdr:rowOff>38100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2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519</xdr:row>
          <xdr:rowOff>114300</xdr:rowOff>
        </xdr:from>
        <xdr:to>
          <xdr:col>34</xdr:col>
          <xdr:colOff>69850</xdr:colOff>
          <xdr:row>521</xdr:row>
          <xdr:rowOff>31750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2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519</xdr:row>
          <xdr:rowOff>127000</xdr:rowOff>
        </xdr:from>
        <xdr:to>
          <xdr:col>37</xdr:col>
          <xdr:colOff>76200</xdr:colOff>
          <xdr:row>521</xdr:row>
          <xdr:rowOff>38100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2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520</xdr:row>
          <xdr:rowOff>114300</xdr:rowOff>
        </xdr:from>
        <xdr:to>
          <xdr:col>34</xdr:col>
          <xdr:colOff>69850</xdr:colOff>
          <xdr:row>522</xdr:row>
          <xdr:rowOff>31750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2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520</xdr:row>
          <xdr:rowOff>127000</xdr:rowOff>
        </xdr:from>
        <xdr:to>
          <xdr:col>37</xdr:col>
          <xdr:colOff>76200</xdr:colOff>
          <xdr:row>522</xdr:row>
          <xdr:rowOff>38100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2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521</xdr:row>
          <xdr:rowOff>114300</xdr:rowOff>
        </xdr:from>
        <xdr:to>
          <xdr:col>34</xdr:col>
          <xdr:colOff>69850</xdr:colOff>
          <xdr:row>523</xdr:row>
          <xdr:rowOff>31750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2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521</xdr:row>
          <xdr:rowOff>127000</xdr:rowOff>
        </xdr:from>
        <xdr:to>
          <xdr:col>37</xdr:col>
          <xdr:colOff>76200</xdr:colOff>
          <xdr:row>523</xdr:row>
          <xdr:rowOff>38100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2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514</xdr:row>
          <xdr:rowOff>114300</xdr:rowOff>
        </xdr:from>
        <xdr:to>
          <xdr:col>37</xdr:col>
          <xdr:colOff>76200</xdr:colOff>
          <xdr:row>516</xdr:row>
          <xdr:rowOff>31750</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2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xdr:row>
          <xdr:rowOff>31750</xdr:rowOff>
        </xdr:from>
        <xdr:to>
          <xdr:col>12</xdr:col>
          <xdr:colOff>127000</xdr:colOff>
          <xdr:row>5</xdr:row>
          <xdr:rowOff>247650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2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5</xdr:row>
          <xdr:rowOff>31750</xdr:rowOff>
        </xdr:from>
        <xdr:to>
          <xdr:col>17</xdr:col>
          <xdr:colOff>127000</xdr:colOff>
          <xdr:row>5</xdr:row>
          <xdr:rowOff>247650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2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5</xdr:row>
          <xdr:rowOff>31750</xdr:rowOff>
        </xdr:from>
        <xdr:to>
          <xdr:col>21</xdr:col>
          <xdr:colOff>127000</xdr:colOff>
          <xdr:row>5</xdr:row>
          <xdr:rowOff>247650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2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5</xdr:row>
          <xdr:rowOff>31750</xdr:rowOff>
        </xdr:from>
        <xdr:to>
          <xdr:col>25</xdr:col>
          <xdr:colOff>127000</xdr:colOff>
          <xdr:row>5</xdr:row>
          <xdr:rowOff>247650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2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xdr:row>
          <xdr:rowOff>31750</xdr:rowOff>
        </xdr:from>
        <xdr:to>
          <xdr:col>12</xdr:col>
          <xdr:colOff>127000</xdr:colOff>
          <xdr:row>6</xdr:row>
          <xdr:rowOff>247650</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2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6</xdr:row>
          <xdr:rowOff>31750</xdr:rowOff>
        </xdr:from>
        <xdr:to>
          <xdr:col>17</xdr:col>
          <xdr:colOff>127000</xdr:colOff>
          <xdr:row>6</xdr:row>
          <xdr:rowOff>247650</xdr:rowOff>
        </xdr:to>
        <xdr:sp macro="" textlink="">
          <xdr:nvSpPr>
            <xdr:cNvPr id="9677" name="Check Box 461" hidden="1">
              <a:extLst>
                <a:ext uri="{63B3BB69-23CF-44E3-9099-C40C66FF867C}">
                  <a14:compatExt spid="_x0000_s9677"/>
                </a:ext>
                <a:ext uri="{FF2B5EF4-FFF2-40B4-BE49-F238E27FC236}">
                  <a16:creationId xmlns:a16="http://schemas.microsoft.com/office/drawing/2014/main" id="{00000000-0008-0000-02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xdr:row>
          <xdr:rowOff>31750</xdr:rowOff>
        </xdr:from>
        <xdr:to>
          <xdr:col>21</xdr:col>
          <xdr:colOff>127000</xdr:colOff>
          <xdr:row>6</xdr:row>
          <xdr:rowOff>247650</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2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6</xdr:row>
          <xdr:rowOff>31750</xdr:rowOff>
        </xdr:from>
        <xdr:to>
          <xdr:col>25</xdr:col>
          <xdr:colOff>127000</xdr:colOff>
          <xdr:row>6</xdr:row>
          <xdr:rowOff>247650</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2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xdr:row>
          <xdr:rowOff>31750</xdr:rowOff>
        </xdr:from>
        <xdr:to>
          <xdr:col>12</xdr:col>
          <xdr:colOff>127000</xdr:colOff>
          <xdr:row>7</xdr:row>
          <xdr:rowOff>247650</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2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7</xdr:row>
          <xdr:rowOff>31750</xdr:rowOff>
        </xdr:from>
        <xdr:to>
          <xdr:col>17</xdr:col>
          <xdr:colOff>127000</xdr:colOff>
          <xdr:row>7</xdr:row>
          <xdr:rowOff>247650</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2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7</xdr:row>
          <xdr:rowOff>31750</xdr:rowOff>
        </xdr:from>
        <xdr:to>
          <xdr:col>21</xdr:col>
          <xdr:colOff>127000</xdr:colOff>
          <xdr:row>7</xdr:row>
          <xdr:rowOff>247650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2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7</xdr:row>
          <xdr:rowOff>31750</xdr:rowOff>
        </xdr:from>
        <xdr:to>
          <xdr:col>25</xdr:col>
          <xdr:colOff>127000</xdr:colOff>
          <xdr:row>7</xdr:row>
          <xdr:rowOff>247650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2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xdr:row>
          <xdr:rowOff>31750</xdr:rowOff>
        </xdr:from>
        <xdr:to>
          <xdr:col>12</xdr:col>
          <xdr:colOff>127000</xdr:colOff>
          <xdr:row>8</xdr:row>
          <xdr:rowOff>247650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2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8</xdr:row>
          <xdr:rowOff>31750</xdr:rowOff>
        </xdr:from>
        <xdr:to>
          <xdr:col>17</xdr:col>
          <xdr:colOff>127000</xdr:colOff>
          <xdr:row>8</xdr:row>
          <xdr:rowOff>247650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2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8</xdr:row>
          <xdr:rowOff>31750</xdr:rowOff>
        </xdr:from>
        <xdr:to>
          <xdr:col>21</xdr:col>
          <xdr:colOff>127000</xdr:colOff>
          <xdr:row>8</xdr:row>
          <xdr:rowOff>247650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2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8</xdr:row>
          <xdr:rowOff>31750</xdr:rowOff>
        </xdr:from>
        <xdr:to>
          <xdr:col>25</xdr:col>
          <xdr:colOff>127000</xdr:colOff>
          <xdr:row>8</xdr:row>
          <xdr:rowOff>247650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2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8</xdr:row>
          <xdr:rowOff>19050</xdr:rowOff>
        </xdr:from>
        <xdr:to>
          <xdr:col>43</xdr:col>
          <xdr:colOff>127000</xdr:colOff>
          <xdr:row>8</xdr:row>
          <xdr:rowOff>241300</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2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9</xdr:row>
          <xdr:rowOff>31750</xdr:rowOff>
        </xdr:from>
        <xdr:to>
          <xdr:col>12</xdr:col>
          <xdr:colOff>127000</xdr:colOff>
          <xdr:row>9</xdr:row>
          <xdr:rowOff>247650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2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9</xdr:row>
          <xdr:rowOff>31750</xdr:rowOff>
        </xdr:from>
        <xdr:to>
          <xdr:col>17</xdr:col>
          <xdr:colOff>127000</xdr:colOff>
          <xdr:row>9</xdr:row>
          <xdr:rowOff>247650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2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xdr:row>
          <xdr:rowOff>31750</xdr:rowOff>
        </xdr:from>
        <xdr:to>
          <xdr:col>21</xdr:col>
          <xdr:colOff>127000</xdr:colOff>
          <xdr:row>9</xdr:row>
          <xdr:rowOff>247650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2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9</xdr:row>
          <xdr:rowOff>31750</xdr:rowOff>
        </xdr:from>
        <xdr:to>
          <xdr:col>25</xdr:col>
          <xdr:colOff>127000</xdr:colOff>
          <xdr:row>9</xdr:row>
          <xdr:rowOff>247650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2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xdr:row>
          <xdr:rowOff>31750</xdr:rowOff>
        </xdr:from>
        <xdr:to>
          <xdr:col>43</xdr:col>
          <xdr:colOff>127000</xdr:colOff>
          <xdr:row>9</xdr:row>
          <xdr:rowOff>247650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2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10</xdr:row>
          <xdr:rowOff>31750</xdr:rowOff>
        </xdr:from>
        <xdr:to>
          <xdr:col>12</xdr:col>
          <xdr:colOff>127000</xdr:colOff>
          <xdr:row>10</xdr:row>
          <xdr:rowOff>247650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2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10</xdr:row>
          <xdr:rowOff>31750</xdr:rowOff>
        </xdr:from>
        <xdr:to>
          <xdr:col>17</xdr:col>
          <xdr:colOff>127000</xdr:colOff>
          <xdr:row>10</xdr:row>
          <xdr:rowOff>247650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2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10</xdr:row>
          <xdr:rowOff>31750</xdr:rowOff>
        </xdr:from>
        <xdr:to>
          <xdr:col>21</xdr:col>
          <xdr:colOff>127000</xdr:colOff>
          <xdr:row>10</xdr:row>
          <xdr:rowOff>247650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2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10</xdr:row>
          <xdr:rowOff>31750</xdr:rowOff>
        </xdr:from>
        <xdr:to>
          <xdr:col>25</xdr:col>
          <xdr:colOff>127000</xdr:colOff>
          <xdr:row>10</xdr:row>
          <xdr:rowOff>247650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2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10</xdr:row>
          <xdr:rowOff>38100</xdr:rowOff>
        </xdr:from>
        <xdr:to>
          <xdr:col>43</xdr:col>
          <xdr:colOff>127000</xdr:colOff>
          <xdr:row>10</xdr:row>
          <xdr:rowOff>260350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2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11</xdr:row>
          <xdr:rowOff>31750</xdr:rowOff>
        </xdr:from>
        <xdr:to>
          <xdr:col>12</xdr:col>
          <xdr:colOff>127000</xdr:colOff>
          <xdr:row>11</xdr:row>
          <xdr:rowOff>247650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2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11</xdr:row>
          <xdr:rowOff>31750</xdr:rowOff>
        </xdr:from>
        <xdr:to>
          <xdr:col>17</xdr:col>
          <xdr:colOff>127000</xdr:colOff>
          <xdr:row>11</xdr:row>
          <xdr:rowOff>247650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2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11</xdr:row>
          <xdr:rowOff>31750</xdr:rowOff>
        </xdr:from>
        <xdr:to>
          <xdr:col>21</xdr:col>
          <xdr:colOff>127000</xdr:colOff>
          <xdr:row>11</xdr:row>
          <xdr:rowOff>247650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2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11</xdr:row>
          <xdr:rowOff>31750</xdr:rowOff>
        </xdr:from>
        <xdr:to>
          <xdr:col>25</xdr:col>
          <xdr:colOff>127000</xdr:colOff>
          <xdr:row>11</xdr:row>
          <xdr:rowOff>247650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2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31750</xdr:rowOff>
        </xdr:from>
        <xdr:to>
          <xdr:col>43</xdr:col>
          <xdr:colOff>133350</xdr:colOff>
          <xdr:row>11</xdr:row>
          <xdr:rowOff>247650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2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12</xdr:row>
          <xdr:rowOff>31750</xdr:rowOff>
        </xdr:from>
        <xdr:to>
          <xdr:col>12</xdr:col>
          <xdr:colOff>127000</xdr:colOff>
          <xdr:row>12</xdr:row>
          <xdr:rowOff>247650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2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12</xdr:row>
          <xdr:rowOff>31750</xdr:rowOff>
        </xdr:from>
        <xdr:to>
          <xdr:col>17</xdr:col>
          <xdr:colOff>127000</xdr:colOff>
          <xdr:row>12</xdr:row>
          <xdr:rowOff>247650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2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12</xdr:row>
          <xdr:rowOff>31750</xdr:rowOff>
        </xdr:from>
        <xdr:to>
          <xdr:col>21</xdr:col>
          <xdr:colOff>127000</xdr:colOff>
          <xdr:row>12</xdr:row>
          <xdr:rowOff>247650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2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12</xdr:row>
          <xdr:rowOff>31750</xdr:rowOff>
        </xdr:from>
        <xdr:to>
          <xdr:col>25</xdr:col>
          <xdr:colOff>127000</xdr:colOff>
          <xdr:row>12</xdr:row>
          <xdr:rowOff>247650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2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31750</xdr:rowOff>
        </xdr:from>
        <xdr:to>
          <xdr:col>12</xdr:col>
          <xdr:colOff>127000</xdr:colOff>
          <xdr:row>13</xdr:row>
          <xdr:rowOff>247650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2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13</xdr:row>
          <xdr:rowOff>31750</xdr:rowOff>
        </xdr:from>
        <xdr:to>
          <xdr:col>17</xdr:col>
          <xdr:colOff>127000</xdr:colOff>
          <xdr:row>13</xdr:row>
          <xdr:rowOff>247650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2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13</xdr:row>
          <xdr:rowOff>31750</xdr:rowOff>
        </xdr:from>
        <xdr:to>
          <xdr:col>21</xdr:col>
          <xdr:colOff>127000</xdr:colOff>
          <xdr:row>13</xdr:row>
          <xdr:rowOff>247650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2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13</xdr:row>
          <xdr:rowOff>31750</xdr:rowOff>
        </xdr:from>
        <xdr:to>
          <xdr:col>25</xdr:col>
          <xdr:colOff>127000</xdr:colOff>
          <xdr:row>13</xdr:row>
          <xdr:rowOff>247650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2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31750</xdr:rowOff>
        </xdr:from>
        <xdr:to>
          <xdr:col>12</xdr:col>
          <xdr:colOff>127000</xdr:colOff>
          <xdr:row>14</xdr:row>
          <xdr:rowOff>247650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2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xdr:row>
          <xdr:rowOff>31750</xdr:rowOff>
        </xdr:from>
        <xdr:to>
          <xdr:col>17</xdr:col>
          <xdr:colOff>127000</xdr:colOff>
          <xdr:row>14</xdr:row>
          <xdr:rowOff>247650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2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xdr:row>
          <xdr:rowOff>31750</xdr:rowOff>
        </xdr:from>
        <xdr:to>
          <xdr:col>21</xdr:col>
          <xdr:colOff>127000</xdr:colOff>
          <xdr:row>14</xdr:row>
          <xdr:rowOff>247650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2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14</xdr:row>
          <xdr:rowOff>31750</xdr:rowOff>
        </xdr:from>
        <xdr:to>
          <xdr:col>25</xdr:col>
          <xdr:colOff>127000</xdr:colOff>
          <xdr:row>14</xdr:row>
          <xdr:rowOff>247650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2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15</xdr:row>
          <xdr:rowOff>31750</xdr:rowOff>
        </xdr:from>
        <xdr:to>
          <xdr:col>12</xdr:col>
          <xdr:colOff>127000</xdr:colOff>
          <xdr:row>15</xdr:row>
          <xdr:rowOff>247650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2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15</xdr:row>
          <xdr:rowOff>31750</xdr:rowOff>
        </xdr:from>
        <xdr:to>
          <xdr:col>17</xdr:col>
          <xdr:colOff>127000</xdr:colOff>
          <xdr:row>15</xdr:row>
          <xdr:rowOff>247650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2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15</xdr:row>
          <xdr:rowOff>31750</xdr:rowOff>
        </xdr:from>
        <xdr:to>
          <xdr:col>21</xdr:col>
          <xdr:colOff>127000</xdr:colOff>
          <xdr:row>15</xdr:row>
          <xdr:rowOff>247650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2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15</xdr:row>
          <xdr:rowOff>31750</xdr:rowOff>
        </xdr:from>
        <xdr:to>
          <xdr:col>25</xdr:col>
          <xdr:colOff>127000</xdr:colOff>
          <xdr:row>15</xdr:row>
          <xdr:rowOff>247650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2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16</xdr:row>
          <xdr:rowOff>31750</xdr:rowOff>
        </xdr:from>
        <xdr:to>
          <xdr:col>12</xdr:col>
          <xdr:colOff>127000</xdr:colOff>
          <xdr:row>16</xdr:row>
          <xdr:rowOff>247650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2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16</xdr:row>
          <xdr:rowOff>31750</xdr:rowOff>
        </xdr:from>
        <xdr:to>
          <xdr:col>17</xdr:col>
          <xdr:colOff>127000</xdr:colOff>
          <xdr:row>16</xdr:row>
          <xdr:rowOff>247650</xdr:rowOff>
        </xdr:to>
        <xdr:sp macro="" textlink="">
          <xdr:nvSpPr>
            <xdr:cNvPr id="9723" name="Check Box 507" hidden="1">
              <a:extLst>
                <a:ext uri="{63B3BB69-23CF-44E3-9099-C40C66FF867C}">
                  <a14:compatExt spid="_x0000_s9723"/>
                </a:ext>
                <a:ext uri="{FF2B5EF4-FFF2-40B4-BE49-F238E27FC236}">
                  <a16:creationId xmlns:a16="http://schemas.microsoft.com/office/drawing/2014/main" id="{00000000-0008-0000-0200-0000F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16</xdr:row>
          <xdr:rowOff>31750</xdr:rowOff>
        </xdr:from>
        <xdr:to>
          <xdr:col>21</xdr:col>
          <xdr:colOff>127000</xdr:colOff>
          <xdr:row>16</xdr:row>
          <xdr:rowOff>247650</xdr:rowOff>
        </xdr:to>
        <xdr:sp macro="" textlink="">
          <xdr:nvSpPr>
            <xdr:cNvPr id="9724" name="Check Box 508" hidden="1">
              <a:extLst>
                <a:ext uri="{63B3BB69-23CF-44E3-9099-C40C66FF867C}">
                  <a14:compatExt spid="_x0000_s9724"/>
                </a:ext>
                <a:ext uri="{FF2B5EF4-FFF2-40B4-BE49-F238E27FC236}">
                  <a16:creationId xmlns:a16="http://schemas.microsoft.com/office/drawing/2014/main" id="{00000000-0008-0000-02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16</xdr:row>
          <xdr:rowOff>31750</xdr:rowOff>
        </xdr:from>
        <xdr:to>
          <xdr:col>25</xdr:col>
          <xdr:colOff>127000</xdr:colOff>
          <xdr:row>16</xdr:row>
          <xdr:rowOff>247650</xdr:rowOff>
        </xdr:to>
        <xdr:sp macro="" textlink="">
          <xdr:nvSpPr>
            <xdr:cNvPr id="9725" name="Check Box 509" hidden="1">
              <a:extLst>
                <a:ext uri="{63B3BB69-23CF-44E3-9099-C40C66FF867C}">
                  <a14:compatExt spid="_x0000_s9725"/>
                </a:ext>
                <a:ext uri="{FF2B5EF4-FFF2-40B4-BE49-F238E27FC236}">
                  <a16:creationId xmlns:a16="http://schemas.microsoft.com/office/drawing/2014/main" id="{00000000-0008-0000-0200-0000F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31750</xdr:rowOff>
        </xdr:from>
        <xdr:to>
          <xdr:col>12</xdr:col>
          <xdr:colOff>127000</xdr:colOff>
          <xdr:row>17</xdr:row>
          <xdr:rowOff>247650</xdr:rowOff>
        </xdr:to>
        <xdr:sp macro="" textlink="">
          <xdr:nvSpPr>
            <xdr:cNvPr id="9726" name="Check Box 510" hidden="1">
              <a:extLst>
                <a:ext uri="{63B3BB69-23CF-44E3-9099-C40C66FF867C}">
                  <a14:compatExt spid="_x0000_s9726"/>
                </a:ext>
                <a:ext uri="{FF2B5EF4-FFF2-40B4-BE49-F238E27FC236}">
                  <a16:creationId xmlns:a16="http://schemas.microsoft.com/office/drawing/2014/main" id="{00000000-0008-0000-0200-0000F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17</xdr:row>
          <xdr:rowOff>31750</xdr:rowOff>
        </xdr:from>
        <xdr:to>
          <xdr:col>17</xdr:col>
          <xdr:colOff>127000</xdr:colOff>
          <xdr:row>17</xdr:row>
          <xdr:rowOff>247650</xdr:rowOff>
        </xdr:to>
        <xdr:sp macro="" textlink="">
          <xdr:nvSpPr>
            <xdr:cNvPr id="9727" name="Check Box 511" hidden="1">
              <a:extLst>
                <a:ext uri="{63B3BB69-23CF-44E3-9099-C40C66FF867C}">
                  <a14:compatExt spid="_x0000_s9727"/>
                </a:ext>
                <a:ext uri="{FF2B5EF4-FFF2-40B4-BE49-F238E27FC236}">
                  <a16:creationId xmlns:a16="http://schemas.microsoft.com/office/drawing/2014/main" id="{00000000-0008-0000-0200-0000F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17</xdr:row>
          <xdr:rowOff>31750</xdr:rowOff>
        </xdr:from>
        <xdr:to>
          <xdr:col>21</xdr:col>
          <xdr:colOff>127000</xdr:colOff>
          <xdr:row>17</xdr:row>
          <xdr:rowOff>247650</xdr:rowOff>
        </xdr:to>
        <xdr:sp macro="" textlink="">
          <xdr:nvSpPr>
            <xdr:cNvPr id="9728" name="Check Box 512" hidden="1">
              <a:extLst>
                <a:ext uri="{63B3BB69-23CF-44E3-9099-C40C66FF867C}">
                  <a14:compatExt spid="_x0000_s9728"/>
                </a:ext>
                <a:ext uri="{FF2B5EF4-FFF2-40B4-BE49-F238E27FC236}">
                  <a16:creationId xmlns:a16="http://schemas.microsoft.com/office/drawing/2014/main" id="{00000000-0008-0000-0200-00000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17</xdr:row>
          <xdr:rowOff>31750</xdr:rowOff>
        </xdr:from>
        <xdr:to>
          <xdr:col>25</xdr:col>
          <xdr:colOff>127000</xdr:colOff>
          <xdr:row>17</xdr:row>
          <xdr:rowOff>247650</xdr:rowOff>
        </xdr:to>
        <xdr:sp macro="" textlink="">
          <xdr:nvSpPr>
            <xdr:cNvPr id="9729" name="Check Box 513" hidden="1">
              <a:extLst>
                <a:ext uri="{63B3BB69-23CF-44E3-9099-C40C66FF867C}">
                  <a14:compatExt spid="_x0000_s9729"/>
                </a:ext>
                <a:ext uri="{FF2B5EF4-FFF2-40B4-BE49-F238E27FC236}">
                  <a16:creationId xmlns:a16="http://schemas.microsoft.com/office/drawing/2014/main" id="{00000000-0008-0000-0200-00000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31750</xdr:rowOff>
        </xdr:from>
        <xdr:to>
          <xdr:col>12</xdr:col>
          <xdr:colOff>127000</xdr:colOff>
          <xdr:row>18</xdr:row>
          <xdr:rowOff>247650</xdr:rowOff>
        </xdr:to>
        <xdr:sp macro="" textlink="">
          <xdr:nvSpPr>
            <xdr:cNvPr id="9730" name="Check Box 514" hidden="1">
              <a:extLst>
                <a:ext uri="{63B3BB69-23CF-44E3-9099-C40C66FF867C}">
                  <a14:compatExt spid="_x0000_s9730"/>
                </a:ext>
                <a:ext uri="{FF2B5EF4-FFF2-40B4-BE49-F238E27FC236}">
                  <a16:creationId xmlns:a16="http://schemas.microsoft.com/office/drawing/2014/main" id="{00000000-0008-0000-0200-00000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18</xdr:row>
          <xdr:rowOff>31750</xdr:rowOff>
        </xdr:from>
        <xdr:to>
          <xdr:col>17</xdr:col>
          <xdr:colOff>127000</xdr:colOff>
          <xdr:row>18</xdr:row>
          <xdr:rowOff>247650</xdr:rowOff>
        </xdr:to>
        <xdr:sp macro="" textlink="">
          <xdr:nvSpPr>
            <xdr:cNvPr id="9731" name="Check Box 515" hidden="1">
              <a:extLst>
                <a:ext uri="{63B3BB69-23CF-44E3-9099-C40C66FF867C}">
                  <a14:compatExt spid="_x0000_s9731"/>
                </a:ext>
                <a:ext uri="{FF2B5EF4-FFF2-40B4-BE49-F238E27FC236}">
                  <a16:creationId xmlns:a16="http://schemas.microsoft.com/office/drawing/2014/main" id="{00000000-0008-0000-0200-00000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18</xdr:row>
          <xdr:rowOff>31750</xdr:rowOff>
        </xdr:from>
        <xdr:to>
          <xdr:col>21</xdr:col>
          <xdr:colOff>127000</xdr:colOff>
          <xdr:row>18</xdr:row>
          <xdr:rowOff>247650</xdr:rowOff>
        </xdr:to>
        <xdr:sp macro="" textlink="">
          <xdr:nvSpPr>
            <xdr:cNvPr id="9732" name="Check Box 516" hidden="1">
              <a:extLst>
                <a:ext uri="{63B3BB69-23CF-44E3-9099-C40C66FF867C}">
                  <a14:compatExt spid="_x0000_s9732"/>
                </a:ext>
                <a:ext uri="{FF2B5EF4-FFF2-40B4-BE49-F238E27FC236}">
                  <a16:creationId xmlns:a16="http://schemas.microsoft.com/office/drawing/2014/main" id="{00000000-0008-0000-0200-00000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18</xdr:row>
          <xdr:rowOff>31750</xdr:rowOff>
        </xdr:from>
        <xdr:to>
          <xdr:col>25</xdr:col>
          <xdr:colOff>127000</xdr:colOff>
          <xdr:row>18</xdr:row>
          <xdr:rowOff>247650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2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31750</xdr:rowOff>
        </xdr:from>
        <xdr:to>
          <xdr:col>12</xdr:col>
          <xdr:colOff>127000</xdr:colOff>
          <xdr:row>19</xdr:row>
          <xdr:rowOff>247650</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2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19</xdr:row>
          <xdr:rowOff>31750</xdr:rowOff>
        </xdr:from>
        <xdr:to>
          <xdr:col>17</xdr:col>
          <xdr:colOff>127000</xdr:colOff>
          <xdr:row>19</xdr:row>
          <xdr:rowOff>247650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2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19</xdr:row>
          <xdr:rowOff>31750</xdr:rowOff>
        </xdr:from>
        <xdr:to>
          <xdr:col>21</xdr:col>
          <xdr:colOff>127000</xdr:colOff>
          <xdr:row>19</xdr:row>
          <xdr:rowOff>247650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2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19</xdr:row>
          <xdr:rowOff>31750</xdr:rowOff>
        </xdr:from>
        <xdr:to>
          <xdr:col>25</xdr:col>
          <xdr:colOff>127000</xdr:colOff>
          <xdr:row>19</xdr:row>
          <xdr:rowOff>247650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2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31750</xdr:rowOff>
        </xdr:from>
        <xdr:to>
          <xdr:col>12</xdr:col>
          <xdr:colOff>127000</xdr:colOff>
          <xdr:row>20</xdr:row>
          <xdr:rowOff>247650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2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20</xdr:row>
          <xdr:rowOff>31750</xdr:rowOff>
        </xdr:from>
        <xdr:to>
          <xdr:col>17</xdr:col>
          <xdr:colOff>127000</xdr:colOff>
          <xdr:row>20</xdr:row>
          <xdr:rowOff>247650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2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20</xdr:row>
          <xdr:rowOff>31750</xdr:rowOff>
        </xdr:from>
        <xdr:to>
          <xdr:col>21</xdr:col>
          <xdr:colOff>127000</xdr:colOff>
          <xdr:row>20</xdr:row>
          <xdr:rowOff>247650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2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20</xdr:row>
          <xdr:rowOff>31750</xdr:rowOff>
        </xdr:from>
        <xdr:to>
          <xdr:col>25</xdr:col>
          <xdr:colOff>127000</xdr:colOff>
          <xdr:row>20</xdr:row>
          <xdr:rowOff>247650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2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31750</xdr:rowOff>
        </xdr:from>
        <xdr:to>
          <xdr:col>12</xdr:col>
          <xdr:colOff>127000</xdr:colOff>
          <xdr:row>21</xdr:row>
          <xdr:rowOff>247650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2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21</xdr:row>
          <xdr:rowOff>31750</xdr:rowOff>
        </xdr:from>
        <xdr:to>
          <xdr:col>17</xdr:col>
          <xdr:colOff>127000</xdr:colOff>
          <xdr:row>21</xdr:row>
          <xdr:rowOff>247650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2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21</xdr:row>
          <xdr:rowOff>31750</xdr:rowOff>
        </xdr:from>
        <xdr:to>
          <xdr:col>21</xdr:col>
          <xdr:colOff>127000</xdr:colOff>
          <xdr:row>21</xdr:row>
          <xdr:rowOff>247650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2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21</xdr:row>
          <xdr:rowOff>31750</xdr:rowOff>
        </xdr:from>
        <xdr:to>
          <xdr:col>25</xdr:col>
          <xdr:colOff>127000</xdr:colOff>
          <xdr:row>21</xdr:row>
          <xdr:rowOff>247650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2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xdr:row>
          <xdr:rowOff>31750</xdr:rowOff>
        </xdr:from>
        <xdr:to>
          <xdr:col>12</xdr:col>
          <xdr:colOff>127000</xdr:colOff>
          <xdr:row>4</xdr:row>
          <xdr:rowOff>247650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2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31750</xdr:rowOff>
        </xdr:from>
        <xdr:to>
          <xdr:col>17</xdr:col>
          <xdr:colOff>127000</xdr:colOff>
          <xdr:row>4</xdr:row>
          <xdr:rowOff>247650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2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xdr:row>
          <xdr:rowOff>31750</xdr:rowOff>
        </xdr:from>
        <xdr:to>
          <xdr:col>21</xdr:col>
          <xdr:colOff>127000</xdr:colOff>
          <xdr:row>4</xdr:row>
          <xdr:rowOff>247650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2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4</xdr:row>
          <xdr:rowOff>31750</xdr:rowOff>
        </xdr:from>
        <xdr:to>
          <xdr:col>25</xdr:col>
          <xdr:colOff>127000</xdr:colOff>
          <xdr:row>4</xdr:row>
          <xdr:rowOff>247650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241300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2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241300</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2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241300</xdr:rowOff>
        </xdr:to>
        <xdr:sp macro="" textlink="">
          <xdr:nvSpPr>
            <xdr:cNvPr id="9753" name="Check Box 537" hidden="1">
              <a:extLst>
                <a:ext uri="{63B3BB69-23CF-44E3-9099-C40C66FF867C}">
                  <a14:compatExt spid="_x0000_s9753"/>
                </a:ext>
                <a:ext uri="{FF2B5EF4-FFF2-40B4-BE49-F238E27FC236}">
                  <a16:creationId xmlns:a16="http://schemas.microsoft.com/office/drawing/2014/main" id="{00000000-0008-0000-02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241300</xdr:rowOff>
        </xdr:to>
        <xdr:sp macro="" textlink="">
          <xdr:nvSpPr>
            <xdr:cNvPr id="9754" name="Check Box 538" hidden="1">
              <a:extLst>
                <a:ext uri="{63B3BB69-23CF-44E3-9099-C40C66FF867C}">
                  <a14:compatExt spid="_x0000_s9754"/>
                </a:ext>
                <a:ext uri="{FF2B5EF4-FFF2-40B4-BE49-F238E27FC236}">
                  <a16:creationId xmlns:a16="http://schemas.microsoft.com/office/drawing/2014/main" id="{00000000-0008-0000-0200-00001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241300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2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241300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2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241300</xdr:rowOff>
        </xdr:to>
        <xdr:sp macro="" textlink="">
          <xdr:nvSpPr>
            <xdr:cNvPr id="9757" name="Check Box 541" hidden="1">
              <a:extLst>
                <a:ext uri="{63B3BB69-23CF-44E3-9099-C40C66FF867C}">
                  <a14:compatExt spid="_x0000_s9757"/>
                </a:ext>
                <a:ext uri="{FF2B5EF4-FFF2-40B4-BE49-F238E27FC236}">
                  <a16:creationId xmlns:a16="http://schemas.microsoft.com/office/drawing/2014/main" id="{00000000-0008-0000-0200-00001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241300</xdr:rowOff>
        </xdr:to>
        <xdr:sp macro="" textlink="">
          <xdr:nvSpPr>
            <xdr:cNvPr id="9758" name="Check Box 542" hidden="1">
              <a:extLst>
                <a:ext uri="{63B3BB69-23CF-44E3-9099-C40C66FF867C}">
                  <a14:compatExt spid="_x0000_s9758"/>
                </a:ext>
                <a:ext uri="{FF2B5EF4-FFF2-40B4-BE49-F238E27FC236}">
                  <a16:creationId xmlns:a16="http://schemas.microsoft.com/office/drawing/2014/main" id="{00000000-0008-0000-0200-00001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241300</xdr:rowOff>
        </xdr:to>
        <xdr:sp macro="" textlink="">
          <xdr:nvSpPr>
            <xdr:cNvPr id="9759" name="Check Box 543" hidden="1">
              <a:extLst>
                <a:ext uri="{63B3BB69-23CF-44E3-9099-C40C66FF867C}">
                  <a14:compatExt spid="_x0000_s9759"/>
                </a:ext>
                <a:ext uri="{FF2B5EF4-FFF2-40B4-BE49-F238E27FC236}">
                  <a16:creationId xmlns:a16="http://schemas.microsoft.com/office/drawing/2014/main" id="{00000000-0008-0000-02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241300</xdr:rowOff>
        </xdr:to>
        <xdr:sp macro="" textlink="">
          <xdr:nvSpPr>
            <xdr:cNvPr id="9760" name="Check Box 544" hidden="1">
              <a:extLst>
                <a:ext uri="{63B3BB69-23CF-44E3-9099-C40C66FF867C}">
                  <a14:compatExt spid="_x0000_s9760"/>
                </a:ext>
                <a:ext uri="{FF2B5EF4-FFF2-40B4-BE49-F238E27FC236}">
                  <a16:creationId xmlns:a16="http://schemas.microsoft.com/office/drawing/2014/main" id="{00000000-0008-0000-0200-00002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241300</xdr:rowOff>
        </xdr:to>
        <xdr:sp macro="" textlink="">
          <xdr:nvSpPr>
            <xdr:cNvPr id="9761" name="Check Box 545" hidden="1">
              <a:extLst>
                <a:ext uri="{63B3BB69-23CF-44E3-9099-C40C66FF867C}">
                  <a14:compatExt spid="_x0000_s9761"/>
                </a:ext>
                <a:ext uri="{FF2B5EF4-FFF2-40B4-BE49-F238E27FC236}">
                  <a16:creationId xmlns:a16="http://schemas.microsoft.com/office/drawing/2014/main" id="{00000000-0008-0000-0200-00002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241300</xdr:rowOff>
        </xdr:to>
        <xdr:sp macro="" textlink="">
          <xdr:nvSpPr>
            <xdr:cNvPr id="9762" name="Check Box 546" hidden="1">
              <a:extLst>
                <a:ext uri="{63B3BB69-23CF-44E3-9099-C40C66FF867C}">
                  <a14:compatExt spid="_x0000_s9762"/>
                </a:ext>
                <a:ext uri="{FF2B5EF4-FFF2-40B4-BE49-F238E27FC236}">
                  <a16:creationId xmlns:a16="http://schemas.microsoft.com/office/drawing/2014/main" id="{00000000-0008-0000-0200-00002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241300</xdr:rowOff>
        </xdr:to>
        <xdr:sp macro="" textlink="">
          <xdr:nvSpPr>
            <xdr:cNvPr id="9763" name="Check Box 547" hidden="1">
              <a:extLst>
                <a:ext uri="{63B3BB69-23CF-44E3-9099-C40C66FF867C}">
                  <a14:compatExt spid="_x0000_s9763"/>
                </a:ext>
                <a:ext uri="{FF2B5EF4-FFF2-40B4-BE49-F238E27FC236}">
                  <a16:creationId xmlns:a16="http://schemas.microsoft.com/office/drawing/2014/main" id="{00000000-0008-0000-0200-00002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241300</xdr:rowOff>
        </xdr:to>
        <xdr:sp macro="" textlink="">
          <xdr:nvSpPr>
            <xdr:cNvPr id="9764" name="Check Box 548" hidden="1">
              <a:extLst>
                <a:ext uri="{63B3BB69-23CF-44E3-9099-C40C66FF867C}">
                  <a14:compatExt spid="_x0000_s9764"/>
                </a:ext>
                <a:ext uri="{FF2B5EF4-FFF2-40B4-BE49-F238E27FC236}">
                  <a16:creationId xmlns:a16="http://schemas.microsoft.com/office/drawing/2014/main" id="{00000000-0008-0000-0200-00002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241300</xdr:rowOff>
        </xdr:to>
        <xdr:sp macro="" textlink="">
          <xdr:nvSpPr>
            <xdr:cNvPr id="9765" name="Check Box 549" hidden="1">
              <a:extLst>
                <a:ext uri="{63B3BB69-23CF-44E3-9099-C40C66FF867C}">
                  <a14:compatExt spid="_x0000_s9765"/>
                </a:ext>
                <a:ext uri="{FF2B5EF4-FFF2-40B4-BE49-F238E27FC236}">
                  <a16:creationId xmlns:a16="http://schemas.microsoft.com/office/drawing/2014/main" id="{00000000-0008-0000-0200-00002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241300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241300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21</xdr:row>
          <xdr:rowOff>19050</xdr:rowOff>
        </xdr:from>
        <xdr:to>
          <xdr:col>29</xdr:col>
          <xdr:colOff>114300</xdr:colOff>
          <xdr:row>21</xdr:row>
          <xdr:rowOff>241300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4</xdr:row>
          <xdr:rowOff>31750</xdr:rowOff>
        </xdr:from>
        <xdr:to>
          <xdr:col>47</xdr:col>
          <xdr:colOff>127000</xdr:colOff>
          <xdr:row>4</xdr:row>
          <xdr:rowOff>247650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241300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5</xdr:row>
          <xdr:rowOff>31750</xdr:rowOff>
        </xdr:from>
        <xdr:to>
          <xdr:col>47</xdr:col>
          <xdr:colOff>127000</xdr:colOff>
          <xdr:row>5</xdr:row>
          <xdr:rowOff>247650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241300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6</xdr:row>
          <xdr:rowOff>31750</xdr:rowOff>
        </xdr:from>
        <xdr:to>
          <xdr:col>47</xdr:col>
          <xdr:colOff>127000</xdr:colOff>
          <xdr:row>6</xdr:row>
          <xdr:rowOff>247650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241300</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7</xdr:row>
          <xdr:rowOff>31750</xdr:rowOff>
        </xdr:from>
        <xdr:to>
          <xdr:col>47</xdr:col>
          <xdr:colOff>127000</xdr:colOff>
          <xdr:row>7</xdr:row>
          <xdr:rowOff>247650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241300</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8</xdr:row>
          <xdr:rowOff>31750</xdr:rowOff>
        </xdr:from>
        <xdr:to>
          <xdr:col>47</xdr:col>
          <xdr:colOff>127000</xdr:colOff>
          <xdr:row>8</xdr:row>
          <xdr:rowOff>247650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241300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9</xdr:row>
          <xdr:rowOff>31750</xdr:rowOff>
        </xdr:from>
        <xdr:to>
          <xdr:col>47</xdr:col>
          <xdr:colOff>127000</xdr:colOff>
          <xdr:row>9</xdr:row>
          <xdr:rowOff>247650</xdr:rowOff>
        </xdr:to>
        <xdr:sp macro="" textlink="">
          <xdr:nvSpPr>
            <xdr:cNvPr id="9779" name="Check Box 563" hidden="1">
              <a:extLst>
                <a:ext uri="{63B3BB69-23CF-44E3-9099-C40C66FF867C}">
                  <a14:compatExt spid="_x0000_s9779"/>
                </a:ext>
                <a:ext uri="{FF2B5EF4-FFF2-40B4-BE49-F238E27FC236}">
                  <a16:creationId xmlns:a16="http://schemas.microsoft.com/office/drawing/2014/main" id="{00000000-0008-0000-02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241300</xdr:rowOff>
        </xdr:to>
        <xdr:sp macro="" textlink="">
          <xdr:nvSpPr>
            <xdr:cNvPr id="9780" name="Check Box 564" hidden="1">
              <a:extLst>
                <a:ext uri="{63B3BB69-23CF-44E3-9099-C40C66FF867C}">
                  <a14:compatExt spid="_x0000_s9780"/>
                </a:ext>
                <a:ext uri="{FF2B5EF4-FFF2-40B4-BE49-F238E27FC236}">
                  <a16:creationId xmlns:a16="http://schemas.microsoft.com/office/drawing/2014/main" id="{00000000-0008-0000-02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10</xdr:row>
          <xdr:rowOff>31750</xdr:rowOff>
        </xdr:from>
        <xdr:to>
          <xdr:col>47</xdr:col>
          <xdr:colOff>127000</xdr:colOff>
          <xdr:row>10</xdr:row>
          <xdr:rowOff>247650</xdr:rowOff>
        </xdr:to>
        <xdr:sp macro="" textlink="">
          <xdr:nvSpPr>
            <xdr:cNvPr id="9781" name="Check Box 565" hidden="1">
              <a:extLst>
                <a:ext uri="{63B3BB69-23CF-44E3-9099-C40C66FF867C}">
                  <a14:compatExt spid="_x0000_s9781"/>
                </a:ext>
                <a:ext uri="{FF2B5EF4-FFF2-40B4-BE49-F238E27FC236}">
                  <a16:creationId xmlns:a16="http://schemas.microsoft.com/office/drawing/2014/main" id="{00000000-0008-0000-0200-00003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241300</xdr:rowOff>
        </xdr:to>
        <xdr:sp macro="" textlink="">
          <xdr:nvSpPr>
            <xdr:cNvPr id="9782" name="Check Box 566" hidden="1">
              <a:extLst>
                <a:ext uri="{63B3BB69-23CF-44E3-9099-C40C66FF867C}">
                  <a14:compatExt spid="_x0000_s9782"/>
                </a:ext>
                <a:ext uri="{FF2B5EF4-FFF2-40B4-BE49-F238E27FC236}">
                  <a16:creationId xmlns:a16="http://schemas.microsoft.com/office/drawing/2014/main" id="{00000000-0008-0000-0200-00003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11</xdr:row>
          <xdr:rowOff>31750</xdr:rowOff>
        </xdr:from>
        <xdr:to>
          <xdr:col>47</xdr:col>
          <xdr:colOff>127000</xdr:colOff>
          <xdr:row>11</xdr:row>
          <xdr:rowOff>247650</xdr:rowOff>
        </xdr:to>
        <xdr:sp macro="" textlink="">
          <xdr:nvSpPr>
            <xdr:cNvPr id="9783" name="Check Box 567" hidden="1">
              <a:extLst>
                <a:ext uri="{63B3BB69-23CF-44E3-9099-C40C66FF867C}">
                  <a14:compatExt spid="_x0000_s9783"/>
                </a:ext>
                <a:ext uri="{FF2B5EF4-FFF2-40B4-BE49-F238E27FC236}">
                  <a16:creationId xmlns:a16="http://schemas.microsoft.com/office/drawing/2014/main" id="{00000000-0008-0000-02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241300</xdr:rowOff>
        </xdr:to>
        <xdr:sp macro="" textlink="">
          <xdr:nvSpPr>
            <xdr:cNvPr id="9784" name="Check Box 568" hidden="1">
              <a:extLst>
                <a:ext uri="{63B3BB69-23CF-44E3-9099-C40C66FF867C}">
                  <a14:compatExt spid="_x0000_s9784"/>
                </a:ext>
                <a:ext uri="{FF2B5EF4-FFF2-40B4-BE49-F238E27FC236}">
                  <a16:creationId xmlns:a16="http://schemas.microsoft.com/office/drawing/2014/main" id="{00000000-0008-0000-02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31750</xdr:rowOff>
        </xdr:from>
        <xdr:to>
          <xdr:col>43</xdr:col>
          <xdr:colOff>133350</xdr:colOff>
          <xdr:row>12</xdr:row>
          <xdr:rowOff>247650</xdr:rowOff>
        </xdr:to>
        <xdr:sp macro="" textlink="">
          <xdr:nvSpPr>
            <xdr:cNvPr id="9785" name="Check Box 569" hidden="1">
              <a:extLst>
                <a:ext uri="{63B3BB69-23CF-44E3-9099-C40C66FF867C}">
                  <a14:compatExt spid="_x0000_s9785"/>
                </a:ext>
                <a:ext uri="{FF2B5EF4-FFF2-40B4-BE49-F238E27FC236}">
                  <a16:creationId xmlns:a16="http://schemas.microsoft.com/office/drawing/2014/main" id="{00000000-0008-0000-0200-00003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12</xdr:row>
          <xdr:rowOff>31750</xdr:rowOff>
        </xdr:from>
        <xdr:to>
          <xdr:col>47</xdr:col>
          <xdr:colOff>127000</xdr:colOff>
          <xdr:row>12</xdr:row>
          <xdr:rowOff>247650</xdr:rowOff>
        </xdr:to>
        <xdr:sp macro="" textlink="">
          <xdr:nvSpPr>
            <xdr:cNvPr id="9786" name="Check Box 570" hidden="1">
              <a:extLst>
                <a:ext uri="{63B3BB69-23CF-44E3-9099-C40C66FF867C}">
                  <a14:compatExt spid="_x0000_s9786"/>
                </a:ext>
                <a:ext uri="{FF2B5EF4-FFF2-40B4-BE49-F238E27FC236}">
                  <a16:creationId xmlns:a16="http://schemas.microsoft.com/office/drawing/2014/main" id="{00000000-0008-0000-0200-00003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241300</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2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31750</xdr:rowOff>
        </xdr:from>
        <xdr:to>
          <xdr:col>43</xdr:col>
          <xdr:colOff>133350</xdr:colOff>
          <xdr:row>13</xdr:row>
          <xdr:rowOff>247650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2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13</xdr:row>
          <xdr:rowOff>31750</xdr:rowOff>
        </xdr:from>
        <xdr:to>
          <xdr:col>47</xdr:col>
          <xdr:colOff>127000</xdr:colOff>
          <xdr:row>13</xdr:row>
          <xdr:rowOff>247650</xdr:rowOff>
        </xdr:to>
        <xdr:sp macro="" textlink="">
          <xdr:nvSpPr>
            <xdr:cNvPr id="9789" name="Check Box 573" hidden="1">
              <a:extLst>
                <a:ext uri="{63B3BB69-23CF-44E3-9099-C40C66FF867C}">
                  <a14:compatExt spid="_x0000_s9789"/>
                </a:ext>
                <a:ext uri="{FF2B5EF4-FFF2-40B4-BE49-F238E27FC236}">
                  <a16:creationId xmlns:a16="http://schemas.microsoft.com/office/drawing/2014/main" id="{00000000-0008-0000-0200-00003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241300</xdr:rowOff>
        </xdr:to>
        <xdr:sp macro="" textlink="">
          <xdr:nvSpPr>
            <xdr:cNvPr id="9790" name="Check Box 574" hidden="1">
              <a:extLst>
                <a:ext uri="{63B3BB69-23CF-44E3-9099-C40C66FF867C}">
                  <a14:compatExt spid="_x0000_s9790"/>
                </a:ext>
                <a:ext uri="{FF2B5EF4-FFF2-40B4-BE49-F238E27FC236}">
                  <a16:creationId xmlns:a16="http://schemas.microsoft.com/office/drawing/2014/main" id="{00000000-0008-0000-0200-00003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31750</xdr:rowOff>
        </xdr:from>
        <xdr:to>
          <xdr:col>43</xdr:col>
          <xdr:colOff>133350</xdr:colOff>
          <xdr:row>14</xdr:row>
          <xdr:rowOff>247650</xdr:rowOff>
        </xdr:to>
        <xdr:sp macro="" textlink="">
          <xdr:nvSpPr>
            <xdr:cNvPr id="9791" name="Check Box 575" hidden="1">
              <a:extLst>
                <a:ext uri="{63B3BB69-23CF-44E3-9099-C40C66FF867C}">
                  <a14:compatExt spid="_x0000_s9791"/>
                </a:ext>
                <a:ext uri="{FF2B5EF4-FFF2-40B4-BE49-F238E27FC236}">
                  <a16:creationId xmlns:a16="http://schemas.microsoft.com/office/drawing/2014/main" id="{00000000-0008-0000-0200-00003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14</xdr:row>
          <xdr:rowOff>31750</xdr:rowOff>
        </xdr:from>
        <xdr:to>
          <xdr:col>47</xdr:col>
          <xdr:colOff>127000</xdr:colOff>
          <xdr:row>14</xdr:row>
          <xdr:rowOff>247650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2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241300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2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31750</xdr:rowOff>
        </xdr:from>
        <xdr:to>
          <xdr:col>43</xdr:col>
          <xdr:colOff>133350</xdr:colOff>
          <xdr:row>15</xdr:row>
          <xdr:rowOff>247650</xdr:rowOff>
        </xdr:to>
        <xdr:sp macro="" textlink="">
          <xdr:nvSpPr>
            <xdr:cNvPr id="9794" name="Check Box 578" hidden="1">
              <a:extLst>
                <a:ext uri="{63B3BB69-23CF-44E3-9099-C40C66FF867C}">
                  <a14:compatExt spid="_x0000_s9794"/>
                </a:ext>
                <a:ext uri="{FF2B5EF4-FFF2-40B4-BE49-F238E27FC236}">
                  <a16:creationId xmlns:a16="http://schemas.microsoft.com/office/drawing/2014/main" id="{00000000-0008-0000-02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15</xdr:row>
          <xdr:rowOff>31750</xdr:rowOff>
        </xdr:from>
        <xdr:to>
          <xdr:col>47</xdr:col>
          <xdr:colOff>127000</xdr:colOff>
          <xdr:row>15</xdr:row>
          <xdr:rowOff>247650</xdr:rowOff>
        </xdr:to>
        <xdr:sp macro="" textlink="">
          <xdr:nvSpPr>
            <xdr:cNvPr id="9795" name="Check Box 579" hidden="1">
              <a:extLst>
                <a:ext uri="{63B3BB69-23CF-44E3-9099-C40C66FF867C}">
                  <a14:compatExt spid="_x0000_s9795"/>
                </a:ext>
                <a:ext uri="{FF2B5EF4-FFF2-40B4-BE49-F238E27FC236}">
                  <a16:creationId xmlns:a16="http://schemas.microsoft.com/office/drawing/2014/main" id="{00000000-0008-0000-02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241300</xdr:rowOff>
        </xdr:to>
        <xdr:sp macro="" textlink="">
          <xdr:nvSpPr>
            <xdr:cNvPr id="9796" name="Check Box 580" hidden="1">
              <a:extLst>
                <a:ext uri="{63B3BB69-23CF-44E3-9099-C40C66FF867C}">
                  <a14:compatExt spid="_x0000_s9796"/>
                </a:ext>
                <a:ext uri="{FF2B5EF4-FFF2-40B4-BE49-F238E27FC236}">
                  <a16:creationId xmlns:a16="http://schemas.microsoft.com/office/drawing/2014/main" id="{00000000-0008-0000-02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16</xdr:row>
          <xdr:rowOff>31750</xdr:rowOff>
        </xdr:from>
        <xdr:to>
          <xdr:col>47</xdr:col>
          <xdr:colOff>127000</xdr:colOff>
          <xdr:row>16</xdr:row>
          <xdr:rowOff>247650</xdr:rowOff>
        </xdr:to>
        <xdr:sp macro="" textlink="">
          <xdr:nvSpPr>
            <xdr:cNvPr id="9798" name="Check Box 582" hidden="1">
              <a:extLst>
                <a:ext uri="{63B3BB69-23CF-44E3-9099-C40C66FF867C}">
                  <a14:compatExt spid="_x0000_s9798"/>
                </a:ext>
                <a:ext uri="{FF2B5EF4-FFF2-40B4-BE49-F238E27FC236}">
                  <a16:creationId xmlns:a16="http://schemas.microsoft.com/office/drawing/2014/main" id="{00000000-0008-0000-02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241300</xdr:rowOff>
        </xdr:to>
        <xdr:sp macro="" textlink="">
          <xdr:nvSpPr>
            <xdr:cNvPr id="9799" name="Check Box 583" hidden="1">
              <a:extLst>
                <a:ext uri="{63B3BB69-23CF-44E3-9099-C40C66FF867C}">
                  <a14:compatExt spid="_x0000_s9799"/>
                </a:ext>
                <a:ext uri="{FF2B5EF4-FFF2-40B4-BE49-F238E27FC236}">
                  <a16:creationId xmlns:a16="http://schemas.microsoft.com/office/drawing/2014/main" id="{00000000-0008-0000-0200-00004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31750</xdr:rowOff>
        </xdr:from>
        <xdr:to>
          <xdr:col>43</xdr:col>
          <xdr:colOff>133350</xdr:colOff>
          <xdr:row>17</xdr:row>
          <xdr:rowOff>247650</xdr:rowOff>
        </xdr:to>
        <xdr:sp macro="" textlink="">
          <xdr:nvSpPr>
            <xdr:cNvPr id="9800" name="Check Box 584" hidden="1">
              <a:extLst>
                <a:ext uri="{63B3BB69-23CF-44E3-9099-C40C66FF867C}">
                  <a14:compatExt spid="_x0000_s9800"/>
                </a:ext>
                <a:ext uri="{FF2B5EF4-FFF2-40B4-BE49-F238E27FC236}">
                  <a16:creationId xmlns:a16="http://schemas.microsoft.com/office/drawing/2014/main" id="{00000000-0008-0000-0200-00004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17</xdr:row>
          <xdr:rowOff>31750</xdr:rowOff>
        </xdr:from>
        <xdr:to>
          <xdr:col>47</xdr:col>
          <xdr:colOff>127000</xdr:colOff>
          <xdr:row>17</xdr:row>
          <xdr:rowOff>247650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2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241300</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2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31750</xdr:rowOff>
        </xdr:from>
        <xdr:to>
          <xdr:col>43</xdr:col>
          <xdr:colOff>133350</xdr:colOff>
          <xdr:row>18</xdr:row>
          <xdr:rowOff>247650</xdr:rowOff>
        </xdr:to>
        <xdr:sp macro="" textlink="">
          <xdr:nvSpPr>
            <xdr:cNvPr id="9803" name="Check Box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18</xdr:row>
          <xdr:rowOff>31750</xdr:rowOff>
        </xdr:from>
        <xdr:to>
          <xdr:col>47</xdr:col>
          <xdr:colOff>127000</xdr:colOff>
          <xdr:row>18</xdr:row>
          <xdr:rowOff>247650</xdr:rowOff>
        </xdr:to>
        <xdr:sp macro="" textlink="">
          <xdr:nvSpPr>
            <xdr:cNvPr id="9804" name="Check Box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241300</xdr:rowOff>
        </xdr:to>
        <xdr:sp macro="" textlink="">
          <xdr:nvSpPr>
            <xdr:cNvPr id="9805" name="Check Box 589" hidden="1">
              <a:extLst>
                <a:ext uri="{63B3BB69-23CF-44E3-9099-C40C66FF867C}">
                  <a14:compatExt spid="_x0000_s9805"/>
                </a:ext>
                <a:ext uri="{FF2B5EF4-FFF2-40B4-BE49-F238E27FC236}">
                  <a16:creationId xmlns:a16="http://schemas.microsoft.com/office/drawing/2014/main" id="{00000000-0008-0000-02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31750</xdr:rowOff>
        </xdr:from>
        <xdr:to>
          <xdr:col>43</xdr:col>
          <xdr:colOff>133350</xdr:colOff>
          <xdr:row>19</xdr:row>
          <xdr:rowOff>247650</xdr:rowOff>
        </xdr:to>
        <xdr:sp macro="" textlink="">
          <xdr:nvSpPr>
            <xdr:cNvPr id="9806" name="Check Box 590" hidden="1">
              <a:extLst>
                <a:ext uri="{63B3BB69-23CF-44E3-9099-C40C66FF867C}">
                  <a14:compatExt spid="_x0000_s9806"/>
                </a:ext>
                <a:ext uri="{FF2B5EF4-FFF2-40B4-BE49-F238E27FC236}">
                  <a16:creationId xmlns:a16="http://schemas.microsoft.com/office/drawing/2014/main" id="{00000000-0008-0000-02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19</xdr:row>
          <xdr:rowOff>31750</xdr:rowOff>
        </xdr:from>
        <xdr:to>
          <xdr:col>47</xdr:col>
          <xdr:colOff>127000</xdr:colOff>
          <xdr:row>19</xdr:row>
          <xdr:rowOff>247650</xdr:rowOff>
        </xdr:to>
        <xdr:sp macro="" textlink="">
          <xdr:nvSpPr>
            <xdr:cNvPr id="9807" name="Check Box 591" hidden="1">
              <a:extLst>
                <a:ext uri="{63B3BB69-23CF-44E3-9099-C40C66FF867C}">
                  <a14:compatExt spid="_x0000_s9807"/>
                </a:ext>
                <a:ext uri="{FF2B5EF4-FFF2-40B4-BE49-F238E27FC236}">
                  <a16:creationId xmlns:a16="http://schemas.microsoft.com/office/drawing/2014/main" id="{00000000-0008-0000-0200-00004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241300</xdr:rowOff>
        </xdr:to>
        <xdr:sp macro="" textlink="">
          <xdr:nvSpPr>
            <xdr:cNvPr id="9808" name="Check Box 592" hidden="1">
              <a:extLst>
                <a:ext uri="{63B3BB69-23CF-44E3-9099-C40C66FF867C}">
                  <a14:compatExt spid="_x0000_s9808"/>
                </a:ext>
                <a:ext uri="{FF2B5EF4-FFF2-40B4-BE49-F238E27FC236}">
                  <a16:creationId xmlns:a16="http://schemas.microsoft.com/office/drawing/2014/main" id="{00000000-0008-0000-0200-00005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31750</xdr:rowOff>
        </xdr:from>
        <xdr:to>
          <xdr:col>43</xdr:col>
          <xdr:colOff>133350</xdr:colOff>
          <xdr:row>20</xdr:row>
          <xdr:rowOff>247650</xdr:rowOff>
        </xdr:to>
        <xdr:sp macro="" textlink="">
          <xdr:nvSpPr>
            <xdr:cNvPr id="9809" name="Check Box 593" hidden="1">
              <a:extLst>
                <a:ext uri="{63B3BB69-23CF-44E3-9099-C40C66FF867C}">
                  <a14:compatExt spid="_x0000_s9809"/>
                </a:ext>
                <a:ext uri="{FF2B5EF4-FFF2-40B4-BE49-F238E27FC236}">
                  <a16:creationId xmlns:a16="http://schemas.microsoft.com/office/drawing/2014/main" id="{00000000-0008-0000-0200-00005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20</xdr:row>
          <xdr:rowOff>31750</xdr:rowOff>
        </xdr:from>
        <xdr:to>
          <xdr:col>47</xdr:col>
          <xdr:colOff>127000</xdr:colOff>
          <xdr:row>20</xdr:row>
          <xdr:rowOff>247650</xdr:rowOff>
        </xdr:to>
        <xdr:sp macro="" textlink="">
          <xdr:nvSpPr>
            <xdr:cNvPr id="9810" name="Check Box 594" hidden="1">
              <a:extLst>
                <a:ext uri="{63B3BB69-23CF-44E3-9099-C40C66FF867C}">
                  <a14:compatExt spid="_x0000_s9810"/>
                </a:ext>
                <a:ext uri="{FF2B5EF4-FFF2-40B4-BE49-F238E27FC236}">
                  <a16:creationId xmlns:a16="http://schemas.microsoft.com/office/drawing/2014/main" id="{00000000-0008-0000-0200-00005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241300</xdr:rowOff>
        </xdr:to>
        <xdr:sp macro="" textlink="">
          <xdr:nvSpPr>
            <xdr:cNvPr id="9811" name="Check Box 595" hidden="1">
              <a:extLst>
                <a:ext uri="{63B3BB69-23CF-44E3-9099-C40C66FF867C}">
                  <a14:compatExt spid="_x0000_s9811"/>
                </a:ext>
                <a:ext uri="{FF2B5EF4-FFF2-40B4-BE49-F238E27FC236}">
                  <a16:creationId xmlns:a16="http://schemas.microsoft.com/office/drawing/2014/main" id="{00000000-0008-0000-0200-00005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21</xdr:row>
          <xdr:rowOff>31750</xdr:rowOff>
        </xdr:from>
        <xdr:to>
          <xdr:col>43</xdr:col>
          <xdr:colOff>133350</xdr:colOff>
          <xdr:row>21</xdr:row>
          <xdr:rowOff>247650</xdr:rowOff>
        </xdr:to>
        <xdr:sp macro="" textlink="">
          <xdr:nvSpPr>
            <xdr:cNvPr id="9812" name="Check Box 596" hidden="1">
              <a:extLst>
                <a:ext uri="{63B3BB69-23CF-44E3-9099-C40C66FF867C}">
                  <a14:compatExt spid="_x0000_s9812"/>
                </a:ext>
                <a:ext uri="{FF2B5EF4-FFF2-40B4-BE49-F238E27FC236}">
                  <a16:creationId xmlns:a16="http://schemas.microsoft.com/office/drawing/2014/main" id="{00000000-0008-0000-0200-00005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21</xdr:row>
          <xdr:rowOff>31750</xdr:rowOff>
        </xdr:from>
        <xdr:to>
          <xdr:col>47</xdr:col>
          <xdr:colOff>127000</xdr:colOff>
          <xdr:row>21</xdr:row>
          <xdr:rowOff>247650</xdr:rowOff>
        </xdr:to>
        <xdr:sp macro="" textlink="">
          <xdr:nvSpPr>
            <xdr:cNvPr id="9813" name="Check Box 597" hidden="1">
              <a:extLst>
                <a:ext uri="{63B3BB69-23CF-44E3-9099-C40C66FF867C}">
                  <a14:compatExt spid="_x0000_s9813"/>
                </a:ext>
                <a:ext uri="{FF2B5EF4-FFF2-40B4-BE49-F238E27FC236}">
                  <a16:creationId xmlns:a16="http://schemas.microsoft.com/office/drawing/2014/main" id="{00000000-0008-0000-0200-00005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21</xdr:row>
          <xdr:rowOff>19050</xdr:rowOff>
        </xdr:from>
        <xdr:to>
          <xdr:col>51</xdr:col>
          <xdr:colOff>114300</xdr:colOff>
          <xdr:row>21</xdr:row>
          <xdr:rowOff>241300</xdr:rowOff>
        </xdr:to>
        <xdr:sp macro="" textlink="">
          <xdr:nvSpPr>
            <xdr:cNvPr id="9814" name="Check Box 598" hidden="1">
              <a:extLst>
                <a:ext uri="{63B3BB69-23CF-44E3-9099-C40C66FF867C}">
                  <a14:compatExt spid="_x0000_s9814"/>
                </a:ext>
                <a:ext uri="{FF2B5EF4-FFF2-40B4-BE49-F238E27FC236}">
                  <a16:creationId xmlns:a16="http://schemas.microsoft.com/office/drawing/2014/main" id="{00000000-0008-0000-0200-00005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5</xdr:row>
          <xdr:rowOff>38100</xdr:rowOff>
        </xdr:from>
        <xdr:to>
          <xdr:col>43</xdr:col>
          <xdr:colOff>127000</xdr:colOff>
          <xdr:row>5</xdr:row>
          <xdr:rowOff>260350</xdr:rowOff>
        </xdr:to>
        <xdr:sp macro="" textlink="">
          <xdr:nvSpPr>
            <xdr:cNvPr id="9815" name="Check Box 599" hidden="1">
              <a:extLst>
                <a:ext uri="{63B3BB69-23CF-44E3-9099-C40C66FF867C}">
                  <a14:compatExt spid="_x0000_s9815"/>
                </a:ext>
                <a:ext uri="{FF2B5EF4-FFF2-40B4-BE49-F238E27FC236}">
                  <a16:creationId xmlns:a16="http://schemas.microsoft.com/office/drawing/2014/main" id="{00000000-0008-0000-0200-00005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5</xdr:row>
          <xdr:rowOff>31750</xdr:rowOff>
        </xdr:from>
        <xdr:to>
          <xdr:col>47</xdr:col>
          <xdr:colOff>127000</xdr:colOff>
          <xdr:row>5</xdr:row>
          <xdr:rowOff>247650</xdr:rowOff>
        </xdr:to>
        <xdr:sp macro="" textlink="">
          <xdr:nvSpPr>
            <xdr:cNvPr id="9816" name="Check Box 600" hidden="1">
              <a:extLst>
                <a:ext uri="{63B3BB69-23CF-44E3-9099-C40C66FF867C}">
                  <a14:compatExt spid="_x0000_s9816"/>
                </a:ext>
                <a:ext uri="{FF2B5EF4-FFF2-40B4-BE49-F238E27FC236}">
                  <a16:creationId xmlns:a16="http://schemas.microsoft.com/office/drawing/2014/main" id="{00000000-0008-0000-0200-00005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50800</xdr:rowOff>
        </xdr:from>
        <xdr:to>
          <xdr:col>12</xdr:col>
          <xdr:colOff>133350</xdr:colOff>
          <xdr:row>422</xdr:row>
          <xdr:rowOff>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2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50800</xdr:rowOff>
        </xdr:from>
        <xdr:to>
          <xdr:col>17</xdr:col>
          <xdr:colOff>133350</xdr:colOff>
          <xdr:row>422</xdr:row>
          <xdr:rowOff>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2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50800</xdr:rowOff>
        </xdr:from>
        <xdr:to>
          <xdr:col>12</xdr:col>
          <xdr:colOff>133350</xdr:colOff>
          <xdr:row>422</xdr:row>
          <xdr:rowOff>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2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50800</xdr:rowOff>
        </xdr:from>
        <xdr:to>
          <xdr:col>17</xdr:col>
          <xdr:colOff>133350</xdr:colOff>
          <xdr:row>422</xdr:row>
          <xdr:rowOff>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2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50800</xdr:rowOff>
        </xdr:from>
        <xdr:to>
          <xdr:col>12</xdr:col>
          <xdr:colOff>133350</xdr:colOff>
          <xdr:row>423</xdr:row>
          <xdr:rowOff>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2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50800</xdr:rowOff>
        </xdr:from>
        <xdr:to>
          <xdr:col>17</xdr:col>
          <xdr:colOff>133350</xdr:colOff>
          <xdr:row>423</xdr:row>
          <xdr:rowOff>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2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50800</xdr:rowOff>
        </xdr:from>
        <xdr:to>
          <xdr:col>12</xdr:col>
          <xdr:colOff>133350</xdr:colOff>
          <xdr:row>423</xdr:row>
          <xdr:rowOff>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2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50800</xdr:rowOff>
        </xdr:from>
        <xdr:to>
          <xdr:col>17</xdr:col>
          <xdr:colOff>133350</xdr:colOff>
          <xdr:row>423</xdr:row>
          <xdr:rowOff>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2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468</xdr:row>
          <xdr:rowOff>127000</xdr:rowOff>
        </xdr:from>
        <xdr:to>
          <xdr:col>13</xdr:col>
          <xdr:colOff>133350</xdr:colOff>
          <xdr:row>470</xdr:row>
          <xdr:rowOff>38100</xdr:rowOff>
        </xdr:to>
        <xdr:sp macro="" textlink="">
          <xdr:nvSpPr>
            <xdr:cNvPr id="9852" name="Check Box 636" hidden="1">
              <a:extLst>
                <a:ext uri="{63B3BB69-23CF-44E3-9099-C40C66FF867C}">
                  <a14:compatExt spid="_x0000_s9852"/>
                </a:ext>
                <a:ext uri="{FF2B5EF4-FFF2-40B4-BE49-F238E27FC236}">
                  <a16:creationId xmlns:a16="http://schemas.microsoft.com/office/drawing/2014/main" id="{00000000-0008-0000-0200-00007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470</xdr:row>
          <xdr:rowOff>127000</xdr:rowOff>
        </xdr:from>
        <xdr:to>
          <xdr:col>13</xdr:col>
          <xdr:colOff>133350</xdr:colOff>
          <xdr:row>472</xdr:row>
          <xdr:rowOff>38100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2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472</xdr:row>
          <xdr:rowOff>127000</xdr:rowOff>
        </xdr:from>
        <xdr:to>
          <xdr:col>13</xdr:col>
          <xdr:colOff>133350</xdr:colOff>
          <xdr:row>474</xdr:row>
          <xdr:rowOff>38100</xdr:rowOff>
        </xdr:to>
        <xdr:sp macro="" textlink="">
          <xdr:nvSpPr>
            <xdr:cNvPr id="9860" name="Check Box 644" hidden="1">
              <a:extLst>
                <a:ext uri="{63B3BB69-23CF-44E3-9099-C40C66FF867C}">
                  <a14:compatExt spid="_x0000_s9860"/>
                </a:ext>
                <a:ext uri="{FF2B5EF4-FFF2-40B4-BE49-F238E27FC236}">
                  <a16:creationId xmlns:a16="http://schemas.microsoft.com/office/drawing/2014/main" id="{00000000-0008-0000-0200-00008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474</xdr:row>
          <xdr:rowOff>127000</xdr:rowOff>
        </xdr:from>
        <xdr:to>
          <xdr:col>13</xdr:col>
          <xdr:colOff>133350</xdr:colOff>
          <xdr:row>476</xdr:row>
          <xdr:rowOff>38100</xdr:rowOff>
        </xdr:to>
        <xdr:sp macro="" textlink="">
          <xdr:nvSpPr>
            <xdr:cNvPr id="9862" name="Check Box 646" hidden="1">
              <a:extLst>
                <a:ext uri="{63B3BB69-23CF-44E3-9099-C40C66FF867C}">
                  <a14:compatExt spid="_x0000_s9862"/>
                </a:ext>
                <a:ext uri="{FF2B5EF4-FFF2-40B4-BE49-F238E27FC236}">
                  <a16:creationId xmlns:a16="http://schemas.microsoft.com/office/drawing/2014/main" id="{00000000-0008-0000-0200-00008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476</xdr:row>
          <xdr:rowOff>127000</xdr:rowOff>
        </xdr:from>
        <xdr:to>
          <xdr:col>13</xdr:col>
          <xdr:colOff>133350</xdr:colOff>
          <xdr:row>478</xdr:row>
          <xdr:rowOff>38100</xdr:rowOff>
        </xdr:to>
        <xdr:sp macro="" textlink="">
          <xdr:nvSpPr>
            <xdr:cNvPr id="9864" name="Check Box 648" hidden="1">
              <a:extLst>
                <a:ext uri="{63B3BB69-23CF-44E3-9099-C40C66FF867C}">
                  <a14:compatExt spid="_x0000_s9864"/>
                </a:ext>
                <a:ext uri="{FF2B5EF4-FFF2-40B4-BE49-F238E27FC236}">
                  <a16:creationId xmlns:a16="http://schemas.microsoft.com/office/drawing/2014/main" id="{00000000-0008-0000-0200-00008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478</xdr:row>
          <xdr:rowOff>127000</xdr:rowOff>
        </xdr:from>
        <xdr:to>
          <xdr:col>13</xdr:col>
          <xdr:colOff>133350</xdr:colOff>
          <xdr:row>480</xdr:row>
          <xdr:rowOff>38100</xdr:rowOff>
        </xdr:to>
        <xdr:sp macro="" textlink="">
          <xdr:nvSpPr>
            <xdr:cNvPr id="9866" name="Check Box 650" hidden="1">
              <a:extLst>
                <a:ext uri="{63B3BB69-23CF-44E3-9099-C40C66FF867C}">
                  <a14:compatExt spid="_x0000_s9866"/>
                </a:ext>
                <a:ext uri="{FF2B5EF4-FFF2-40B4-BE49-F238E27FC236}">
                  <a16:creationId xmlns:a16="http://schemas.microsoft.com/office/drawing/2014/main" id="{00000000-0008-0000-0200-00008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480</xdr:row>
          <xdr:rowOff>127000</xdr:rowOff>
        </xdr:from>
        <xdr:to>
          <xdr:col>13</xdr:col>
          <xdr:colOff>133350</xdr:colOff>
          <xdr:row>482</xdr:row>
          <xdr:rowOff>38100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2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482</xdr:row>
          <xdr:rowOff>127000</xdr:rowOff>
        </xdr:from>
        <xdr:to>
          <xdr:col>13</xdr:col>
          <xdr:colOff>133350</xdr:colOff>
          <xdr:row>484</xdr:row>
          <xdr:rowOff>38100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2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473</xdr:row>
          <xdr:rowOff>107950</xdr:rowOff>
        </xdr:from>
        <xdr:to>
          <xdr:col>13</xdr:col>
          <xdr:colOff>133350</xdr:colOff>
          <xdr:row>475</xdr:row>
          <xdr:rowOff>19050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2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477</xdr:row>
          <xdr:rowOff>114300</xdr:rowOff>
        </xdr:from>
        <xdr:to>
          <xdr:col>13</xdr:col>
          <xdr:colOff>133350</xdr:colOff>
          <xdr:row>479</xdr:row>
          <xdr:rowOff>31750</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2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475</xdr:row>
          <xdr:rowOff>107950</xdr:rowOff>
        </xdr:from>
        <xdr:to>
          <xdr:col>13</xdr:col>
          <xdr:colOff>133350</xdr:colOff>
          <xdr:row>477</xdr:row>
          <xdr:rowOff>19050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2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481</xdr:row>
          <xdr:rowOff>107950</xdr:rowOff>
        </xdr:from>
        <xdr:to>
          <xdr:col>13</xdr:col>
          <xdr:colOff>133350</xdr:colOff>
          <xdr:row>483</xdr:row>
          <xdr:rowOff>19050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2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479</xdr:row>
          <xdr:rowOff>114300</xdr:rowOff>
        </xdr:from>
        <xdr:to>
          <xdr:col>13</xdr:col>
          <xdr:colOff>133350</xdr:colOff>
          <xdr:row>481</xdr:row>
          <xdr:rowOff>31750</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2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483</xdr:row>
          <xdr:rowOff>114300</xdr:rowOff>
        </xdr:from>
        <xdr:to>
          <xdr:col>13</xdr:col>
          <xdr:colOff>133350</xdr:colOff>
          <xdr:row>485</xdr:row>
          <xdr:rowOff>31750</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2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491</xdr:row>
          <xdr:rowOff>107950</xdr:rowOff>
        </xdr:from>
        <xdr:to>
          <xdr:col>14</xdr:col>
          <xdr:colOff>0</xdr:colOff>
          <xdr:row>493</xdr:row>
          <xdr:rowOff>19050</xdr:rowOff>
        </xdr:to>
        <xdr:sp macro="" textlink="">
          <xdr:nvSpPr>
            <xdr:cNvPr id="9883" name="Check Box 667" hidden="1">
              <a:extLst>
                <a:ext uri="{63B3BB69-23CF-44E3-9099-C40C66FF867C}">
                  <a14:compatExt spid="_x0000_s9883"/>
                </a:ext>
                <a:ext uri="{FF2B5EF4-FFF2-40B4-BE49-F238E27FC236}">
                  <a16:creationId xmlns:a16="http://schemas.microsoft.com/office/drawing/2014/main" id="{00000000-0008-0000-0200-00009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493</xdr:row>
          <xdr:rowOff>114300</xdr:rowOff>
        </xdr:from>
        <xdr:to>
          <xdr:col>14</xdr:col>
          <xdr:colOff>0</xdr:colOff>
          <xdr:row>495</xdr:row>
          <xdr:rowOff>31750</xdr:rowOff>
        </xdr:to>
        <xdr:sp macro="" textlink="">
          <xdr:nvSpPr>
            <xdr:cNvPr id="9884" name="Check Box 668" hidden="1">
              <a:extLst>
                <a:ext uri="{63B3BB69-23CF-44E3-9099-C40C66FF867C}">
                  <a14:compatExt spid="_x0000_s9884"/>
                </a:ext>
                <a:ext uri="{FF2B5EF4-FFF2-40B4-BE49-F238E27FC236}">
                  <a16:creationId xmlns:a16="http://schemas.microsoft.com/office/drawing/2014/main" id="{00000000-0008-0000-0200-00009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495</xdr:row>
          <xdr:rowOff>107950</xdr:rowOff>
        </xdr:from>
        <xdr:to>
          <xdr:col>14</xdr:col>
          <xdr:colOff>0</xdr:colOff>
          <xdr:row>497</xdr:row>
          <xdr:rowOff>19050</xdr:rowOff>
        </xdr:to>
        <xdr:sp macro="" textlink="">
          <xdr:nvSpPr>
            <xdr:cNvPr id="9885" name="Check Box 669" hidden="1">
              <a:extLst>
                <a:ext uri="{63B3BB69-23CF-44E3-9099-C40C66FF867C}">
                  <a14:compatExt spid="_x0000_s9885"/>
                </a:ext>
                <a:ext uri="{FF2B5EF4-FFF2-40B4-BE49-F238E27FC236}">
                  <a16:creationId xmlns:a16="http://schemas.microsoft.com/office/drawing/2014/main" id="{00000000-0008-0000-0200-00009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74.xml"/><Relationship Id="rId299" Type="http://schemas.openxmlformats.org/officeDocument/2006/relationships/ctrlProp" Target="../ctrlProps/ctrlProp756.xml"/><Relationship Id="rId21" Type="http://schemas.openxmlformats.org/officeDocument/2006/relationships/ctrlProp" Target="../ctrlProps/ctrlProp478.xml"/><Relationship Id="rId63" Type="http://schemas.openxmlformats.org/officeDocument/2006/relationships/ctrlProp" Target="../ctrlProps/ctrlProp520.xml"/><Relationship Id="rId159" Type="http://schemas.openxmlformats.org/officeDocument/2006/relationships/ctrlProp" Target="../ctrlProps/ctrlProp616.xml"/><Relationship Id="rId324" Type="http://schemas.openxmlformats.org/officeDocument/2006/relationships/ctrlProp" Target="../ctrlProps/ctrlProp781.xml"/><Relationship Id="rId366" Type="http://schemas.openxmlformats.org/officeDocument/2006/relationships/ctrlProp" Target="../ctrlProps/ctrlProp823.xml"/><Relationship Id="rId170" Type="http://schemas.openxmlformats.org/officeDocument/2006/relationships/ctrlProp" Target="../ctrlProps/ctrlProp627.xml"/><Relationship Id="rId226" Type="http://schemas.openxmlformats.org/officeDocument/2006/relationships/ctrlProp" Target="../ctrlProps/ctrlProp683.xml"/><Relationship Id="rId433" Type="http://schemas.openxmlformats.org/officeDocument/2006/relationships/ctrlProp" Target="../ctrlProps/ctrlProp890.xml"/><Relationship Id="rId268" Type="http://schemas.openxmlformats.org/officeDocument/2006/relationships/ctrlProp" Target="../ctrlProps/ctrlProp725.xml"/><Relationship Id="rId475" Type="http://schemas.openxmlformats.org/officeDocument/2006/relationships/ctrlProp" Target="../ctrlProps/ctrlProp932.xml"/><Relationship Id="rId32" Type="http://schemas.openxmlformats.org/officeDocument/2006/relationships/ctrlProp" Target="../ctrlProps/ctrlProp489.xml"/><Relationship Id="rId74" Type="http://schemas.openxmlformats.org/officeDocument/2006/relationships/ctrlProp" Target="../ctrlProps/ctrlProp531.xml"/><Relationship Id="rId128" Type="http://schemas.openxmlformats.org/officeDocument/2006/relationships/ctrlProp" Target="../ctrlProps/ctrlProp585.xml"/><Relationship Id="rId335" Type="http://schemas.openxmlformats.org/officeDocument/2006/relationships/ctrlProp" Target="../ctrlProps/ctrlProp792.xml"/><Relationship Id="rId377" Type="http://schemas.openxmlformats.org/officeDocument/2006/relationships/ctrlProp" Target="../ctrlProps/ctrlProp834.xml"/><Relationship Id="rId500" Type="http://schemas.openxmlformats.org/officeDocument/2006/relationships/ctrlProp" Target="../ctrlProps/ctrlProp957.xml"/><Relationship Id="rId5" Type="http://schemas.openxmlformats.org/officeDocument/2006/relationships/ctrlProp" Target="../ctrlProps/ctrlProp462.xml"/><Relationship Id="rId181" Type="http://schemas.openxmlformats.org/officeDocument/2006/relationships/ctrlProp" Target="../ctrlProps/ctrlProp638.xml"/><Relationship Id="rId237" Type="http://schemas.openxmlformats.org/officeDocument/2006/relationships/ctrlProp" Target="../ctrlProps/ctrlProp694.xml"/><Relationship Id="rId402" Type="http://schemas.openxmlformats.org/officeDocument/2006/relationships/ctrlProp" Target="../ctrlProps/ctrlProp859.xml"/><Relationship Id="rId279" Type="http://schemas.openxmlformats.org/officeDocument/2006/relationships/ctrlProp" Target="../ctrlProps/ctrlProp736.xml"/><Relationship Id="rId444" Type="http://schemas.openxmlformats.org/officeDocument/2006/relationships/ctrlProp" Target="../ctrlProps/ctrlProp901.xml"/><Relationship Id="rId486" Type="http://schemas.openxmlformats.org/officeDocument/2006/relationships/ctrlProp" Target="../ctrlProps/ctrlProp943.xml"/><Relationship Id="rId43" Type="http://schemas.openxmlformats.org/officeDocument/2006/relationships/ctrlProp" Target="../ctrlProps/ctrlProp500.xml"/><Relationship Id="rId139" Type="http://schemas.openxmlformats.org/officeDocument/2006/relationships/ctrlProp" Target="../ctrlProps/ctrlProp596.xml"/><Relationship Id="rId290" Type="http://schemas.openxmlformats.org/officeDocument/2006/relationships/ctrlProp" Target="../ctrlProps/ctrlProp747.xml"/><Relationship Id="rId304" Type="http://schemas.openxmlformats.org/officeDocument/2006/relationships/ctrlProp" Target="../ctrlProps/ctrlProp761.xml"/><Relationship Id="rId346" Type="http://schemas.openxmlformats.org/officeDocument/2006/relationships/ctrlProp" Target="../ctrlProps/ctrlProp803.xml"/><Relationship Id="rId388" Type="http://schemas.openxmlformats.org/officeDocument/2006/relationships/ctrlProp" Target="../ctrlProps/ctrlProp845.xml"/><Relationship Id="rId85" Type="http://schemas.openxmlformats.org/officeDocument/2006/relationships/ctrlProp" Target="../ctrlProps/ctrlProp542.xml"/><Relationship Id="rId150" Type="http://schemas.openxmlformats.org/officeDocument/2006/relationships/ctrlProp" Target="../ctrlProps/ctrlProp607.xml"/><Relationship Id="rId192" Type="http://schemas.openxmlformats.org/officeDocument/2006/relationships/ctrlProp" Target="../ctrlProps/ctrlProp649.xml"/><Relationship Id="rId206" Type="http://schemas.openxmlformats.org/officeDocument/2006/relationships/ctrlProp" Target="../ctrlProps/ctrlProp663.xml"/><Relationship Id="rId413" Type="http://schemas.openxmlformats.org/officeDocument/2006/relationships/ctrlProp" Target="../ctrlProps/ctrlProp870.xml"/><Relationship Id="rId248" Type="http://schemas.openxmlformats.org/officeDocument/2006/relationships/ctrlProp" Target="../ctrlProps/ctrlProp705.xml"/><Relationship Id="rId455" Type="http://schemas.openxmlformats.org/officeDocument/2006/relationships/ctrlProp" Target="../ctrlProps/ctrlProp912.xml"/><Relationship Id="rId497" Type="http://schemas.openxmlformats.org/officeDocument/2006/relationships/ctrlProp" Target="../ctrlProps/ctrlProp954.xml"/><Relationship Id="rId12" Type="http://schemas.openxmlformats.org/officeDocument/2006/relationships/ctrlProp" Target="../ctrlProps/ctrlProp469.xml"/><Relationship Id="rId108" Type="http://schemas.openxmlformats.org/officeDocument/2006/relationships/ctrlProp" Target="../ctrlProps/ctrlProp565.xml"/><Relationship Id="rId315" Type="http://schemas.openxmlformats.org/officeDocument/2006/relationships/ctrlProp" Target="../ctrlProps/ctrlProp772.xml"/><Relationship Id="rId357" Type="http://schemas.openxmlformats.org/officeDocument/2006/relationships/ctrlProp" Target="../ctrlProps/ctrlProp814.xml"/><Relationship Id="rId54" Type="http://schemas.openxmlformats.org/officeDocument/2006/relationships/ctrlProp" Target="../ctrlProps/ctrlProp511.xml"/><Relationship Id="rId96" Type="http://schemas.openxmlformats.org/officeDocument/2006/relationships/ctrlProp" Target="../ctrlProps/ctrlProp553.xml"/><Relationship Id="rId161" Type="http://schemas.openxmlformats.org/officeDocument/2006/relationships/ctrlProp" Target="../ctrlProps/ctrlProp618.xml"/><Relationship Id="rId217" Type="http://schemas.openxmlformats.org/officeDocument/2006/relationships/ctrlProp" Target="../ctrlProps/ctrlProp674.xml"/><Relationship Id="rId399" Type="http://schemas.openxmlformats.org/officeDocument/2006/relationships/ctrlProp" Target="../ctrlProps/ctrlProp856.xml"/><Relationship Id="rId259" Type="http://schemas.openxmlformats.org/officeDocument/2006/relationships/ctrlProp" Target="../ctrlProps/ctrlProp716.xml"/><Relationship Id="rId424" Type="http://schemas.openxmlformats.org/officeDocument/2006/relationships/ctrlProp" Target="../ctrlProps/ctrlProp881.xml"/><Relationship Id="rId466" Type="http://schemas.openxmlformats.org/officeDocument/2006/relationships/ctrlProp" Target="../ctrlProps/ctrlProp923.xml"/><Relationship Id="rId23" Type="http://schemas.openxmlformats.org/officeDocument/2006/relationships/ctrlProp" Target="../ctrlProps/ctrlProp480.xml"/><Relationship Id="rId119" Type="http://schemas.openxmlformats.org/officeDocument/2006/relationships/ctrlProp" Target="../ctrlProps/ctrlProp576.xml"/><Relationship Id="rId270" Type="http://schemas.openxmlformats.org/officeDocument/2006/relationships/ctrlProp" Target="../ctrlProps/ctrlProp727.xml"/><Relationship Id="rId326" Type="http://schemas.openxmlformats.org/officeDocument/2006/relationships/ctrlProp" Target="../ctrlProps/ctrlProp783.xml"/><Relationship Id="rId65" Type="http://schemas.openxmlformats.org/officeDocument/2006/relationships/ctrlProp" Target="../ctrlProps/ctrlProp522.xml"/><Relationship Id="rId130" Type="http://schemas.openxmlformats.org/officeDocument/2006/relationships/ctrlProp" Target="../ctrlProps/ctrlProp587.xml"/><Relationship Id="rId368" Type="http://schemas.openxmlformats.org/officeDocument/2006/relationships/ctrlProp" Target="../ctrlProps/ctrlProp825.xml"/><Relationship Id="rId172" Type="http://schemas.openxmlformats.org/officeDocument/2006/relationships/ctrlProp" Target="../ctrlProps/ctrlProp629.xml"/><Relationship Id="rId228" Type="http://schemas.openxmlformats.org/officeDocument/2006/relationships/ctrlProp" Target="../ctrlProps/ctrlProp685.xml"/><Relationship Id="rId435" Type="http://schemas.openxmlformats.org/officeDocument/2006/relationships/ctrlProp" Target="../ctrlProps/ctrlProp892.xml"/><Relationship Id="rId477" Type="http://schemas.openxmlformats.org/officeDocument/2006/relationships/ctrlProp" Target="../ctrlProps/ctrlProp934.xml"/><Relationship Id="rId281" Type="http://schemas.openxmlformats.org/officeDocument/2006/relationships/ctrlProp" Target="../ctrlProps/ctrlProp738.xml"/><Relationship Id="rId337" Type="http://schemas.openxmlformats.org/officeDocument/2006/relationships/ctrlProp" Target="../ctrlProps/ctrlProp794.xml"/><Relationship Id="rId502" Type="http://schemas.openxmlformats.org/officeDocument/2006/relationships/ctrlProp" Target="../ctrlProps/ctrlProp959.xml"/><Relationship Id="rId34" Type="http://schemas.openxmlformats.org/officeDocument/2006/relationships/ctrlProp" Target="../ctrlProps/ctrlProp491.xml"/><Relationship Id="rId76" Type="http://schemas.openxmlformats.org/officeDocument/2006/relationships/ctrlProp" Target="../ctrlProps/ctrlProp533.xml"/><Relationship Id="rId141" Type="http://schemas.openxmlformats.org/officeDocument/2006/relationships/ctrlProp" Target="../ctrlProps/ctrlProp598.xml"/><Relationship Id="rId379" Type="http://schemas.openxmlformats.org/officeDocument/2006/relationships/ctrlProp" Target="../ctrlProps/ctrlProp836.xml"/><Relationship Id="rId7" Type="http://schemas.openxmlformats.org/officeDocument/2006/relationships/ctrlProp" Target="../ctrlProps/ctrlProp464.xml"/><Relationship Id="rId183" Type="http://schemas.openxmlformats.org/officeDocument/2006/relationships/ctrlProp" Target="../ctrlProps/ctrlProp640.xml"/><Relationship Id="rId239" Type="http://schemas.openxmlformats.org/officeDocument/2006/relationships/ctrlProp" Target="../ctrlProps/ctrlProp696.xml"/><Relationship Id="rId390" Type="http://schemas.openxmlformats.org/officeDocument/2006/relationships/ctrlProp" Target="../ctrlProps/ctrlProp847.xml"/><Relationship Id="rId404" Type="http://schemas.openxmlformats.org/officeDocument/2006/relationships/ctrlProp" Target="../ctrlProps/ctrlProp861.xml"/><Relationship Id="rId446" Type="http://schemas.openxmlformats.org/officeDocument/2006/relationships/ctrlProp" Target="../ctrlProps/ctrlProp903.xml"/><Relationship Id="rId250" Type="http://schemas.openxmlformats.org/officeDocument/2006/relationships/ctrlProp" Target="../ctrlProps/ctrlProp707.xml"/><Relationship Id="rId292" Type="http://schemas.openxmlformats.org/officeDocument/2006/relationships/ctrlProp" Target="../ctrlProps/ctrlProp749.xml"/><Relationship Id="rId306" Type="http://schemas.openxmlformats.org/officeDocument/2006/relationships/ctrlProp" Target="../ctrlProps/ctrlProp763.xml"/><Relationship Id="rId488" Type="http://schemas.openxmlformats.org/officeDocument/2006/relationships/ctrlProp" Target="../ctrlProps/ctrlProp945.xml"/><Relationship Id="rId45" Type="http://schemas.openxmlformats.org/officeDocument/2006/relationships/ctrlProp" Target="../ctrlProps/ctrlProp502.xml"/><Relationship Id="rId87" Type="http://schemas.openxmlformats.org/officeDocument/2006/relationships/ctrlProp" Target="../ctrlProps/ctrlProp544.xml"/><Relationship Id="rId110" Type="http://schemas.openxmlformats.org/officeDocument/2006/relationships/ctrlProp" Target="../ctrlProps/ctrlProp567.xml"/><Relationship Id="rId348" Type="http://schemas.openxmlformats.org/officeDocument/2006/relationships/ctrlProp" Target="../ctrlProps/ctrlProp805.xml"/><Relationship Id="rId152" Type="http://schemas.openxmlformats.org/officeDocument/2006/relationships/ctrlProp" Target="../ctrlProps/ctrlProp609.xml"/><Relationship Id="rId194" Type="http://schemas.openxmlformats.org/officeDocument/2006/relationships/ctrlProp" Target="../ctrlProps/ctrlProp651.xml"/><Relationship Id="rId208" Type="http://schemas.openxmlformats.org/officeDocument/2006/relationships/ctrlProp" Target="../ctrlProps/ctrlProp665.xml"/><Relationship Id="rId415" Type="http://schemas.openxmlformats.org/officeDocument/2006/relationships/ctrlProp" Target="../ctrlProps/ctrlProp872.xml"/><Relationship Id="rId457" Type="http://schemas.openxmlformats.org/officeDocument/2006/relationships/ctrlProp" Target="../ctrlProps/ctrlProp914.xml"/><Relationship Id="rId261" Type="http://schemas.openxmlformats.org/officeDocument/2006/relationships/ctrlProp" Target="../ctrlProps/ctrlProp718.xml"/><Relationship Id="rId499" Type="http://schemas.openxmlformats.org/officeDocument/2006/relationships/ctrlProp" Target="../ctrlProps/ctrlProp956.xml"/><Relationship Id="rId14" Type="http://schemas.openxmlformats.org/officeDocument/2006/relationships/ctrlProp" Target="../ctrlProps/ctrlProp471.xml"/><Relationship Id="rId56" Type="http://schemas.openxmlformats.org/officeDocument/2006/relationships/ctrlProp" Target="../ctrlProps/ctrlProp513.xml"/><Relationship Id="rId317" Type="http://schemas.openxmlformats.org/officeDocument/2006/relationships/ctrlProp" Target="../ctrlProps/ctrlProp774.xml"/><Relationship Id="rId359" Type="http://schemas.openxmlformats.org/officeDocument/2006/relationships/ctrlProp" Target="../ctrlProps/ctrlProp816.xml"/><Relationship Id="rId98" Type="http://schemas.openxmlformats.org/officeDocument/2006/relationships/ctrlProp" Target="../ctrlProps/ctrlProp555.xml"/><Relationship Id="rId121" Type="http://schemas.openxmlformats.org/officeDocument/2006/relationships/ctrlProp" Target="../ctrlProps/ctrlProp578.xml"/><Relationship Id="rId163" Type="http://schemas.openxmlformats.org/officeDocument/2006/relationships/ctrlProp" Target="../ctrlProps/ctrlProp620.xml"/><Relationship Id="rId219" Type="http://schemas.openxmlformats.org/officeDocument/2006/relationships/ctrlProp" Target="../ctrlProps/ctrlProp676.xml"/><Relationship Id="rId370" Type="http://schemas.openxmlformats.org/officeDocument/2006/relationships/ctrlProp" Target="../ctrlProps/ctrlProp827.xml"/><Relationship Id="rId426" Type="http://schemas.openxmlformats.org/officeDocument/2006/relationships/ctrlProp" Target="../ctrlProps/ctrlProp883.xml"/><Relationship Id="rId230" Type="http://schemas.openxmlformats.org/officeDocument/2006/relationships/ctrlProp" Target="../ctrlProps/ctrlProp687.xml"/><Relationship Id="rId468" Type="http://schemas.openxmlformats.org/officeDocument/2006/relationships/ctrlProp" Target="../ctrlProps/ctrlProp925.xml"/><Relationship Id="rId25" Type="http://schemas.openxmlformats.org/officeDocument/2006/relationships/ctrlProp" Target="../ctrlProps/ctrlProp482.xml"/><Relationship Id="rId67" Type="http://schemas.openxmlformats.org/officeDocument/2006/relationships/ctrlProp" Target="../ctrlProps/ctrlProp524.xml"/><Relationship Id="rId272" Type="http://schemas.openxmlformats.org/officeDocument/2006/relationships/ctrlProp" Target="../ctrlProps/ctrlProp729.xml"/><Relationship Id="rId328" Type="http://schemas.openxmlformats.org/officeDocument/2006/relationships/ctrlProp" Target="../ctrlProps/ctrlProp785.xml"/><Relationship Id="rId132" Type="http://schemas.openxmlformats.org/officeDocument/2006/relationships/ctrlProp" Target="../ctrlProps/ctrlProp589.xml"/><Relationship Id="rId174" Type="http://schemas.openxmlformats.org/officeDocument/2006/relationships/ctrlProp" Target="../ctrlProps/ctrlProp631.xml"/><Relationship Id="rId381" Type="http://schemas.openxmlformats.org/officeDocument/2006/relationships/ctrlProp" Target="../ctrlProps/ctrlProp838.xml"/><Relationship Id="rId241" Type="http://schemas.openxmlformats.org/officeDocument/2006/relationships/ctrlProp" Target="../ctrlProps/ctrlProp698.xml"/><Relationship Id="rId437" Type="http://schemas.openxmlformats.org/officeDocument/2006/relationships/ctrlProp" Target="../ctrlProps/ctrlProp894.xml"/><Relationship Id="rId479" Type="http://schemas.openxmlformats.org/officeDocument/2006/relationships/ctrlProp" Target="../ctrlProps/ctrlProp936.xml"/><Relationship Id="rId36" Type="http://schemas.openxmlformats.org/officeDocument/2006/relationships/ctrlProp" Target="../ctrlProps/ctrlProp493.xml"/><Relationship Id="rId283" Type="http://schemas.openxmlformats.org/officeDocument/2006/relationships/ctrlProp" Target="../ctrlProps/ctrlProp740.xml"/><Relationship Id="rId339" Type="http://schemas.openxmlformats.org/officeDocument/2006/relationships/ctrlProp" Target="../ctrlProps/ctrlProp796.xml"/><Relationship Id="rId490" Type="http://schemas.openxmlformats.org/officeDocument/2006/relationships/ctrlProp" Target="../ctrlProps/ctrlProp947.xml"/><Relationship Id="rId504" Type="http://schemas.openxmlformats.org/officeDocument/2006/relationships/ctrlProp" Target="../ctrlProps/ctrlProp961.xml"/><Relationship Id="rId78" Type="http://schemas.openxmlformats.org/officeDocument/2006/relationships/ctrlProp" Target="../ctrlProps/ctrlProp535.xml"/><Relationship Id="rId101" Type="http://schemas.openxmlformats.org/officeDocument/2006/relationships/ctrlProp" Target="../ctrlProps/ctrlProp558.xml"/><Relationship Id="rId143" Type="http://schemas.openxmlformats.org/officeDocument/2006/relationships/ctrlProp" Target="../ctrlProps/ctrlProp600.xml"/><Relationship Id="rId185" Type="http://schemas.openxmlformats.org/officeDocument/2006/relationships/ctrlProp" Target="../ctrlProps/ctrlProp642.xml"/><Relationship Id="rId350" Type="http://schemas.openxmlformats.org/officeDocument/2006/relationships/ctrlProp" Target="../ctrlProps/ctrlProp807.xml"/><Relationship Id="rId406" Type="http://schemas.openxmlformats.org/officeDocument/2006/relationships/ctrlProp" Target="../ctrlProps/ctrlProp863.xml"/><Relationship Id="rId9" Type="http://schemas.openxmlformats.org/officeDocument/2006/relationships/ctrlProp" Target="../ctrlProps/ctrlProp466.xml"/><Relationship Id="rId210" Type="http://schemas.openxmlformats.org/officeDocument/2006/relationships/ctrlProp" Target="../ctrlProps/ctrlProp667.xml"/><Relationship Id="rId392" Type="http://schemas.openxmlformats.org/officeDocument/2006/relationships/ctrlProp" Target="../ctrlProps/ctrlProp849.xml"/><Relationship Id="rId448" Type="http://schemas.openxmlformats.org/officeDocument/2006/relationships/ctrlProp" Target="../ctrlProps/ctrlProp905.xml"/><Relationship Id="rId252" Type="http://schemas.openxmlformats.org/officeDocument/2006/relationships/ctrlProp" Target="../ctrlProps/ctrlProp709.xml"/><Relationship Id="rId294" Type="http://schemas.openxmlformats.org/officeDocument/2006/relationships/ctrlProp" Target="../ctrlProps/ctrlProp751.xml"/><Relationship Id="rId308" Type="http://schemas.openxmlformats.org/officeDocument/2006/relationships/ctrlProp" Target="../ctrlProps/ctrlProp765.xml"/><Relationship Id="rId47" Type="http://schemas.openxmlformats.org/officeDocument/2006/relationships/ctrlProp" Target="../ctrlProps/ctrlProp504.xml"/><Relationship Id="rId89" Type="http://schemas.openxmlformats.org/officeDocument/2006/relationships/ctrlProp" Target="../ctrlProps/ctrlProp546.xml"/><Relationship Id="rId112" Type="http://schemas.openxmlformats.org/officeDocument/2006/relationships/ctrlProp" Target="../ctrlProps/ctrlProp569.xml"/><Relationship Id="rId154" Type="http://schemas.openxmlformats.org/officeDocument/2006/relationships/ctrlProp" Target="../ctrlProps/ctrlProp611.xml"/><Relationship Id="rId361" Type="http://schemas.openxmlformats.org/officeDocument/2006/relationships/ctrlProp" Target="../ctrlProps/ctrlProp818.xml"/><Relationship Id="rId196" Type="http://schemas.openxmlformats.org/officeDocument/2006/relationships/ctrlProp" Target="../ctrlProps/ctrlProp653.xml"/><Relationship Id="rId417" Type="http://schemas.openxmlformats.org/officeDocument/2006/relationships/ctrlProp" Target="../ctrlProps/ctrlProp874.xml"/><Relationship Id="rId459" Type="http://schemas.openxmlformats.org/officeDocument/2006/relationships/ctrlProp" Target="../ctrlProps/ctrlProp916.xml"/><Relationship Id="rId16" Type="http://schemas.openxmlformats.org/officeDocument/2006/relationships/ctrlProp" Target="../ctrlProps/ctrlProp473.xml"/><Relationship Id="rId221" Type="http://schemas.openxmlformats.org/officeDocument/2006/relationships/ctrlProp" Target="../ctrlProps/ctrlProp678.xml"/><Relationship Id="rId263" Type="http://schemas.openxmlformats.org/officeDocument/2006/relationships/ctrlProp" Target="../ctrlProps/ctrlProp720.xml"/><Relationship Id="rId319" Type="http://schemas.openxmlformats.org/officeDocument/2006/relationships/ctrlProp" Target="../ctrlProps/ctrlProp776.xml"/><Relationship Id="rId470" Type="http://schemas.openxmlformats.org/officeDocument/2006/relationships/ctrlProp" Target="../ctrlProps/ctrlProp927.xml"/><Relationship Id="rId58" Type="http://schemas.openxmlformats.org/officeDocument/2006/relationships/ctrlProp" Target="../ctrlProps/ctrlProp515.xml"/><Relationship Id="rId123" Type="http://schemas.openxmlformats.org/officeDocument/2006/relationships/ctrlProp" Target="../ctrlProps/ctrlProp580.xml"/><Relationship Id="rId330" Type="http://schemas.openxmlformats.org/officeDocument/2006/relationships/ctrlProp" Target="../ctrlProps/ctrlProp787.xml"/><Relationship Id="rId165" Type="http://schemas.openxmlformats.org/officeDocument/2006/relationships/ctrlProp" Target="../ctrlProps/ctrlProp622.xml"/><Relationship Id="rId372" Type="http://schemas.openxmlformats.org/officeDocument/2006/relationships/ctrlProp" Target="../ctrlProps/ctrlProp829.xml"/><Relationship Id="rId428" Type="http://schemas.openxmlformats.org/officeDocument/2006/relationships/ctrlProp" Target="../ctrlProps/ctrlProp885.xml"/><Relationship Id="rId232" Type="http://schemas.openxmlformats.org/officeDocument/2006/relationships/ctrlProp" Target="../ctrlProps/ctrlProp689.xml"/><Relationship Id="rId274" Type="http://schemas.openxmlformats.org/officeDocument/2006/relationships/ctrlProp" Target="../ctrlProps/ctrlProp731.xml"/><Relationship Id="rId481" Type="http://schemas.openxmlformats.org/officeDocument/2006/relationships/ctrlProp" Target="../ctrlProps/ctrlProp938.xml"/><Relationship Id="rId27" Type="http://schemas.openxmlformats.org/officeDocument/2006/relationships/ctrlProp" Target="../ctrlProps/ctrlProp484.xml"/><Relationship Id="rId69" Type="http://schemas.openxmlformats.org/officeDocument/2006/relationships/ctrlProp" Target="../ctrlProps/ctrlProp526.xml"/><Relationship Id="rId134" Type="http://schemas.openxmlformats.org/officeDocument/2006/relationships/ctrlProp" Target="../ctrlProps/ctrlProp591.xml"/><Relationship Id="rId80" Type="http://schemas.openxmlformats.org/officeDocument/2006/relationships/ctrlProp" Target="../ctrlProps/ctrlProp537.xml"/><Relationship Id="rId176" Type="http://schemas.openxmlformats.org/officeDocument/2006/relationships/ctrlProp" Target="../ctrlProps/ctrlProp633.xml"/><Relationship Id="rId341" Type="http://schemas.openxmlformats.org/officeDocument/2006/relationships/ctrlProp" Target="../ctrlProps/ctrlProp798.xml"/><Relationship Id="rId383" Type="http://schemas.openxmlformats.org/officeDocument/2006/relationships/ctrlProp" Target="../ctrlProps/ctrlProp840.xml"/><Relationship Id="rId439" Type="http://schemas.openxmlformats.org/officeDocument/2006/relationships/ctrlProp" Target="../ctrlProps/ctrlProp896.xml"/><Relationship Id="rId201" Type="http://schemas.openxmlformats.org/officeDocument/2006/relationships/ctrlProp" Target="../ctrlProps/ctrlProp658.xml"/><Relationship Id="rId243" Type="http://schemas.openxmlformats.org/officeDocument/2006/relationships/ctrlProp" Target="../ctrlProps/ctrlProp700.xml"/><Relationship Id="rId285" Type="http://schemas.openxmlformats.org/officeDocument/2006/relationships/ctrlProp" Target="../ctrlProps/ctrlProp742.xml"/><Relationship Id="rId450" Type="http://schemas.openxmlformats.org/officeDocument/2006/relationships/ctrlProp" Target="../ctrlProps/ctrlProp907.xml"/><Relationship Id="rId506" Type="http://schemas.openxmlformats.org/officeDocument/2006/relationships/ctrlProp" Target="../ctrlProps/ctrlProp963.xml"/><Relationship Id="rId38" Type="http://schemas.openxmlformats.org/officeDocument/2006/relationships/ctrlProp" Target="../ctrlProps/ctrlProp495.xml"/><Relationship Id="rId103" Type="http://schemas.openxmlformats.org/officeDocument/2006/relationships/ctrlProp" Target="../ctrlProps/ctrlProp560.xml"/><Relationship Id="rId310" Type="http://schemas.openxmlformats.org/officeDocument/2006/relationships/ctrlProp" Target="../ctrlProps/ctrlProp767.xml"/><Relationship Id="rId492" Type="http://schemas.openxmlformats.org/officeDocument/2006/relationships/ctrlProp" Target="../ctrlProps/ctrlProp949.xml"/><Relationship Id="rId91" Type="http://schemas.openxmlformats.org/officeDocument/2006/relationships/ctrlProp" Target="../ctrlProps/ctrlProp548.xml"/><Relationship Id="rId145" Type="http://schemas.openxmlformats.org/officeDocument/2006/relationships/ctrlProp" Target="../ctrlProps/ctrlProp602.xml"/><Relationship Id="rId187" Type="http://schemas.openxmlformats.org/officeDocument/2006/relationships/ctrlProp" Target="../ctrlProps/ctrlProp644.xml"/><Relationship Id="rId352" Type="http://schemas.openxmlformats.org/officeDocument/2006/relationships/ctrlProp" Target="../ctrlProps/ctrlProp809.xml"/><Relationship Id="rId394" Type="http://schemas.openxmlformats.org/officeDocument/2006/relationships/ctrlProp" Target="../ctrlProps/ctrlProp851.xml"/><Relationship Id="rId408" Type="http://schemas.openxmlformats.org/officeDocument/2006/relationships/ctrlProp" Target="../ctrlProps/ctrlProp865.xml"/><Relationship Id="rId212" Type="http://schemas.openxmlformats.org/officeDocument/2006/relationships/ctrlProp" Target="../ctrlProps/ctrlProp669.xml"/><Relationship Id="rId254" Type="http://schemas.openxmlformats.org/officeDocument/2006/relationships/ctrlProp" Target="../ctrlProps/ctrlProp711.xml"/><Relationship Id="rId49" Type="http://schemas.openxmlformats.org/officeDocument/2006/relationships/ctrlProp" Target="../ctrlProps/ctrlProp506.xml"/><Relationship Id="rId114" Type="http://schemas.openxmlformats.org/officeDocument/2006/relationships/ctrlProp" Target="../ctrlProps/ctrlProp571.xml"/><Relationship Id="rId296" Type="http://schemas.openxmlformats.org/officeDocument/2006/relationships/ctrlProp" Target="../ctrlProps/ctrlProp753.xml"/><Relationship Id="rId461" Type="http://schemas.openxmlformats.org/officeDocument/2006/relationships/ctrlProp" Target="../ctrlProps/ctrlProp918.xml"/><Relationship Id="rId60" Type="http://schemas.openxmlformats.org/officeDocument/2006/relationships/ctrlProp" Target="../ctrlProps/ctrlProp517.xml"/><Relationship Id="rId156" Type="http://schemas.openxmlformats.org/officeDocument/2006/relationships/ctrlProp" Target="../ctrlProps/ctrlProp613.xml"/><Relationship Id="rId198" Type="http://schemas.openxmlformats.org/officeDocument/2006/relationships/ctrlProp" Target="../ctrlProps/ctrlProp655.xml"/><Relationship Id="rId321" Type="http://schemas.openxmlformats.org/officeDocument/2006/relationships/ctrlProp" Target="../ctrlProps/ctrlProp778.xml"/><Relationship Id="rId363" Type="http://schemas.openxmlformats.org/officeDocument/2006/relationships/ctrlProp" Target="../ctrlProps/ctrlProp820.xml"/><Relationship Id="rId419" Type="http://schemas.openxmlformats.org/officeDocument/2006/relationships/ctrlProp" Target="../ctrlProps/ctrlProp876.xml"/><Relationship Id="rId223" Type="http://schemas.openxmlformats.org/officeDocument/2006/relationships/ctrlProp" Target="../ctrlProps/ctrlProp680.xml"/><Relationship Id="rId430" Type="http://schemas.openxmlformats.org/officeDocument/2006/relationships/ctrlProp" Target="../ctrlProps/ctrlProp887.xml"/><Relationship Id="rId18" Type="http://schemas.openxmlformats.org/officeDocument/2006/relationships/ctrlProp" Target="../ctrlProps/ctrlProp475.xml"/><Relationship Id="rId265" Type="http://schemas.openxmlformats.org/officeDocument/2006/relationships/ctrlProp" Target="../ctrlProps/ctrlProp722.xml"/><Relationship Id="rId472" Type="http://schemas.openxmlformats.org/officeDocument/2006/relationships/ctrlProp" Target="../ctrlProps/ctrlProp929.xml"/><Relationship Id="rId125" Type="http://schemas.openxmlformats.org/officeDocument/2006/relationships/ctrlProp" Target="../ctrlProps/ctrlProp582.xml"/><Relationship Id="rId167" Type="http://schemas.openxmlformats.org/officeDocument/2006/relationships/ctrlProp" Target="../ctrlProps/ctrlProp624.xml"/><Relationship Id="rId332" Type="http://schemas.openxmlformats.org/officeDocument/2006/relationships/ctrlProp" Target="../ctrlProps/ctrlProp789.xml"/><Relationship Id="rId374" Type="http://schemas.openxmlformats.org/officeDocument/2006/relationships/ctrlProp" Target="../ctrlProps/ctrlProp831.xml"/><Relationship Id="rId71" Type="http://schemas.openxmlformats.org/officeDocument/2006/relationships/ctrlProp" Target="../ctrlProps/ctrlProp528.xml"/><Relationship Id="rId234" Type="http://schemas.openxmlformats.org/officeDocument/2006/relationships/ctrlProp" Target="../ctrlProps/ctrlProp691.xml"/><Relationship Id="rId2" Type="http://schemas.openxmlformats.org/officeDocument/2006/relationships/drawing" Target="../drawings/drawing2.xml"/><Relationship Id="rId29" Type="http://schemas.openxmlformats.org/officeDocument/2006/relationships/ctrlProp" Target="../ctrlProps/ctrlProp486.xml"/><Relationship Id="rId276" Type="http://schemas.openxmlformats.org/officeDocument/2006/relationships/ctrlProp" Target="../ctrlProps/ctrlProp733.xml"/><Relationship Id="rId441" Type="http://schemas.openxmlformats.org/officeDocument/2006/relationships/ctrlProp" Target="../ctrlProps/ctrlProp898.xml"/><Relationship Id="rId483" Type="http://schemas.openxmlformats.org/officeDocument/2006/relationships/ctrlProp" Target="../ctrlProps/ctrlProp940.xml"/><Relationship Id="rId40" Type="http://schemas.openxmlformats.org/officeDocument/2006/relationships/ctrlProp" Target="../ctrlProps/ctrlProp497.xml"/><Relationship Id="rId136" Type="http://schemas.openxmlformats.org/officeDocument/2006/relationships/ctrlProp" Target="../ctrlProps/ctrlProp593.xml"/><Relationship Id="rId178" Type="http://schemas.openxmlformats.org/officeDocument/2006/relationships/ctrlProp" Target="../ctrlProps/ctrlProp635.xml"/><Relationship Id="rId301" Type="http://schemas.openxmlformats.org/officeDocument/2006/relationships/ctrlProp" Target="../ctrlProps/ctrlProp758.xml"/><Relationship Id="rId343" Type="http://schemas.openxmlformats.org/officeDocument/2006/relationships/ctrlProp" Target="../ctrlProps/ctrlProp800.xml"/><Relationship Id="rId82" Type="http://schemas.openxmlformats.org/officeDocument/2006/relationships/ctrlProp" Target="../ctrlProps/ctrlProp539.xml"/><Relationship Id="rId203" Type="http://schemas.openxmlformats.org/officeDocument/2006/relationships/ctrlProp" Target="../ctrlProps/ctrlProp660.xml"/><Relationship Id="rId385" Type="http://schemas.openxmlformats.org/officeDocument/2006/relationships/ctrlProp" Target="../ctrlProps/ctrlProp842.xml"/><Relationship Id="rId245" Type="http://schemas.openxmlformats.org/officeDocument/2006/relationships/ctrlProp" Target="../ctrlProps/ctrlProp702.xml"/><Relationship Id="rId287" Type="http://schemas.openxmlformats.org/officeDocument/2006/relationships/ctrlProp" Target="../ctrlProps/ctrlProp744.xml"/><Relationship Id="rId410" Type="http://schemas.openxmlformats.org/officeDocument/2006/relationships/ctrlProp" Target="../ctrlProps/ctrlProp867.xml"/><Relationship Id="rId452" Type="http://schemas.openxmlformats.org/officeDocument/2006/relationships/ctrlProp" Target="../ctrlProps/ctrlProp909.xml"/><Relationship Id="rId494" Type="http://schemas.openxmlformats.org/officeDocument/2006/relationships/ctrlProp" Target="../ctrlProps/ctrlProp951.xml"/><Relationship Id="rId105" Type="http://schemas.openxmlformats.org/officeDocument/2006/relationships/ctrlProp" Target="../ctrlProps/ctrlProp562.xml"/><Relationship Id="rId147" Type="http://schemas.openxmlformats.org/officeDocument/2006/relationships/ctrlProp" Target="../ctrlProps/ctrlProp604.xml"/><Relationship Id="rId312" Type="http://schemas.openxmlformats.org/officeDocument/2006/relationships/ctrlProp" Target="../ctrlProps/ctrlProp769.xml"/><Relationship Id="rId354" Type="http://schemas.openxmlformats.org/officeDocument/2006/relationships/ctrlProp" Target="../ctrlProps/ctrlProp811.xml"/><Relationship Id="rId51" Type="http://schemas.openxmlformats.org/officeDocument/2006/relationships/ctrlProp" Target="../ctrlProps/ctrlProp508.xml"/><Relationship Id="rId93" Type="http://schemas.openxmlformats.org/officeDocument/2006/relationships/ctrlProp" Target="../ctrlProps/ctrlProp550.xml"/><Relationship Id="rId189" Type="http://schemas.openxmlformats.org/officeDocument/2006/relationships/ctrlProp" Target="../ctrlProps/ctrlProp646.xml"/><Relationship Id="rId396" Type="http://schemas.openxmlformats.org/officeDocument/2006/relationships/ctrlProp" Target="../ctrlProps/ctrlProp853.xml"/><Relationship Id="rId214" Type="http://schemas.openxmlformats.org/officeDocument/2006/relationships/ctrlProp" Target="../ctrlProps/ctrlProp671.xml"/><Relationship Id="rId256" Type="http://schemas.openxmlformats.org/officeDocument/2006/relationships/ctrlProp" Target="../ctrlProps/ctrlProp713.xml"/><Relationship Id="rId298" Type="http://schemas.openxmlformats.org/officeDocument/2006/relationships/ctrlProp" Target="../ctrlProps/ctrlProp755.xml"/><Relationship Id="rId421" Type="http://schemas.openxmlformats.org/officeDocument/2006/relationships/ctrlProp" Target="../ctrlProps/ctrlProp878.xml"/><Relationship Id="rId463" Type="http://schemas.openxmlformats.org/officeDocument/2006/relationships/ctrlProp" Target="../ctrlProps/ctrlProp920.xml"/><Relationship Id="rId116" Type="http://schemas.openxmlformats.org/officeDocument/2006/relationships/ctrlProp" Target="../ctrlProps/ctrlProp573.xml"/><Relationship Id="rId158" Type="http://schemas.openxmlformats.org/officeDocument/2006/relationships/ctrlProp" Target="../ctrlProps/ctrlProp615.xml"/><Relationship Id="rId323" Type="http://schemas.openxmlformats.org/officeDocument/2006/relationships/ctrlProp" Target="../ctrlProps/ctrlProp780.xml"/><Relationship Id="rId20" Type="http://schemas.openxmlformats.org/officeDocument/2006/relationships/ctrlProp" Target="../ctrlProps/ctrlProp477.xml"/><Relationship Id="rId62" Type="http://schemas.openxmlformats.org/officeDocument/2006/relationships/ctrlProp" Target="../ctrlProps/ctrlProp519.xml"/><Relationship Id="rId365" Type="http://schemas.openxmlformats.org/officeDocument/2006/relationships/ctrlProp" Target="../ctrlProps/ctrlProp822.xml"/><Relationship Id="rId225" Type="http://schemas.openxmlformats.org/officeDocument/2006/relationships/ctrlProp" Target="../ctrlProps/ctrlProp682.xml"/><Relationship Id="rId267" Type="http://schemas.openxmlformats.org/officeDocument/2006/relationships/ctrlProp" Target="../ctrlProps/ctrlProp724.xml"/><Relationship Id="rId432" Type="http://schemas.openxmlformats.org/officeDocument/2006/relationships/ctrlProp" Target="../ctrlProps/ctrlProp889.xml"/><Relationship Id="rId474" Type="http://schemas.openxmlformats.org/officeDocument/2006/relationships/ctrlProp" Target="../ctrlProps/ctrlProp931.xml"/><Relationship Id="rId127" Type="http://schemas.openxmlformats.org/officeDocument/2006/relationships/ctrlProp" Target="../ctrlProps/ctrlProp584.xml"/><Relationship Id="rId31" Type="http://schemas.openxmlformats.org/officeDocument/2006/relationships/ctrlProp" Target="../ctrlProps/ctrlProp488.xml"/><Relationship Id="rId73" Type="http://schemas.openxmlformats.org/officeDocument/2006/relationships/ctrlProp" Target="../ctrlProps/ctrlProp530.xml"/><Relationship Id="rId169" Type="http://schemas.openxmlformats.org/officeDocument/2006/relationships/ctrlProp" Target="../ctrlProps/ctrlProp626.xml"/><Relationship Id="rId334" Type="http://schemas.openxmlformats.org/officeDocument/2006/relationships/ctrlProp" Target="../ctrlProps/ctrlProp791.xml"/><Relationship Id="rId376" Type="http://schemas.openxmlformats.org/officeDocument/2006/relationships/ctrlProp" Target="../ctrlProps/ctrlProp833.xml"/><Relationship Id="rId4" Type="http://schemas.openxmlformats.org/officeDocument/2006/relationships/ctrlProp" Target="../ctrlProps/ctrlProp461.xml"/><Relationship Id="rId180" Type="http://schemas.openxmlformats.org/officeDocument/2006/relationships/ctrlProp" Target="../ctrlProps/ctrlProp637.xml"/><Relationship Id="rId215" Type="http://schemas.openxmlformats.org/officeDocument/2006/relationships/ctrlProp" Target="../ctrlProps/ctrlProp672.xml"/><Relationship Id="rId236" Type="http://schemas.openxmlformats.org/officeDocument/2006/relationships/ctrlProp" Target="../ctrlProps/ctrlProp693.xml"/><Relationship Id="rId257" Type="http://schemas.openxmlformats.org/officeDocument/2006/relationships/ctrlProp" Target="../ctrlProps/ctrlProp714.xml"/><Relationship Id="rId278" Type="http://schemas.openxmlformats.org/officeDocument/2006/relationships/ctrlProp" Target="../ctrlProps/ctrlProp735.xml"/><Relationship Id="rId401" Type="http://schemas.openxmlformats.org/officeDocument/2006/relationships/ctrlProp" Target="../ctrlProps/ctrlProp858.xml"/><Relationship Id="rId422" Type="http://schemas.openxmlformats.org/officeDocument/2006/relationships/ctrlProp" Target="../ctrlProps/ctrlProp879.xml"/><Relationship Id="rId443" Type="http://schemas.openxmlformats.org/officeDocument/2006/relationships/ctrlProp" Target="../ctrlProps/ctrlProp900.xml"/><Relationship Id="rId464" Type="http://schemas.openxmlformats.org/officeDocument/2006/relationships/ctrlProp" Target="../ctrlProps/ctrlProp921.xml"/><Relationship Id="rId303" Type="http://schemas.openxmlformats.org/officeDocument/2006/relationships/ctrlProp" Target="../ctrlProps/ctrlProp760.xml"/><Relationship Id="rId485" Type="http://schemas.openxmlformats.org/officeDocument/2006/relationships/ctrlProp" Target="../ctrlProps/ctrlProp942.xml"/><Relationship Id="rId42" Type="http://schemas.openxmlformats.org/officeDocument/2006/relationships/ctrlProp" Target="../ctrlProps/ctrlProp499.xml"/><Relationship Id="rId84" Type="http://schemas.openxmlformats.org/officeDocument/2006/relationships/ctrlProp" Target="../ctrlProps/ctrlProp541.xml"/><Relationship Id="rId138" Type="http://schemas.openxmlformats.org/officeDocument/2006/relationships/ctrlProp" Target="../ctrlProps/ctrlProp595.xml"/><Relationship Id="rId345" Type="http://schemas.openxmlformats.org/officeDocument/2006/relationships/ctrlProp" Target="../ctrlProps/ctrlProp802.xml"/><Relationship Id="rId387" Type="http://schemas.openxmlformats.org/officeDocument/2006/relationships/ctrlProp" Target="../ctrlProps/ctrlProp844.xml"/><Relationship Id="rId191" Type="http://schemas.openxmlformats.org/officeDocument/2006/relationships/ctrlProp" Target="../ctrlProps/ctrlProp648.xml"/><Relationship Id="rId205" Type="http://schemas.openxmlformats.org/officeDocument/2006/relationships/ctrlProp" Target="../ctrlProps/ctrlProp662.xml"/><Relationship Id="rId247" Type="http://schemas.openxmlformats.org/officeDocument/2006/relationships/ctrlProp" Target="../ctrlProps/ctrlProp704.xml"/><Relationship Id="rId412" Type="http://schemas.openxmlformats.org/officeDocument/2006/relationships/ctrlProp" Target="../ctrlProps/ctrlProp869.xml"/><Relationship Id="rId107" Type="http://schemas.openxmlformats.org/officeDocument/2006/relationships/ctrlProp" Target="../ctrlProps/ctrlProp564.xml"/><Relationship Id="rId289" Type="http://schemas.openxmlformats.org/officeDocument/2006/relationships/ctrlProp" Target="../ctrlProps/ctrlProp746.xml"/><Relationship Id="rId454" Type="http://schemas.openxmlformats.org/officeDocument/2006/relationships/ctrlProp" Target="../ctrlProps/ctrlProp911.xml"/><Relationship Id="rId496" Type="http://schemas.openxmlformats.org/officeDocument/2006/relationships/ctrlProp" Target="../ctrlProps/ctrlProp953.xml"/><Relationship Id="rId11" Type="http://schemas.openxmlformats.org/officeDocument/2006/relationships/ctrlProp" Target="../ctrlProps/ctrlProp468.xml"/><Relationship Id="rId53" Type="http://schemas.openxmlformats.org/officeDocument/2006/relationships/ctrlProp" Target="../ctrlProps/ctrlProp510.xml"/><Relationship Id="rId149" Type="http://schemas.openxmlformats.org/officeDocument/2006/relationships/ctrlProp" Target="../ctrlProps/ctrlProp606.xml"/><Relationship Id="rId314" Type="http://schemas.openxmlformats.org/officeDocument/2006/relationships/ctrlProp" Target="../ctrlProps/ctrlProp771.xml"/><Relationship Id="rId356" Type="http://schemas.openxmlformats.org/officeDocument/2006/relationships/ctrlProp" Target="../ctrlProps/ctrlProp813.xml"/><Relationship Id="rId398" Type="http://schemas.openxmlformats.org/officeDocument/2006/relationships/ctrlProp" Target="../ctrlProps/ctrlProp855.xml"/><Relationship Id="rId95" Type="http://schemas.openxmlformats.org/officeDocument/2006/relationships/ctrlProp" Target="../ctrlProps/ctrlProp552.xml"/><Relationship Id="rId160" Type="http://schemas.openxmlformats.org/officeDocument/2006/relationships/ctrlProp" Target="../ctrlProps/ctrlProp617.xml"/><Relationship Id="rId216" Type="http://schemas.openxmlformats.org/officeDocument/2006/relationships/ctrlProp" Target="../ctrlProps/ctrlProp673.xml"/><Relationship Id="rId423" Type="http://schemas.openxmlformats.org/officeDocument/2006/relationships/ctrlProp" Target="../ctrlProps/ctrlProp880.xml"/><Relationship Id="rId258" Type="http://schemas.openxmlformats.org/officeDocument/2006/relationships/ctrlProp" Target="../ctrlProps/ctrlProp715.xml"/><Relationship Id="rId465" Type="http://schemas.openxmlformats.org/officeDocument/2006/relationships/ctrlProp" Target="../ctrlProps/ctrlProp922.xml"/><Relationship Id="rId22" Type="http://schemas.openxmlformats.org/officeDocument/2006/relationships/ctrlProp" Target="../ctrlProps/ctrlProp479.xml"/><Relationship Id="rId64" Type="http://schemas.openxmlformats.org/officeDocument/2006/relationships/ctrlProp" Target="../ctrlProps/ctrlProp521.xml"/><Relationship Id="rId118" Type="http://schemas.openxmlformats.org/officeDocument/2006/relationships/ctrlProp" Target="../ctrlProps/ctrlProp575.xml"/><Relationship Id="rId325" Type="http://schemas.openxmlformats.org/officeDocument/2006/relationships/ctrlProp" Target="../ctrlProps/ctrlProp782.xml"/><Relationship Id="rId367" Type="http://schemas.openxmlformats.org/officeDocument/2006/relationships/ctrlProp" Target="../ctrlProps/ctrlProp824.xml"/><Relationship Id="rId171" Type="http://schemas.openxmlformats.org/officeDocument/2006/relationships/ctrlProp" Target="../ctrlProps/ctrlProp628.xml"/><Relationship Id="rId227" Type="http://schemas.openxmlformats.org/officeDocument/2006/relationships/ctrlProp" Target="../ctrlProps/ctrlProp684.xml"/><Relationship Id="rId269" Type="http://schemas.openxmlformats.org/officeDocument/2006/relationships/ctrlProp" Target="../ctrlProps/ctrlProp726.xml"/><Relationship Id="rId434" Type="http://schemas.openxmlformats.org/officeDocument/2006/relationships/ctrlProp" Target="../ctrlProps/ctrlProp891.xml"/><Relationship Id="rId476" Type="http://schemas.openxmlformats.org/officeDocument/2006/relationships/ctrlProp" Target="../ctrlProps/ctrlProp933.xml"/><Relationship Id="rId33" Type="http://schemas.openxmlformats.org/officeDocument/2006/relationships/ctrlProp" Target="../ctrlProps/ctrlProp490.xml"/><Relationship Id="rId129" Type="http://schemas.openxmlformats.org/officeDocument/2006/relationships/ctrlProp" Target="../ctrlProps/ctrlProp586.xml"/><Relationship Id="rId280" Type="http://schemas.openxmlformats.org/officeDocument/2006/relationships/ctrlProp" Target="../ctrlProps/ctrlProp737.xml"/><Relationship Id="rId336" Type="http://schemas.openxmlformats.org/officeDocument/2006/relationships/ctrlProp" Target="../ctrlProps/ctrlProp793.xml"/><Relationship Id="rId501" Type="http://schemas.openxmlformats.org/officeDocument/2006/relationships/ctrlProp" Target="../ctrlProps/ctrlProp958.xml"/><Relationship Id="rId75" Type="http://schemas.openxmlformats.org/officeDocument/2006/relationships/ctrlProp" Target="../ctrlProps/ctrlProp532.xml"/><Relationship Id="rId140" Type="http://schemas.openxmlformats.org/officeDocument/2006/relationships/ctrlProp" Target="../ctrlProps/ctrlProp597.xml"/><Relationship Id="rId182" Type="http://schemas.openxmlformats.org/officeDocument/2006/relationships/ctrlProp" Target="../ctrlProps/ctrlProp639.xml"/><Relationship Id="rId378" Type="http://schemas.openxmlformats.org/officeDocument/2006/relationships/ctrlProp" Target="../ctrlProps/ctrlProp835.xml"/><Relationship Id="rId403" Type="http://schemas.openxmlformats.org/officeDocument/2006/relationships/ctrlProp" Target="../ctrlProps/ctrlProp860.xml"/><Relationship Id="rId6" Type="http://schemas.openxmlformats.org/officeDocument/2006/relationships/ctrlProp" Target="../ctrlProps/ctrlProp463.xml"/><Relationship Id="rId238" Type="http://schemas.openxmlformats.org/officeDocument/2006/relationships/ctrlProp" Target="../ctrlProps/ctrlProp695.xml"/><Relationship Id="rId445" Type="http://schemas.openxmlformats.org/officeDocument/2006/relationships/ctrlProp" Target="../ctrlProps/ctrlProp902.xml"/><Relationship Id="rId487" Type="http://schemas.openxmlformats.org/officeDocument/2006/relationships/ctrlProp" Target="../ctrlProps/ctrlProp944.xml"/><Relationship Id="rId291" Type="http://schemas.openxmlformats.org/officeDocument/2006/relationships/ctrlProp" Target="../ctrlProps/ctrlProp748.xml"/><Relationship Id="rId305" Type="http://schemas.openxmlformats.org/officeDocument/2006/relationships/ctrlProp" Target="../ctrlProps/ctrlProp762.xml"/><Relationship Id="rId347" Type="http://schemas.openxmlformats.org/officeDocument/2006/relationships/ctrlProp" Target="../ctrlProps/ctrlProp804.xml"/><Relationship Id="rId44" Type="http://schemas.openxmlformats.org/officeDocument/2006/relationships/ctrlProp" Target="../ctrlProps/ctrlProp501.xml"/><Relationship Id="rId86" Type="http://schemas.openxmlformats.org/officeDocument/2006/relationships/ctrlProp" Target="../ctrlProps/ctrlProp543.xml"/><Relationship Id="rId151" Type="http://schemas.openxmlformats.org/officeDocument/2006/relationships/ctrlProp" Target="../ctrlProps/ctrlProp608.xml"/><Relationship Id="rId389" Type="http://schemas.openxmlformats.org/officeDocument/2006/relationships/ctrlProp" Target="../ctrlProps/ctrlProp846.xml"/><Relationship Id="rId193" Type="http://schemas.openxmlformats.org/officeDocument/2006/relationships/ctrlProp" Target="../ctrlProps/ctrlProp650.xml"/><Relationship Id="rId207" Type="http://schemas.openxmlformats.org/officeDocument/2006/relationships/ctrlProp" Target="../ctrlProps/ctrlProp664.xml"/><Relationship Id="rId249" Type="http://schemas.openxmlformats.org/officeDocument/2006/relationships/ctrlProp" Target="../ctrlProps/ctrlProp706.xml"/><Relationship Id="rId414" Type="http://schemas.openxmlformats.org/officeDocument/2006/relationships/ctrlProp" Target="../ctrlProps/ctrlProp871.xml"/><Relationship Id="rId456" Type="http://schemas.openxmlformats.org/officeDocument/2006/relationships/ctrlProp" Target="../ctrlProps/ctrlProp913.xml"/><Relationship Id="rId498" Type="http://schemas.openxmlformats.org/officeDocument/2006/relationships/ctrlProp" Target="../ctrlProps/ctrlProp955.xml"/><Relationship Id="rId13" Type="http://schemas.openxmlformats.org/officeDocument/2006/relationships/ctrlProp" Target="../ctrlProps/ctrlProp470.xml"/><Relationship Id="rId109" Type="http://schemas.openxmlformats.org/officeDocument/2006/relationships/ctrlProp" Target="../ctrlProps/ctrlProp566.xml"/><Relationship Id="rId260" Type="http://schemas.openxmlformats.org/officeDocument/2006/relationships/ctrlProp" Target="../ctrlProps/ctrlProp717.xml"/><Relationship Id="rId316" Type="http://schemas.openxmlformats.org/officeDocument/2006/relationships/ctrlProp" Target="../ctrlProps/ctrlProp773.xml"/><Relationship Id="rId55" Type="http://schemas.openxmlformats.org/officeDocument/2006/relationships/ctrlProp" Target="../ctrlProps/ctrlProp512.xml"/><Relationship Id="rId97" Type="http://schemas.openxmlformats.org/officeDocument/2006/relationships/ctrlProp" Target="../ctrlProps/ctrlProp554.xml"/><Relationship Id="rId120" Type="http://schemas.openxmlformats.org/officeDocument/2006/relationships/ctrlProp" Target="../ctrlProps/ctrlProp577.xml"/><Relationship Id="rId358" Type="http://schemas.openxmlformats.org/officeDocument/2006/relationships/ctrlProp" Target="../ctrlProps/ctrlProp815.xml"/><Relationship Id="rId162" Type="http://schemas.openxmlformats.org/officeDocument/2006/relationships/ctrlProp" Target="../ctrlProps/ctrlProp619.xml"/><Relationship Id="rId218" Type="http://schemas.openxmlformats.org/officeDocument/2006/relationships/ctrlProp" Target="../ctrlProps/ctrlProp675.xml"/><Relationship Id="rId425" Type="http://schemas.openxmlformats.org/officeDocument/2006/relationships/ctrlProp" Target="../ctrlProps/ctrlProp882.xml"/><Relationship Id="rId467" Type="http://schemas.openxmlformats.org/officeDocument/2006/relationships/ctrlProp" Target="../ctrlProps/ctrlProp924.xml"/><Relationship Id="rId271" Type="http://schemas.openxmlformats.org/officeDocument/2006/relationships/ctrlProp" Target="../ctrlProps/ctrlProp728.xml"/><Relationship Id="rId24" Type="http://schemas.openxmlformats.org/officeDocument/2006/relationships/ctrlProp" Target="../ctrlProps/ctrlProp481.xml"/><Relationship Id="rId66" Type="http://schemas.openxmlformats.org/officeDocument/2006/relationships/ctrlProp" Target="../ctrlProps/ctrlProp523.xml"/><Relationship Id="rId131" Type="http://schemas.openxmlformats.org/officeDocument/2006/relationships/ctrlProp" Target="../ctrlProps/ctrlProp588.xml"/><Relationship Id="rId327" Type="http://schemas.openxmlformats.org/officeDocument/2006/relationships/ctrlProp" Target="../ctrlProps/ctrlProp784.xml"/><Relationship Id="rId369" Type="http://schemas.openxmlformats.org/officeDocument/2006/relationships/ctrlProp" Target="../ctrlProps/ctrlProp826.xml"/><Relationship Id="rId173" Type="http://schemas.openxmlformats.org/officeDocument/2006/relationships/ctrlProp" Target="../ctrlProps/ctrlProp630.xml"/><Relationship Id="rId229" Type="http://schemas.openxmlformats.org/officeDocument/2006/relationships/ctrlProp" Target="../ctrlProps/ctrlProp686.xml"/><Relationship Id="rId380" Type="http://schemas.openxmlformats.org/officeDocument/2006/relationships/ctrlProp" Target="../ctrlProps/ctrlProp837.xml"/><Relationship Id="rId436" Type="http://schemas.openxmlformats.org/officeDocument/2006/relationships/ctrlProp" Target="../ctrlProps/ctrlProp893.xml"/><Relationship Id="rId240" Type="http://schemas.openxmlformats.org/officeDocument/2006/relationships/ctrlProp" Target="../ctrlProps/ctrlProp697.xml"/><Relationship Id="rId478" Type="http://schemas.openxmlformats.org/officeDocument/2006/relationships/ctrlProp" Target="../ctrlProps/ctrlProp935.xml"/><Relationship Id="rId35" Type="http://schemas.openxmlformats.org/officeDocument/2006/relationships/ctrlProp" Target="../ctrlProps/ctrlProp492.xml"/><Relationship Id="rId77" Type="http://schemas.openxmlformats.org/officeDocument/2006/relationships/ctrlProp" Target="../ctrlProps/ctrlProp534.xml"/><Relationship Id="rId100" Type="http://schemas.openxmlformats.org/officeDocument/2006/relationships/ctrlProp" Target="../ctrlProps/ctrlProp557.xml"/><Relationship Id="rId282" Type="http://schemas.openxmlformats.org/officeDocument/2006/relationships/ctrlProp" Target="../ctrlProps/ctrlProp739.xml"/><Relationship Id="rId338" Type="http://schemas.openxmlformats.org/officeDocument/2006/relationships/ctrlProp" Target="../ctrlProps/ctrlProp795.xml"/><Relationship Id="rId503" Type="http://schemas.openxmlformats.org/officeDocument/2006/relationships/ctrlProp" Target="../ctrlProps/ctrlProp960.xml"/><Relationship Id="rId8" Type="http://schemas.openxmlformats.org/officeDocument/2006/relationships/ctrlProp" Target="../ctrlProps/ctrlProp465.xml"/><Relationship Id="rId142" Type="http://schemas.openxmlformats.org/officeDocument/2006/relationships/ctrlProp" Target="../ctrlProps/ctrlProp599.xml"/><Relationship Id="rId184" Type="http://schemas.openxmlformats.org/officeDocument/2006/relationships/ctrlProp" Target="../ctrlProps/ctrlProp641.xml"/><Relationship Id="rId391" Type="http://schemas.openxmlformats.org/officeDocument/2006/relationships/ctrlProp" Target="../ctrlProps/ctrlProp848.xml"/><Relationship Id="rId405" Type="http://schemas.openxmlformats.org/officeDocument/2006/relationships/ctrlProp" Target="../ctrlProps/ctrlProp862.xml"/><Relationship Id="rId447" Type="http://schemas.openxmlformats.org/officeDocument/2006/relationships/ctrlProp" Target="../ctrlProps/ctrlProp904.xml"/><Relationship Id="rId251" Type="http://schemas.openxmlformats.org/officeDocument/2006/relationships/ctrlProp" Target="../ctrlProps/ctrlProp708.xml"/><Relationship Id="rId489" Type="http://schemas.openxmlformats.org/officeDocument/2006/relationships/ctrlProp" Target="../ctrlProps/ctrlProp946.xml"/><Relationship Id="rId46" Type="http://schemas.openxmlformats.org/officeDocument/2006/relationships/ctrlProp" Target="../ctrlProps/ctrlProp503.xml"/><Relationship Id="rId293" Type="http://schemas.openxmlformats.org/officeDocument/2006/relationships/ctrlProp" Target="../ctrlProps/ctrlProp750.xml"/><Relationship Id="rId307" Type="http://schemas.openxmlformats.org/officeDocument/2006/relationships/ctrlProp" Target="../ctrlProps/ctrlProp764.xml"/><Relationship Id="rId349" Type="http://schemas.openxmlformats.org/officeDocument/2006/relationships/ctrlProp" Target="../ctrlProps/ctrlProp806.xml"/><Relationship Id="rId88" Type="http://schemas.openxmlformats.org/officeDocument/2006/relationships/ctrlProp" Target="../ctrlProps/ctrlProp545.xml"/><Relationship Id="rId111" Type="http://schemas.openxmlformats.org/officeDocument/2006/relationships/ctrlProp" Target="../ctrlProps/ctrlProp568.xml"/><Relationship Id="rId153" Type="http://schemas.openxmlformats.org/officeDocument/2006/relationships/ctrlProp" Target="../ctrlProps/ctrlProp610.xml"/><Relationship Id="rId195" Type="http://schemas.openxmlformats.org/officeDocument/2006/relationships/ctrlProp" Target="../ctrlProps/ctrlProp652.xml"/><Relationship Id="rId209" Type="http://schemas.openxmlformats.org/officeDocument/2006/relationships/ctrlProp" Target="../ctrlProps/ctrlProp666.xml"/><Relationship Id="rId360" Type="http://schemas.openxmlformats.org/officeDocument/2006/relationships/ctrlProp" Target="../ctrlProps/ctrlProp817.xml"/><Relationship Id="rId416" Type="http://schemas.openxmlformats.org/officeDocument/2006/relationships/ctrlProp" Target="../ctrlProps/ctrlProp873.xml"/><Relationship Id="rId220" Type="http://schemas.openxmlformats.org/officeDocument/2006/relationships/ctrlProp" Target="../ctrlProps/ctrlProp677.xml"/><Relationship Id="rId458" Type="http://schemas.openxmlformats.org/officeDocument/2006/relationships/ctrlProp" Target="../ctrlProps/ctrlProp915.xml"/><Relationship Id="rId15" Type="http://schemas.openxmlformats.org/officeDocument/2006/relationships/ctrlProp" Target="../ctrlProps/ctrlProp472.xml"/><Relationship Id="rId57" Type="http://schemas.openxmlformats.org/officeDocument/2006/relationships/ctrlProp" Target="../ctrlProps/ctrlProp514.xml"/><Relationship Id="rId262" Type="http://schemas.openxmlformats.org/officeDocument/2006/relationships/ctrlProp" Target="../ctrlProps/ctrlProp719.xml"/><Relationship Id="rId318" Type="http://schemas.openxmlformats.org/officeDocument/2006/relationships/ctrlProp" Target="../ctrlProps/ctrlProp775.xml"/><Relationship Id="rId99" Type="http://schemas.openxmlformats.org/officeDocument/2006/relationships/ctrlProp" Target="../ctrlProps/ctrlProp556.xml"/><Relationship Id="rId122" Type="http://schemas.openxmlformats.org/officeDocument/2006/relationships/ctrlProp" Target="../ctrlProps/ctrlProp579.xml"/><Relationship Id="rId164" Type="http://schemas.openxmlformats.org/officeDocument/2006/relationships/ctrlProp" Target="../ctrlProps/ctrlProp621.xml"/><Relationship Id="rId371" Type="http://schemas.openxmlformats.org/officeDocument/2006/relationships/ctrlProp" Target="../ctrlProps/ctrlProp828.xml"/><Relationship Id="rId427" Type="http://schemas.openxmlformats.org/officeDocument/2006/relationships/ctrlProp" Target="../ctrlProps/ctrlProp884.xml"/><Relationship Id="rId469" Type="http://schemas.openxmlformats.org/officeDocument/2006/relationships/ctrlProp" Target="../ctrlProps/ctrlProp926.xml"/><Relationship Id="rId26" Type="http://schemas.openxmlformats.org/officeDocument/2006/relationships/ctrlProp" Target="../ctrlProps/ctrlProp483.xml"/><Relationship Id="rId231" Type="http://schemas.openxmlformats.org/officeDocument/2006/relationships/ctrlProp" Target="../ctrlProps/ctrlProp688.xml"/><Relationship Id="rId273" Type="http://schemas.openxmlformats.org/officeDocument/2006/relationships/ctrlProp" Target="../ctrlProps/ctrlProp730.xml"/><Relationship Id="rId329" Type="http://schemas.openxmlformats.org/officeDocument/2006/relationships/ctrlProp" Target="../ctrlProps/ctrlProp786.xml"/><Relationship Id="rId480" Type="http://schemas.openxmlformats.org/officeDocument/2006/relationships/ctrlProp" Target="../ctrlProps/ctrlProp937.xml"/><Relationship Id="rId68" Type="http://schemas.openxmlformats.org/officeDocument/2006/relationships/ctrlProp" Target="../ctrlProps/ctrlProp525.xml"/><Relationship Id="rId133" Type="http://schemas.openxmlformats.org/officeDocument/2006/relationships/ctrlProp" Target="../ctrlProps/ctrlProp590.xml"/><Relationship Id="rId175" Type="http://schemas.openxmlformats.org/officeDocument/2006/relationships/ctrlProp" Target="../ctrlProps/ctrlProp632.xml"/><Relationship Id="rId340" Type="http://schemas.openxmlformats.org/officeDocument/2006/relationships/ctrlProp" Target="../ctrlProps/ctrlProp797.xml"/><Relationship Id="rId200" Type="http://schemas.openxmlformats.org/officeDocument/2006/relationships/ctrlProp" Target="../ctrlProps/ctrlProp657.xml"/><Relationship Id="rId382" Type="http://schemas.openxmlformats.org/officeDocument/2006/relationships/ctrlProp" Target="../ctrlProps/ctrlProp839.xml"/><Relationship Id="rId438" Type="http://schemas.openxmlformats.org/officeDocument/2006/relationships/ctrlProp" Target="../ctrlProps/ctrlProp895.xml"/><Relationship Id="rId242" Type="http://schemas.openxmlformats.org/officeDocument/2006/relationships/ctrlProp" Target="../ctrlProps/ctrlProp699.xml"/><Relationship Id="rId284" Type="http://schemas.openxmlformats.org/officeDocument/2006/relationships/ctrlProp" Target="../ctrlProps/ctrlProp741.xml"/><Relationship Id="rId491" Type="http://schemas.openxmlformats.org/officeDocument/2006/relationships/ctrlProp" Target="../ctrlProps/ctrlProp948.xml"/><Relationship Id="rId505" Type="http://schemas.openxmlformats.org/officeDocument/2006/relationships/ctrlProp" Target="../ctrlProps/ctrlProp962.xml"/><Relationship Id="rId37" Type="http://schemas.openxmlformats.org/officeDocument/2006/relationships/ctrlProp" Target="../ctrlProps/ctrlProp494.xml"/><Relationship Id="rId79" Type="http://schemas.openxmlformats.org/officeDocument/2006/relationships/ctrlProp" Target="../ctrlProps/ctrlProp536.xml"/><Relationship Id="rId102" Type="http://schemas.openxmlformats.org/officeDocument/2006/relationships/ctrlProp" Target="../ctrlProps/ctrlProp559.xml"/><Relationship Id="rId144" Type="http://schemas.openxmlformats.org/officeDocument/2006/relationships/ctrlProp" Target="../ctrlProps/ctrlProp601.xml"/><Relationship Id="rId90" Type="http://schemas.openxmlformats.org/officeDocument/2006/relationships/ctrlProp" Target="../ctrlProps/ctrlProp547.xml"/><Relationship Id="rId186" Type="http://schemas.openxmlformats.org/officeDocument/2006/relationships/ctrlProp" Target="../ctrlProps/ctrlProp643.xml"/><Relationship Id="rId351" Type="http://schemas.openxmlformats.org/officeDocument/2006/relationships/ctrlProp" Target="../ctrlProps/ctrlProp808.xml"/><Relationship Id="rId393" Type="http://schemas.openxmlformats.org/officeDocument/2006/relationships/ctrlProp" Target="../ctrlProps/ctrlProp850.xml"/><Relationship Id="rId407" Type="http://schemas.openxmlformats.org/officeDocument/2006/relationships/ctrlProp" Target="../ctrlProps/ctrlProp864.xml"/><Relationship Id="rId449" Type="http://schemas.openxmlformats.org/officeDocument/2006/relationships/ctrlProp" Target="../ctrlProps/ctrlProp906.xml"/><Relationship Id="rId211" Type="http://schemas.openxmlformats.org/officeDocument/2006/relationships/ctrlProp" Target="../ctrlProps/ctrlProp668.xml"/><Relationship Id="rId253" Type="http://schemas.openxmlformats.org/officeDocument/2006/relationships/ctrlProp" Target="../ctrlProps/ctrlProp710.xml"/><Relationship Id="rId295" Type="http://schemas.openxmlformats.org/officeDocument/2006/relationships/ctrlProp" Target="../ctrlProps/ctrlProp752.xml"/><Relationship Id="rId309" Type="http://schemas.openxmlformats.org/officeDocument/2006/relationships/ctrlProp" Target="../ctrlProps/ctrlProp766.xml"/><Relationship Id="rId460" Type="http://schemas.openxmlformats.org/officeDocument/2006/relationships/ctrlProp" Target="../ctrlProps/ctrlProp917.xml"/><Relationship Id="rId48" Type="http://schemas.openxmlformats.org/officeDocument/2006/relationships/ctrlProp" Target="../ctrlProps/ctrlProp505.xml"/><Relationship Id="rId113" Type="http://schemas.openxmlformats.org/officeDocument/2006/relationships/ctrlProp" Target="../ctrlProps/ctrlProp570.xml"/><Relationship Id="rId320" Type="http://schemas.openxmlformats.org/officeDocument/2006/relationships/ctrlProp" Target="../ctrlProps/ctrlProp777.xml"/><Relationship Id="rId155" Type="http://schemas.openxmlformats.org/officeDocument/2006/relationships/ctrlProp" Target="../ctrlProps/ctrlProp612.xml"/><Relationship Id="rId197" Type="http://schemas.openxmlformats.org/officeDocument/2006/relationships/ctrlProp" Target="../ctrlProps/ctrlProp654.xml"/><Relationship Id="rId362" Type="http://schemas.openxmlformats.org/officeDocument/2006/relationships/ctrlProp" Target="../ctrlProps/ctrlProp819.xml"/><Relationship Id="rId418" Type="http://schemas.openxmlformats.org/officeDocument/2006/relationships/ctrlProp" Target="../ctrlProps/ctrlProp875.xml"/><Relationship Id="rId222" Type="http://schemas.openxmlformats.org/officeDocument/2006/relationships/ctrlProp" Target="../ctrlProps/ctrlProp679.xml"/><Relationship Id="rId264" Type="http://schemas.openxmlformats.org/officeDocument/2006/relationships/ctrlProp" Target="../ctrlProps/ctrlProp721.xml"/><Relationship Id="rId471" Type="http://schemas.openxmlformats.org/officeDocument/2006/relationships/ctrlProp" Target="../ctrlProps/ctrlProp928.xml"/><Relationship Id="rId17" Type="http://schemas.openxmlformats.org/officeDocument/2006/relationships/ctrlProp" Target="../ctrlProps/ctrlProp474.xml"/><Relationship Id="rId59" Type="http://schemas.openxmlformats.org/officeDocument/2006/relationships/ctrlProp" Target="../ctrlProps/ctrlProp516.xml"/><Relationship Id="rId124" Type="http://schemas.openxmlformats.org/officeDocument/2006/relationships/ctrlProp" Target="../ctrlProps/ctrlProp581.xml"/><Relationship Id="rId70" Type="http://schemas.openxmlformats.org/officeDocument/2006/relationships/ctrlProp" Target="../ctrlProps/ctrlProp527.xml"/><Relationship Id="rId166" Type="http://schemas.openxmlformats.org/officeDocument/2006/relationships/ctrlProp" Target="../ctrlProps/ctrlProp623.xml"/><Relationship Id="rId331" Type="http://schemas.openxmlformats.org/officeDocument/2006/relationships/ctrlProp" Target="../ctrlProps/ctrlProp788.xml"/><Relationship Id="rId373" Type="http://schemas.openxmlformats.org/officeDocument/2006/relationships/ctrlProp" Target="../ctrlProps/ctrlProp830.xml"/><Relationship Id="rId429" Type="http://schemas.openxmlformats.org/officeDocument/2006/relationships/ctrlProp" Target="../ctrlProps/ctrlProp886.xml"/><Relationship Id="rId1" Type="http://schemas.openxmlformats.org/officeDocument/2006/relationships/printerSettings" Target="../printerSettings/printerSettings3.bin"/><Relationship Id="rId233" Type="http://schemas.openxmlformats.org/officeDocument/2006/relationships/ctrlProp" Target="../ctrlProps/ctrlProp690.xml"/><Relationship Id="rId440" Type="http://schemas.openxmlformats.org/officeDocument/2006/relationships/ctrlProp" Target="../ctrlProps/ctrlProp897.xml"/><Relationship Id="rId28" Type="http://schemas.openxmlformats.org/officeDocument/2006/relationships/ctrlProp" Target="../ctrlProps/ctrlProp485.xml"/><Relationship Id="rId275" Type="http://schemas.openxmlformats.org/officeDocument/2006/relationships/ctrlProp" Target="../ctrlProps/ctrlProp732.xml"/><Relationship Id="rId300" Type="http://schemas.openxmlformats.org/officeDocument/2006/relationships/ctrlProp" Target="../ctrlProps/ctrlProp757.xml"/><Relationship Id="rId482" Type="http://schemas.openxmlformats.org/officeDocument/2006/relationships/ctrlProp" Target="../ctrlProps/ctrlProp939.xml"/><Relationship Id="rId81" Type="http://schemas.openxmlformats.org/officeDocument/2006/relationships/ctrlProp" Target="../ctrlProps/ctrlProp538.xml"/><Relationship Id="rId135" Type="http://schemas.openxmlformats.org/officeDocument/2006/relationships/ctrlProp" Target="../ctrlProps/ctrlProp592.xml"/><Relationship Id="rId177" Type="http://schemas.openxmlformats.org/officeDocument/2006/relationships/ctrlProp" Target="../ctrlProps/ctrlProp634.xml"/><Relationship Id="rId342" Type="http://schemas.openxmlformats.org/officeDocument/2006/relationships/ctrlProp" Target="../ctrlProps/ctrlProp799.xml"/><Relationship Id="rId384" Type="http://schemas.openxmlformats.org/officeDocument/2006/relationships/ctrlProp" Target="../ctrlProps/ctrlProp841.xml"/><Relationship Id="rId202" Type="http://schemas.openxmlformats.org/officeDocument/2006/relationships/ctrlProp" Target="../ctrlProps/ctrlProp659.xml"/><Relationship Id="rId244" Type="http://schemas.openxmlformats.org/officeDocument/2006/relationships/ctrlProp" Target="../ctrlProps/ctrlProp701.xml"/><Relationship Id="rId39" Type="http://schemas.openxmlformats.org/officeDocument/2006/relationships/ctrlProp" Target="../ctrlProps/ctrlProp496.xml"/><Relationship Id="rId286" Type="http://schemas.openxmlformats.org/officeDocument/2006/relationships/ctrlProp" Target="../ctrlProps/ctrlProp743.xml"/><Relationship Id="rId451" Type="http://schemas.openxmlformats.org/officeDocument/2006/relationships/ctrlProp" Target="../ctrlProps/ctrlProp908.xml"/><Relationship Id="rId493" Type="http://schemas.openxmlformats.org/officeDocument/2006/relationships/ctrlProp" Target="../ctrlProps/ctrlProp950.xml"/><Relationship Id="rId507" Type="http://schemas.openxmlformats.org/officeDocument/2006/relationships/comments" Target="../comments1.xml"/><Relationship Id="rId50" Type="http://schemas.openxmlformats.org/officeDocument/2006/relationships/ctrlProp" Target="../ctrlProps/ctrlProp507.xml"/><Relationship Id="rId104" Type="http://schemas.openxmlformats.org/officeDocument/2006/relationships/ctrlProp" Target="../ctrlProps/ctrlProp561.xml"/><Relationship Id="rId146" Type="http://schemas.openxmlformats.org/officeDocument/2006/relationships/ctrlProp" Target="../ctrlProps/ctrlProp603.xml"/><Relationship Id="rId188" Type="http://schemas.openxmlformats.org/officeDocument/2006/relationships/ctrlProp" Target="../ctrlProps/ctrlProp645.xml"/><Relationship Id="rId311" Type="http://schemas.openxmlformats.org/officeDocument/2006/relationships/ctrlProp" Target="../ctrlProps/ctrlProp768.xml"/><Relationship Id="rId353" Type="http://schemas.openxmlformats.org/officeDocument/2006/relationships/ctrlProp" Target="../ctrlProps/ctrlProp810.xml"/><Relationship Id="rId395" Type="http://schemas.openxmlformats.org/officeDocument/2006/relationships/ctrlProp" Target="../ctrlProps/ctrlProp852.xml"/><Relationship Id="rId409" Type="http://schemas.openxmlformats.org/officeDocument/2006/relationships/ctrlProp" Target="../ctrlProps/ctrlProp866.xml"/><Relationship Id="rId92" Type="http://schemas.openxmlformats.org/officeDocument/2006/relationships/ctrlProp" Target="../ctrlProps/ctrlProp549.xml"/><Relationship Id="rId213" Type="http://schemas.openxmlformats.org/officeDocument/2006/relationships/ctrlProp" Target="../ctrlProps/ctrlProp670.xml"/><Relationship Id="rId420" Type="http://schemas.openxmlformats.org/officeDocument/2006/relationships/ctrlProp" Target="../ctrlProps/ctrlProp877.xml"/><Relationship Id="rId255" Type="http://schemas.openxmlformats.org/officeDocument/2006/relationships/ctrlProp" Target="../ctrlProps/ctrlProp712.xml"/><Relationship Id="rId297" Type="http://schemas.openxmlformats.org/officeDocument/2006/relationships/ctrlProp" Target="../ctrlProps/ctrlProp754.xml"/><Relationship Id="rId462" Type="http://schemas.openxmlformats.org/officeDocument/2006/relationships/ctrlProp" Target="../ctrlProps/ctrlProp919.xml"/><Relationship Id="rId115" Type="http://schemas.openxmlformats.org/officeDocument/2006/relationships/ctrlProp" Target="../ctrlProps/ctrlProp572.xml"/><Relationship Id="rId157" Type="http://schemas.openxmlformats.org/officeDocument/2006/relationships/ctrlProp" Target="../ctrlProps/ctrlProp614.xml"/><Relationship Id="rId322" Type="http://schemas.openxmlformats.org/officeDocument/2006/relationships/ctrlProp" Target="../ctrlProps/ctrlProp779.xml"/><Relationship Id="rId364" Type="http://schemas.openxmlformats.org/officeDocument/2006/relationships/ctrlProp" Target="../ctrlProps/ctrlProp821.xml"/><Relationship Id="rId61" Type="http://schemas.openxmlformats.org/officeDocument/2006/relationships/ctrlProp" Target="../ctrlProps/ctrlProp518.xml"/><Relationship Id="rId199" Type="http://schemas.openxmlformats.org/officeDocument/2006/relationships/ctrlProp" Target="../ctrlProps/ctrlProp656.xml"/><Relationship Id="rId19" Type="http://schemas.openxmlformats.org/officeDocument/2006/relationships/ctrlProp" Target="../ctrlProps/ctrlProp476.xml"/><Relationship Id="rId224" Type="http://schemas.openxmlformats.org/officeDocument/2006/relationships/ctrlProp" Target="../ctrlProps/ctrlProp681.xml"/><Relationship Id="rId266" Type="http://schemas.openxmlformats.org/officeDocument/2006/relationships/ctrlProp" Target="../ctrlProps/ctrlProp723.xml"/><Relationship Id="rId431" Type="http://schemas.openxmlformats.org/officeDocument/2006/relationships/ctrlProp" Target="../ctrlProps/ctrlProp888.xml"/><Relationship Id="rId473" Type="http://schemas.openxmlformats.org/officeDocument/2006/relationships/ctrlProp" Target="../ctrlProps/ctrlProp930.xml"/><Relationship Id="rId30" Type="http://schemas.openxmlformats.org/officeDocument/2006/relationships/ctrlProp" Target="../ctrlProps/ctrlProp487.xml"/><Relationship Id="rId126" Type="http://schemas.openxmlformats.org/officeDocument/2006/relationships/ctrlProp" Target="../ctrlProps/ctrlProp583.xml"/><Relationship Id="rId168" Type="http://schemas.openxmlformats.org/officeDocument/2006/relationships/ctrlProp" Target="../ctrlProps/ctrlProp625.xml"/><Relationship Id="rId333" Type="http://schemas.openxmlformats.org/officeDocument/2006/relationships/ctrlProp" Target="../ctrlProps/ctrlProp790.xml"/><Relationship Id="rId72" Type="http://schemas.openxmlformats.org/officeDocument/2006/relationships/ctrlProp" Target="../ctrlProps/ctrlProp529.xml"/><Relationship Id="rId375" Type="http://schemas.openxmlformats.org/officeDocument/2006/relationships/ctrlProp" Target="../ctrlProps/ctrlProp832.xml"/><Relationship Id="rId3" Type="http://schemas.openxmlformats.org/officeDocument/2006/relationships/vmlDrawing" Target="../drawings/vmlDrawing2.vml"/><Relationship Id="rId235" Type="http://schemas.openxmlformats.org/officeDocument/2006/relationships/ctrlProp" Target="../ctrlProps/ctrlProp692.xml"/><Relationship Id="rId277" Type="http://schemas.openxmlformats.org/officeDocument/2006/relationships/ctrlProp" Target="../ctrlProps/ctrlProp734.xml"/><Relationship Id="rId400" Type="http://schemas.openxmlformats.org/officeDocument/2006/relationships/ctrlProp" Target="../ctrlProps/ctrlProp857.xml"/><Relationship Id="rId442" Type="http://schemas.openxmlformats.org/officeDocument/2006/relationships/ctrlProp" Target="../ctrlProps/ctrlProp899.xml"/><Relationship Id="rId484" Type="http://schemas.openxmlformats.org/officeDocument/2006/relationships/ctrlProp" Target="../ctrlProps/ctrlProp941.xml"/><Relationship Id="rId137" Type="http://schemas.openxmlformats.org/officeDocument/2006/relationships/ctrlProp" Target="../ctrlProps/ctrlProp594.xml"/><Relationship Id="rId302" Type="http://schemas.openxmlformats.org/officeDocument/2006/relationships/ctrlProp" Target="../ctrlProps/ctrlProp759.xml"/><Relationship Id="rId344" Type="http://schemas.openxmlformats.org/officeDocument/2006/relationships/ctrlProp" Target="../ctrlProps/ctrlProp801.xml"/><Relationship Id="rId41" Type="http://schemas.openxmlformats.org/officeDocument/2006/relationships/ctrlProp" Target="../ctrlProps/ctrlProp498.xml"/><Relationship Id="rId83" Type="http://schemas.openxmlformats.org/officeDocument/2006/relationships/ctrlProp" Target="../ctrlProps/ctrlProp540.xml"/><Relationship Id="rId179" Type="http://schemas.openxmlformats.org/officeDocument/2006/relationships/ctrlProp" Target="../ctrlProps/ctrlProp636.xml"/><Relationship Id="rId386" Type="http://schemas.openxmlformats.org/officeDocument/2006/relationships/ctrlProp" Target="../ctrlProps/ctrlProp843.xml"/><Relationship Id="rId190" Type="http://schemas.openxmlformats.org/officeDocument/2006/relationships/ctrlProp" Target="../ctrlProps/ctrlProp647.xml"/><Relationship Id="rId204" Type="http://schemas.openxmlformats.org/officeDocument/2006/relationships/ctrlProp" Target="../ctrlProps/ctrlProp661.xml"/><Relationship Id="rId246" Type="http://schemas.openxmlformats.org/officeDocument/2006/relationships/ctrlProp" Target="../ctrlProps/ctrlProp703.xml"/><Relationship Id="rId288" Type="http://schemas.openxmlformats.org/officeDocument/2006/relationships/ctrlProp" Target="../ctrlProps/ctrlProp745.xml"/><Relationship Id="rId411" Type="http://schemas.openxmlformats.org/officeDocument/2006/relationships/ctrlProp" Target="../ctrlProps/ctrlProp868.xml"/><Relationship Id="rId453" Type="http://schemas.openxmlformats.org/officeDocument/2006/relationships/ctrlProp" Target="../ctrlProps/ctrlProp910.xml"/><Relationship Id="rId106" Type="http://schemas.openxmlformats.org/officeDocument/2006/relationships/ctrlProp" Target="../ctrlProps/ctrlProp563.xml"/><Relationship Id="rId313" Type="http://schemas.openxmlformats.org/officeDocument/2006/relationships/ctrlProp" Target="../ctrlProps/ctrlProp770.xml"/><Relationship Id="rId495" Type="http://schemas.openxmlformats.org/officeDocument/2006/relationships/ctrlProp" Target="../ctrlProps/ctrlProp952.xml"/><Relationship Id="rId10" Type="http://schemas.openxmlformats.org/officeDocument/2006/relationships/ctrlProp" Target="../ctrlProps/ctrlProp467.xml"/><Relationship Id="rId52" Type="http://schemas.openxmlformats.org/officeDocument/2006/relationships/ctrlProp" Target="../ctrlProps/ctrlProp509.xml"/><Relationship Id="rId94" Type="http://schemas.openxmlformats.org/officeDocument/2006/relationships/ctrlProp" Target="../ctrlProps/ctrlProp551.xml"/><Relationship Id="rId148" Type="http://schemas.openxmlformats.org/officeDocument/2006/relationships/ctrlProp" Target="../ctrlProps/ctrlProp605.xml"/><Relationship Id="rId355" Type="http://schemas.openxmlformats.org/officeDocument/2006/relationships/ctrlProp" Target="../ctrlProps/ctrlProp812.xml"/><Relationship Id="rId397" Type="http://schemas.openxmlformats.org/officeDocument/2006/relationships/ctrlProp" Target="../ctrlProps/ctrlProp8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Y142"/>
  <sheetViews>
    <sheetView tabSelected="1" view="pageBreakPreview" zoomScaleNormal="100" zoomScaleSheetLayoutView="100" workbookViewId="0">
      <selection activeCell="CB127" sqref="CB127"/>
    </sheetView>
  </sheetViews>
  <sheetFormatPr defaultColWidth="9" defaultRowHeight="12" customHeight="1" x14ac:dyDescent="0.2"/>
  <cols>
    <col min="1" max="75" width="1.90625" style="127" customWidth="1"/>
    <col min="76" max="76" width="2" style="4" customWidth="1"/>
    <col min="77" max="16384" width="9" style="4"/>
  </cols>
  <sheetData>
    <row r="2" spans="1:76" ht="12" customHeight="1" x14ac:dyDescent="0.2">
      <c r="BF2" s="721" t="s">
        <v>1998</v>
      </c>
      <c r="BG2" s="721"/>
      <c r="BH2" s="721"/>
      <c r="BI2" s="721"/>
      <c r="BJ2" s="721"/>
      <c r="BK2" s="721"/>
      <c r="BL2" s="721"/>
      <c r="BM2" s="721"/>
      <c r="BN2" s="721"/>
      <c r="BO2" s="721"/>
      <c r="BP2" s="721"/>
      <c r="BQ2" s="721"/>
      <c r="BR2" s="721"/>
      <c r="BS2" s="721"/>
      <c r="BT2" s="721"/>
      <c r="BU2" s="721"/>
    </row>
    <row r="3" spans="1:76" ht="12" customHeight="1" x14ac:dyDescent="0.2">
      <c r="BF3" s="721"/>
      <c r="BG3" s="721"/>
      <c r="BH3" s="721"/>
      <c r="BI3" s="721"/>
      <c r="BJ3" s="721"/>
      <c r="BK3" s="721"/>
      <c r="BL3" s="721"/>
      <c r="BM3" s="721"/>
      <c r="BN3" s="721"/>
      <c r="BO3" s="721"/>
      <c r="BP3" s="721"/>
      <c r="BQ3" s="721"/>
      <c r="BR3" s="721"/>
      <c r="BS3" s="721"/>
      <c r="BT3" s="721"/>
      <c r="BU3" s="721"/>
    </row>
    <row r="4" spans="1:76" ht="12" customHeight="1" x14ac:dyDescent="0.2">
      <c r="AA4" s="128"/>
      <c r="AB4" s="128"/>
      <c r="AC4" s="128"/>
      <c r="AD4" s="128"/>
      <c r="AE4" s="128"/>
      <c r="AF4" s="128"/>
      <c r="AG4" s="128"/>
      <c r="AH4" s="128"/>
      <c r="AI4" s="128"/>
      <c r="AJ4" s="128"/>
      <c r="AK4" s="128"/>
      <c r="AL4" s="128"/>
      <c r="AM4" s="128"/>
      <c r="AN4" s="128"/>
      <c r="AO4" s="128"/>
      <c r="AP4" s="128"/>
      <c r="AQ4" s="128"/>
      <c r="AR4" s="128"/>
      <c r="AS4" s="129"/>
      <c r="AT4" s="129"/>
      <c r="BL4" s="736"/>
      <c r="BM4" s="736"/>
      <c r="BN4" s="736"/>
    </row>
    <row r="5" spans="1:76" ht="12" customHeight="1" x14ac:dyDescent="0.2">
      <c r="AA5" s="128"/>
      <c r="AB5" s="128"/>
      <c r="AC5" s="128"/>
      <c r="AD5" s="128"/>
      <c r="AE5" s="128"/>
      <c r="AF5" s="128"/>
      <c r="AG5" s="128"/>
      <c r="AH5" s="128"/>
      <c r="AI5" s="128"/>
      <c r="AJ5" s="128"/>
      <c r="AK5" s="128"/>
      <c r="AL5" s="128"/>
      <c r="AM5" s="128"/>
      <c r="AN5" s="128"/>
      <c r="AO5" s="128"/>
      <c r="AP5" s="128"/>
      <c r="AQ5" s="128"/>
      <c r="AR5" s="128"/>
      <c r="AS5" s="129"/>
      <c r="AT5" s="129"/>
      <c r="BL5" s="736"/>
      <c r="BM5" s="736"/>
      <c r="BN5" s="736"/>
    </row>
    <row r="6" spans="1:76" ht="12" customHeight="1" x14ac:dyDescent="0.2">
      <c r="AA6" s="128"/>
      <c r="AB6" s="128"/>
      <c r="AC6" s="128"/>
      <c r="AD6" s="128"/>
      <c r="AE6" s="128"/>
      <c r="AF6" s="128"/>
      <c r="AG6" s="128"/>
      <c r="AH6" s="128"/>
      <c r="AI6" s="128"/>
      <c r="AJ6" s="128"/>
      <c r="AK6" s="128"/>
      <c r="AL6" s="128"/>
      <c r="AM6" s="128"/>
      <c r="AN6" s="128"/>
      <c r="AO6" s="128"/>
      <c r="AP6" s="128"/>
      <c r="AQ6" s="128"/>
      <c r="AR6" s="128"/>
      <c r="AS6" s="129"/>
      <c r="AT6" s="129"/>
    </row>
    <row r="13" spans="1:76" ht="12" customHeight="1" x14ac:dyDescent="0.2">
      <c r="A13" s="734" t="s">
        <v>818</v>
      </c>
      <c r="B13" s="735"/>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5"/>
      <c r="BI13" s="735"/>
      <c r="BJ13" s="735"/>
      <c r="BK13" s="735"/>
      <c r="BL13" s="735"/>
      <c r="BM13" s="735"/>
      <c r="BN13" s="735"/>
      <c r="BO13" s="735"/>
      <c r="BP13" s="735"/>
      <c r="BQ13" s="735"/>
      <c r="BR13" s="735"/>
      <c r="BS13" s="735"/>
      <c r="BT13" s="735"/>
      <c r="BU13" s="735"/>
      <c r="BV13" s="735"/>
      <c r="BW13" s="735"/>
      <c r="BX13" s="6"/>
    </row>
    <row r="14" spans="1:76" ht="12" customHeight="1" x14ac:dyDescent="0.2">
      <c r="A14" s="735"/>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5"/>
      <c r="AY14" s="735"/>
      <c r="AZ14" s="735"/>
      <c r="BA14" s="735"/>
      <c r="BB14" s="735"/>
      <c r="BC14" s="735"/>
      <c r="BD14" s="735"/>
      <c r="BE14" s="735"/>
      <c r="BF14" s="735"/>
      <c r="BG14" s="735"/>
      <c r="BH14" s="735"/>
      <c r="BI14" s="735"/>
      <c r="BJ14" s="735"/>
      <c r="BK14" s="735"/>
      <c r="BL14" s="735"/>
      <c r="BM14" s="735"/>
      <c r="BN14" s="735"/>
      <c r="BO14" s="735"/>
      <c r="BP14" s="735"/>
      <c r="BQ14" s="735"/>
      <c r="BR14" s="735"/>
      <c r="BS14" s="735"/>
      <c r="BT14" s="735"/>
      <c r="BU14" s="735"/>
      <c r="BV14" s="735"/>
      <c r="BW14" s="735"/>
      <c r="BX14" s="6"/>
    </row>
    <row r="15" spans="1:76" ht="12" customHeight="1" x14ac:dyDescent="0.2">
      <c r="A15" s="735"/>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c r="BE15" s="735"/>
      <c r="BF15" s="735"/>
      <c r="BG15" s="735"/>
      <c r="BH15" s="735"/>
      <c r="BI15" s="735"/>
      <c r="BJ15" s="735"/>
      <c r="BK15" s="735"/>
      <c r="BL15" s="735"/>
      <c r="BM15" s="735"/>
      <c r="BN15" s="735"/>
      <c r="BO15" s="735"/>
      <c r="BP15" s="735"/>
      <c r="BQ15" s="735"/>
      <c r="BR15" s="735"/>
      <c r="BS15" s="735"/>
      <c r="BT15" s="735"/>
      <c r="BU15" s="735"/>
      <c r="BV15" s="735"/>
      <c r="BW15" s="735"/>
      <c r="BX15" s="6"/>
    </row>
    <row r="17" spans="1:76" ht="12" customHeight="1" x14ac:dyDescent="0.2">
      <c r="A17" s="722" t="s">
        <v>237</v>
      </c>
      <c r="B17" s="722"/>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6"/>
    </row>
    <row r="18" spans="1:76" ht="12" customHeight="1" x14ac:dyDescent="0.2">
      <c r="A18" s="722"/>
      <c r="B18" s="722"/>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6"/>
    </row>
    <row r="26" spans="1:76" ht="12" customHeight="1" x14ac:dyDescent="0.2">
      <c r="AY26" s="127" t="s">
        <v>278</v>
      </c>
      <c r="BG26" s="133" t="s">
        <v>1442</v>
      </c>
      <c r="BH26" s="133"/>
      <c r="BI26" s="133"/>
      <c r="BJ26" s="303"/>
      <c r="BK26" s="58"/>
      <c r="BL26" s="127" t="s">
        <v>343</v>
      </c>
      <c r="BM26" s="685"/>
      <c r="BN26" s="685"/>
      <c r="BO26" s="127" t="s">
        <v>568</v>
      </c>
      <c r="BP26" s="685"/>
      <c r="BQ26" s="685"/>
      <c r="BR26" s="127" t="s">
        <v>569</v>
      </c>
    </row>
    <row r="27" spans="1:76" ht="12" customHeight="1" thickBot="1" x14ac:dyDescent="0.25"/>
    <row r="28" spans="1:76" ht="12" customHeight="1" x14ac:dyDescent="0.2">
      <c r="AK28" s="728" t="s">
        <v>469</v>
      </c>
      <c r="AL28" s="729"/>
      <c r="AM28" s="729"/>
      <c r="AN28" s="729"/>
      <c r="AO28" s="729"/>
      <c r="AP28" s="730"/>
      <c r="AQ28" s="723"/>
      <c r="AR28" s="724"/>
      <c r="AS28" s="724"/>
      <c r="AT28" s="724"/>
      <c r="AU28" s="724"/>
      <c r="AV28" s="724"/>
      <c r="AW28" s="724"/>
      <c r="AX28" s="724"/>
      <c r="AY28" s="724"/>
      <c r="AZ28" s="724"/>
      <c r="BA28" s="724"/>
      <c r="BB28" s="724"/>
      <c r="BC28" s="724"/>
      <c r="BD28" s="724"/>
      <c r="BE28" s="724"/>
      <c r="BF28" s="725" t="s">
        <v>470</v>
      </c>
      <c r="BG28" s="726"/>
      <c r="BH28" s="726"/>
      <c r="BI28" s="726"/>
      <c r="BJ28" s="726"/>
      <c r="BK28" s="726"/>
      <c r="BL28" s="726"/>
      <c r="BM28" s="724"/>
      <c r="BN28" s="724"/>
      <c r="BO28" s="724"/>
      <c r="BP28" s="724"/>
      <c r="BQ28" s="724"/>
      <c r="BR28" s="724"/>
      <c r="BS28" s="724"/>
      <c r="BT28" s="727"/>
    </row>
    <row r="29" spans="1:76" ht="12" customHeight="1" x14ac:dyDescent="0.2">
      <c r="AK29" s="731"/>
      <c r="AL29" s="732"/>
      <c r="AM29" s="732"/>
      <c r="AN29" s="732"/>
      <c r="AO29" s="732"/>
      <c r="AP29" s="733"/>
      <c r="AQ29" s="700"/>
      <c r="AR29" s="701"/>
      <c r="AS29" s="701"/>
      <c r="AT29" s="701"/>
      <c r="AU29" s="701"/>
      <c r="AV29" s="701"/>
      <c r="AW29" s="701"/>
      <c r="AX29" s="701"/>
      <c r="AY29" s="701"/>
      <c r="AZ29" s="701"/>
      <c r="BA29" s="701"/>
      <c r="BB29" s="701"/>
      <c r="BC29" s="701"/>
      <c r="BD29" s="701"/>
      <c r="BE29" s="701"/>
      <c r="BF29" s="710"/>
      <c r="BG29" s="710"/>
      <c r="BH29" s="710"/>
      <c r="BI29" s="710"/>
      <c r="BJ29" s="710"/>
      <c r="BK29" s="710"/>
      <c r="BL29" s="710"/>
      <c r="BM29" s="701"/>
      <c r="BN29" s="701"/>
      <c r="BO29" s="701"/>
      <c r="BP29" s="701"/>
      <c r="BQ29" s="701"/>
      <c r="BR29" s="701"/>
      <c r="BS29" s="701"/>
      <c r="BT29" s="702"/>
    </row>
    <row r="30" spans="1:76" ht="12" customHeight="1" x14ac:dyDescent="0.2">
      <c r="AK30" s="706" t="s">
        <v>196</v>
      </c>
      <c r="AL30" s="707"/>
      <c r="AM30" s="707"/>
      <c r="AN30" s="707"/>
      <c r="AO30" s="707"/>
      <c r="AP30" s="708"/>
      <c r="AQ30" s="697"/>
      <c r="AR30" s="698"/>
      <c r="AS30" s="698"/>
      <c r="AT30" s="698"/>
      <c r="AU30" s="698"/>
      <c r="AV30" s="698"/>
      <c r="AW30" s="698"/>
      <c r="AX30" s="698"/>
      <c r="AY30" s="698"/>
      <c r="AZ30" s="698"/>
      <c r="BA30" s="698"/>
      <c r="BB30" s="698"/>
      <c r="BC30" s="698"/>
      <c r="BD30" s="698"/>
      <c r="BE30" s="698"/>
      <c r="BF30" s="698"/>
      <c r="BG30" s="698"/>
      <c r="BH30" s="698"/>
      <c r="BI30" s="698"/>
      <c r="BJ30" s="698"/>
      <c r="BK30" s="698"/>
      <c r="BL30" s="698"/>
      <c r="BM30" s="698"/>
      <c r="BN30" s="698"/>
      <c r="BO30" s="698"/>
      <c r="BP30" s="698"/>
      <c r="BQ30" s="698"/>
      <c r="BR30" s="698"/>
      <c r="BS30" s="698"/>
      <c r="BT30" s="699"/>
    </row>
    <row r="31" spans="1:76" ht="12" customHeight="1" x14ac:dyDescent="0.2">
      <c r="AK31" s="709"/>
      <c r="AL31" s="710"/>
      <c r="AM31" s="710"/>
      <c r="AN31" s="710"/>
      <c r="AO31" s="710"/>
      <c r="AP31" s="711"/>
      <c r="AQ31" s="700"/>
      <c r="AR31" s="701"/>
      <c r="AS31" s="701"/>
      <c r="AT31" s="701"/>
      <c r="AU31" s="701"/>
      <c r="AV31" s="701"/>
      <c r="AW31" s="701"/>
      <c r="AX31" s="701"/>
      <c r="AY31" s="701"/>
      <c r="AZ31" s="701"/>
      <c r="BA31" s="701"/>
      <c r="BB31" s="701"/>
      <c r="BC31" s="701"/>
      <c r="BD31" s="701"/>
      <c r="BE31" s="701"/>
      <c r="BF31" s="701"/>
      <c r="BG31" s="701"/>
      <c r="BH31" s="701"/>
      <c r="BI31" s="701"/>
      <c r="BJ31" s="701"/>
      <c r="BK31" s="701"/>
      <c r="BL31" s="701"/>
      <c r="BM31" s="701"/>
      <c r="BN31" s="701"/>
      <c r="BO31" s="701"/>
      <c r="BP31" s="701"/>
      <c r="BQ31" s="701"/>
      <c r="BR31" s="701"/>
      <c r="BS31" s="701"/>
      <c r="BT31" s="702"/>
    </row>
    <row r="32" spans="1:76" ht="12" customHeight="1" x14ac:dyDescent="0.2">
      <c r="AK32" s="706" t="s">
        <v>176</v>
      </c>
      <c r="AL32" s="707"/>
      <c r="AM32" s="707"/>
      <c r="AN32" s="707"/>
      <c r="AO32" s="707"/>
      <c r="AP32" s="708"/>
      <c r="AQ32" s="720"/>
      <c r="AR32" s="686"/>
      <c r="AS32" s="686"/>
      <c r="AT32" s="686"/>
      <c r="AU32" s="686"/>
      <c r="AV32" s="686"/>
      <c r="AW32" s="686"/>
      <c r="AX32" s="686"/>
      <c r="AY32" s="686"/>
      <c r="AZ32" s="686"/>
      <c r="BA32" s="686"/>
      <c r="BB32" s="686"/>
      <c r="BC32" s="686"/>
      <c r="BD32" s="686"/>
      <c r="BE32" s="686"/>
      <c r="BF32" s="686"/>
      <c r="BG32" s="686"/>
      <c r="BH32" s="714"/>
      <c r="BI32" s="739" t="s">
        <v>279</v>
      </c>
      <c r="BJ32" s="696"/>
      <c r="BK32" s="696"/>
      <c r="BL32" s="696"/>
      <c r="BM32" s="740"/>
      <c r="BN32" s="741"/>
      <c r="BO32" s="742"/>
      <c r="BP32" s="742"/>
      <c r="BQ32" s="742"/>
      <c r="BR32" s="742"/>
      <c r="BS32" s="716" t="s">
        <v>280</v>
      </c>
      <c r="BT32" s="687"/>
    </row>
    <row r="33" spans="1:76" ht="12" customHeight="1" x14ac:dyDescent="0.2">
      <c r="AK33" s="709"/>
      <c r="AL33" s="710"/>
      <c r="AM33" s="710"/>
      <c r="AN33" s="710"/>
      <c r="AO33" s="710"/>
      <c r="AP33" s="711"/>
      <c r="AQ33" s="700"/>
      <c r="AR33" s="701"/>
      <c r="AS33" s="701"/>
      <c r="AT33" s="701"/>
      <c r="AU33" s="701"/>
      <c r="AV33" s="701"/>
      <c r="AW33" s="701"/>
      <c r="AX33" s="701"/>
      <c r="AY33" s="701"/>
      <c r="AZ33" s="701"/>
      <c r="BA33" s="701"/>
      <c r="BB33" s="701"/>
      <c r="BC33" s="701"/>
      <c r="BD33" s="701"/>
      <c r="BE33" s="701"/>
      <c r="BF33" s="701"/>
      <c r="BG33" s="701"/>
      <c r="BH33" s="715"/>
      <c r="BI33" s="692" t="s">
        <v>281</v>
      </c>
      <c r="BJ33" s="693"/>
      <c r="BK33" s="693"/>
      <c r="BL33" s="693"/>
      <c r="BM33" s="694"/>
      <c r="BN33" s="743"/>
      <c r="BO33" s="744"/>
      <c r="BP33" s="744"/>
      <c r="BQ33" s="744"/>
      <c r="BR33" s="744"/>
      <c r="BS33" s="701"/>
      <c r="BT33" s="702"/>
    </row>
    <row r="34" spans="1:76" ht="12" customHeight="1" x14ac:dyDescent="0.2">
      <c r="AK34" s="703" t="s">
        <v>197</v>
      </c>
      <c r="AL34" s="704"/>
      <c r="AM34" s="704"/>
      <c r="AN34" s="704"/>
      <c r="AO34" s="704"/>
      <c r="AP34" s="705"/>
      <c r="AQ34" s="695" t="s">
        <v>447</v>
      </c>
      <c r="AR34" s="696"/>
      <c r="AS34" s="686"/>
      <c r="AT34" s="686"/>
      <c r="AU34" s="686"/>
      <c r="AV34" s="686"/>
      <c r="AW34" s="686"/>
      <c r="AX34" s="686"/>
      <c r="AY34" s="686"/>
      <c r="AZ34" s="686"/>
      <c r="BA34" s="686"/>
      <c r="BB34" s="686"/>
      <c r="BC34" s="686"/>
      <c r="BD34" s="686"/>
      <c r="BE34" s="686"/>
      <c r="BF34" s="686"/>
      <c r="BG34" s="686"/>
      <c r="BH34" s="686"/>
      <c r="BI34" s="686"/>
      <c r="BJ34" s="686"/>
      <c r="BK34" s="686"/>
      <c r="BL34" s="686"/>
      <c r="BM34" s="686"/>
      <c r="BN34" s="686"/>
      <c r="BO34" s="686"/>
      <c r="BP34" s="686"/>
      <c r="BQ34" s="686"/>
      <c r="BR34" s="686"/>
      <c r="BS34" s="686"/>
      <c r="BT34" s="687"/>
    </row>
    <row r="35" spans="1:76" ht="12" customHeight="1" x14ac:dyDescent="0.2">
      <c r="AK35" s="706"/>
      <c r="AL35" s="707"/>
      <c r="AM35" s="707"/>
      <c r="AN35" s="707"/>
      <c r="AO35" s="707"/>
      <c r="AP35" s="708"/>
      <c r="AQ35" s="697"/>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8"/>
      <c r="BN35" s="698"/>
      <c r="BO35" s="698"/>
      <c r="BP35" s="698"/>
      <c r="BQ35" s="698"/>
      <c r="BR35" s="698"/>
      <c r="BS35" s="698"/>
      <c r="BT35" s="699"/>
    </row>
    <row r="36" spans="1:76" ht="12" customHeight="1" x14ac:dyDescent="0.2">
      <c r="AK36" s="709"/>
      <c r="AL36" s="710"/>
      <c r="AM36" s="710"/>
      <c r="AN36" s="710"/>
      <c r="AO36" s="710"/>
      <c r="AP36" s="711"/>
      <c r="AQ36" s="700"/>
      <c r="AR36" s="701"/>
      <c r="AS36" s="701"/>
      <c r="AT36" s="701"/>
      <c r="AU36" s="701"/>
      <c r="AV36" s="701"/>
      <c r="AW36" s="701"/>
      <c r="AX36" s="701"/>
      <c r="AY36" s="701"/>
      <c r="AZ36" s="701"/>
      <c r="BA36" s="701"/>
      <c r="BB36" s="701"/>
      <c r="BC36" s="701"/>
      <c r="BD36" s="701"/>
      <c r="BE36" s="701"/>
      <c r="BF36" s="701"/>
      <c r="BG36" s="701"/>
      <c r="BH36" s="701"/>
      <c r="BI36" s="701"/>
      <c r="BJ36" s="701"/>
      <c r="BK36" s="701"/>
      <c r="BL36" s="701"/>
      <c r="BM36" s="701"/>
      <c r="BN36" s="701"/>
      <c r="BO36" s="701"/>
      <c r="BP36" s="701"/>
      <c r="BQ36" s="701"/>
      <c r="BR36" s="701"/>
      <c r="BS36" s="701"/>
      <c r="BT36" s="702"/>
    </row>
    <row r="37" spans="1:76" ht="12" customHeight="1" x14ac:dyDescent="0.2">
      <c r="AK37" s="703" t="s">
        <v>448</v>
      </c>
      <c r="AL37" s="704"/>
      <c r="AM37" s="704"/>
      <c r="AN37" s="704"/>
      <c r="AO37" s="704"/>
      <c r="AP37" s="705"/>
      <c r="AQ37" s="713"/>
      <c r="AR37" s="686"/>
      <c r="AS37" s="686"/>
      <c r="AT37" s="686"/>
      <c r="AU37" s="686"/>
      <c r="AV37" s="686"/>
      <c r="AW37" s="686"/>
      <c r="AX37" s="686"/>
      <c r="AY37" s="686"/>
      <c r="AZ37" s="686"/>
      <c r="BA37" s="686"/>
      <c r="BB37" s="714"/>
      <c r="BC37" s="737" t="s">
        <v>449</v>
      </c>
      <c r="BD37" s="704"/>
      <c r="BE37" s="704"/>
      <c r="BF37" s="704"/>
      <c r="BG37" s="704"/>
      <c r="BH37" s="705"/>
      <c r="BI37" s="713"/>
      <c r="BJ37" s="686"/>
      <c r="BK37" s="686"/>
      <c r="BL37" s="686"/>
      <c r="BM37" s="686"/>
      <c r="BN37" s="686"/>
      <c r="BO37" s="686"/>
      <c r="BP37" s="686"/>
      <c r="BQ37" s="686"/>
      <c r="BR37" s="686"/>
      <c r="BS37" s="686"/>
      <c r="BT37" s="687"/>
    </row>
    <row r="38" spans="1:76" ht="12" customHeight="1" x14ac:dyDescent="0.2">
      <c r="AK38" s="709"/>
      <c r="AL38" s="710"/>
      <c r="AM38" s="710"/>
      <c r="AN38" s="710"/>
      <c r="AO38" s="710"/>
      <c r="AP38" s="711"/>
      <c r="AQ38" s="700"/>
      <c r="AR38" s="701"/>
      <c r="AS38" s="701"/>
      <c r="AT38" s="701"/>
      <c r="AU38" s="701"/>
      <c r="AV38" s="701"/>
      <c r="AW38" s="701"/>
      <c r="AX38" s="701"/>
      <c r="AY38" s="701"/>
      <c r="AZ38" s="701"/>
      <c r="BA38" s="701"/>
      <c r="BB38" s="715"/>
      <c r="BC38" s="738"/>
      <c r="BD38" s="710"/>
      <c r="BE38" s="710"/>
      <c r="BF38" s="710"/>
      <c r="BG38" s="710"/>
      <c r="BH38" s="711"/>
      <c r="BI38" s="700"/>
      <c r="BJ38" s="701"/>
      <c r="BK38" s="701"/>
      <c r="BL38" s="701"/>
      <c r="BM38" s="701"/>
      <c r="BN38" s="701"/>
      <c r="BO38" s="701"/>
      <c r="BP38" s="701"/>
      <c r="BQ38" s="701"/>
      <c r="BR38" s="701"/>
      <c r="BS38" s="701"/>
      <c r="BT38" s="702"/>
    </row>
    <row r="39" spans="1:76" ht="12" customHeight="1" x14ac:dyDescent="0.2">
      <c r="AK39" s="703" t="s">
        <v>450</v>
      </c>
      <c r="AL39" s="704"/>
      <c r="AM39" s="704"/>
      <c r="AN39" s="704"/>
      <c r="AO39" s="704"/>
      <c r="AP39" s="705"/>
      <c r="AQ39" s="713"/>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687"/>
    </row>
    <row r="40" spans="1:76" ht="12" customHeight="1" x14ac:dyDescent="0.2">
      <c r="AK40" s="709"/>
      <c r="AL40" s="710"/>
      <c r="AM40" s="710"/>
      <c r="AN40" s="710"/>
      <c r="AO40" s="710"/>
      <c r="AP40" s="711"/>
      <c r="AQ40" s="700"/>
      <c r="AR40" s="701"/>
      <c r="AS40" s="701"/>
      <c r="AT40" s="701"/>
      <c r="AU40" s="701"/>
      <c r="AV40" s="701"/>
      <c r="AW40" s="701"/>
      <c r="AX40" s="701"/>
      <c r="AY40" s="701"/>
      <c r="AZ40" s="701"/>
      <c r="BA40" s="701"/>
      <c r="BB40" s="701"/>
      <c r="BC40" s="701"/>
      <c r="BD40" s="701"/>
      <c r="BE40" s="701"/>
      <c r="BF40" s="701"/>
      <c r="BG40" s="701"/>
      <c r="BH40" s="701"/>
      <c r="BI40" s="701"/>
      <c r="BJ40" s="701"/>
      <c r="BK40" s="701"/>
      <c r="BL40" s="701"/>
      <c r="BM40" s="701"/>
      <c r="BN40" s="701"/>
      <c r="BO40" s="701"/>
      <c r="BP40" s="701"/>
      <c r="BQ40" s="701"/>
      <c r="BR40" s="701"/>
      <c r="BS40" s="701"/>
      <c r="BT40" s="702"/>
    </row>
    <row r="41" spans="1:76" ht="12" customHeight="1" x14ac:dyDescent="0.2">
      <c r="AK41" s="703" t="s">
        <v>198</v>
      </c>
      <c r="AL41" s="704"/>
      <c r="AM41" s="704"/>
      <c r="AN41" s="704"/>
      <c r="AO41" s="704"/>
      <c r="AP41" s="705"/>
      <c r="AQ41" s="752" t="s">
        <v>238</v>
      </c>
      <c r="AR41" s="704"/>
      <c r="AS41" s="704"/>
      <c r="AT41" s="704"/>
      <c r="AU41" s="704"/>
      <c r="AV41" s="686"/>
      <c r="AW41" s="686"/>
      <c r="AX41" s="686"/>
      <c r="AY41" s="686"/>
      <c r="AZ41" s="686"/>
      <c r="BA41" s="686"/>
      <c r="BB41" s="686"/>
      <c r="BC41" s="686"/>
      <c r="BD41" s="686" t="s">
        <v>199</v>
      </c>
      <c r="BE41" s="748"/>
      <c r="BF41" s="748"/>
      <c r="BG41" s="748"/>
      <c r="BH41" s="748"/>
      <c r="BI41" s="686"/>
      <c r="BJ41" s="686"/>
      <c r="BK41" s="686"/>
      <c r="BL41" s="686"/>
      <c r="BM41" s="686"/>
      <c r="BN41" s="686"/>
      <c r="BO41" s="686"/>
      <c r="BP41" s="686"/>
      <c r="BQ41" s="686"/>
      <c r="BR41" s="686"/>
      <c r="BS41" s="686"/>
      <c r="BT41" s="687"/>
    </row>
    <row r="42" spans="1:76" ht="12" customHeight="1" thickBot="1" x14ac:dyDescent="0.25">
      <c r="AK42" s="717"/>
      <c r="AL42" s="718"/>
      <c r="AM42" s="718"/>
      <c r="AN42" s="718"/>
      <c r="AO42" s="718"/>
      <c r="AP42" s="719"/>
      <c r="AQ42" s="753"/>
      <c r="AR42" s="718"/>
      <c r="AS42" s="718"/>
      <c r="AT42" s="718"/>
      <c r="AU42" s="718"/>
      <c r="AV42" s="688"/>
      <c r="AW42" s="688"/>
      <c r="AX42" s="688"/>
      <c r="AY42" s="688"/>
      <c r="AZ42" s="688"/>
      <c r="BA42" s="688"/>
      <c r="BB42" s="688"/>
      <c r="BC42" s="688"/>
      <c r="BD42" s="749"/>
      <c r="BE42" s="749"/>
      <c r="BF42" s="749"/>
      <c r="BG42" s="749"/>
      <c r="BH42" s="749"/>
      <c r="BI42" s="688"/>
      <c r="BJ42" s="688"/>
      <c r="BK42" s="688"/>
      <c r="BL42" s="688"/>
      <c r="BM42" s="688"/>
      <c r="BN42" s="688"/>
      <c r="BO42" s="688"/>
      <c r="BP42" s="688"/>
      <c r="BQ42" s="688"/>
      <c r="BR42" s="688"/>
      <c r="BS42" s="688"/>
      <c r="BT42" s="689"/>
    </row>
    <row r="46" spans="1:76" ht="12" customHeight="1" x14ac:dyDescent="0.2">
      <c r="A46" s="712" t="s">
        <v>819</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2"/>
      <c r="AY46" s="712"/>
      <c r="AZ46" s="712"/>
      <c r="BA46" s="712"/>
      <c r="BB46" s="712"/>
      <c r="BC46" s="712"/>
      <c r="BD46" s="712"/>
      <c r="BE46" s="712"/>
      <c r="BF46" s="712"/>
      <c r="BG46" s="712"/>
      <c r="BH46" s="712"/>
      <c r="BI46" s="712"/>
      <c r="BJ46" s="712"/>
      <c r="BK46" s="712"/>
      <c r="BL46" s="712"/>
      <c r="BM46" s="712"/>
      <c r="BN46" s="712"/>
      <c r="BO46" s="712"/>
      <c r="BP46" s="712"/>
      <c r="BQ46" s="712"/>
      <c r="BR46" s="712"/>
      <c r="BS46" s="712"/>
      <c r="BT46" s="712"/>
      <c r="BU46" s="712"/>
      <c r="BV46" s="712"/>
      <c r="BW46" s="712"/>
      <c r="BX46" s="6"/>
    </row>
    <row r="47" spans="1:76" ht="12" customHeight="1" x14ac:dyDescent="0.2">
      <c r="A47" s="712"/>
      <c r="B47" s="712"/>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2"/>
      <c r="AY47" s="712"/>
      <c r="AZ47" s="712"/>
      <c r="BA47" s="712"/>
      <c r="BB47" s="712"/>
      <c r="BC47" s="712"/>
      <c r="BD47" s="712"/>
      <c r="BE47" s="712"/>
      <c r="BF47" s="712"/>
      <c r="BG47" s="712"/>
      <c r="BH47" s="712"/>
      <c r="BI47" s="712"/>
      <c r="BJ47" s="712"/>
      <c r="BK47" s="712"/>
      <c r="BL47" s="712"/>
      <c r="BM47" s="712"/>
      <c r="BN47" s="712"/>
      <c r="BO47" s="712"/>
      <c r="BP47" s="712"/>
      <c r="BQ47" s="712"/>
      <c r="BR47" s="712"/>
      <c r="BS47" s="712"/>
      <c r="BT47" s="712"/>
      <c r="BU47" s="712"/>
      <c r="BV47" s="712"/>
      <c r="BW47" s="712"/>
      <c r="BX47" s="6"/>
    </row>
    <row r="48" spans="1:76" s="7" customFormat="1" ht="12" customHeight="1" x14ac:dyDescent="0.2">
      <c r="A48" s="127" t="s">
        <v>412</v>
      </c>
      <c r="B48" s="127" t="s">
        <v>756</v>
      </c>
      <c r="C48" s="127"/>
      <c r="D48" s="127"/>
      <c r="E48" s="127"/>
      <c r="F48" s="127"/>
      <c r="G48" s="127"/>
      <c r="H48" s="127"/>
      <c r="I48" s="127"/>
      <c r="J48" s="127"/>
      <c r="K48" s="127"/>
      <c r="L48" s="127"/>
      <c r="M48" s="127"/>
      <c r="N48" s="127"/>
      <c r="O48" s="127"/>
      <c r="P48" s="127"/>
      <c r="Q48" s="127"/>
      <c r="R48" s="127"/>
      <c r="S48" s="127"/>
      <c r="T48" s="127"/>
      <c r="U48" s="127"/>
      <c r="V48" s="127"/>
      <c r="W48" s="127"/>
      <c r="X48" s="130"/>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58"/>
      <c r="BW48" s="58"/>
    </row>
    <row r="49" spans="1:76" s="7" customFormat="1" ht="12" customHeight="1" x14ac:dyDescent="0.2">
      <c r="A49" s="127"/>
      <c r="B49" s="131" t="s">
        <v>451</v>
      </c>
      <c r="C49" s="690" t="s">
        <v>489</v>
      </c>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9"/>
    </row>
    <row r="50" spans="1:76" s="7" customFormat="1" ht="12" customHeight="1" x14ac:dyDescent="0.2">
      <c r="A50" s="127"/>
      <c r="B50" s="127"/>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1"/>
      <c r="BU50" s="691"/>
      <c r="BV50" s="691"/>
      <c r="BW50" s="691"/>
      <c r="BX50" s="9"/>
    </row>
    <row r="51" spans="1:76" s="7" customFormat="1" ht="12" customHeight="1" x14ac:dyDescent="0.2">
      <c r="A51" s="127"/>
      <c r="B51" s="127"/>
      <c r="C51" s="690" t="s">
        <v>490</v>
      </c>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c r="BO51" s="690"/>
      <c r="BP51" s="690"/>
      <c r="BQ51" s="690"/>
      <c r="BR51" s="690"/>
      <c r="BS51" s="690"/>
      <c r="BT51" s="690"/>
      <c r="BU51" s="690"/>
      <c r="BV51" s="690"/>
      <c r="BW51" s="690"/>
      <c r="BX51" s="9"/>
    </row>
    <row r="52" spans="1:76" s="7" customFormat="1" ht="12" customHeight="1" x14ac:dyDescent="0.2">
      <c r="A52" s="127"/>
      <c r="B52" s="127"/>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c r="BO52" s="690"/>
      <c r="BP52" s="690"/>
      <c r="BQ52" s="690"/>
      <c r="BR52" s="690"/>
      <c r="BS52" s="690"/>
      <c r="BT52" s="690"/>
      <c r="BU52" s="690"/>
      <c r="BV52" s="690"/>
      <c r="BW52" s="690"/>
      <c r="BX52" s="9"/>
    </row>
    <row r="53" spans="1:76" s="7" customFormat="1" ht="12" customHeight="1" x14ac:dyDescent="0.2">
      <c r="A53" s="127"/>
      <c r="B53" s="131" t="s">
        <v>577</v>
      </c>
      <c r="C53" s="127" t="s">
        <v>779</v>
      </c>
      <c r="D53" s="127"/>
      <c r="E53" s="127"/>
      <c r="F53" s="127"/>
      <c r="G53" s="127"/>
      <c r="H53" s="127"/>
      <c r="I53" s="127"/>
      <c r="J53" s="127"/>
      <c r="K53" s="127"/>
      <c r="L53" s="127"/>
      <c r="M53" s="127"/>
      <c r="N53" s="127"/>
      <c r="O53" s="127"/>
      <c r="P53" s="127"/>
      <c r="Q53" s="127"/>
      <c r="R53" s="127"/>
      <c r="S53" s="127"/>
      <c r="T53" s="127"/>
      <c r="U53" s="127"/>
      <c r="V53" s="127"/>
      <c r="W53" s="127"/>
      <c r="X53" s="130"/>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58"/>
      <c r="BW53" s="58"/>
    </row>
    <row r="54" spans="1:76" s="7" customFormat="1" ht="12" customHeight="1" x14ac:dyDescent="0.2">
      <c r="A54" s="127"/>
      <c r="B54" s="131" t="s">
        <v>645</v>
      </c>
      <c r="C54" s="127" t="s">
        <v>706</v>
      </c>
      <c r="D54" s="127"/>
      <c r="E54" s="127"/>
      <c r="F54" s="127"/>
      <c r="G54" s="127"/>
      <c r="H54" s="127"/>
      <c r="I54" s="127"/>
      <c r="J54" s="127"/>
      <c r="K54" s="127"/>
      <c r="L54" s="127"/>
      <c r="M54" s="127"/>
      <c r="N54" s="127"/>
      <c r="O54" s="127"/>
      <c r="P54" s="127"/>
      <c r="Q54" s="127"/>
      <c r="R54" s="127"/>
      <c r="S54" s="127"/>
      <c r="T54" s="127"/>
      <c r="U54" s="127"/>
      <c r="V54" s="127"/>
      <c r="W54" s="127"/>
      <c r="X54" s="130"/>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58"/>
      <c r="BW54" s="58"/>
    </row>
    <row r="55" spans="1:76" s="11" customFormat="1" ht="12" customHeight="1" x14ac:dyDescent="0.2">
      <c r="A55" s="132"/>
      <c r="B55" s="131" t="s">
        <v>813</v>
      </c>
      <c r="C55" s="127" t="s">
        <v>581</v>
      </c>
      <c r="D55" s="132"/>
      <c r="E55" s="132"/>
      <c r="F55" s="132"/>
      <c r="G55" s="132"/>
      <c r="H55" s="132"/>
      <c r="I55" s="132"/>
      <c r="J55" s="132"/>
      <c r="K55" s="132"/>
      <c r="L55" s="132"/>
      <c r="M55" s="132"/>
      <c r="N55" s="132"/>
      <c r="O55" s="132"/>
      <c r="P55" s="132"/>
      <c r="Q55" s="132"/>
      <c r="R55" s="132"/>
      <c r="S55" s="132"/>
      <c r="T55" s="132"/>
      <c r="U55" s="132"/>
      <c r="V55" s="132"/>
      <c r="W55" s="132"/>
      <c r="X55" s="304"/>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72"/>
      <c r="BW55" s="72"/>
    </row>
    <row r="56" spans="1:76" s="7" customFormat="1" ht="12" customHeight="1" x14ac:dyDescent="0.2">
      <c r="A56" s="127"/>
      <c r="B56" s="131"/>
      <c r="C56" s="127"/>
      <c r="D56" s="127"/>
      <c r="E56" s="127"/>
      <c r="F56" s="127"/>
      <c r="G56" s="127"/>
      <c r="H56" s="127"/>
      <c r="I56" s="127"/>
      <c r="J56" s="127"/>
      <c r="K56" s="127"/>
      <c r="L56" s="127"/>
      <c r="M56" s="127"/>
      <c r="N56" s="127"/>
      <c r="O56" s="127"/>
      <c r="P56" s="127"/>
      <c r="Q56" s="127"/>
      <c r="R56" s="127"/>
      <c r="S56" s="127"/>
      <c r="T56" s="127"/>
      <c r="U56" s="127"/>
      <c r="V56" s="127"/>
      <c r="W56" s="127"/>
      <c r="X56" s="130"/>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58"/>
      <c r="BW56" s="58"/>
    </row>
    <row r="57" spans="1:76" ht="12" customHeight="1" x14ac:dyDescent="0.2">
      <c r="A57" s="127" t="s">
        <v>16</v>
      </c>
      <c r="B57" s="127" t="s">
        <v>551</v>
      </c>
    </row>
    <row r="58" spans="1:76" ht="12" customHeight="1" x14ac:dyDescent="0.2">
      <c r="C58" s="684" t="s">
        <v>757</v>
      </c>
      <c r="D58" s="685"/>
      <c r="E58" s="685"/>
      <c r="F58" s="685"/>
      <c r="G58" s="685"/>
      <c r="H58" s="685"/>
      <c r="I58" s="685"/>
      <c r="X58" s="684" t="s">
        <v>552</v>
      </c>
      <c r="Y58" s="685"/>
      <c r="Z58" s="685"/>
      <c r="AA58" s="685"/>
      <c r="AB58" s="685"/>
      <c r="AC58" s="685"/>
      <c r="AD58" s="685"/>
      <c r="AE58" s="685"/>
      <c r="AF58" s="685"/>
      <c r="AG58" s="685"/>
    </row>
    <row r="59" spans="1:76" ht="12" customHeight="1" x14ac:dyDescent="0.2">
      <c r="C59" s="685"/>
      <c r="D59" s="685"/>
      <c r="E59" s="685"/>
      <c r="F59" s="685"/>
      <c r="G59" s="685"/>
      <c r="H59" s="685"/>
      <c r="I59" s="685"/>
      <c r="X59" s="685"/>
      <c r="Y59" s="685"/>
      <c r="Z59" s="685"/>
      <c r="AA59" s="685"/>
      <c r="AB59" s="685"/>
      <c r="AC59" s="685"/>
      <c r="AD59" s="685"/>
      <c r="AE59" s="685"/>
      <c r="AF59" s="685"/>
      <c r="AG59" s="685"/>
    </row>
    <row r="60" spans="1:76" ht="12" customHeight="1" x14ac:dyDescent="0.2">
      <c r="B60" s="131" t="s">
        <v>451</v>
      </c>
      <c r="C60" s="127" t="s">
        <v>625</v>
      </c>
    </row>
    <row r="61" spans="1:76" ht="12" customHeight="1" x14ac:dyDescent="0.2">
      <c r="D61" s="127" t="s">
        <v>940</v>
      </c>
      <c r="W61" s="127" t="s">
        <v>9</v>
      </c>
      <c r="Y61" s="127" t="s">
        <v>14</v>
      </c>
      <c r="Z61" s="127" t="s">
        <v>820</v>
      </c>
    </row>
    <row r="62" spans="1:76" ht="12" customHeight="1" x14ac:dyDescent="0.2">
      <c r="D62" s="127" t="s">
        <v>566</v>
      </c>
      <c r="W62" s="127" t="s">
        <v>9</v>
      </c>
      <c r="Y62" s="127" t="s">
        <v>14</v>
      </c>
      <c r="Z62" s="127" t="s">
        <v>567</v>
      </c>
    </row>
    <row r="63" spans="1:76" ht="12" customHeight="1" x14ac:dyDescent="0.2">
      <c r="D63" s="127" t="s">
        <v>671</v>
      </c>
      <c r="W63" s="127" t="s">
        <v>9</v>
      </c>
      <c r="Y63" s="127" t="s">
        <v>14</v>
      </c>
      <c r="Z63" s="127" t="s">
        <v>1321</v>
      </c>
      <c r="BO63" s="134"/>
      <c r="BP63" s="82"/>
      <c r="BQ63" s="82"/>
      <c r="BR63" s="82"/>
      <c r="BS63" s="82"/>
      <c r="BT63" s="82"/>
      <c r="BU63" s="82"/>
      <c r="BV63" s="82"/>
      <c r="BW63" s="82"/>
    </row>
    <row r="64" spans="1:76" ht="12" customHeight="1" x14ac:dyDescent="0.2">
      <c r="D64" s="127" t="s">
        <v>884</v>
      </c>
      <c r="W64" s="127" t="s">
        <v>9</v>
      </c>
      <c r="Y64" s="127" t="s">
        <v>14</v>
      </c>
      <c r="Z64" s="127" t="s">
        <v>1322</v>
      </c>
      <c r="BO64" s="82"/>
      <c r="BP64" s="82"/>
      <c r="BQ64" s="82"/>
      <c r="BR64" s="82"/>
      <c r="BS64" s="82"/>
      <c r="BT64" s="82"/>
      <c r="BU64" s="82"/>
      <c r="BV64" s="82"/>
      <c r="BW64" s="82"/>
    </row>
    <row r="65" spans="4:75" ht="12" customHeight="1" x14ac:dyDescent="0.2">
      <c r="D65" s="127" t="s">
        <v>758</v>
      </c>
      <c r="W65" s="127" t="s">
        <v>9</v>
      </c>
      <c r="Y65" s="127" t="s">
        <v>14</v>
      </c>
      <c r="Z65" s="127" t="s">
        <v>1323</v>
      </c>
      <c r="BO65" s="82"/>
      <c r="BP65" s="82"/>
      <c r="BQ65" s="82"/>
      <c r="BR65" s="82"/>
      <c r="BS65" s="82"/>
      <c r="BT65" s="82"/>
      <c r="BU65" s="82"/>
      <c r="BV65" s="82"/>
      <c r="BW65" s="82"/>
    </row>
    <row r="66" spans="4:75" ht="12" customHeight="1" x14ac:dyDescent="0.2">
      <c r="D66" s="127" t="s">
        <v>1826</v>
      </c>
      <c r="W66" s="127" t="s">
        <v>9</v>
      </c>
      <c r="Y66" s="127" t="s">
        <v>14</v>
      </c>
      <c r="Z66" s="127" t="s">
        <v>1827</v>
      </c>
      <c r="BO66" s="82"/>
      <c r="BP66" s="82"/>
      <c r="BQ66" s="82"/>
      <c r="BR66" s="82"/>
      <c r="BS66" s="82"/>
      <c r="BT66" s="82"/>
      <c r="BU66" s="82"/>
      <c r="BV66" s="82"/>
      <c r="BW66" s="82"/>
    </row>
    <row r="67" spans="4:75" ht="12" customHeight="1" x14ac:dyDescent="0.2">
      <c r="D67" s="127" t="s">
        <v>666</v>
      </c>
      <c r="W67" s="127" t="s">
        <v>9</v>
      </c>
      <c r="Y67" s="127" t="s">
        <v>14</v>
      </c>
      <c r="Z67" s="127" t="s">
        <v>600</v>
      </c>
      <c r="BO67" s="82"/>
      <c r="BP67" s="82"/>
      <c r="BQ67" s="82"/>
      <c r="BR67" s="82"/>
      <c r="BS67" s="82"/>
      <c r="BT67" s="82"/>
      <c r="BU67" s="82"/>
      <c r="BV67" s="82"/>
      <c r="BW67" s="82"/>
    </row>
    <row r="68" spans="4:75" ht="12" customHeight="1" x14ac:dyDescent="0.2">
      <c r="D68" s="127" t="s">
        <v>667</v>
      </c>
      <c r="W68" s="127" t="s">
        <v>9</v>
      </c>
      <c r="Y68" s="127" t="s">
        <v>14</v>
      </c>
      <c r="Z68" s="127" t="s">
        <v>545</v>
      </c>
      <c r="BO68" s="386"/>
      <c r="BP68" s="386"/>
      <c r="BQ68" s="386"/>
      <c r="BR68" s="386"/>
      <c r="BS68" s="333"/>
      <c r="BT68" s="333"/>
      <c r="BU68" s="333"/>
      <c r="BV68" s="333"/>
    </row>
    <row r="69" spans="4:75" ht="12" customHeight="1" x14ac:dyDescent="0.2">
      <c r="D69" s="127" t="s">
        <v>626</v>
      </c>
      <c r="W69" s="127" t="s">
        <v>9</v>
      </c>
      <c r="Y69" s="127" t="s">
        <v>14</v>
      </c>
      <c r="Z69" s="127" t="s">
        <v>760</v>
      </c>
      <c r="BO69" s="386"/>
      <c r="BP69" s="386"/>
      <c r="BQ69" s="386"/>
      <c r="BR69" s="386"/>
      <c r="BS69" s="333"/>
      <c r="BT69" s="333"/>
      <c r="BU69" s="333"/>
      <c r="BV69" s="333"/>
    </row>
    <row r="70" spans="4:75" ht="12" customHeight="1" x14ac:dyDescent="0.2">
      <c r="D70" s="127" t="s">
        <v>1775</v>
      </c>
      <c r="W70" s="127" t="s">
        <v>814</v>
      </c>
      <c r="Y70" s="127" t="s">
        <v>14</v>
      </c>
      <c r="Z70" s="127" t="s">
        <v>1999</v>
      </c>
    </row>
    <row r="71" spans="4:75" ht="12" customHeight="1" x14ac:dyDescent="0.2">
      <c r="D71" s="127" t="s">
        <v>554</v>
      </c>
      <c r="W71" s="127" t="s">
        <v>9</v>
      </c>
      <c r="Y71" s="127" t="s">
        <v>14</v>
      </c>
      <c r="Z71" s="127" t="s">
        <v>478</v>
      </c>
      <c r="BO71" s="386"/>
      <c r="BP71" s="386"/>
      <c r="BQ71" s="386"/>
      <c r="BR71" s="386"/>
      <c r="BS71" s="333"/>
      <c r="BT71" s="333"/>
      <c r="BU71" s="333"/>
      <c r="BV71" s="333"/>
    </row>
    <row r="72" spans="4:75" ht="12" customHeight="1" x14ac:dyDescent="0.2">
      <c r="D72" s="127" t="s">
        <v>555</v>
      </c>
      <c r="W72" s="127" t="s">
        <v>9</v>
      </c>
      <c r="Y72" s="127" t="s">
        <v>14</v>
      </c>
      <c r="Z72" s="127" t="s">
        <v>479</v>
      </c>
      <c r="BO72" s="386"/>
      <c r="BP72" s="386"/>
      <c r="BQ72" s="386"/>
      <c r="BR72" s="386"/>
      <c r="BS72" s="333"/>
      <c r="BT72" s="333"/>
      <c r="BU72" s="333"/>
      <c r="BV72" s="333"/>
    </row>
    <row r="73" spans="4:75" ht="12" customHeight="1" x14ac:dyDescent="0.2">
      <c r="D73" s="127" t="s">
        <v>202</v>
      </c>
      <c r="W73" s="127" t="s">
        <v>9</v>
      </c>
      <c r="Y73" s="127" t="s">
        <v>14</v>
      </c>
      <c r="Z73" s="127" t="s">
        <v>480</v>
      </c>
      <c r="BO73" s="386"/>
      <c r="BP73" s="386"/>
      <c r="BQ73" s="386"/>
      <c r="BR73" s="386"/>
      <c r="BS73" s="333"/>
      <c r="BT73" s="333"/>
      <c r="BU73" s="333"/>
      <c r="BV73" s="333"/>
    </row>
    <row r="74" spans="4:75" ht="12" customHeight="1" x14ac:dyDescent="0.2">
      <c r="D74" s="127" t="s">
        <v>203</v>
      </c>
      <c r="W74" s="127" t="s">
        <v>9</v>
      </c>
      <c r="Y74" s="127" t="s">
        <v>14</v>
      </c>
      <c r="Z74" s="127" t="s">
        <v>481</v>
      </c>
      <c r="BO74" s="386"/>
      <c r="BP74" s="386"/>
      <c r="BQ74" s="386"/>
      <c r="BR74" s="386"/>
      <c r="BS74" s="333"/>
      <c r="BT74" s="333"/>
      <c r="BU74" s="333"/>
      <c r="BV74" s="333"/>
    </row>
    <row r="75" spans="4:75" ht="12" customHeight="1" x14ac:dyDescent="0.2">
      <c r="D75" s="127" t="s">
        <v>204</v>
      </c>
      <c r="W75" s="127" t="s">
        <v>9</v>
      </c>
      <c r="Y75" s="127" t="s">
        <v>14</v>
      </c>
      <c r="Z75" s="127" t="s">
        <v>482</v>
      </c>
      <c r="BO75" s="386"/>
      <c r="BP75" s="386"/>
      <c r="BQ75" s="386"/>
      <c r="BR75" s="386"/>
      <c r="BS75" s="333"/>
      <c r="BT75" s="333"/>
      <c r="BU75" s="333"/>
      <c r="BV75" s="333"/>
    </row>
    <row r="76" spans="4:75" ht="12" customHeight="1" x14ac:dyDescent="0.2">
      <c r="D76" s="127" t="s">
        <v>441</v>
      </c>
      <c r="W76" s="127" t="s">
        <v>9</v>
      </c>
      <c r="Y76" s="127" t="s">
        <v>14</v>
      </c>
      <c r="Z76" s="127" t="s">
        <v>483</v>
      </c>
    </row>
    <row r="77" spans="4:75" ht="12" customHeight="1" x14ac:dyDescent="0.2">
      <c r="D77" s="133" t="s">
        <v>1976</v>
      </c>
      <c r="E77" s="133"/>
      <c r="F77" s="133"/>
      <c r="G77" s="133"/>
      <c r="H77" s="133"/>
      <c r="I77" s="133"/>
      <c r="J77" s="133"/>
      <c r="K77" s="133"/>
      <c r="L77" s="133"/>
      <c r="M77" s="133"/>
      <c r="N77" s="133"/>
      <c r="O77" s="133"/>
      <c r="P77" s="133"/>
      <c r="Q77" s="133"/>
      <c r="R77" s="133"/>
      <c r="S77" s="133"/>
      <c r="T77" s="133"/>
      <c r="U77" s="133"/>
      <c r="V77" s="133"/>
      <c r="W77" s="133" t="s">
        <v>9</v>
      </c>
      <c r="X77" s="133"/>
      <c r="Y77" s="133" t="s">
        <v>14</v>
      </c>
      <c r="Z77" s="133" t="s">
        <v>1977</v>
      </c>
      <c r="AA77" s="133"/>
      <c r="AB77" s="133"/>
      <c r="AC77" s="133"/>
      <c r="AD77" s="133"/>
      <c r="AE77" s="133"/>
      <c r="AF77" s="133"/>
      <c r="AG77" s="133"/>
      <c r="AH77" s="133"/>
      <c r="AI77" s="133"/>
      <c r="AJ77" s="133"/>
      <c r="AK77" s="133"/>
      <c r="AL77" s="133"/>
      <c r="AM77" s="133"/>
      <c r="AN77" s="133"/>
      <c r="AO77" s="133"/>
    </row>
    <row r="78" spans="4:75" ht="12" customHeight="1" x14ac:dyDescent="0.2">
      <c r="D78" s="127" t="s">
        <v>1895</v>
      </c>
      <c r="W78" s="132" t="s">
        <v>9</v>
      </c>
      <c r="Y78" s="132" t="s">
        <v>14</v>
      </c>
      <c r="Z78" s="127" t="s">
        <v>1896</v>
      </c>
    </row>
    <row r="79" spans="4:75" ht="12" customHeight="1" x14ac:dyDescent="0.2">
      <c r="D79" s="127" t="s">
        <v>442</v>
      </c>
      <c r="Q79" s="135"/>
      <c r="W79" s="127" t="s">
        <v>9</v>
      </c>
      <c r="Y79" s="127" t="s">
        <v>14</v>
      </c>
      <c r="Z79" s="127" t="s">
        <v>484</v>
      </c>
    </row>
    <row r="80" spans="4:75" ht="12" customHeight="1" x14ac:dyDescent="0.2">
      <c r="D80" s="127" t="s">
        <v>443</v>
      </c>
      <c r="Q80" s="135"/>
      <c r="W80" s="127" t="s">
        <v>9</v>
      </c>
      <c r="Y80" s="127" t="s">
        <v>14</v>
      </c>
      <c r="Z80" s="127" t="s">
        <v>485</v>
      </c>
    </row>
    <row r="81" spans="2:77" ht="12" customHeight="1" x14ac:dyDescent="0.2">
      <c r="D81" s="127" t="s">
        <v>444</v>
      </c>
      <c r="Q81" s="135"/>
      <c r="W81" s="127" t="s">
        <v>9</v>
      </c>
      <c r="Y81" s="127" t="s">
        <v>14</v>
      </c>
      <c r="Z81" s="127" t="s">
        <v>486</v>
      </c>
    </row>
    <row r="82" spans="2:77" ht="12" customHeight="1" x14ac:dyDescent="0.2">
      <c r="D82" s="127" t="s">
        <v>445</v>
      </c>
      <c r="W82" s="127" t="s">
        <v>9</v>
      </c>
      <c r="Y82" s="127" t="s">
        <v>14</v>
      </c>
      <c r="Z82" s="127" t="s">
        <v>487</v>
      </c>
    </row>
    <row r="83" spans="2:77" ht="12" customHeight="1" x14ac:dyDescent="0.2">
      <c r="B83" s="131" t="s">
        <v>577</v>
      </c>
      <c r="C83" s="127" t="s">
        <v>578</v>
      </c>
    </row>
    <row r="84" spans="2:77" ht="12" customHeight="1" x14ac:dyDescent="0.2">
      <c r="D84" s="127" t="s">
        <v>55</v>
      </c>
      <c r="W84" s="127" t="s">
        <v>9</v>
      </c>
      <c r="Y84" s="127" t="s">
        <v>14</v>
      </c>
      <c r="Z84" s="127" t="s">
        <v>488</v>
      </c>
    </row>
    <row r="85" spans="2:77" ht="12" customHeight="1" x14ac:dyDescent="0.2">
      <c r="D85" s="127" t="s">
        <v>205</v>
      </c>
      <c r="W85" s="127" t="s">
        <v>9</v>
      </c>
      <c r="Y85" s="127" t="s">
        <v>14</v>
      </c>
      <c r="Z85" s="127" t="s">
        <v>398</v>
      </c>
    </row>
    <row r="86" spans="2:77" ht="12" customHeight="1" x14ac:dyDescent="0.2">
      <c r="D86" s="127" t="s">
        <v>557</v>
      </c>
      <c r="W86" s="127" t="s">
        <v>9</v>
      </c>
      <c r="Y86" s="127" t="s">
        <v>14</v>
      </c>
      <c r="Z86" s="127" t="s">
        <v>558</v>
      </c>
    </row>
    <row r="87" spans="2:77" ht="12" customHeight="1" x14ac:dyDescent="0.2">
      <c r="B87" s="131" t="s">
        <v>645</v>
      </c>
      <c r="C87" s="127" t="s">
        <v>707</v>
      </c>
    </row>
    <row r="88" spans="2:77" ht="12" customHeight="1" x14ac:dyDescent="0.2">
      <c r="D88" s="127" t="s">
        <v>976</v>
      </c>
      <c r="W88" s="127" t="s">
        <v>9</v>
      </c>
      <c r="Y88" s="127" t="s">
        <v>14</v>
      </c>
      <c r="Z88" s="127" t="s">
        <v>824</v>
      </c>
    </row>
    <row r="89" spans="2:77" ht="12" customHeight="1" x14ac:dyDescent="0.2">
      <c r="D89" s="58" t="s">
        <v>999</v>
      </c>
      <c r="E89" s="58"/>
      <c r="F89" s="58"/>
      <c r="H89" s="58"/>
      <c r="I89" s="58"/>
      <c r="J89" s="58"/>
      <c r="K89" s="58"/>
      <c r="L89" s="58"/>
      <c r="M89" s="58"/>
      <c r="N89" s="58"/>
      <c r="O89" s="58"/>
      <c r="P89" s="58"/>
      <c r="Q89" s="58"/>
      <c r="R89" s="58"/>
      <c r="S89" s="58"/>
      <c r="T89" s="58"/>
      <c r="U89" s="58"/>
      <c r="V89" s="58"/>
      <c r="W89" s="127" t="s">
        <v>814</v>
      </c>
      <c r="Y89" s="58" t="s">
        <v>14</v>
      </c>
      <c r="Z89" s="750" t="s">
        <v>1073</v>
      </c>
      <c r="AA89" s="755"/>
      <c r="AB89" s="755"/>
      <c r="AC89" s="755"/>
      <c r="AD89" s="755"/>
      <c r="AE89" s="755"/>
      <c r="AF89" s="755"/>
      <c r="AG89" s="755"/>
      <c r="AH89" s="755"/>
      <c r="AI89" s="755"/>
      <c r="AJ89" s="755"/>
      <c r="AK89" s="755"/>
      <c r="AL89" s="755"/>
      <c r="AM89" s="755"/>
      <c r="AN89" s="755"/>
      <c r="AO89" s="755"/>
      <c r="AP89" s="755"/>
      <c r="AQ89" s="755"/>
      <c r="AR89" s="755"/>
      <c r="AS89" s="755"/>
      <c r="AT89" s="755"/>
      <c r="AU89" s="755"/>
      <c r="AV89" s="755"/>
      <c r="AW89" s="755"/>
      <c r="AX89" s="755"/>
      <c r="AY89" s="755"/>
      <c r="AZ89" s="755"/>
      <c r="BA89" s="755"/>
      <c r="BB89" s="755"/>
      <c r="BC89" s="755"/>
      <c r="BD89" s="755"/>
      <c r="BE89" s="755"/>
      <c r="BF89" s="755"/>
      <c r="BG89" s="755"/>
      <c r="BH89" s="755"/>
      <c r="BI89" s="755"/>
      <c r="BJ89" s="755"/>
      <c r="BK89" s="755"/>
      <c r="BL89" s="755"/>
      <c r="BM89" s="755"/>
      <c r="BN89" s="755"/>
      <c r="BO89" s="755"/>
      <c r="BP89" s="755"/>
      <c r="BQ89" s="755"/>
      <c r="BR89" s="755"/>
      <c r="BS89" s="755"/>
      <c r="BT89" s="755"/>
      <c r="BU89" s="755"/>
      <c r="BV89" s="755"/>
      <c r="BW89" s="755"/>
      <c r="BX89" s="7"/>
      <c r="BY89" s="7"/>
    </row>
    <row r="90" spans="2:77" ht="12" customHeight="1" x14ac:dyDescent="0.2">
      <c r="D90" s="58"/>
      <c r="E90" s="58"/>
      <c r="F90" s="58"/>
      <c r="H90" s="58"/>
      <c r="I90" s="58"/>
      <c r="J90" s="58"/>
      <c r="K90" s="58"/>
      <c r="L90" s="58"/>
      <c r="M90" s="58"/>
      <c r="N90" s="58"/>
      <c r="O90" s="58"/>
      <c r="P90" s="58"/>
      <c r="Q90" s="58"/>
      <c r="R90" s="58"/>
      <c r="S90" s="58"/>
      <c r="T90" s="58"/>
      <c r="U90" s="58"/>
      <c r="V90" s="58"/>
      <c r="Y90" s="58"/>
      <c r="Z90" s="755"/>
      <c r="AA90" s="755"/>
      <c r="AB90" s="755"/>
      <c r="AC90" s="755"/>
      <c r="AD90" s="755"/>
      <c r="AE90" s="755"/>
      <c r="AF90" s="755"/>
      <c r="AG90" s="755"/>
      <c r="AH90" s="755"/>
      <c r="AI90" s="755"/>
      <c r="AJ90" s="755"/>
      <c r="AK90" s="755"/>
      <c r="AL90" s="755"/>
      <c r="AM90" s="755"/>
      <c r="AN90" s="755"/>
      <c r="AO90" s="755"/>
      <c r="AP90" s="755"/>
      <c r="AQ90" s="755"/>
      <c r="AR90" s="755"/>
      <c r="AS90" s="755"/>
      <c r="AT90" s="755"/>
      <c r="AU90" s="755"/>
      <c r="AV90" s="755"/>
      <c r="AW90" s="755"/>
      <c r="AX90" s="755"/>
      <c r="AY90" s="755"/>
      <c r="AZ90" s="755"/>
      <c r="BA90" s="755"/>
      <c r="BB90" s="755"/>
      <c r="BC90" s="755"/>
      <c r="BD90" s="755"/>
      <c r="BE90" s="755"/>
      <c r="BF90" s="755"/>
      <c r="BG90" s="755"/>
      <c r="BH90" s="755"/>
      <c r="BI90" s="755"/>
      <c r="BJ90" s="755"/>
      <c r="BK90" s="755"/>
      <c r="BL90" s="755"/>
      <c r="BM90" s="755"/>
      <c r="BN90" s="755"/>
      <c r="BO90" s="755"/>
      <c r="BP90" s="755"/>
      <c r="BQ90" s="755"/>
      <c r="BR90" s="755"/>
      <c r="BS90" s="755"/>
      <c r="BT90" s="755"/>
      <c r="BU90" s="755"/>
      <c r="BV90" s="755"/>
      <c r="BW90" s="755"/>
      <c r="BX90" s="7"/>
      <c r="BY90" s="7"/>
    </row>
    <row r="92" spans="2:77" ht="12" customHeight="1" x14ac:dyDescent="0.2">
      <c r="D92" s="58"/>
      <c r="E92" s="58"/>
      <c r="F92" s="58"/>
      <c r="H92" s="58"/>
      <c r="I92" s="58"/>
      <c r="J92" s="58"/>
      <c r="K92" s="58"/>
      <c r="L92" s="58"/>
      <c r="M92" s="58"/>
      <c r="N92" s="58"/>
      <c r="O92" s="58"/>
      <c r="P92" s="58"/>
      <c r="Q92" s="58"/>
      <c r="R92" s="58"/>
      <c r="S92" s="58"/>
      <c r="T92" s="58"/>
      <c r="U92" s="58"/>
      <c r="V92" s="58"/>
      <c r="Y92" s="58"/>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7"/>
      <c r="BY92" s="7"/>
    </row>
    <row r="93" spans="2:77" s="133" customFormat="1" ht="12" customHeight="1" x14ac:dyDescent="0.2">
      <c r="D93" s="133" t="s">
        <v>1897</v>
      </c>
      <c r="W93" s="133" t="s">
        <v>9</v>
      </c>
      <c r="Y93" s="133" t="s">
        <v>14</v>
      </c>
      <c r="Z93" s="133" t="s">
        <v>1898</v>
      </c>
      <c r="BD93" s="658"/>
      <c r="BE93" s="658"/>
      <c r="BF93" s="658"/>
      <c r="BG93" s="658"/>
      <c r="BH93" s="658"/>
      <c r="BI93" s="658"/>
      <c r="BJ93" s="658"/>
      <c r="BK93" s="658"/>
      <c r="BL93" s="658"/>
      <c r="BM93" s="658"/>
      <c r="BN93" s="658"/>
      <c r="BO93" s="658"/>
      <c r="BP93" s="658"/>
      <c r="BQ93" s="658"/>
      <c r="BR93" s="658"/>
      <c r="BS93" s="658"/>
      <c r="BT93" s="658"/>
      <c r="BU93" s="658"/>
      <c r="BV93" s="658"/>
      <c r="BW93" s="658"/>
      <c r="BX93" s="303"/>
      <c r="BY93" s="303"/>
    </row>
    <row r="94" spans="2:77" s="133" customFormat="1" ht="12" customHeight="1" x14ac:dyDescent="0.2">
      <c r="D94" s="133" t="s">
        <v>1899</v>
      </c>
      <c r="W94" s="133" t="s">
        <v>9</v>
      </c>
      <c r="Y94" s="133" t="s">
        <v>14</v>
      </c>
      <c r="Z94" s="133" t="s">
        <v>1900</v>
      </c>
      <c r="BI94" s="658"/>
      <c r="BJ94" s="658"/>
      <c r="BK94" s="658"/>
      <c r="BL94" s="658"/>
      <c r="BM94" s="658"/>
      <c r="BN94" s="658"/>
      <c r="BO94" s="658"/>
      <c r="BP94" s="658"/>
      <c r="BQ94" s="658"/>
      <c r="BR94" s="658"/>
      <c r="BS94" s="658"/>
      <c r="BT94" s="658"/>
      <c r="BU94" s="658"/>
      <c r="BV94" s="658"/>
      <c r="BW94" s="658"/>
      <c r="BX94" s="303"/>
      <c r="BY94" s="303"/>
    </row>
    <row r="95" spans="2:77" ht="12" customHeight="1" x14ac:dyDescent="0.2">
      <c r="D95" s="127" t="s">
        <v>895</v>
      </c>
      <c r="E95" s="132"/>
      <c r="F95" s="132"/>
      <c r="I95" s="132"/>
      <c r="J95" s="132"/>
      <c r="K95" s="132"/>
      <c r="L95" s="132"/>
      <c r="M95" s="132"/>
      <c r="N95" s="132"/>
      <c r="O95" s="132"/>
      <c r="W95" s="127" t="s">
        <v>9</v>
      </c>
      <c r="Y95" s="127" t="s">
        <v>14</v>
      </c>
      <c r="Z95" s="746" t="s">
        <v>831</v>
      </c>
      <c r="AA95" s="746"/>
      <c r="AB95" s="746"/>
      <c r="AC95" s="746"/>
      <c r="AD95" s="746"/>
      <c r="AE95" s="746"/>
      <c r="AF95" s="746"/>
      <c r="AG95" s="746"/>
      <c r="AH95" s="746"/>
      <c r="AI95" s="746"/>
      <c r="AJ95" s="746"/>
      <c r="AK95" s="746"/>
      <c r="AL95" s="746"/>
      <c r="AM95" s="746"/>
      <c r="AN95" s="746"/>
      <c r="AO95" s="746"/>
      <c r="AP95" s="746"/>
      <c r="AQ95" s="746"/>
      <c r="AR95" s="746"/>
      <c r="AS95" s="746"/>
      <c r="AT95" s="746"/>
      <c r="AU95" s="746"/>
      <c r="AV95" s="746"/>
      <c r="AW95" s="746"/>
      <c r="AX95" s="746"/>
      <c r="AY95" s="746"/>
      <c r="AZ95" s="746"/>
      <c r="BA95" s="746"/>
      <c r="BB95" s="746"/>
      <c r="BC95" s="746"/>
      <c r="BD95" s="746"/>
      <c r="BE95" s="746"/>
      <c r="BF95" s="746"/>
      <c r="BG95" s="746"/>
      <c r="BH95" s="746"/>
      <c r="BI95" s="746"/>
      <c r="BJ95" s="746"/>
      <c r="BK95" s="746"/>
      <c r="BL95" s="746"/>
      <c r="BM95" s="746"/>
      <c r="BN95" s="746"/>
      <c r="BO95" s="746"/>
      <c r="BP95" s="746"/>
      <c r="BQ95" s="746"/>
      <c r="BR95" s="746"/>
      <c r="BS95" s="746"/>
      <c r="BT95" s="746"/>
      <c r="BU95" s="746"/>
      <c r="BV95" s="746"/>
      <c r="BW95" s="746"/>
    </row>
    <row r="96" spans="2:77" ht="12" customHeight="1" x14ac:dyDescent="0.2">
      <c r="Z96" s="746"/>
      <c r="AA96" s="746"/>
      <c r="AB96" s="746"/>
      <c r="AC96" s="746"/>
      <c r="AD96" s="746"/>
      <c r="AE96" s="746"/>
      <c r="AF96" s="746"/>
      <c r="AG96" s="746"/>
      <c r="AH96" s="746"/>
      <c r="AI96" s="746"/>
      <c r="AJ96" s="746"/>
      <c r="AK96" s="746"/>
      <c r="AL96" s="746"/>
      <c r="AM96" s="746"/>
      <c r="AN96" s="746"/>
      <c r="AO96" s="746"/>
      <c r="AP96" s="746"/>
      <c r="AQ96" s="746"/>
      <c r="AR96" s="746"/>
      <c r="AS96" s="746"/>
      <c r="AT96" s="746"/>
      <c r="AU96" s="746"/>
      <c r="AV96" s="746"/>
      <c r="AW96" s="746"/>
      <c r="AX96" s="746"/>
      <c r="AY96" s="746"/>
      <c r="AZ96" s="746"/>
      <c r="BA96" s="746"/>
      <c r="BB96" s="746"/>
      <c r="BC96" s="746"/>
      <c r="BD96" s="746"/>
      <c r="BE96" s="746"/>
      <c r="BF96" s="746"/>
      <c r="BG96" s="746"/>
      <c r="BH96" s="746"/>
      <c r="BI96" s="746"/>
      <c r="BJ96" s="746"/>
      <c r="BK96" s="746"/>
      <c r="BL96" s="746"/>
      <c r="BM96" s="746"/>
      <c r="BN96" s="746"/>
      <c r="BO96" s="746"/>
      <c r="BP96" s="746"/>
      <c r="BQ96" s="746"/>
      <c r="BR96" s="746"/>
      <c r="BS96" s="746"/>
      <c r="BT96" s="746"/>
      <c r="BU96" s="746"/>
      <c r="BV96" s="746"/>
      <c r="BW96" s="746"/>
    </row>
    <row r="97" spans="1:76" ht="12" customHeight="1" x14ac:dyDescent="0.2">
      <c r="D97" s="127" t="s">
        <v>830</v>
      </c>
      <c r="W97" s="127" t="s">
        <v>9</v>
      </c>
      <c r="Y97" s="127" t="s">
        <v>14</v>
      </c>
      <c r="Z97" s="127" t="s">
        <v>800</v>
      </c>
    </row>
    <row r="98" spans="1:76" ht="12" customHeight="1" x14ac:dyDescent="0.2">
      <c r="AA98" s="750" t="s">
        <v>804</v>
      </c>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1"/>
      <c r="AY98" s="751"/>
      <c r="AZ98" s="751"/>
      <c r="BA98" s="751"/>
      <c r="BB98" s="751"/>
      <c r="BC98" s="751"/>
      <c r="BD98" s="751"/>
      <c r="BE98" s="751"/>
      <c r="BF98" s="751"/>
      <c r="BG98" s="751"/>
      <c r="BH98" s="751"/>
      <c r="BI98" s="751"/>
      <c r="BJ98" s="751"/>
      <c r="BK98" s="751"/>
      <c r="BL98" s="751"/>
      <c r="BM98" s="751"/>
      <c r="BN98" s="751"/>
      <c r="BO98" s="751"/>
      <c r="BP98" s="751"/>
      <c r="BQ98" s="751"/>
      <c r="BR98" s="751"/>
      <c r="BS98" s="751"/>
      <c r="BT98" s="751"/>
      <c r="BU98" s="751"/>
      <c r="BV98" s="751"/>
      <c r="BW98" s="751"/>
    </row>
    <row r="99" spans="1:76" ht="12" customHeight="1" x14ac:dyDescent="0.2">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1"/>
      <c r="AY99" s="751"/>
      <c r="AZ99" s="751"/>
      <c r="BA99" s="751"/>
      <c r="BB99" s="751"/>
      <c r="BC99" s="751"/>
      <c r="BD99" s="751"/>
      <c r="BE99" s="751"/>
      <c r="BF99" s="751"/>
      <c r="BG99" s="751"/>
      <c r="BH99" s="751"/>
      <c r="BI99" s="751"/>
      <c r="BJ99" s="751"/>
      <c r="BK99" s="751"/>
      <c r="BL99" s="751"/>
      <c r="BM99" s="751"/>
      <c r="BN99" s="751"/>
      <c r="BO99" s="751"/>
      <c r="BP99" s="751"/>
      <c r="BQ99" s="751"/>
      <c r="BR99" s="751"/>
      <c r="BS99" s="751"/>
      <c r="BT99" s="751"/>
      <c r="BU99" s="751"/>
      <c r="BV99" s="751"/>
      <c r="BW99" s="751"/>
    </row>
    <row r="100" spans="1:76" ht="12" customHeight="1" x14ac:dyDescent="0.2">
      <c r="D100" s="127" t="s">
        <v>718</v>
      </c>
      <c r="W100" s="127" t="s">
        <v>9</v>
      </c>
      <c r="Y100" s="127" t="s">
        <v>14</v>
      </c>
      <c r="Z100" s="127" t="s">
        <v>540</v>
      </c>
    </row>
    <row r="101" spans="1:76" ht="12" customHeight="1" x14ac:dyDescent="0.2">
      <c r="D101" s="127" t="s">
        <v>177</v>
      </c>
      <c r="W101" s="127" t="s">
        <v>9</v>
      </c>
      <c r="Y101" s="127" t="s">
        <v>14</v>
      </c>
      <c r="Z101" s="127" t="s">
        <v>727</v>
      </c>
    </row>
    <row r="102" spans="1:76" ht="12" customHeight="1" x14ac:dyDescent="0.2">
      <c r="D102" s="127" t="s">
        <v>1822</v>
      </c>
      <c r="W102" s="127" t="s">
        <v>814</v>
      </c>
      <c r="Y102" s="127" t="s">
        <v>14</v>
      </c>
      <c r="Z102" s="127" t="s">
        <v>1823</v>
      </c>
      <c r="BQ102" s="134"/>
      <c r="BR102" s="82"/>
      <c r="BS102" s="82"/>
      <c r="BT102" s="82"/>
      <c r="BU102" s="82"/>
      <c r="BV102" s="82"/>
      <c r="BW102" s="82"/>
      <c r="BX102" s="82"/>
    </row>
    <row r="103" spans="1:76" ht="12" customHeight="1" x14ac:dyDescent="0.2">
      <c r="D103" s="127" t="s">
        <v>305</v>
      </c>
      <c r="W103" s="127" t="s">
        <v>9</v>
      </c>
      <c r="Y103" s="127" t="s">
        <v>14</v>
      </c>
      <c r="Z103" s="127" t="s">
        <v>541</v>
      </c>
    </row>
    <row r="104" spans="1:76" ht="12" customHeight="1" x14ac:dyDescent="0.2">
      <c r="D104" s="133" t="s">
        <v>1978</v>
      </c>
      <c r="E104" s="133"/>
      <c r="F104" s="133"/>
      <c r="G104" s="133"/>
      <c r="H104" s="133"/>
      <c r="I104" s="133"/>
      <c r="J104" s="133"/>
      <c r="K104" s="133"/>
      <c r="L104" s="133"/>
      <c r="M104" s="133"/>
      <c r="N104" s="133"/>
      <c r="O104" s="133"/>
      <c r="P104" s="133"/>
      <c r="Q104" s="133"/>
      <c r="R104" s="133"/>
      <c r="S104" s="133"/>
      <c r="T104" s="133"/>
      <c r="U104" s="133"/>
      <c r="V104" s="133"/>
      <c r="W104" s="133" t="s">
        <v>9</v>
      </c>
      <c r="X104" s="133"/>
      <c r="Y104" s="133" t="s">
        <v>14</v>
      </c>
      <c r="Z104" s="133" t="s">
        <v>1979</v>
      </c>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76" ht="12" customHeight="1" x14ac:dyDescent="0.2">
      <c r="D105" s="127" t="s">
        <v>361</v>
      </c>
      <c r="W105" s="127" t="s">
        <v>9</v>
      </c>
      <c r="Y105" s="127" t="s">
        <v>14</v>
      </c>
      <c r="Z105" s="127" t="s">
        <v>542</v>
      </c>
    </row>
    <row r="106" spans="1:76" ht="12" customHeight="1" x14ac:dyDescent="0.2">
      <c r="D106" s="127" t="s">
        <v>502</v>
      </c>
      <c r="W106" s="127" t="s">
        <v>9</v>
      </c>
      <c r="Y106" s="127" t="s">
        <v>14</v>
      </c>
      <c r="Z106" s="127" t="s">
        <v>543</v>
      </c>
    </row>
    <row r="107" spans="1:76" ht="12" customHeight="1" x14ac:dyDescent="0.2">
      <c r="B107" s="131" t="s">
        <v>579</v>
      </c>
      <c r="C107" s="127" t="s">
        <v>580</v>
      </c>
    </row>
    <row r="108" spans="1:76" s="305" customFormat="1" ht="12" customHeight="1" x14ac:dyDescent="0.2">
      <c r="A108" s="133"/>
      <c r="B108" s="133"/>
      <c r="C108" s="133"/>
      <c r="D108" s="133" t="s">
        <v>1735</v>
      </c>
      <c r="E108" s="133"/>
      <c r="F108" s="133"/>
      <c r="G108" s="133"/>
      <c r="H108" s="133"/>
      <c r="I108" s="133"/>
      <c r="J108" s="133"/>
      <c r="K108" s="133"/>
      <c r="L108" s="133"/>
      <c r="M108" s="133"/>
      <c r="N108" s="133"/>
      <c r="O108" s="133"/>
      <c r="P108" s="133"/>
      <c r="Q108" s="133"/>
      <c r="R108" s="133"/>
      <c r="S108" s="133"/>
      <c r="T108" s="133"/>
      <c r="U108" s="133"/>
      <c r="V108" s="133"/>
      <c r="W108" s="133" t="s">
        <v>9</v>
      </c>
      <c r="X108" s="133"/>
      <c r="Y108" s="133" t="s">
        <v>14</v>
      </c>
      <c r="Z108" s="133" t="s">
        <v>1736</v>
      </c>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row>
    <row r="109" spans="1:76" ht="12" customHeight="1" x14ac:dyDescent="0.2">
      <c r="D109" s="127" t="s">
        <v>306</v>
      </c>
      <c r="W109" s="127" t="s">
        <v>9</v>
      </c>
      <c r="Y109" s="127" t="s">
        <v>14</v>
      </c>
      <c r="Z109" s="127" t="s">
        <v>48</v>
      </c>
    </row>
    <row r="110" spans="1:76" ht="12" customHeight="1" x14ac:dyDescent="0.2">
      <c r="D110" s="127" t="s">
        <v>759</v>
      </c>
      <c r="W110" s="127" t="s">
        <v>9</v>
      </c>
      <c r="Y110" s="127" t="s">
        <v>14</v>
      </c>
      <c r="Z110" s="127" t="s">
        <v>775</v>
      </c>
    </row>
    <row r="111" spans="1:76" ht="12" customHeight="1" x14ac:dyDescent="0.2">
      <c r="D111" s="127" t="s">
        <v>219</v>
      </c>
      <c r="W111" s="127" t="s">
        <v>9</v>
      </c>
      <c r="Y111" s="127" t="s">
        <v>14</v>
      </c>
      <c r="Z111" s="127" t="s">
        <v>220</v>
      </c>
    </row>
    <row r="112" spans="1:76" ht="12" customHeight="1" x14ac:dyDescent="0.2">
      <c r="B112" s="131" t="s">
        <v>708</v>
      </c>
      <c r="C112" s="127" t="s">
        <v>307</v>
      </c>
    </row>
    <row r="113" spans="4:75" ht="12" customHeight="1" x14ac:dyDescent="0.2">
      <c r="D113" s="127" t="s">
        <v>239</v>
      </c>
      <c r="W113" s="127" t="s">
        <v>9</v>
      </c>
      <c r="Y113" s="127" t="s">
        <v>14</v>
      </c>
      <c r="Z113" s="690" t="s">
        <v>247</v>
      </c>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c r="BF113" s="690"/>
      <c r="BG113" s="690"/>
      <c r="BH113" s="690"/>
      <c r="BI113" s="690"/>
      <c r="BJ113" s="690"/>
      <c r="BK113" s="690"/>
      <c r="BL113" s="690"/>
      <c r="BM113" s="690"/>
      <c r="BN113" s="690"/>
      <c r="BO113" s="690"/>
      <c r="BP113" s="690"/>
      <c r="BQ113" s="690"/>
      <c r="BR113" s="690"/>
      <c r="BS113" s="690"/>
      <c r="BT113" s="690"/>
      <c r="BU113" s="690"/>
      <c r="BV113" s="690"/>
      <c r="BW113" s="690"/>
    </row>
    <row r="114" spans="4:75" ht="12" customHeight="1" x14ac:dyDescent="0.2">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0"/>
      <c r="AZ114" s="690"/>
      <c r="BA114" s="690"/>
      <c r="BB114" s="690"/>
      <c r="BC114" s="690"/>
      <c r="BD114" s="690"/>
      <c r="BE114" s="690"/>
      <c r="BF114" s="690"/>
      <c r="BG114" s="690"/>
      <c r="BH114" s="690"/>
      <c r="BI114" s="690"/>
      <c r="BJ114" s="690"/>
      <c r="BK114" s="690"/>
      <c r="BL114" s="690"/>
      <c r="BM114" s="690"/>
      <c r="BN114" s="690"/>
      <c r="BO114" s="690"/>
      <c r="BP114" s="690"/>
      <c r="BQ114" s="690"/>
      <c r="BR114" s="690"/>
      <c r="BS114" s="690"/>
      <c r="BT114" s="690"/>
      <c r="BU114" s="690"/>
      <c r="BV114" s="690"/>
      <c r="BW114" s="690"/>
    </row>
    <row r="115" spans="4:75" ht="12" customHeight="1" x14ac:dyDescent="0.2">
      <c r="D115" s="127" t="s">
        <v>769</v>
      </c>
      <c r="W115" s="127" t="s">
        <v>9</v>
      </c>
      <c r="Y115" s="127" t="s">
        <v>14</v>
      </c>
      <c r="Z115" s="127" t="s">
        <v>886</v>
      </c>
    </row>
    <row r="116" spans="4:75" ht="12" customHeight="1" x14ac:dyDescent="0.2">
      <c r="D116" s="127" t="s">
        <v>218</v>
      </c>
      <c r="W116" s="127" t="s">
        <v>9</v>
      </c>
      <c r="Y116" s="127" t="s">
        <v>14</v>
      </c>
      <c r="Z116" s="127" t="s">
        <v>436</v>
      </c>
    </row>
    <row r="117" spans="4:75" ht="12" customHeight="1" x14ac:dyDescent="0.2">
      <c r="D117" s="127" t="s">
        <v>594</v>
      </c>
      <c r="W117" s="127" t="s">
        <v>9</v>
      </c>
      <c r="Y117" s="127" t="s">
        <v>14</v>
      </c>
      <c r="Z117" s="127" t="s">
        <v>703</v>
      </c>
    </row>
    <row r="118" spans="4:75" ht="12" customHeight="1" x14ac:dyDescent="0.2">
      <c r="D118" s="127" t="s">
        <v>413</v>
      </c>
      <c r="W118" s="127" t="s">
        <v>9</v>
      </c>
      <c r="Y118" s="127" t="s">
        <v>14</v>
      </c>
      <c r="Z118" s="127" t="s">
        <v>414</v>
      </c>
    </row>
    <row r="119" spans="4:75" ht="12" customHeight="1" x14ac:dyDescent="0.2">
      <c r="D119" s="127" t="s">
        <v>605</v>
      </c>
      <c r="W119" s="127" t="s">
        <v>9</v>
      </c>
      <c r="Y119" s="127" t="s">
        <v>14</v>
      </c>
      <c r="Z119" s="127" t="s">
        <v>704</v>
      </c>
    </row>
    <row r="120" spans="4:75" ht="12" customHeight="1" x14ac:dyDescent="0.2">
      <c r="D120" s="127" t="s">
        <v>606</v>
      </c>
      <c r="W120" s="127" t="s">
        <v>9</v>
      </c>
      <c r="Y120" s="127" t="s">
        <v>14</v>
      </c>
      <c r="Z120" s="127" t="s">
        <v>1901</v>
      </c>
    </row>
    <row r="121" spans="4:75" ht="12" customHeight="1" x14ac:dyDescent="0.2">
      <c r="D121" s="127" t="s">
        <v>595</v>
      </c>
      <c r="W121" s="127" t="s">
        <v>9</v>
      </c>
      <c r="Y121" s="127" t="s">
        <v>14</v>
      </c>
      <c r="Z121" s="127" t="s">
        <v>705</v>
      </c>
    </row>
    <row r="122" spans="4:75" ht="12" customHeight="1" x14ac:dyDescent="0.2">
      <c r="D122" s="127" t="s">
        <v>607</v>
      </c>
      <c r="W122" s="127" t="s">
        <v>9</v>
      </c>
      <c r="Y122" s="127" t="s">
        <v>14</v>
      </c>
      <c r="Z122" s="127" t="s">
        <v>653</v>
      </c>
    </row>
    <row r="123" spans="4:75" ht="12" customHeight="1" x14ac:dyDescent="0.2">
      <c r="D123" s="127" t="s">
        <v>608</v>
      </c>
      <c r="W123" s="127" t="s">
        <v>9</v>
      </c>
      <c r="Y123" s="127" t="s">
        <v>14</v>
      </c>
      <c r="Z123" s="127" t="s">
        <v>746</v>
      </c>
    </row>
    <row r="124" spans="4:75" ht="12" customHeight="1" x14ac:dyDescent="0.2">
      <c r="D124" s="127" t="s">
        <v>609</v>
      </c>
      <c r="W124" s="127" t="s">
        <v>9</v>
      </c>
      <c r="Y124" s="127" t="s">
        <v>14</v>
      </c>
      <c r="Z124" s="127" t="s">
        <v>747</v>
      </c>
    </row>
    <row r="125" spans="4:75" ht="12" customHeight="1" x14ac:dyDescent="0.2">
      <c r="D125" s="127" t="s">
        <v>46</v>
      </c>
      <c r="W125" s="127" t="s">
        <v>9</v>
      </c>
      <c r="Y125" s="127" t="s">
        <v>14</v>
      </c>
      <c r="Z125" s="127" t="s">
        <v>235</v>
      </c>
    </row>
    <row r="126" spans="4:75" ht="12" customHeight="1" x14ac:dyDescent="0.2">
      <c r="D126" s="127" t="s">
        <v>1902</v>
      </c>
      <c r="W126" s="127" t="s">
        <v>1000</v>
      </c>
      <c r="Y126" s="127" t="s">
        <v>938</v>
      </c>
      <c r="Z126" s="745" t="s">
        <v>1903</v>
      </c>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7"/>
      <c r="AY126" s="757"/>
      <c r="AZ126" s="757"/>
      <c r="BA126" s="757"/>
      <c r="BB126" s="757"/>
      <c r="BC126" s="757"/>
      <c r="BD126" s="757"/>
      <c r="BE126" s="757"/>
      <c r="BF126" s="757"/>
      <c r="BG126" s="757"/>
      <c r="BH126" s="757"/>
      <c r="BI126" s="757"/>
      <c r="BJ126" s="757"/>
      <c r="BK126" s="757"/>
      <c r="BL126" s="757"/>
      <c r="BM126" s="757"/>
      <c r="BN126" s="757"/>
      <c r="BO126" s="757"/>
      <c r="BP126" s="757"/>
      <c r="BQ126" s="757"/>
      <c r="BR126" s="757"/>
      <c r="BS126" s="757"/>
      <c r="BT126" s="757"/>
      <c r="BU126" s="757"/>
      <c r="BV126" s="757"/>
      <c r="BW126" s="757"/>
    </row>
    <row r="127" spans="4:75" ht="12" customHeight="1" x14ac:dyDescent="0.2">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row>
    <row r="128" spans="4:75" ht="12" customHeight="1" x14ac:dyDescent="0.2">
      <c r="D128" s="127" t="s">
        <v>1904</v>
      </c>
      <c r="W128" s="127" t="s">
        <v>1001</v>
      </c>
      <c r="Y128" s="127" t="s">
        <v>938</v>
      </c>
      <c r="Z128" s="127" t="s">
        <v>1905</v>
      </c>
    </row>
    <row r="129" spans="1:75" ht="12" customHeight="1" x14ac:dyDescent="0.2">
      <c r="D129" s="127" t="s">
        <v>1035</v>
      </c>
      <c r="W129" s="127" t="s">
        <v>1001</v>
      </c>
      <c r="Y129" s="127" t="s">
        <v>938</v>
      </c>
      <c r="Z129" s="745" t="s">
        <v>1906</v>
      </c>
      <c r="AA129" s="745"/>
      <c r="AB129" s="745"/>
      <c r="AC129" s="745"/>
      <c r="AD129" s="745"/>
      <c r="AE129" s="745"/>
      <c r="AF129" s="745"/>
      <c r="AG129" s="745"/>
      <c r="AH129" s="745"/>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5"/>
      <c r="BW129" s="745"/>
    </row>
    <row r="130" spans="1:75" ht="12" customHeight="1" x14ac:dyDescent="0.2">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5"/>
      <c r="AY130" s="745"/>
      <c r="AZ130" s="745"/>
      <c r="BA130" s="745"/>
      <c r="BB130" s="745"/>
      <c r="BC130" s="745"/>
      <c r="BD130" s="745"/>
      <c r="BE130" s="745"/>
      <c r="BF130" s="745"/>
      <c r="BG130" s="745"/>
      <c r="BH130" s="745"/>
      <c r="BI130" s="745"/>
      <c r="BJ130" s="745"/>
      <c r="BK130" s="745"/>
      <c r="BL130" s="745"/>
      <c r="BM130" s="745"/>
      <c r="BN130" s="745"/>
      <c r="BO130" s="745"/>
      <c r="BP130" s="745"/>
      <c r="BQ130" s="745"/>
      <c r="BR130" s="745"/>
      <c r="BS130" s="745"/>
      <c r="BT130" s="745"/>
      <c r="BU130" s="745"/>
      <c r="BV130" s="745"/>
      <c r="BW130" s="745"/>
    </row>
    <row r="131" spans="1:75" ht="12" customHeight="1" x14ac:dyDescent="0.2">
      <c r="D131" s="127" t="s">
        <v>1036</v>
      </c>
      <c r="W131" s="127" t="s">
        <v>1001</v>
      </c>
      <c r="Y131" s="127" t="s">
        <v>938</v>
      </c>
      <c r="Z131" s="745" t="s">
        <v>1002</v>
      </c>
      <c r="AA131" s="745"/>
      <c r="AB131" s="745"/>
      <c r="AC131" s="745"/>
      <c r="AD131" s="745"/>
      <c r="AE131" s="745"/>
      <c r="AF131" s="745"/>
      <c r="AG131" s="745"/>
      <c r="AH131" s="745"/>
      <c r="AI131" s="745"/>
      <c r="AJ131" s="745"/>
      <c r="AK131" s="745"/>
      <c r="AL131" s="745"/>
      <c r="AM131" s="745"/>
      <c r="AN131" s="745"/>
      <c r="AO131" s="745"/>
      <c r="AP131" s="745"/>
      <c r="AQ131" s="745"/>
      <c r="AR131" s="745"/>
      <c r="AS131" s="745"/>
      <c r="AT131" s="745"/>
      <c r="AU131" s="745"/>
      <c r="AV131" s="745"/>
      <c r="AW131" s="745"/>
      <c r="AX131" s="745"/>
      <c r="AY131" s="745"/>
      <c r="AZ131" s="745"/>
      <c r="BA131" s="745"/>
      <c r="BB131" s="745"/>
      <c r="BC131" s="745"/>
      <c r="BD131" s="745"/>
      <c r="BE131" s="745"/>
      <c r="BF131" s="745"/>
      <c r="BG131" s="745"/>
      <c r="BH131" s="745"/>
      <c r="BI131" s="745"/>
      <c r="BJ131" s="745"/>
      <c r="BK131" s="745"/>
      <c r="BL131" s="745"/>
      <c r="BM131" s="745"/>
      <c r="BN131" s="745"/>
      <c r="BO131" s="745"/>
      <c r="BP131" s="745"/>
      <c r="BQ131" s="745"/>
      <c r="BR131" s="745"/>
      <c r="BS131" s="745"/>
      <c r="BT131" s="745"/>
      <c r="BU131" s="745"/>
      <c r="BV131" s="745"/>
      <c r="BW131" s="745"/>
    </row>
    <row r="132" spans="1:75" ht="12" customHeight="1" x14ac:dyDescent="0.2">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5"/>
      <c r="AY132" s="745"/>
      <c r="AZ132" s="745"/>
      <c r="BA132" s="745"/>
      <c r="BB132" s="745"/>
      <c r="BC132" s="745"/>
      <c r="BD132" s="745"/>
      <c r="BE132" s="745"/>
      <c r="BF132" s="745"/>
      <c r="BG132" s="745"/>
      <c r="BH132" s="745"/>
      <c r="BI132" s="745"/>
      <c r="BJ132" s="745"/>
      <c r="BK132" s="745"/>
      <c r="BL132" s="745"/>
      <c r="BM132" s="745"/>
      <c r="BN132" s="745"/>
      <c r="BO132" s="745"/>
      <c r="BP132" s="745"/>
      <c r="BQ132" s="745"/>
      <c r="BR132" s="745"/>
      <c r="BS132" s="745"/>
      <c r="BT132" s="745"/>
      <c r="BU132" s="745"/>
      <c r="BV132" s="745"/>
      <c r="BW132" s="745"/>
    </row>
    <row r="133" spans="1:75" s="305" customFormat="1" ht="12" customHeight="1" x14ac:dyDescent="0.2">
      <c r="A133" s="133"/>
      <c r="B133" s="133"/>
      <c r="C133" s="133"/>
      <c r="D133" s="133" t="s">
        <v>1438</v>
      </c>
      <c r="E133" s="133"/>
      <c r="F133" s="133"/>
      <c r="G133" s="133"/>
      <c r="H133" s="133"/>
      <c r="I133" s="133"/>
      <c r="J133" s="133"/>
      <c r="K133" s="133"/>
      <c r="L133" s="133"/>
      <c r="M133" s="133"/>
      <c r="N133" s="133"/>
      <c r="O133" s="133"/>
      <c r="P133" s="133"/>
      <c r="Q133" s="133"/>
      <c r="R133" s="133"/>
      <c r="S133" s="133"/>
      <c r="T133" s="133"/>
      <c r="U133" s="133"/>
      <c r="V133" s="133"/>
      <c r="W133" s="133" t="s">
        <v>1439</v>
      </c>
      <c r="X133" s="133"/>
      <c r="Y133" s="133" t="s">
        <v>1440</v>
      </c>
      <c r="Z133" s="756" t="s">
        <v>1737</v>
      </c>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row>
    <row r="134" spans="1:75" s="305" customFormat="1" ht="12"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row>
    <row r="135" spans="1:75" s="119" customFormat="1" ht="12" customHeight="1" x14ac:dyDescent="0.2">
      <c r="A135" s="127"/>
      <c r="B135" s="127"/>
      <c r="C135" s="127"/>
      <c r="D135" s="127" t="s">
        <v>1074</v>
      </c>
      <c r="E135" s="127"/>
      <c r="F135" s="127"/>
      <c r="G135" s="127"/>
      <c r="H135" s="127"/>
      <c r="I135" s="127"/>
      <c r="J135" s="127"/>
      <c r="K135" s="127"/>
      <c r="L135" s="127"/>
      <c r="M135" s="127"/>
      <c r="N135" s="127"/>
      <c r="O135" s="127"/>
      <c r="P135" s="127"/>
      <c r="Q135" s="127"/>
      <c r="R135" s="127"/>
      <c r="S135" s="127"/>
      <c r="T135" s="127"/>
      <c r="U135" s="127"/>
      <c r="V135" s="127"/>
      <c r="W135" s="127" t="s">
        <v>1075</v>
      </c>
      <c r="X135" s="127"/>
      <c r="Y135" s="127" t="s">
        <v>1076</v>
      </c>
      <c r="Z135" s="745" t="s">
        <v>1077</v>
      </c>
      <c r="AA135" s="745"/>
      <c r="AB135" s="745"/>
      <c r="AC135" s="745"/>
      <c r="AD135" s="745"/>
      <c r="AE135" s="745"/>
      <c r="AF135" s="745"/>
      <c r="AG135" s="745"/>
      <c r="AH135" s="745"/>
      <c r="AI135" s="745"/>
      <c r="AJ135" s="745"/>
      <c r="AK135" s="745"/>
      <c r="AL135" s="745"/>
      <c r="AM135" s="745"/>
      <c r="AN135" s="745"/>
      <c r="AO135" s="745"/>
      <c r="AP135" s="745"/>
      <c r="AQ135" s="745"/>
      <c r="AR135" s="745"/>
      <c r="AS135" s="745"/>
      <c r="AT135" s="745"/>
      <c r="AU135" s="745"/>
      <c r="AV135" s="745"/>
      <c r="AW135" s="745"/>
      <c r="AX135" s="745"/>
      <c r="AY135" s="745"/>
      <c r="AZ135" s="745"/>
      <c r="BA135" s="745"/>
      <c r="BB135" s="745"/>
      <c r="BC135" s="745"/>
      <c r="BD135" s="745"/>
      <c r="BE135" s="745"/>
      <c r="BF135" s="745"/>
      <c r="BG135" s="745"/>
      <c r="BH135" s="745"/>
      <c r="BI135" s="745"/>
      <c r="BJ135" s="745"/>
      <c r="BK135" s="745"/>
      <c r="BL135" s="745"/>
      <c r="BM135" s="745"/>
      <c r="BN135" s="745"/>
      <c r="BO135" s="745"/>
      <c r="BP135" s="745"/>
      <c r="BQ135" s="745"/>
      <c r="BR135" s="745"/>
      <c r="BS135" s="745"/>
      <c r="BT135" s="745"/>
      <c r="BU135" s="745"/>
      <c r="BV135" s="745"/>
      <c r="BW135" s="745"/>
    </row>
    <row r="136" spans="1:75" s="305" customFormat="1" ht="12" customHeight="1" x14ac:dyDescent="0.2">
      <c r="A136" s="133"/>
      <c r="B136" s="133"/>
      <c r="C136" s="133"/>
      <c r="D136" s="133" t="s">
        <v>1432</v>
      </c>
      <c r="E136" s="133"/>
      <c r="F136" s="133"/>
      <c r="G136" s="133"/>
      <c r="H136" s="133"/>
      <c r="I136" s="133"/>
      <c r="J136" s="133"/>
      <c r="K136" s="133"/>
      <c r="L136" s="133"/>
      <c r="M136" s="133"/>
      <c r="N136" s="133"/>
      <c r="O136" s="133"/>
      <c r="P136" s="133"/>
      <c r="Q136" s="133"/>
      <c r="R136" s="133"/>
      <c r="S136" s="133"/>
      <c r="T136" s="133"/>
      <c r="U136" s="133"/>
      <c r="V136" s="133"/>
      <c r="W136" s="133" t="s">
        <v>1433</v>
      </c>
      <c r="X136" s="133"/>
      <c r="Y136" s="133" t="s">
        <v>1434</v>
      </c>
      <c r="Z136" s="754" t="s">
        <v>1907</v>
      </c>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row>
    <row r="137" spans="1:75" s="305" customFormat="1" ht="12"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row>
    <row r="138" spans="1:75" s="119" customFormat="1" ht="12" customHeight="1" x14ac:dyDescent="0.2">
      <c r="A138" s="127"/>
      <c r="B138" s="127"/>
      <c r="C138" s="127"/>
      <c r="D138" s="127" t="s">
        <v>1078</v>
      </c>
      <c r="E138" s="127"/>
      <c r="F138" s="127"/>
      <c r="G138" s="127"/>
      <c r="H138" s="127"/>
      <c r="I138" s="127"/>
      <c r="J138" s="127"/>
      <c r="K138" s="127"/>
      <c r="L138" s="127"/>
      <c r="M138" s="127"/>
      <c r="N138" s="127"/>
      <c r="O138" s="127"/>
      <c r="P138" s="127"/>
      <c r="Q138" s="127"/>
      <c r="R138" s="127"/>
      <c r="S138" s="127"/>
      <c r="T138" s="127"/>
      <c r="U138" s="127"/>
      <c r="V138" s="127"/>
      <c r="W138" s="127" t="s">
        <v>1079</v>
      </c>
      <c r="X138" s="127"/>
      <c r="Y138" s="127" t="s">
        <v>1076</v>
      </c>
      <c r="Z138" s="746" t="s">
        <v>1080</v>
      </c>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7"/>
      <c r="AY138" s="747"/>
      <c r="AZ138" s="747"/>
      <c r="BA138" s="747"/>
      <c r="BB138" s="747"/>
      <c r="BC138" s="747"/>
      <c r="BD138" s="747"/>
      <c r="BE138" s="747"/>
      <c r="BF138" s="747"/>
      <c r="BG138" s="747"/>
      <c r="BH138" s="747"/>
      <c r="BI138" s="747"/>
      <c r="BJ138" s="747"/>
      <c r="BK138" s="747"/>
      <c r="BL138" s="747"/>
      <c r="BM138" s="747"/>
      <c r="BN138" s="747"/>
      <c r="BO138" s="747"/>
      <c r="BP138" s="747"/>
      <c r="BQ138" s="747"/>
      <c r="BR138" s="747"/>
      <c r="BS138" s="747"/>
      <c r="BT138" s="747"/>
      <c r="BU138" s="747"/>
      <c r="BV138" s="747"/>
      <c r="BW138" s="747"/>
    </row>
    <row r="139" spans="1:75" s="119" customFormat="1" ht="12" customHeight="1" x14ac:dyDescent="0.2">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7"/>
      <c r="AY139" s="747"/>
      <c r="AZ139" s="747"/>
      <c r="BA139" s="747"/>
      <c r="BB139" s="747"/>
      <c r="BC139" s="747"/>
      <c r="BD139" s="747"/>
      <c r="BE139" s="747"/>
      <c r="BF139" s="747"/>
      <c r="BG139" s="747"/>
      <c r="BH139" s="747"/>
      <c r="BI139" s="747"/>
      <c r="BJ139" s="747"/>
      <c r="BK139" s="747"/>
      <c r="BL139" s="747"/>
      <c r="BM139" s="747"/>
      <c r="BN139" s="747"/>
      <c r="BO139" s="747"/>
      <c r="BP139" s="747"/>
      <c r="BQ139" s="747"/>
      <c r="BR139" s="747"/>
      <c r="BS139" s="747"/>
      <c r="BT139" s="747"/>
      <c r="BU139" s="747"/>
      <c r="BV139" s="747"/>
      <c r="BW139" s="747"/>
    </row>
    <row r="140" spans="1:75" s="119" customFormat="1" ht="12" customHeight="1" x14ac:dyDescent="0.2">
      <c r="A140" s="127"/>
      <c r="B140" s="127"/>
      <c r="C140" s="127"/>
      <c r="D140" s="680" t="s">
        <v>1996</v>
      </c>
      <c r="E140" s="680"/>
      <c r="F140" s="680"/>
      <c r="G140" s="680"/>
      <c r="H140" s="680"/>
      <c r="I140" s="680"/>
      <c r="J140" s="680"/>
      <c r="K140" s="680"/>
      <c r="L140" s="680"/>
      <c r="M140" s="680"/>
      <c r="N140" s="680"/>
      <c r="O140" s="680"/>
      <c r="P140" s="680"/>
      <c r="Q140" s="680"/>
      <c r="R140" s="680"/>
      <c r="S140" s="680"/>
      <c r="T140" s="680"/>
      <c r="U140" s="680"/>
      <c r="V140" s="680"/>
      <c r="W140" s="680" t="s">
        <v>9</v>
      </c>
      <c r="X140" s="680"/>
      <c r="Y140" s="680" t="s">
        <v>14</v>
      </c>
      <c r="Z140" s="680" t="s">
        <v>1997</v>
      </c>
      <c r="AA140" s="680"/>
      <c r="AB140" s="679"/>
      <c r="AC140" s="679"/>
      <c r="AD140" s="679"/>
      <c r="AE140" s="679"/>
      <c r="AF140" s="679"/>
      <c r="AG140" s="679"/>
      <c r="AH140" s="679"/>
      <c r="AI140" s="679"/>
      <c r="AJ140" s="679"/>
      <c r="AK140" s="679"/>
      <c r="AL140" s="679"/>
      <c r="AM140" s="679"/>
      <c r="AN140" s="679"/>
      <c r="AO140" s="679"/>
      <c r="AP140" s="679"/>
      <c r="AQ140" s="679"/>
      <c r="AR140" s="680"/>
      <c r="AS140" s="680"/>
      <c r="AT140" s="680"/>
      <c r="AU140" s="680"/>
      <c r="AV140" s="680"/>
      <c r="AW140" s="680"/>
      <c r="AX140" s="680"/>
      <c r="AY140" s="680"/>
      <c r="AZ140" s="680"/>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row>
    <row r="141" spans="1:75" s="119" customFormat="1" ht="12" customHeight="1" x14ac:dyDescent="0.2">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c r="BS141" s="136"/>
      <c r="BT141" s="136"/>
      <c r="BU141" s="136"/>
      <c r="BV141" s="136"/>
      <c r="BW141" s="136"/>
    </row>
    <row r="142" spans="1:75" s="119" customFormat="1" ht="12" customHeight="1" x14ac:dyDescent="0.2">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c r="BS142" s="136"/>
      <c r="BT142" s="136"/>
      <c r="BU142" s="136"/>
      <c r="BV142" s="136"/>
      <c r="BW142" s="136"/>
    </row>
  </sheetData>
  <mergeCells count="49">
    <mergeCell ref="Z131:BW132"/>
    <mergeCell ref="Z138:BW139"/>
    <mergeCell ref="AV41:BC42"/>
    <mergeCell ref="BD41:BH42"/>
    <mergeCell ref="Z95:BW96"/>
    <mergeCell ref="Z113:BW114"/>
    <mergeCell ref="X58:AG59"/>
    <mergeCell ref="AA98:BW99"/>
    <mergeCell ref="AQ41:AU42"/>
    <mergeCell ref="Z136:BW137"/>
    <mergeCell ref="Z89:BW90"/>
    <mergeCell ref="Z133:BW134"/>
    <mergeCell ref="Z129:BW130"/>
    <mergeCell ref="Z135:BW135"/>
    <mergeCell ref="Z126:BW127"/>
    <mergeCell ref="AK39:AP40"/>
    <mergeCell ref="AK32:AP33"/>
    <mergeCell ref="BC37:BH38"/>
    <mergeCell ref="BI37:BT38"/>
    <mergeCell ref="BI32:BM32"/>
    <mergeCell ref="BN32:BR33"/>
    <mergeCell ref="BF2:BU3"/>
    <mergeCell ref="AK30:AP31"/>
    <mergeCell ref="A17:BW18"/>
    <mergeCell ref="AQ28:BE29"/>
    <mergeCell ref="BF28:BL29"/>
    <mergeCell ref="BM26:BN26"/>
    <mergeCell ref="BP26:BQ26"/>
    <mergeCell ref="BM28:BT29"/>
    <mergeCell ref="AK28:AP29"/>
    <mergeCell ref="A13:BW15"/>
    <mergeCell ref="AQ30:BT31"/>
    <mergeCell ref="BL4:BN5"/>
    <mergeCell ref="C58:I59"/>
    <mergeCell ref="BI41:BT42"/>
    <mergeCell ref="C49:BW50"/>
    <mergeCell ref="C51:BW52"/>
    <mergeCell ref="BI33:BM33"/>
    <mergeCell ref="AQ34:AR34"/>
    <mergeCell ref="AS34:BT34"/>
    <mergeCell ref="AQ35:BT36"/>
    <mergeCell ref="AK34:AP36"/>
    <mergeCell ref="A46:BW47"/>
    <mergeCell ref="AK37:AP38"/>
    <mergeCell ref="AQ37:BB38"/>
    <mergeCell ref="BS32:BT33"/>
    <mergeCell ref="AK41:AP42"/>
    <mergeCell ref="AQ39:BT40"/>
    <mergeCell ref="AQ32:BH33"/>
  </mergeCells>
  <phoneticPr fontId="2"/>
  <printOptions horizontalCentered="1"/>
  <pageMargins left="0.51181102362204722" right="0.19685039370078741" top="0.78740157480314965" bottom="0.59055118110236227" header="0.35433070866141736" footer="0.39370078740157483"/>
  <pageSetup paperSize="9" scale="89" orientation="landscape" cellComments="asDisplayed" r:id="rId1"/>
  <headerFooter alignWithMargins="0"/>
  <rowBreaks count="2" manualBreakCount="2">
    <brk id="44" max="74" man="1"/>
    <brk id="91"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1240"/>
  <sheetViews>
    <sheetView view="pageBreakPreview" zoomScaleNormal="100" zoomScaleSheetLayoutView="100" workbookViewId="0">
      <selection activeCell="CJ1011" sqref="CJ1011"/>
    </sheetView>
  </sheetViews>
  <sheetFormatPr defaultColWidth="9" defaultRowHeight="12" customHeight="1" x14ac:dyDescent="0.2"/>
  <cols>
    <col min="1" max="1" width="1.90625" style="7" customWidth="1"/>
    <col min="2" max="3" width="1.90625" style="4" customWidth="1"/>
    <col min="4" max="23" width="1.90625" style="7" customWidth="1"/>
    <col min="24" max="24" width="2.36328125" style="6" customWidth="1"/>
    <col min="25" max="26" width="2.36328125" style="7" customWidth="1"/>
    <col min="27" max="27" width="2" style="7" customWidth="1"/>
    <col min="28" max="59" width="1.90625" style="7" customWidth="1"/>
    <col min="60" max="69" width="1.90625" style="31" customWidth="1"/>
    <col min="70" max="77" width="1.90625" style="7" customWidth="1"/>
    <col min="78" max="16384" width="9" style="7"/>
  </cols>
  <sheetData>
    <row r="1" spans="1:76" ht="12" customHeight="1" x14ac:dyDescent="0.2">
      <c r="A1" s="879" t="s">
        <v>722</v>
      </c>
      <c r="B1" s="875"/>
      <c r="C1" s="875"/>
      <c r="D1" s="875"/>
      <c r="E1" s="875"/>
      <c r="F1" s="875"/>
      <c r="G1" s="875"/>
      <c r="H1" s="875"/>
      <c r="I1" s="875"/>
      <c r="J1" s="875"/>
      <c r="K1" s="875"/>
      <c r="L1" s="875"/>
      <c r="M1" s="875"/>
      <c r="N1" s="875"/>
      <c r="O1" s="876"/>
      <c r="P1" s="875" t="s">
        <v>37</v>
      </c>
      <c r="Q1" s="875"/>
      <c r="R1" s="875"/>
      <c r="S1" s="875"/>
      <c r="T1" s="875"/>
      <c r="U1" s="875"/>
      <c r="V1" s="875"/>
      <c r="W1" s="876"/>
      <c r="X1" s="879" t="s">
        <v>670</v>
      </c>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5"/>
      <c r="AY1" s="875"/>
      <c r="AZ1" s="875"/>
      <c r="BA1" s="875"/>
      <c r="BB1" s="875"/>
      <c r="BC1" s="875"/>
      <c r="BD1" s="875"/>
      <c r="BE1" s="875"/>
      <c r="BF1" s="875"/>
      <c r="BG1" s="876"/>
      <c r="BH1" s="881" t="s">
        <v>446</v>
      </c>
      <c r="BI1" s="881"/>
      <c r="BJ1" s="881"/>
      <c r="BK1" s="881"/>
      <c r="BL1" s="881"/>
      <c r="BM1" s="881"/>
      <c r="BN1" s="881"/>
      <c r="BO1" s="881"/>
      <c r="BP1" s="881"/>
      <c r="BQ1" s="882"/>
      <c r="BR1" s="875" t="s">
        <v>36</v>
      </c>
      <c r="BS1" s="875"/>
      <c r="BT1" s="875"/>
      <c r="BU1" s="875"/>
      <c r="BV1" s="875"/>
      <c r="BW1" s="875"/>
      <c r="BX1" s="876"/>
    </row>
    <row r="2" spans="1:76" ht="12" customHeight="1" x14ac:dyDescent="0.2">
      <c r="A2" s="880"/>
      <c r="B2" s="877"/>
      <c r="C2" s="877"/>
      <c r="D2" s="877"/>
      <c r="E2" s="877"/>
      <c r="F2" s="877"/>
      <c r="G2" s="877"/>
      <c r="H2" s="877"/>
      <c r="I2" s="877"/>
      <c r="J2" s="877"/>
      <c r="K2" s="877"/>
      <c r="L2" s="877"/>
      <c r="M2" s="877"/>
      <c r="N2" s="877"/>
      <c r="O2" s="878"/>
      <c r="P2" s="877"/>
      <c r="Q2" s="877"/>
      <c r="R2" s="877"/>
      <c r="S2" s="877"/>
      <c r="T2" s="877"/>
      <c r="U2" s="877"/>
      <c r="V2" s="877"/>
      <c r="W2" s="878"/>
      <c r="X2" s="880"/>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8"/>
      <c r="BH2" s="883"/>
      <c r="BI2" s="883"/>
      <c r="BJ2" s="883"/>
      <c r="BK2" s="883"/>
      <c r="BL2" s="883"/>
      <c r="BM2" s="883"/>
      <c r="BN2" s="883"/>
      <c r="BO2" s="883"/>
      <c r="BP2" s="883"/>
      <c r="BQ2" s="884"/>
      <c r="BR2" s="877"/>
      <c r="BS2" s="877"/>
      <c r="BT2" s="877"/>
      <c r="BU2" s="877"/>
      <c r="BV2" s="877"/>
      <c r="BW2" s="877"/>
      <c r="BX2" s="878"/>
    </row>
    <row r="3" spans="1:76" ht="12" customHeight="1" x14ac:dyDescent="0.2">
      <c r="A3" s="286" t="s">
        <v>879</v>
      </c>
      <c r="B3" s="6"/>
      <c r="C3" s="7" t="s">
        <v>882</v>
      </c>
      <c r="D3" s="6"/>
      <c r="E3" s="6"/>
      <c r="F3" s="6"/>
      <c r="G3" s="6"/>
      <c r="H3" s="6"/>
      <c r="I3" s="6"/>
      <c r="J3" s="6"/>
      <c r="K3" s="6"/>
      <c r="L3" s="6"/>
      <c r="M3" s="6"/>
      <c r="N3" s="6"/>
      <c r="O3" s="287"/>
      <c r="P3" s="6"/>
      <c r="Q3" s="6"/>
      <c r="R3" s="6"/>
      <c r="S3" s="6"/>
      <c r="T3" s="6"/>
      <c r="U3" s="6"/>
      <c r="V3" s="6"/>
      <c r="W3" s="287"/>
      <c r="X3" s="28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287"/>
      <c r="BH3" s="390"/>
      <c r="BI3" s="390"/>
      <c r="BJ3" s="390"/>
      <c r="BK3" s="390"/>
      <c r="BL3" s="390"/>
      <c r="BM3" s="390"/>
      <c r="BN3" s="390"/>
      <c r="BO3" s="390"/>
      <c r="BP3" s="390"/>
      <c r="BQ3" s="12"/>
      <c r="BR3" s="6"/>
      <c r="BS3" s="6"/>
      <c r="BT3" s="6"/>
      <c r="BU3" s="6"/>
      <c r="BV3" s="6"/>
      <c r="BW3" s="6"/>
      <c r="BX3" s="287"/>
    </row>
    <row r="4" spans="1:76" ht="12" customHeight="1" x14ac:dyDescent="0.2">
      <c r="A4" s="286"/>
      <c r="B4" s="4" t="s">
        <v>1510</v>
      </c>
      <c r="C4" s="7" t="s">
        <v>880</v>
      </c>
      <c r="K4" s="6"/>
      <c r="L4" s="6"/>
      <c r="M4" s="6"/>
      <c r="N4" s="6"/>
      <c r="O4" s="287"/>
      <c r="W4" s="3"/>
      <c r="X4" s="28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287"/>
      <c r="BH4" s="390"/>
      <c r="BI4" s="390"/>
      <c r="BJ4" s="390"/>
      <c r="BK4" s="390"/>
      <c r="BL4" s="390"/>
      <c r="BM4" s="390"/>
      <c r="BN4" s="390"/>
      <c r="BO4" s="390"/>
      <c r="BP4" s="390"/>
      <c r="BQ4" s="12"/>
      <c r="BR4" s="6"/>
      <c r="BS4" s="6"/>
      <c r="BT4" s="6"/>
      <c r="BU4" s="6"/>
      <c r="BV4" s="6"/>
      <c r="BW4" s="6"/>
      <c r="BX4" s="287"/>
    </row>
    <row r="5" spans="1:76" ht="12" customHeight="1" x14ac:dyDescent="0.2">
      <c r="A5" s="286"/>
      <c r="B5" s="6"/>
      <c r="C5" s="7" t="s">
        <v>1509</v>
      </c>
      <c r="D5" s="800" t="s">
        <v>881</v>
      </c>
      <c r="E5" s="800"/>
      <c r="F5" s="800"/>
      <c r="G5" s="800"/>
      <c r="H5" s="800"/>
      <c r="I5" s="800"/>
      <c r="J5" s="800"/>
      <c r="K5" s="800"/>
      <c r="L5" s="800"/>
      <c r="M5" s="800"/>
      <c r="N5" s="800"/>
      <c r="O5" s="835"/>
      <c r="P5" s="1"/>
      <c r="Q5" s="7" t="s">
        <v>1508</v>
      </c>
      <c r="S5" s="6" t="s">
        <v>1507</v>
      </c>
      <c r="T5" s="343"/>
      <c r="U5" s="776" t="s">
        <v>1506</v>
      </c>
      <c r="V5" s="777"/>
      <c r="W5" s="778"/>
      <c r="X5" s="286" t="s">
        <v>1505</v>
      </c>
      <c r="Y5" s="1052" t="s">
        <v>1081</v>
      </c>
      <c r="Z5" s="1052"/>
      <c r="AA5" s="1052"/>
      <c r="AB5" s="1052"/>
      <c r="AC5" s="1052"/>
      <c r="AD5" s="1052"/>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52"/>
      <c r="BC5" s="1052"/>
      <c r="BD5" s="1052"/>
      <c r="BE5" s="1052"/>
      <c r="BF5" s="1052"/>
      <c r="BG5" s="1053"/>
      <c r="BH5" s="758" t="s">
        <v>897</v>
      </c>
      <c r="BI5" s="759"/>
      <c r="BJ5" s="759"/>
      <c r="BK5" s="759"/>
      <c r="BL5" s="759"/>
      <c r="BM5" s="759"/>
      <c r="BN5" s="759"/>
      <c r="BO5" s="759"/>
      <c r="BP5" s="759"/>
      <c r="BQ5" s="760"/>
      <c r="BR5" s="6"/>
      <c r="BS5" s="6"/>
      <c r="BT5" s="6"/>
      <c r="BU5" s="6"/>
      <c r="BV5" s="6"/>
      <c r="BW5" s="6"/>
      <c r="BX5" s="287"/>
    </row>
    <row r="6" spans="1:76" ht="12" customHeight="1" x14ac:dyDescent="0.2">
      <c r="A6" s="286"/>
      <c r="B6" s="6"/>
      <c r="C6" s="7"/>
      <c r="D6" s="800"/>
      <c r="E6" s="800"/>
      <c r="F6" s="800"/>
      <c r="G6" s="800"/>
      <c r="H6" s="800"/>
      <c r="I6" s="800"/>
      <c r="J6" s="800"/>
      <c r="K6" s="800"/>
      <c r="L6" s="800"/>
      <c r="M6" s="800"/>
      <c r="N6" s="800"/>
      <c r="O6" s="835"/>
      <c r="W6" s="3"/>
      <c r="X6" s="286"/>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4"/>
      <c r="BH6" s="898"/>
      <c r="BI6" s="899"/>
      <c r="BJ6" s="899"/>
      <c r="BK6" s="899"/>
      <c r="BL6" s="899"/>
      <c r="BM6" s="899"/>
      <c r="BN6" s="899"/>
      <c r="BO6" s="899"/>
      <c r="BP6" s="899"/>
      <c r="BQ6" s="900"/>
      <c r="BR6" s="6"/>
      <c r="BS6" s="6"/>
      <c r="BT6" s="6"/>
      <c r="BU6" s="6"/>
      <c r="BV6" s="6"/>
      <c r="BW6" s="6"/>
      <c r="BX6" s="287"/>
    </row>
    <row r="7" spans="1:76" ht="12" customHeight="1" x14ac:dyDescent="0.2">
      <c r="A7" s="286"/>
      <c r="B7" s="6"/>
      <c r="C7" s="6"/>
      <c r="D7" s="6"/>
      <c r="E7" s="6"/>
      <c r="F7" s="6"/>
      <c r="G7" s="6"/>
      <c r="H7" s="6"/>
      <c r="I7" s="6"/>
      <c r="J7" s="6"/>
      <c r="K7" s="6"/>
      <c r="L7" s="6"/>
      <c r="M7" s="6"/>
      <c r="N7" s="6"/>
      <c r="O7" s="287"/>
      <c r="P7" s="6"/>
      <c r="Q7" s="6"/>
      <c r="R7" s="6"/>
      <c r="S7" s="6"/>
      <c r="T7" s="6"/>
      <c r="U7" s="6"/>
      <c r="V7" s="6"/>
      <c r="W7" s="287"/>
      <c r="X7" s="286"/>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899"/>
      <c r="AY7" s="899"/>
      <c r="AZ7" s="899"/>
      <c r="BA7" s="899"/>
      <c r="BB7" s="899"/>
      <c r="BC7" s="899"/>
      <c r="BD7" s="899"/>
      <c r="BE7" s="899"/>
      <c r="BF7" s="899"/>
      <c r="BG7" s="900"/>
      <c r="BH7" s="390"/>
      <c r="BI7" s="390"/>
      <c r="BJ7" s="390"/>
      <c r="BK7" s="390"/>
      <c r="BL7" s="390"/>
      <c r="BM7" s="390"/>
      <c r="BN7" s="390"/>
      <c r="BO7" s="390"/>
      <c r="BP7" s="390"/>
      <c r="BQ7" s="12"/>
      <c r="BR7" s="6"/>
      <c r="BS7" s="6"/>
      <c r="BT7" s="6"/>
      <c r="BU7" s="6"/>
      <c r="BV7" s="6"/>
      <c r="BW7" s="6"/>
      <c r="BX7" s="287"/>
    </row>
    <row r="8" spans="1:76" ht="12" customHeight="1" x14ac:dyDescent="0.2">
      <c r="A8" s="2" t="s">
        <v>82</v>
      </c>
      <c r="B8" s="7"/>
      <c r="C8" s="7"/>
      <c r="D8" s="7" t="s">
        <v>826</v>
      </c>
      <c r="O8" s="3"/>
      <c r="W8" s="3"/>
      <c r="X8" s="286"/>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33"/>
      <c r="BQ8" s="289"/>
      <c r="BX8" s="3"/>
    </row>
    <row r="9" spans="1:76" ht="12" customHeight="1" x14ac:dyDescent="0.2">
      <c r="A9" s="2"/>
      <c r="B9" s="4" t="s">
        <v>1510</v>
      </c>
      <c r="C9" s="831" t="s">
        <v>1738</v>
      </c>
      <c r="D9" s="751"/>
      <c r="E9" s="751"/>
      <c r="F9" s="751"/>
      <c r="G9" s="751"/>
      <c r="H9" s="751"/>
      <c r="I9" s="751"/>
      <c r="J9" s="751"/>
      <c r="K9" s="751"/>
      <c r="L9" s="751"/>
      <c r="M9" s="751"/>
      <c r="N9" s="751"/>
      <c r="O9" s="974"/>
      <c r="W9" s="3"/>
      <c r="X9" s="13" t="s">
        <v>1724</v>
      </c>
      <c r="Y9" s="11" t="s">
        <v>1037</v>
      </c>
      <c r="BG9" s="3"/>
      <c r="BQ9" s="289"/>
      <c r="BX9" s="3"/>
    </row>
    <row r="10" spans="1:76" ht="12" customHeight="1" x14ac:dyDescent="0.2">
      <c r="A10" s="2"/>
      <c r="C10" s="751"/>
      <c r="D10" s="751"/>
      <c r="E10" s="751"/>
      <c r="F10" s="751"/>
      <c r="G10" s="751"/>
      <c r="H10" s="751"/>
      <c r="I10" s="751"/>
      <c r="J10" s="751"/>
      <c r="K10" s="751"/>
      <c r="L10" s="751"/>
      <c r="M10" s="751"/>
      <c r="N10" s="751"/>
      <c r="O10" s="974"/>
      <c r="W10" s="3"/>
      <c r="X10" s="14"/>
      <c r="Y10" s="11"/>
      <c r="BG10" s="3"/>
      <c r="BQ10" s="289"/>
      <c r="BX10" s="3"/>
    </row>
    <row r="11" spans="1:76" ht="12" customHeight="1" x14ac:dyDescent="0.2">
      <c r="A11" s="1"/>
      <c r="B11" s="7"/>
      <c r="C11" s="7" t="s">
        <v>1509</v>
      </c>
      <c r="D11" s="800" t="s">
        <v>1757</v>
      </c>
      <c r="E11" s="800"/>
      <c r="F11" s="800"/>
      <c r="G11" s="800"/>
      <c r="H11" s="800"/>
      <c r="I11" s="800"/>
      <c r="J11" s="800"/>
      <c r="K11" s="800"/>
      <c r="L11" s="800"/>
      <c r="M11" s="800"/>
      <c r="N11" s="800"/>
      <c r="O11" s="835"/>
      <c r="P11" s="1"/>
      <c r="Q11" s="7" t="s">
        <v>1508</v>
      </c>
      <c r="S11" s="6" t="s">
        <v>1507</v>
      </c>
      <c r="T11" s="343"/>
      <c r="U11" s="776" t="s">
        <v>1506</v>
      </c>
      <c r="V11" s="777"/>
      <c r="W11" s="778"/>
      <c r="X11" s="382" t="s">
        <v>1505</v>
      </c>
      <c r="Y11" s="1026" t="s">
        <v>973</v>
      </c>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7"/>
      <c r="BH11" s="904" t="s">
        <v>1984</v>
      </c>
      <c r="BI11" s="905"/>
      <c r="BJ11" s="905"/>
      <c r="BK11" s="905"/>
      <c r="BL11" s="905"/>
      <c r="BM11" s="905"/>
      <c r="BN11" s="905"/>
      <c r="BO11" s="905"/>
      <c r="BP11" s="905"/>
      <c r="BQ11" s="906"/>
      <c r="BX11" s="3"/>
    </row>
    <row r="12" spans="1:76" ht="12" customHeight="1" x14ac:dyDescent="0.2">
      <c r="A12" s="1"/>
      <c r="B12" s="7"/>
      <c r="C12" s="7"/>
      <c r="D12" s="800"/>
      <c r="E12" s="800"/>
      <c r="F12" s="800"/>
      <c r="G12" s="800"/>
      <c r="H12" s="800"/>
      <c r="I12" s="800"/>
      <c r="J12" s="800"/>
      <c r="K12" s="800"/>
      <c r="L12" s="800"/>
      <c r="M12" s="800"/>
      <c r="N12" s="800"/>
      <c r="O12" s="835"/>
      <c r="W12" s="3"/>
      <c r="X12" s="382"/>
      <c r="Y12" s="1026"/>
      <c r="Z12" s="1026"/>
      <c r="AA12" s="1026"/>
      <c r="AB12" s="1026"/>
      <c r="AC12" s="1026"/>
      <c r="AD12" s="1026"/>
      <c r="AE12" s="1026"/>
      <c r="AF12" s="1026"/>
      <c r="AG12" s="1026"/>
      <c r="AH12" s="1026"/>
      <c r="AI12" s="1026"/>
      <c r="AJ12" s="1026"/>
      <c r="AK12" s="1026"/>
      <c r="AL12" s="1026"/>
      <c r="AM12" s="1026"/>
      <c r="AN12" s="1026"/>
      <c r="AO12" s="1026"/>
      <c r="AP12" s="1026"/>
      <c r="AQ12" s="1026"/>
      <c r="AR12" s="1026"/>
      <c r="AS12" s="1026"/>
      <c r="AT12" s="1026"/>
      <c r="AU12" s="1026"/>
      <c r="AV12" s="1026"/>
      <c r="AW12" s="1026"/>
      <c r="AX12" s="1026"/>
      <c r="AY12" s="1026"/>
      <c r="AZ12" s="1026"/>
      <c r="BA12" s="1026"/>
      <c r="BB12" s="1026"/>
      <c r="BC12" s="1026"/>
      <c r="BD12" s="1026"/>
      <c r="BE12" s="1026"/>
      <c r="BF12" s="1026"/>
      <c r="BG12" s="1027"/>
      <c r="BH12" s="904"/>
      <c r="BI12" s="905"/>
      <c r="BJ12" s="905"/>
      <c r="BK12" s="905"/>
      <c r="BL12" s="905"/>
      <c r="BM12" s="905"/>
      <c r="BN12" s="905"/>
      <c r="BO12" s="905"/>
      <c r="BP12" s="905"/>
      <c r="BQ12" s="906"/>
      <c r="BX12" s="3"/>
    </row>
    <row r="13" spans="1:76" ht="12" customHeight="1" x14ac:dyDescent="0.2">
      <c r="A13" s="1"/>
      <c r="B13" s="7"/>
      <c r="C13" s="7"/>
      <c r="D13" s="350"/>
      <c r="E13" s="350"/>
      <c r="F13" s="350"/>
      <c r="G13" s="350"/>
      <c r="H13" s="350"/>
      <c r="I13" s="350"/>
      <c r="J13" s="350"/>
      <c r="K13" s="350"/>
      <c r="L13" s="350"/>
      <c r="M13" s="350"/>
      <c r="N13" s="350"/>
      <c r="O13" s="351"/>
      <c r="W13" s="3"/>
      <c r="X13" s="382"/>
      <c r="Y13" s="1026"/>
      <c r="Z13" s="1026"/>
      <c r="AA13" s="1026"/>
      <c r="AB13" s="1026"/>
      <c r="AC13" s="1026"/>
      <c r="AD13" s="1026"/>
      <c r="AE13" s="1026"/>
      <c r="AF13" s="1026"/>
      <c r="AG13" s="1026"/>
      <c r="AH13" s="1026"/>
      <c r="AI13" s="1026"/>
      <c r="AJ13" s="1026"/>
      <c r="AK13" s="1026"/>
      <c r="AL13" s="1026"/>
      <c r="AM13" s="1026"/>
      <c r="AN13" s="1026"/>
      <c r="AO13" s="1026"/>
      <c r="AP13" s="1026"/>
      <c r="AQ13" s="1026"/>
      <c r="AR13" s="1026"/>
      <c r="AS13" s="1026"/>
      <c r="AT13" s="1026"/>
      <c r="AU13" s="1026"/>
      <c r="AV13" s="1026"/>
      <c r="AW13" s="1026"/>
      <c r="AX13" s="1026"/>
      <c r="AY13" s="1026"/>
      <c r="AZ13" s="1026"/>
      <c r="BA13" s="1026"/>
      <c r="BB13" s="1026"/>
      <c r="BC13" s="1026"/>
      <c r="BD13" s="1026"/>
      <c r="BE13" s="1026"/>
      <c r="BF13" s="1026"/>
      <c r="BG13" s="1027"/>
      <c r="BH13" s="766" t="s">
        <v>2000</v>
      </c>
      <c r="BI13" s="767"/>
      <c r="BJ13" s="767"/>
      <c r="BK13" s="767"/>
      <c r="BL13" s="767"/>
      <c r="BM13" s="767"/>
      <c r="BN13" s="767"/>
      <c r="BO13" s="767"/>
      <c r="BP13" s="767"/>
      <c r="BQ13" s="768"/>
      <c r="BX13" s="3"/>
    </row>
    <row r="14" spans="1:76" ht="31.5" customHeight="1" x14ac:dyDescent="0.2">
      <c r="A14" s="1"/>
      <c r="B14" s="7"/>
      <c r="C14" s="7"/>
      <c r="D14" s="350"/>
      <c r="E14" s="350"/>
      <c r="F14" s="350"/>
      <c r="G14" s="350"/>
      <c r="H14" s="350"/>
      <c r="I14" s="350"/>
      <c r="J14" s="350"/>
      <c r="K14" s="350"/>
      <c r="L14" s="350"/>
      <c r="M14" s="350"/>
      <c r="N14" s="350"/>
      <c r="O14" s="351"/>
      <c r="W14" s="3"/>
      <c r="X14" s="382"/>
      <c r="Y14" s="1026"/>
      <c r="Z14" s="1026"/>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6"/>
      <c r="AY14" s="1026"/>
      <c r="AZ14" s="1026"/>
      <c r="BA14" s="1026"/>
      <c r="BB14" s="1026"/>
      <c r="BC14" s="1026"/>
      <c r="BD14" s="1026"/>
      <c r="BE14" s="1026"/>
      <c r="BF14" s="1026"/>
      <c r="BG14" s="1027"/>
      <c r="BH14" s="766"/>
      <c r="BI14" s="767"/>
      <c r="BJ14" s="767"/>
      <c r="BK14" s="767"/>
      <c r="BL14" s="767"/>
      <c r="BM14" s="767"/>
      <c r="BN14" s="767"/>
      <c r="BO14" s="767"/>
      <c r="BP14" s="767"/>
      <c r="BQ14" s="768"/>
      <c r="BX14" s="3"/>
    </row>
    <row r="15" spans="1:76" ht="12" customHeight="1" x14ac:dyDescent="0.2">
      <c r="A15" s="1"/>
      <c r="B15" s="7"/>
      <c r="C15" s="7"/>
      <c r="D15" s="350"/>
      <c r="E15" s="350"/>
      <c r="F15" s="350"/>
      <c r="G15" s="350"/>
      <c r="H15" s="350"/>
      <c r="I15" s="350"/>
      <c r="J15" s="350"/>
      <c r="K15" s="350"/>
      <c r="L15" s="350"/>
      <c r="M15" s="350"/>
      <c r="N15" s="350"/>
      <c r="O15" s="351"/>
      <c r="W15" s="3"/>
      <c r="X15" s="286"/>
      <c r="BG15" s="3"/>
      <c r="BH15" s="288"/>
      <c r="BQ15" s="289"/>
      <c r="BX15" s="3"/>
    </row>
    <row r="16" spans="1:76" ht="12" customHeight="1" x14ac:dyDescent="0.2">
      <c r="A16" s="1"/>
      <c r="B16" s="7"/>
      <c r="C16" s="7" t="s">
        <v>1723</v>
      </c>
      <c r="D16" s="800" t="s">
        <v>1758</v>
      </c>
      <c r="E16" s="800"/>
      <c r="F16" s="800"/>
      <c r="G16" s="800"/>
      <c r="H16" s="800"/>
      <c r="I16" s="800"/>
      <c r="J16" s="800"/>
      <c r="K16" s="800"/>
      <c r="L16" s="800"/>
      <c r="M16" s="800"/>
      <c r="N16" s="800"/>
      <c r="O16" s="835"/>
      <c r="P16" s="1"/>
      <c r="Q16" s="7" t="s">
        <v>1508</v>
      </c>
      <c r="S16" s="6" t="s">
        <v>1507</v>
      </c>
      <c r="T16" s="343"/>
      <c r="U16" s="776" t="s">
        <v>1506</v>
      </c>
      <c r="V16" s="777"/>
      <c r="W16" s="778"/>
      <c r="X16" s="286" t="s">
        <v>1505</v>
      </c>
      <c r="Y16" s="949" t="s">
        <v>1759</v>
      </c>
      <c r="Z16" s="949"/>
      <c r="AA16" s="949"/>
      <c r="AB16" s="949"/>
      <c r="AC16" s="949"/>
      <c r="AD16" s="949"/>
      <c r="AE16" s="949"/>
      <c r="AF16" s="949"/>
      <c r="AG16" s="949"/>
      <c r="AH16" s="949"/>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c r="BG16" s="950"/>
      <c r="BH16" s="288"/>
      <c r="BQ16" s="289"/>
      <c r="BX16" s="3"/>
    </row>
    <row r="17" spans="1:112" ht="12" customHeight="1" x14ac:dyDescent="0.2">
      <c r="A17" s="1"/>
      <c r="B17" s="7"/>
      <c r="C17" s="7"/>
      <c r="D17" s="800"/>
      <c r="E17" s="800"/>
      <c r="F17" s="800"/>
      <c r="G17" s="800"/>
      <c r="H17" s="800"/>
      <c r="I17" s="800"/>
      <c r="J17" s="800"/>
      <c r="K17" s="800"/>
      <c r="L17" s="800"/>
      <c r="M17" s="800"/>
      <c r="N17" s="800"/>
      <c r="O17" s="835"/>
      <c r="W17" s="3"/>
      <c r="Y17" s="939" t="s">
        <v>939</v>
      </c>
      <c r="Z17" s="940"/>
      <c r="AA17" s="940"/>
      <c r="AB17" s="940"/>
      <c r="AC17" s="940"/>
      <c r="AD17" s="940"/>
      <c r="AE17" s="940"/>
      <c r="AF17" s="940"/>
      <c r="AG17" s="940"/>
      <c r="AH17" s="940"/>
      <c r="AI17" s="940"/>
      <c r="AJ17" s="940"/>
      <c r="AK17" s="940"/>
      <c r="AL17" s="940"/>
      <c r="AM17" s="940"/>
      <c r="AN17" s="940"/>
      <c r="AO17" s="941"/>
      <c r="AP17" s="939" t="s">
        <v>1982</v>
      </c>
      <c r="AQ17" s="940"/>
      <c r="AR17" s="940"/>
      <c r="AS17" s="940"/>
      <c r="AT17" s="940"/>
      <c r="AU17" s="940"/>
      <c r="AV17" s="940"/>
      <c r="AW17" s="940"/>
      <c r="AX17" s="940"/>
      <c r="AY17" s="940"/>
      <c r="AZ17" s="940"/>
      <c r="BA17" s="940"/>
      <c r="BB17" s="940"/>
      <c r="BC17" s="940"/>
      <c r="BD17" s="940"/>
      <c r="BE17" s="940"/>
      <c r="BF17" s="941"/>
      <c r="BH17" s="904" t="s">
        <v>941</v>
      </c>
      <c r="BI17" s="905"/>
      <c r="BJ17" s="905"/>
      <c r="BK17" s="905"/>
      <c r="BL17" s="905"/>
      <c r="BM17" s="905"/>
      <c r="BN17" s="905"/>
      <c r="BO17" s="905"/>
      <c r="BP17" s="905"/>
      <c r="BQ17" s="906"/>
      <c r="BX17" s="3"/>
      <c r="BY17" s="286"/>
      <c r="CA17" s="7" t="s">
        <v>1712</v>
      </c>
      <c r="DH17" s="3"/>
    </row>
    <row r="18" spans="1:112" ht="12" customHeight="1" x14ac:dyDescent="0.2">
      <c r="A18" s="1"/>
      <c r="B18" s="7"/>
      <c r="C18" s="7"/>
      <c r="D18" s="350"/>
      <c r="E18" s="350"/>
      <c r="F18" s="350"/>
      <c r="G18" s="350"/>
      <c r="H18" s="350"/>
      <c r="I18" s="350"/>
      <c r="J18" s="350"/>
      <c r="K18" s="350"/>
      <c r="L18" s="350"/>
      <c r="M18" s="350"/>
      <c r="N18" s="350"/>
      <c r="O18" s="351"/>
      <c r="W18" s="3"/>
      <c r="Y18" s="960" t="s">
        <v>1722</v>
      </c>
      <c r="Z18" s="961"/>
      <c r="AA18" s="961"/>
      <c r="AB18" s="961"/>
      <c r="AC18" s="961"/>
      <c r="AD18" s="961"/>
      <c r="AE18" s="961"/>
      <c r="AF18" s="961"/>
      <c r="AG18" s="961"/>
      <c r="AH18" s="961"/>
      <c r="AI18" s="961"/>
      <c r="AJ18" s="961"/>
      <c r="AK18" s="961"/>
      <c r="AL18" s="961"/>
      <c r="AM18" s="961"/>
      <c r="AN18" s="961"/>
      <c r="AO18" s="962"/>
      <c r="AP18" s="957" t="s">
        <v>1721</v>
      </c>
      <c r="AQ18" s="958"/>
      <c r="AR18" s="958"/>
      <c r="AS18" s="958"/>
      <c r="AT18" s="958"/>
      <c r="AU18" s="958"/>
      <c r="AV18" s="958"/>
      <c r="AW18" s="958"/>
      <c r="AX18" s="958"/>
      <c r="AY18" s="958"/>
      <c r="AZ18" s="958"/>
      <c r="BA18" s="958"/>
      <c r="BB18" s="958"/>
      <c r="BC18" s="958"/>
      <c r="BD18" s="958"/>
      <c r="BE18" s="958"/>
      <c r="BF18" s="959"/>
      <c r="BH18" s="904"/>
      <c r="BI18" s="905"/>
      <c r="BJ18" s="905"/>
      <c r="BK18" s="905"/>
      <c r="BL18" s="905"/>
      <c r="BM18" s="905"/>
      <c r="BN18" s="905"/>
      <c r="BO18" s="905"/>
      <c r="BP18" s="905"/>
      <c r="BQ18" s="906"/>
      <c r="BX18" s="3"/>
      <c r="BY18" s="286"/>
      <c r="CA18" s="949" t="s">
        <v>1712</v>
      </c>
      <c r="CB18" s="949"/>
      <c r="CC18" s="949"/>
      <c r="CD18" s="949"/>
      <c r="CE18" s="949"/>
      <c r="CF18" s="949"/>
      <c r="CG18" s="949"/>
      <c r="CH18" s="949"/>
      <c r="CI18" s="949"/>
      <c r="CJ18" s="949"/>
      <c r="CK18" s="949"/>
      <c r="CL18" s="949"/>
      <c r="CM18" s="949"/>
      <c r="CN18" s="949"/>
      <c r="CO18" s="949"/>
      <c r="CP18" s="949"/>
      <c r="CQ18" s="949"/>
      <c r="CR18" s="949"/>
      <c r="CS18" s="949"/>
      <c r="CT18" s="949"/>
      <c r="CU18" s="949"/>
      <c r="CV18" s="949"/>
      <c r="CW18" s="949"/>
      <c r="CX18" s="949"/>
      <c r="CY18" s="949"/>
      <c r="CZ18" s="949"/>
      <c r="DA18" s="949"/>
      <c r="DB18" s="949"/>
      <c r="DC18" s="949"/>
      <c r="DD18" s="949"/>
      <c r="DE18" s="949"/>
      <c r="DF18" s="949"/>
      <c r="DG18" s="949"/>
      <c r="DH18" s="950"/>
    </row>
    <row r="19" spans="1:112" ht="12" customHeight="1" x14ac:dyDescent="0.2">
      <c r="A19" s="1"/>
      <c r="B19" s="7"/>
      <c r="C19" s="7"/>
      <c r="D19" s="350"/>
      <c r="E19" s="350"/>
      <c r="F19" s="350"/>
      <c r="G19" s="350"/>
      <c r="H19" s="350"/>
      <c r="I19" s="350"/>
      <c r="J19" s="350"/>
      <c r="K19" s="350"/>
      <c r="L19" s="350"/>
      <c r="M19" s="350"/>
      <c r="N19" s="350"/>
      <c r="O19" s="351"/>
      <c r="W19" s="3"/>
      <c r="Y19" s="963" t="s">
        <v>1720</v>
      </c>
      <c r="Z19" s="964"/>
      <c r="AA19" s="964"/>
      <c r="AB19" s="964"/>
      <c r="AC19" s="964"/>
      <c r="AD19" s="964"/>
      <c r="AE19" s="964"/>
      <c r="AF19" s="964"/>
      <c r="AG19" s="964"/>
      <c r="AH19" s="964"/>
      <c r="AI19" s="964"/>
      <c r="AJ19" s="964"/>
      <c r="AK19" s="964"/>
      <c r="AL19" s="964"/>
      <c r="AM19" s="964"/>
      <c r="AN19" s="964"/>
      <c r="AO19" s="965"/>
      <c r="AP19" s="901" t="s">
        <v>1719</v>
      </c>
      <c r="AQ19" s="902"/>
      <c r="AR19" s="902"/>
      <c r="AS19" s="902"/>
      <c r="AT19" s="902"/>
      <c r="AU19" s="902"/>
      <c r="AV19" s="902"/>
      <c r="AW19" s="902"/>
      <c r="AX19" s="902"/>
      <c r="AY19" s="902"/>
      <c r="AZ19" s="902"/>
      <c r="BA19" s="902"/>
      <c r="BB19" s="902"/>
      <c r="BC19" s="902"/>
      <c r="BD19" s="902"/>
      <c r="BE19" s="902"/>
      <c r="BF19" s="903"/>
      <c r="BH19" s="761" t="s">
        <v>1983</v>
      </c>
      <c r="BI19" s="783"/>
      <c r="BJ19" s="783"/>
      <c r="BK19" s="783"/>
      <c r="BL19" s="783"/>
      <c r="BM19" s="783"/>
      <c r="BN19" s="783"/>
      <c r="BO19" s="783"/>
      <c r="BP19" s="783"/>
      <c r="BQ19" s="784"/>
      <c r="BX19" s="3"/>
      <c r="BY19" s="286"/>
      <c r="CA19" s="949" t="s">
        <v>1712</v>
      </c>
      <c r="CB19" s="949"/>
      <c r="CC19" s="949"/>
      <c r="CD19" s="949"/>
      <c r="CE19" s="949"/>
      <c r="CF19" s="949"/>
      <c r="CG19" s="949"/>
      <c r="CH19" s="949"/>
      <c r="CI19" s="949"/>
      <c r="CJ19" s="949"/>
      <c r="CK19" s="949"/>
      <c r="CL19" s="949"/>
      <c r="CM19" s="949"/>
      <c r="CN19" s="949"/>
      <c r="CO19" s="949"/>
      <c r="CP19" s="949"/>
      <c r="CQ19" s="949"/>
      <c r="CR19" s="949"/>
      <c r="CS19" s="949"/>
      <c r="CT19" s="949"/>
      <c r="CU19" s="949"/>
      <c r="CV19" s="949"/>
      <c r="CW19" s="949"/>
      <c r="CX19" s="949"/>
      <c r="CY19" s="949"/>
      <c r="CZ19" s="949"/>
      <c r="DA19" s="949"/>
      <c r="DB19" s="949"/>
      <c r="DC19" s="949"/>
      <c r="DD19" s="949"/>
      <c r="DE19" s="949"/>
      <c r="DF19" s="949"/>
      <c r="DG19" s="949"/>
      <c r="DH19" s="950"/>
    </row>
    <row r="20" spans="1:112" ht="12" customHeight="1" x14ac:dyDescent="0.2">
      <c r="A20" s="1"/>
      <c r="B20" s="7"/>
      <c r="C20" s="7"/>
      <c r="D20" s="350"/>
      <c r="E20" s="350"/>
      <c r="F20" s="350"/>
      <c r="G20" s="350"/>
      <c r="H20" s="350"/>
      <c r="I20" s="350"/>
      <c r="J20" s="350"/>
      <c r="K20" s="350"/>
      <c r="L20" s="350"/>
      <c r="M20" s="350"/>
      <c r="N20" s="350"/>
      <c r="O20" s="351"/>
      <c r="W20" s="3"/>
      <c r="Y20" s="963" t="s">
        <v>1718</v>
      </c>
      <c r="Z20" s="964"/>
      <c r="AA20" s="964"/>
      <c r="AB20" s="964"/>
      <c r="AC20" s="964"/>
      <c r="AD20" s="964"/>
      <c r="AE20" s="964"/>
      <c r="AF20" s="964"/>
      <c r="AG20" s="964"/>
      <c r="AH20" s="964"/>
      <c r="AI20" s="964"/>
      <c r="AJ20" s="964"/>
      <c r="AK20" s="964"/>
      <c r="AL20" s="964"/>
      <c r="AM20" s="964"/>
      <c r="AN20" s="964"/>
      <c r="AO20" s="965"/>
      <c r="AP20" s="901" t="s">
        <v>1717</v>
      </c>
      <c r="AQ20" s="902"/>
      <c r="AR20" s="902"/>
      <c r="AS20" s="902"/>
      <c r="AT20" s="902"/>
      <c r="AU20" s="902"/>
      <c r="AV20" s="902"/>
      <c r="AW20" s="902"/>
      <c r="AX20" s="902"/>
      <c r="AY20" s="902"/>
      <c r="AZ20" s="902"/>
      <c r="BA20" s="902"/>
      <c r="BB20" s="902"/>
      <c r="BC20" s="902"/>
      <c r="BD20" s="902"/>
      <c r="BE20" s="902"/>
      <c r="BF20" s="903"/>
      <c r="BH20" s="785"/>
      <c r="BI20" s="783"/>
      <c r="BJ20" s="783"/>
      <c r="BK20" s="783"/>
      <c r="BL20" s="783"/>
      <c r="BM20" s="783"/>
      <c r="BN20" s="783"/>
      <c r="BO20" s="783"/>
      <c r="BP20" s="783"/>
      <c r="BQ20" s="784"/>
      <c r="BX20" s="3"/>
      <c r="BY20" s="286"/>
      <c r="CA20" s="808" t="s">
        <v>1712</v>
      </c>
      <c r="CB20" s="808"/>
      <c r="CC20" s="808"/>
      <c r="CD20" s="808"/>
      <c r="CE20" s="808"/>
      <c r="CF20" s="808"/>
      <c r="CG20" s="808"/>
      <c r="CH20" s="808"/>
      <c r="CI20" s="808"/>
      <c r="CJ20" s="808"/>
      <c r="CK20" s="808"/>
      <c r="CL20" s="808"/>
      <c r="CM20" s="808"/>
      <c r="CN20" s="808"/>
      <c r="CO20" s="808"/>
      <c r="CP20" s="808"/>
      <c r="CQ20" s="808"/>
      <c r="CR20" s="808"/>
      <c r="CS20" s="808"/>
      <c r="CT20" s="808"/>
      <c r="CU20" s="808"/>
      <c r="CV20" s="808"/>
      <c r="CW20" s="808"/>
      <c r="CX20" s="808"/>
      <c r="CY20" s="808"/>
      <c r="CZ20" s="808"/>
      <c r="DA20" s="808"/>
      <c r="DB20" s="808"/>
      <c r="DC20" s="808"/>
      <c r="DD20" s="808"/>
      <c r="DE20" s="808"/>
      <c r="DF20" s="808"/>
      <c r="DG20" s="808"/>
      <c r="DH20" s="929"/>
    </row>
    <row r="21" spans="1:112" ht="12.75" customHeight="1" x14ac:dyDescent="0.2">
      <c r="A21" s="1"/>
      <c r="B21" s="7"/>
      <c r="C21" s="7"/>
      <c r="D21" s="350"/>
      <c r="E21" s="350"/>
      <c r="F21" s="350"/>
      <c r="G21" s="350"/>
      <c r="H21" s="350"/>
      <c r="I21" s="350"/>
      <c r="J21" s="350"/>
      <c r="K21" s="350"/>
      <c r="L21" s="350"/>
      <c r="M21" s="350"/>
      <c r="N21" s="350"/>
      <c r="O21" s="351"/>
      <c r="W21" s="3"/>
      <c r="Y21" s="963" t="s">
        <v>1716</v>
      </c>
      <c r="Z21" s="964"/>
      <c r="AA21" s="964"/>
      <c r="AB21" s="964"/>
      <c r="AC21" s="964"/>
      <c r="AD21" s="964"/>
      <c r="AE21" s="964"/>
      <c r="AF21" s="964"/>
      <c r="AG21" s="964"/>
      <c r="AH21" s="964"/>
      <c r="AI21" s="964"/>
      <c r="AJ21" s="964"/>
      <c r="AK21" s="964"/>
      <c r="AL21" s="964"/>
      <c r="AM21" s="964"/>
      <c r="AN21" s="964"/>
      <c r="AO21" s="965"/>
      <c r="AP21" s="1014" t="s">
        <v>1715</v>
      </c>
      <c r="AQ21" s="1015"/>
      <c r="AR21" s="1015"/>
      <c r="AS21" s="1015"/>
      <c r="AT21" s="1015"/>
      <c r="AU21" s="1015"/>
      <c r="AV21" s="1015"/>
      <c r="AW21" s="1015"/>
      <c r="AX21" s="1015"/>
      <c r="AY21" s="1015"/>
      <c r="AZ21" s="1015"/>
      <c r="BA21" s="1015"/>
      <c r="BB21" s="1015"/>
      <c r="BC21" s="1015"/>
      <c r="BD21" s="1015"/>
      <c r="BE21" s="1015"/>
      <c r="BF21" s="1016"/>
      <c r="BH21" s="288"/>
      <c r="BQ21" s="289"/>
      <c r="BX21" s="3"/>
      <c r="BY21" s="286"/>
      <c r="CA21" s="747"/>
      <c r="CB21" s="747"/>
      <c r="CC21" s="747"/>
      <c r="CD21" s="747"/>
      <c r="CE21" s="747"/>
      <c r="CF21" s="747"/>
      <c r="CG21" s="747"/>
      <c r="CH21" s="747"/>
      <c r="CI21" s="747"/>
      <c r="CJ21" s="747"/>
      <c r="CK21" s="747"/>
      <c r="CL21" s="747"/>
      <c r="CM21" s="747"/>
      <c r="CN21" s="747"/>
      <c r="CO21" s="747"/>
      <c r="CP21" s="747"/>
      <c r="CQ21" s="747"/>
      <c r="CR21" s="747"/>
      <c r="CS21" s="747"/>
      <c r="CT21" s="747"/>
      <c r="CU21" s="747"/>
      <c r="CV21" s="747"/>
      <c r="CW21" s="747"/>
      <c r="CX21" s="747"/>
      <c r="CY21" s="747"/>
      <c r="CZ21" s="747"/>
      <c r="DA21" s="747"/>
      <c r="DB21" s="747"/>
      <c r="DC21" s="747"/>
      <c r="DD21" s="747"/>
      <c r="DE21" s="747"/>
      <c r="DF21" s="747"/>
      <c r="DG21" s="747"/>
      <c r="DH21" s="762"/>
    </row>
    <row r="22" spans="1:112" ht="21" customHeight="1" x14ac:dyDescent="0.2">
      <c r="A22" s="1"/>
      <c r="B22" s="7"/>
      <c r="C22" s="7"/>
      <c r="D22" s="350"/>
      <c r="E22" s="350"/>
      <c r="F22" s="350"/>
      <c r="G22" s="350"/>
      <c r="H22" s="350"/>
      <c r="I22" s="350"/>
      <c r="J22" s="350"/>
      <c r="K22" s="350"/>
      <c r="L22" s="350"/>
      <c r="M22" s="350"/>
      <c r="N22" s="350"/>
      <c r="O22" s="351"/>
      <c r="W22" s="3"/>
      <c r="Y22" s="951" t="s">
        <v>1714</v>
      </c>
      <c r="Z22" s="952"/>
      <c r="AA22" s="952"/>
      <c r="AB22" s="952"/>
      <c r="AC22" s="952"/>
      <c r="AD22" s="952"/>
      <c r="AE22" s="952"/>
      <c r="AF22" s="952"/>
      <c r="AG22" s="952"/>
      <c r="AH22" s="952"/>
      <c r="AI22" s="952"/>
      <c r="AJ22" s="952"/>
      <c r="AK22" s="952"/>
      <c r="AL22" s="952"/>
      <c r="AM22" s="952"/>
      <c r="AN22" s="952"/>
      <c r="AO22" s="953"/>
      <c r="AP22" s="954" t="s">
        <v>1713</v>
      </c>
      <c r="AQ22" s="955"/>
      <c r="AR22" s="955"/>
      <c r="AS22" s="955"/>
      <c r="AT22" s="955"/>
      <c r="AU22" s="955"/>
      <c r="AV22" s="955"/>
      <c r="AW22" s="955"/>
      <c r="AX22" s="955"/>
      <c r="AY22" s="955"/>
      <c r="AZ22" s="955"/>
      <c r="BA22" s="955"/>
      <c r="BB22" s="955"/>
      <c r="BC22" s="955"/>
      <c r="BD22" s="955"/>
      <c r="BE22" s="955"/>
      <c r="BF22" s="956"/>
      <c r="BH22" s="288"/>
      <c r="BQ22" s="289"/>
      <c r="BX22" s="3"/>
      <c r="BY22" s="286"/>
      <c r="CA22" s="808" t="s">
        <v>1712</v>
      </c>
      <c r="CB22" s="808"/>
      <c r="CC22" s="808"/>
      <c r="CD22" s="808"/>
      <c r="CE22" s="808"/>
      <c r="CF22" s="808"/>
      <c r="CG22" s="808"/>
      <c r="CH22" s="808"/>
      <c r="CI22" s="808"/>
      <c r="CJ22" s="808"/>
      <c r="CK22" s="808"/>
      <c r="CL22" s="808"/>
      <c r="CM22" s="808"/>
      <c r="CN22" s="808"/>
      <c r="CO22" s="808"/>
      <c r="CP22" s="808"/>
      <c r="CQ22" s="808"/>
      <c r="CR22" s="808"/>
      <c r="CS22" s="808"/>
      <c r="CT22" s="808"/>
      <c r="CU22" s="808"/>
      <c r="CV22" s="808"/>
      <c r="CW22" s="808"/>
      <c r="CX22" s="808"/>
      <c r="CY22" s="808"/>
      <c r="CZ22" s="808"/>
      <c r="DA22" s="808"/>
      <c r="DB22" s="808"/>
      <c r="DC22" s="808"/>
      <c r="DD22" s="808"/>
      <c r="DE22" s="808"/>
      <c r="DF22" s="808"/>
      <c r="DG22" s="808"/>
      <c r="DH22" s="929"/>
    </row>
    <row r="23" spans="1:112" ht="12" customHeight="1" x14ac:dyDescent="0.2">
      <c r="A23" s="1"/>
      <c r="B23" s="7"/>
      <c r="C23" s="7"/>
      <c r="D23" s="350"/>
      <c r="E23" s="350"/>
      <c r="F23" s="350"/>
      <c r="G23" s="350"/>
      <c r="H23" s="350"/>
      <c r="I23" s="350"/>
      <c r="J23" s="350"/>
      <c r="K23" s="350"/>
      <c r="L23" s="350"/>
      <c r="M23" s="350"/>
      <c r="N23" s="350"/>
      <c r="O23" s="351"/>
      <c r="W23" s="3"/>
      <c r="X23" s="7"/>
      <c r="Y23" s="966" t="s">
        <v>1711</v>
      </c>
      <c r="Z23" s="967"/>
      <c r="AA23" s="967"/>
      <c r="AB23" s="967"/>
      <c r="AC23" s="967"/>
      <c r="AD23" s="967"/>
      <c r="AE23" s="967"/>
      <c r="AF23" s="967"/>
      <c r="AG23" s="967"/>
      <c r="AH23" s="967"/>
      <c r="AI23" s="967"/>
      <c r="AJ23" s="967"/>
      <c r="AK23" s="967"/>
      <c r="AL23" s="967"/>
      <c r="AM23" s="967"/>
      <c r="AN23" s="967"/>
      <c r="AO23" s="968"/>
      <c r="AP23" s="901" t="s">
        <v>1710</v>
      </c>
      <c r="AQ23" s="902"/>
      <c r="AR23" s="902"/>
      <c r="AS23" s="902"/>
      <c r="AT23" s="902"/>
      <c r="AU23" s="902"/>
      <c r="AV23" s="902"/>
      <c r="AW23" s="902"/>
      <c r="AX23" s="902"/>
      <c r="AY23" s="902"/>
      <c r="AZ23" s="902"/>
      <c r="BA23" s="902"/>
      <c r="BB23" s="902"/>
      <c r="BC23" s="902"/>
      <c r="BD23" s="902"/>
      <c r="BE23" s="902"/>
      <c r="BF23" s="903"/>
      <c r="BH23" s="288"/>
      <c r="BQ23" s="289"/>
      <c r="BX23" s="3"/>
      <c r="BY23" s="286"/>
      <c r="CA23" s="747"/>
      <c r="CB23" s="747"/>
      <c r="CC23" s="747"/>
      <c r="CD23" s="747"/>
      <c r="CE23" s="747"/>
      <c r="CF23" s="747"/>
      <c r="CG23" s="747"/>
      <c r="CH23" s="747"/>
      <c r="CI23" s="747"/>
      <c r="CJ23" s="747"/>
      <c r="CK23" s="747"/>
      <c r="CL23" s="747"/>
      <c r="CM23" s="747"/>
      <c r="CN23" s="747"/>
      <c r="CO23" s="747"/>
      <c r="CP23" s="747"/>
      <c r="CQ23" s="747"/>
      <c r="CR23" s="747"/>
      <c r="CS23" s="747"/>
      <c r="CT23" s="747"/>
      <c r="CU23" s="747"/>
      <c r="CV23" s="747"/>
      <c r="CW23" s="747"/>
      <c r="CX23" s="747"/>
      <c r="CY23" s="747"/>
      <c r="CZ23" s="747"/>
      <c r="DA23" s="747"/>
      <c r="DB23" s="747"/>
      <c r="DC23" s="747"/>
      <c r="DD23" s="747"/>
      <c r="DE23" s="747"/>
      <c r="DF23" s="747"/>
      <c r="DG23" s="747"/>
      <c r="DH23" s="762"/>
    </row>
    <row r="24" spans="1:112" ht="21" customHeight="1" x14ac:dyDescent="0.2">
      <c r="A24" s="1"/>
      <c r="B24" s="7"/>
      <c r="C24" s="7"/>
      <c r="D24" s="350"/>
      <c r="E24" s="350"/>
      <c r="F24" s="350"/>
      <c r="G24" s="350"/>
      <c r="H24" s="350"/>
      <c r="I24" s="350"/>
      <c r="J24" s="350"/>
      <c r="K24" s="350"/>
      <c r="L24" s="350"/>
      <c r="M24" s="350"/>
      <c r="N24" s="350"/>
      <c r="O24" s="351"/>
      <c r="W24" s="3"/>
      <c r="Y24" s="951" t="s">
        <v>1709</v>
      </c>
      <c r="Z24" s="952"/>
      <c r="AA24" s="952"/>
      <c r="AB24" s="952"/>
      <c r="AC24" s="952"/>
      <c r="AD24" s="952"/>
      <c r="AE24" s="952"/>
      <c r="AF24" s="952"/>
      <c r="AG24" s="952"/>
      <c r="AH24" s="952"/>
      <c r="AI24" s="952"/>
      <c r="AJ24" s="952"/>
      <c r="AK24" s="952"/>
      <c r="AL24" s="952"/>
      <c r="AM24" s="952"/>
      <c r="AN24" s="952"/>
      <c r="AO24" s="953"/>
      <c r="AP24" s="954" t="s">
        <v>1708</v>
      </c>
      <c r="AQ24" s="955"/>
      <c r="AR24" s="955"/>
      <c r="AS24" s="955"/>
      <c r="AT24" s="955"/>
      <c r="AU24" s="955"/>
      <c r="AV24" s="955"/>
      <c r="AW24" s="955"/>
      <c r="AX24" s="955"/>
      <c r="AY24" s="955"/>
      <c r="AZ24" s="955"/>
      <c r="BA24" s="955"/>
      <c r="BB24" s="955"/>
      <c r="BC24" s="955"/>
      <c r="BD24" s="955"/>
      <c r="BE24" s="955"/>
      <c r="BF24" s="956"/>
      <c r="BH24" s="288"/>
      <c r="BQ24" s="289"/>
      <c r="BX24" s="3"/>
      <c r="BY24" s="286"/>
      <c r="CA24" s="949" t="s">
        <v>1703</v>
      </c>
      <c r="CB24" s="949"/>
      <c r="CC24" s="949"/>
      <c r="CD24" s="949"/>
      <c r="CE24" s="949"/>
      <c r="CF24" s="949"/>
      <c r="CG24" s="949"/>
      <c r="CH24" s="949"/>
      <c r="CI24" s="949"/>
      <c r="CJ24" s="949"/>
      <c r="CK24" s="949"/>
      <c r="CL24" s="949"/>
      <c r="CM24" s="949"/>
      <c r="CN24" s="949"/>
      <c r="CO24" s="949"/>
      <c r="CP24" s="949"/>
      <c r="CQ24" s="949"/>
      <c r="CR24" s="949"/>
      <c r="CS24" s="949"/>
      <c r="CT24" s="949"/>
      <c r="CU24" s="949"/>
      <c r="CV24" s="949"/>
      <c r="CW24" s="949"/>
      <c r="CX24" s="949"/>
      <c r="CY24" s="949"/>
      <c r="CZ24" s="949"/>
      <c r="DA24" s="949"/>
      <c r="DB24" s="949"/>
      <c r="DC24" s="949"/>
      <c r="DD24" s="949"/>
      <c r="DE24" s="949"/>
      <c r="DF24" s="949"/>
      <c r="DG24" s="949"/>
      <c r="DH24" s="950"/>
    </row>
    <row r="25" spans="1:112" ht="12" customHeight="1" x14ac:dyDescent="0.2">
      <c r="A25" s="1"/>
      <c r="B25" s="7"/>
      <c r="C25" s="7"/>
      <c r="D25" s="350"/>
      <c r="E25" s="350"/>
      <c r="F25" s="350"/>
      <c r="G25" s="350"/>
      <c r="H25" s="350"/>
      <c r="I25" s="350"/>
      <c r="J25" s="350"/>
      <c r="K25" s="350"/>
      <c r="L25" s="350"/>
      <c r="M25" s="350"/>
      <c r="N25" s="350"/>
      <c r="O25" s="351"/>
      <c r="W25" s="3"/>
      <c r="Y25" s="951" t="s">
        <v>1707</v>
      </c>
      <c r="Z25" s="952"/>
      <c r="AA25" s="952"/>
      <c r="AB25" s="952"/>
      <c r="AC25" s="952"/>
      <c r="AD25" s="952"/>
      <c r="AE25" s="952"/>
      <c r="AF25" s="952"/>
      <c r="AG25" s="952"/>
      <c r="AH25" s="952"/>
      <c r="AI25" s="952"/>
      <c r="AJ25" s="952"/>
      <c r="AK25" s="952"/>
      <c r="AL25" s="952"/>
      <c r="AM25" s="952"/>
      <c r="AN25" s="952"/>
      <c r="AO25" s="953"/>
      <c r="AP25" s="901" t="s">
        <v>1706</v>
      </c>
      <c r="AQ25" s="902"/>
      <c r="AR25" s="902"/>
      <c r="AS25" s="902"/>
      <c r="AT25" s="902"/>
      <c r="AU25" s="902"/>
      <c r="AV25" s="902"/>
      <c r="AW25" s="902"/>
      <c r="AX25" s="902"/>
      <c r="AY25" s="902"/>
      <c r="AZ25" s="902"/>
      <c r="BA25" s="902"/>
      <c r="BB25" s="902"/>
      <c r="BC25" s="902"/>
      <c r="BD25" s="902"/>
      <c r="BE25" s="902"/>
      <c r="BF25" s="903"/>
      <c r="BH25" s="288"/>
      <c r="BQ25" s="289"/>
      <c r="BX25" s="3"/>
      <c r="BY25" s="286"/>
      <c r="CA25" s="808" t="s">
        <v>1703</v>
      </c>
      <c r="CB25" s="808"/>
      <c r="CC25" s="808"/>
      <c r="CD25" s="808"/>
      <c r="CE25" s="808"/>
      <c r="CF25" s="808"/>
      <c r="CG25" s="808"/>
      <c r="CH25" s="808"/>
      <c r="CI25" s="808"/>
      <c r="CJ25" s="808"/>
      <c r="CK25" s="808"/>
      <c r="CL25" s="808"/>
      <c r="CM25" s="808"/>
      <c r="CN25" s="808"/>
      <c r="CO25" s="808"/>
      <c r="CP25" s="808"/>
      <c r="CQ25" s="808"/>
      <c r="CR25" s="808"/>
      <c r="CS25" s="808"/>
      <c r="CT25" s="808"/>
      <c r="CU25" s="808"/>
      <c r="CV25" s="808"/>
      <c r="CW25" s="808"/>
      <c r="CX25" s="808"/>
      <c r="CY25" s="808"/>
      <c r="CZ25" s="808"/>
      <c r="DA25" s="808"/>
      <c r="DB25" s="808"/>
      <c r="DC25" s="808"/>
      <c r="DD25" s="808"/>
      <c r="DE25" s="808"/>
      <c r="DF25" s="808"/>
      <c r="DG25" s="808"/>
      <c r="DH25" s="929"/>
    </row>
    <row r="26" spans="1:112" ht="12" customHeight="1" x14ac:dyDescent="0.2">
      <c r="A26" s="1"/>
      <c r="B26" s="7"/>
      <c r="C26" s="7"/>
      <c r="D26" s="350"/>
      <c r="E26" s="350"/>
      <c r="F26" s="350"/>
      <c r="G26" s="350"/>
      <c r="H26" s="350"/>
      <c r="I26" s="350"/>
      <c r="J26" s="350"/>
      <c r="K26" s="350"/>
      <c r="L26" s="350"/>
      <c r="M26" s="350"/>
      <c r="N26" s="350"/>
      <c r="O26" s="351"/>
      <c r="W26" s="3"/>
      <c r="X26" s="7"/>
      <c r="Y26" s="930"/>
      <c r="Z26" s="931"/>
      <c r="AA26" s="931"/>
      <c r="AB26" s="931"/>
      <c r="AC26" s="931"/>
      <c r="AD26" s="931"/>
      <c r="AE26" s="931"/>
      <c r="AF26" s="931"/>
      <c r="AG26" s="931"/>
      <c r="AH26" s="931"/>
      <c r="AI26" s="931"/>
      <c r="AJ26" s="931"/>
      <c r="AK26" s="931"/>
      <c r="AL26" s="931"/>
      <c r="AM26" s="931"/>
      <c r="AN26" s="931"/>
      <c r="AO26" s="932"/>
      <c r="AP26" s="901" t="s">
        <v>1705</v>
      </c>
      <c r="AQ26" s="902"/>
      <c r="AR26" s="902"/>
      <c r="AS26" s="902"/>
      <c r="AT26" s="902"/>
      <c r="AU26" s="902"/>
      <c r="AV26" s="902"/>
      <c r="AW26" s="902"/>
      <c r="AX26" s="902"/>
      <c r="AY26" s="902"/>
      <c r="AZ26" s="902"/>
      <c r="BA26" s="902"/>
      <c r="BB26" s="902"/>
      <c r="BC26" s="902"/>
      <c r="BD26" s="902"/>
      <c r="BE26" s="902"/>
      <c r="BF26" s="903"/>
      <c r="BH26" s="288"/>
      <c r="BQ26" s="289"/>
      <c r="BX26" s="3"/>
      <c r="BY26" s="286"/>
      <c r="CA26" s="747"/>
      <c r="CB26" s="747"/>
      <c r="CC26" s="747"/>
      <c r="CD26" s="747"/>
      <c r="CE26" s="747"/>
      <c r="CF26" s="747"/>
      <c r="CG26" s="747"/>
      <c r="CH26" s="747"/>
      <c r="CI26" s="747"/>
      <c r="CJ26" s="747"/>
      <c r="CK26" s="747"/>
      <c r="CL26" s="747"/>
      <c r="CM26" s="747"/>
      <c r="CN26" s="747"/>
      <c r="CO26" s="747"/>
      <c r="CP26" s="747"/>
      <c r="CQ26" s="747"/>
      <c r="CR26" s="747"/>
      <c r="CS26" s="747"/>
      <c r="CT26" s="747"/>
      <c r="CU26" s="747"/>
      <c r="CV26" s="747"/>
      <c r="CW26" s="747"/>
      <c r="CX26" s="747"/>
      <c r="CY26" s="747"/>
      <c r="CZ26" s="747"/>
      <c r="DA26" s="747"/>
      <c r="DB26" s="747"/>
      <c r="DC26" s="747"/>
      <c r="DD26" s="747"/>
      <c r="DE26" s="747"/>
      <c r="DF26" s="747"/>
      <c r="DG26" s="747"/>
      <c r="DH26" s="762"/>
    </row>
    <row r="27" spans="1:112" ht="12" customHeight="1" x14ac:dyDescent="0.2">
      <c r="A27" s="1"/>
      <c r="B27" s="7"/>
      <c r="C27" s="7"/>
      <c r="D27" s="350"/>
      <c r="E27" s="350"/>
      <c r="F27" s="350"/>
      <c r="G27" s="350"/>
      <c r="H27" s="350"/>
      <c r="I27" s="350"/>
      <c r="J27" s="350"/>
      <c r="K27" s="350"/>
      <c r="L27" s="350"/>
      <c r="M27" s="350"/>
      <c r="N27" s="350"/>
      <c r="O27" s="351"/>
      <c r="W27" s="3"/>
      <c r="X27" s="7"/>
      <c r="Y27" s="930"/>
      <c r="Z27" s="931"/>
      <c r="AA27" s="931"/>
      <c r="AB27" s="931"/>
      <c r="AC27" s="931"/>
      <c r="AD27" s="931"/>
      <c r="AE27" s="931"/>
      <c r="AF27" s="931"/>
      <c r="AG27" s="931"/>
      <c r="AH27" s="931"/>
      <c r="AI27" s="931"/>
      <c r="AJ27" s="931"/>
      <c r="AK27" s="931"/>
      <c r="AL27" s="931"/>
      <c r="AM27" s="931"/>
      <c r="AN27" s="931"/>
      <c r="AO27" s="932"/>
      <c r="AP27" s="901" t="s">
        <v>1704</v>
      </c>
      <c r="AQ27" s="902"/>
      <c r="AR27" s="902"/>
      <c r="AS27" s="902"/>
      <c r="AT27" s="902"/>
      <c r="AU27" s="902"/>
      <c r="AV27" s="902"/>
      <c r="AW27" s="902"/>
      <c r="AX27" s="902"/>
      <c r="AY27" s="902"/>
      <c r="AZ27" s="902"/>
      <c r="BA27" s="902"/>
      <c r="BB27" s="902"/>
      <c r="BC27" s="902"/>
      <c r="BD27" s="902"/>
      <c r="BE27" s="902"/>
      <c r="BF27" s="903"/>
      <c r="BH27" s="288"/>
      <c r="BQ27" s="289"/>
      <c r="BX27" s="3"/>
      <c r="BY27" s="286"/>
      <c r="CA27" s="7" t="s">
        <v>1703</v>
      </c>
      <c r="DH27" s="3"/>
    </row>
    <row r="28" spans="1:112" ht="12" customHeight="1" x14ac:dyDescent="0.2">
      <c r="A28" s="1"/>
      <c r="B28" s="7"/>
      <c r="C28" s="7"/>
      <c r="D28" s="350"/>
      <c r="E28" s="350"/>
      <c r="F28" s="350"/>
      <c r="G28" s="350"/>
      <c r="H28" s="350"/>
      <c r="I28" s="350"/>
      <c r="J28" s="350"/>
      <c r="K28" s="350"/>
      <c r="L28" s="350"/>
      <c r="M28" s="350"/>
      <c r="N28" s="350"/>
      <c r="O28" s="351"/>
      <c r="W28" s="3"/>
      <c r="X28" s="7"/>
      <c r="Y28" s="933"/>
      <c r="Z28" s="934"/>
      <c r="AA28" s="934"/>
      <c r="AB28" s="934"/>
      <c r="AC28" s="934"/>
      <c r="AD28" s="934"/>
      <c r="AE28" s="934"/>
      <c r="AF28" s="934"/>
      <c r="AG28" s="934"/>
      <c r="AH28" s="934"/>
      <c r="AI28" s="934"/>
      <c r="AJ28" s="934"/>
      <c r="AK28" s="934"/>
      <c r="AL28" s="934"/>
      <c r="AM28" s="934"/>
      <c r="AN28" s="934"/>
      <c r="AO28" s="935"/>
      <c r="AP28" s="1011" t="s">
        <v>1702</v>
      </c>
      <c r="AQ28" s="1012"/>
      <c r="AR28" s="1012"/>
      <c r="AS28" s="1012"/>
      <c r="AT28" s="1012"/>
      <c r="AU28" s="1012"/>
      <c r="AV28" s="1012"/>
      <c r="AW28" s="1012"/>
      <c r="AX28" s="1012"/>
      <c r="AY28" s="1012"/>
      <c r="AZ28" s="1012"/>
      <c r="BA28" s="1012"/>
      <c r="BB28" s="1012"/>
      <c r="BC28" s="1012"/>
      <c r="BD28" s="1012"/>
      <c r="BE28" s="1012"/>
      <c r="BF28" s="1013"/>
      <c r="BH28" s="288"/>
      <c r="BQ28" s="289"/>
      <c r="BX28" s="3"/>
      <c r="BY28" s="286"/>
      <c r="CA28" s="7" t="s">
        <v>1701</v>
      </c>
      <c r="DH28" s="3"/>
    </row>
    <row r="29" spans="1:112" ht="12" customHeight="1" x14ac:dyDescent="0.2">
      <c r="A29" s="1"/>
      <c r="B29" s="7"/>
      <c r="C29" s="7"/>
      <c r="D29" s="350"/>
      <c r="E29" s="350"/>
      <c r="F29" s="350"/>
      <c r="G29" s="350"/>
      <c r="H29" s="350"/>
      <c r="I29" s="350"/>
      <c r="J29" s="350"/>
      <c r="K29" s="350"/>
      <c r="L29" s="350"/>
      <c r="M29" s="350"/>
      <c r="N29" s="350"/>
      <c r="O29" s="351"/>
      <c r="W29" s="3"/>
      <c r="X29" s="7"/>
      <c r="BH29" s="81"/>
      <c r="BQ29" s="289"/>
      <c r="BX29" s="3"/>
      <c r="BY29" s="286"/>
      <c r="DH29" s="3"/>
    </row>
    <row r="30" spans="1:112" ht="12" customHeight="1" x14ac:dyDescent="0.2">
      <c r="A30" s="1"/>
      <c r="B30" s="7"/>
      <c r="C30" s="7"/>
      <c r="D30" s="350"/>
      <c r="E30" s="350"/>
      <c r="F30" s="350"/>
      <c r="G30" s="350"/>
      <c r="H30" s="350"/>
      <c r="I30" s="350"/>
      <c r="J30" s="350"/>
      <c r="K30" s="350"/>
      <c r="L30" s="350"/>
      <c r="M30" s="350"/>
      <c r="N30" s="350"/>
      <c r="O30" s="351"/>
      <c r="W30" s="3"/>
      <c r="X30" s="286"/>
      <c r="BG30" s="3"/>
      <c r="BQ30" s="289"/>
      <c r="BX30" s="3"/>
    </row>
    <row r="31" spans="1:112" ht="12" customHeight="1" x14ac:dyDescent="0.2">
      <c r="A31" s="1"/>
      <c r="B31" s="305"/>
      <c r="C31" s="305" t="s">
        <v>1739</v>
      </c>
      <c r="D31" s="800" t="s">
        <v>407</v>
      </c>
      <c r="E31" s="801"/>
      <c r="F31" s="801"/>
      <c r="G31" s="801"/>
      <c r="H31" s="801"/>
      <c r="I31" s="801"/>
      <c r="J31" s="801"/>
      <c r="K31" s="801"/>
      <c r="L31" s="801"/>
      <c r="M31" s="801"/>
      <c r="N31" s="801"/>
      <c r="O31" s="802"/>
      <c r="P31" s="1"/>
      <c r="Q31" s="7" t="s">
        <v>1477</v>
      </c>
      <c r="S31" s="6" t="s">
        <v>1476</v>
      </c>
      <c r="T31" s="343"/>
      <c r="U31" s="776" t="s">
        <v>1475</v>
      </c>
      <c r="V31" s="777"/>
      <c r="W31" s="778"/>
      <c r="X31" s="13" t="s">
        <v>1473</v>
      </c>
      <c r="Y31" s="11" t="s">
        <v>1760</v>
      </c>
      <c r="Z31" s="11"/>
      <c r="AA31" s="11"/>
      <c r="AB31" s="11"/>
      <c r="AC31" s="11"/>
      <c r="AD31" s="11"/>
      <c r="AE31" s="11"/>
      <c r="AF31" s="11"/>
      <c r="AG31" s="11"/>
      <c r="AH31" s="11"/>
      <c r="AI31" s="11"/>
      <c r="AJ31" s="11"/>
      <c r="AL31" s="11"/>
      <c r="AM31" s="11"/>
      <c r="AN31" s="11"/>
      <c r="AO31" s="11"/>
      <c r="AP31" s="11"/>
      <c r="AQ31" s="11"/>
      <c r="AR31" s="11"/>
      <c r="AS31" s="11"/>
      <c r="AT31" s="11"/>
      <c r="AU31" s="11"/>
      <c r="AV31" s="11"/>
      <c r="BG31" s="3"/>
      <c r="BH31" s="284"/>
      <c r="BI31" s="388"/>
      <c r="BJ31" s="388"/>
      <c r="BK31" s="388"/>
      <c r="BL31" s="388"/>
      <c r="BM31" s="388"/>
      <c r="BN31" s="388"/>
      <c r="BO31" s="388"/>
      <c r="BP31" s="388"/>
      <c r="BQ31" s="285"/>
      <c r="BX31" s="3"/>
    </row>
    <row r="32" spans="1:112" ht="12" customHeight="1" x14ac:dyDescent="0.2">
      <c r="A32" s="2"/>
      <c r="D32" s="801"/>
      <c r="E32" s="801"/>
      <c r="F32" s="801"/>
      <c r="G32" s="801"/>
      <c r="H32" s="801"/>
      <c r="I32" s="801"/>
      <c r="J32" s="801"/>
      <c r="K32" s="801"/>
      <c r="L32" s="801"/>
      <c r="M32" s="801"/>
      <c r="N32" s="801"/>
      <c r="O32" s="802"/>
      <c r="W32" s="3"/>
      <c r="Y32" s="246" t="s">
        <v>1761</v>
      </c>
      <c r="Z32" s="397"/>
      <c r="AA32" s="397"/>
      <c r="AB32" s="397"/>
      <c r="AC32" s="397"/>
      <c r="AD32" s="397"/>
      <c r="AE32" s="397"/>
      <c r="AF32" s="397"/>
      <c r="AG32" s="397"/>
      <c r="AH32" s="397"/>
      <c r="AI32" s="397"/>
      <c r="AJ32" s="397"/>
      <c r="AK32" s="15"/>
      <c r="AL32" s="1050"/>
      <c r="AM32" s="1051"/>
      <c r="AN32" s="1051"/>
      <c r="AO32" s="1051"/>
      <c r="AP32" s="1051"/>
      <c r="AQ32" s="397" t="s">
        <v>343</v>
      </c>
      <c r="AR32" s="814"/>
      <c r="AS32" s="814"/>
      <c r="AT32" s="397" t="s">
        <v>568</v>
      </c>
      <c r="AU32" s="814"/>
      <c r="AV32" s="814"/>
      <c r="AW32" s="397" t="s">
        <v>214</v>
      </c>
      <c r="AX32" s="397"/>
      <c r="AY32" s="397"/>
      <c r="AZ32" s="397"/>
      <c r="BA32" s="397"/>
      <c r="BB32" s="397"/>
      <c r="BC32" s="397"/>
      <c r="BD32" s="397"/>
      <c r="BE32" s="397"/>
      <c r="BF32" s="15"/>
      <c r="BG32" s="3"/>
      <c r="BH32" s="1043"/>
      <c r="BI32" s="1044"/>
      <c r="BJ32" s="1044"/>
      <c r="BK32" s="1044"/>
      <c r="BL32" s="1044"/>
      <c r="BM32" s="1044"/>
      <c r="BN32" s="1044"/>
      <c r="BO32" s="1044"/>
      <c r="BP32" s="1044"/>
      <c r="BQ32" s="1045"/>
      <c r="BX32" s="3"/>
    </row>
    <row r="33" spans="1:76" ht="12" customHeight="1" x14ac:dyDescent="0.2">
      <c r="A33" s="2"/>
      <c r="D33" s="9"/>
      <c r="E33" s="9"/>
      <c r="F33" s="9"/>
      <c r="G33" s="9"/>
      <c r="H33" s="9"/>
      <c r="I33" s="9"/>
      <c r="J33" s="9"/>
      <c r="K33" s="9"/>
      <c r="L33" s="9"/>
      <c r="M33" s="9"/>
      <c r="N33" s="9"/>
      <c r="O33" s="16"/>
      <c r="W33" s="3"/>
      <c r="Y33" s="17"/>
      <c r="Z33" s="376" t="s">
        <v>396</v>
      </c>
      <c r="AA33" s="376"/>
      <c r="AB33" s="376"/>
      <c r="AC33" s="376"/>
      <c r="AD33" s="376"/>
      <c r="AE33" s="376"/>
      <c r="AF33" s="376"/>
      <c r="AG33" s="376"/>
      <c r="AH33" s="376"/>
      <c r="AI33" s="376"/>
      <c r="AJ33" s="376"/>
      <c r="AK33" s="18"/>
      <c r="AL33" s="369" t="s">
        <v>1494</v>
      </c>
      <c r="AM33" s="885"/>
      <c r="AN33" s="885"/>
      <c r="AO33" s="885"/>
      <c r="AP33" s="885"/>
      <c r="AQ33" s="885"/>
      <c r="AR33" s="885"/>
      <c r="AS33" s="885"/>
      <c r="AT33" s="885"/>
      <c r="AU33" s="885"/>
      <c r="AV33" s="885"/>
      <c r="AW33" s="367" t="s">
        <v>1494</v>
      </c>
      <c r="AX33" s="885"/>
      <c r="AY33" s="885"/>
      <c r="AZ33" s="885"/>
      <c r="BA33" s="885"/>
      <c r="BB33" s="885"/>
      <c r="BC33" s="885"/>
      <c r="BD33" s="885"/>
      <c r="BE33" s="885"/>
      <c r="BF33" s="886"/>
      <c r="BG33" s="3"/>
      <c r="BH33" s="1046"/>
      <c r="BI33" s="1044"/>
      <c r="BJ33" s="1044"/>
      <c r="BK33" s="1044"/>
      <c r="BL33" s="1044"/>
      <c r="BM33" s="1044"/>
      <c r="BN33" s="1044"/>
      <c r="BO33" s="1044"/>
      <c r="BP33" s="1044"/>
      <c r="BQ33" s="1045"/>
      <c r="BX33" s="3"/>
    </row>
    <row r="34" spans="1:76" ht="12" customHeight="1" x14ac:dyDescent="0.2">
      <c r="A34" s="2"/>
      <c r="D34" s="9"/>
      <c r="E34" s="9"/>
      <c r="F34" s="9"/>
      <c r="G34" s="9"/>
      <c r="H34" s="9"/>
      <c r="I34" s="9"/>
      <c r="J34" s="9"/>
      <c r="K34" s="9"/>
      <c r="L34" s="9"/>
      <c r="M34" s="9"/>
      <c r="N34" s="9"/>
      <c r="O34" s="16"/>
      <c r="W34" s="3"/>
      <c r="Y34" s="19"/>
      <c r="Z34" s="20" t="s">
        <v>324</v>
      </c>
      <c r="AA34" s="21"/>
      <c r="AB34" s="21"/>
      <c r="AC34" s="21"/>
      <c r="AD34" s="21"/>
      <c r="AE34" s="21"/>
      <c r="AF34" s="21"/>
      <c r="AG34" s="21"/>
      <c r="AH34" s="21"/>
      <c r="AI34" s="21"/>
      <c r="AJ34" s="21"/>
      <c r="AK34" s="22"/>
      <c r="AL34" s="370" t="s">
        <v>1494</v>
      </c>
      <c r="AM34" s="813"/>
      <c r="AN34" s="813"/>
      <c r="AO34" s="813"/>
      <c r="AP34" s="813"/>
      <c r="AQ34" s="813"/>
      <c r="AR34" s="813"/>
      <c r="AS34" s="813"/>
      <c r="AT34" s="813"/>
      <c r="AU34" s="813"/>
      <c r="AV34" s="813"/>
      <c r="AW34" s="368" t="s">
        <v>1494</v>
      </c>
      <c r="AX34" s="813"/>
      <c r="AY34" s="813"/>
      <c r="AZ34" s="813"/>
      <c r="BA34" s="813"/>
      <c r="BB34" s="813"/>
      <c r="BC34" s="813"/>
      <c r="BD34" s="813"/>
      <c r="BE34" s="813"/>
      <c r="BF34" s="1049"/>
      <c r="BG34" s="3"/>
      <c r="BQ34" s="289"/>
      <c r="BX34" s="3"/>
    </row>
    <row r="35" spans="1:76" ht="12" customHeight="1" x14ac:dyDescent="0.2">
      <c r="A35" s="1"/>
      <c r="O35" s="3"/>
      <c r="W35" s="3"/>
      <c r="X35" s="286"/>
      <c r="Y35" s="944" t="s">
        <v>295</v>
      </c>
      <c r="Z35" s="945"/>
      <c r="AA35" s="945"/>
      <c r="AB35" s="945"/>
      <c r="AC35" s="945"/>
      <c r="AD35" s="945"/>
      <c r="AE35" s="945"/>
      <c r="AF35" s="246" t="s">
        <v>294</v>
      </c>
      <c r="AG35" s="397"/>
      <c r="AH35" s="397"/>
      <c r="AI35" s="397"/>
      <c r="AJ35" s="397"/>
      <c r="AK35" s="15"/>
      <c r="AL35" s="397"/>
      <c r="AM35" s="397"/>
      <c r="AN35" s="397" t="s">
        <v>113</v>
      </c>
      <c r="AO35" s="397"/>
      <c r="AP35" s="397" t="s">
        <v>1465</v>
      </c>
      <c r="AQ35" s="397"/>
      <c r="AR35" s="397"/>
      <c r="AS35" s="397" t="s">
        <v>402</v>
      </c>
      <c r="AT35" s="397"/>
      <c r="AU35" s="939" t="s">
        <v>883</v>
      </c>
      <c r="AV35" s="940"/>
      <c r="AW35" s="941"/>
      <c r="AX35" s="296"/>
      <c r="AY35" s="296"/>
      <c r="AZ35" s="296" t="s">
        <v>113</v>
      </c>
      <c r="BA35" s="296"/>
      <c r="BB35" s="296" t="s">
        <v>1465</v>
      </c>
      <c r="BC35" s="296"/>
      <c r="BD35" s="296"/>
      <c r="BE35" s="296" t="s">
        <v>402</v>
      </c>
      <c r="BF35" s="296"/>
      <c r="BG35" s="23"/>
      <c r="BH35" s="34"/>
      <c r="BI35" s="34"/>
      <c r="BJ35" s="34"/>
      <c r="BK35" s="34"/>
      <c r="BL35" s="34"/>
      <c r="BM35" s="34"/>
      <c r="BN35" s="34"/>
      <c r="BO35" s="34"/>
      <c r="BP35" s="34"/>
      <c r="BQ35" s="35"/>
      <c r="BX35" s="3"/>
    </row>
    <row r="36" spans="1:76" ht="12" customHeight="1" x14ac:dyDescent="0.2">
      <c r="A36" s="1"/>
      <c r="O36" s="3"/>
      <c r="W36" s="3"/>
      <c r="X36" s="286"/>
      <c r="Y36" s="946"/>
      <c r="Z36" s="947"/>
      <c r="AA36" s="947"/>
      <c r="AB36" s="947"/>
      <c r="AC36" s="947"/>
      <c r="AD36" s="947"/>
      <c r="AE36" s="947"/>
      <c r="AF36" s="805" t="s">
        <v>215</v>
      </c>
      <c r="AG36" s="806"/>
      <c r="AH36" s="806"/>
      <c r="AI36" s="806"/>
      <c r="AJ36" s="806"/>
      <c r="AK36" s="938"/>
      <c r="AL36" s="887"/>
      <c r="AM36" s="888"/>
      <c r="AN36" s="888"/>
      <c r="AO36" s="888"/>
      <c r="AP36" s="888"/>
      <c r="AQ36" s="888"/>
      <c r="AR36" s="888"/>
      <c r="AS36" s="888"/>
      <c r="AT36" s="888"/>
      <c r="AU36" s="888"/>
      <c r="AV36" s="888"/>
      <c r="AW36" s="888"/>
      <c r="AX36" s="888"/>
      <c r="AY36" s="888"/>
      <c r="AZ36" s="888"/>
      <c r="BA36" s="888"/>
      <c r="BB36" s="888"/>
      <c r="BC36" s="888"/>
      <c r="BD36" s="888"/>
      <c r="BE36" s="888"/>
      <c r="BF36" s="889"/>
      <c r="BG36" s="3"/>
      <c r="BH36" s="34"/>
      <c r="BI36" s="34"/>
      <c r="BJ36" s="34"/>
      <c r="BK36" s="34"/>
      <c r="BL36" s="34"/>
      <c r="BM36" s="34"/>
      <c r="BN36" s="34"/>
      <c r="BO36" s="34"/>
      <c r="BP36" s="34"/>
      <c r="BQ36" s="35"/>
      <c r="BX36" s="3"/>
    </row>
    <row r="37" spans="1:76" ht="12" customHeight="1" x14ac:dyDescent="0.2">
      <c r="A37" s="1"/>
      <c r="O37" s="3"/>
      <c r="W37" s="3"/>
      <c r="X37" s="286"/>
      <c r="Y37" s="295"/>
      <c r="Z37" s="295"/>
      <c r="AA37" s="295"/>
      <c r="AB37" s="295"/>
      <c r="AC37" s="295"/>
      <c r="AD37" s="295"/>
      <c r="AE37" s="295"/>
      <c r="AF37" s="343"/>
      <c r="AG37" s="352"/>
      <c r="AH37" s="352"/>
      <c r="AI37" s="352"/>
      <c r="AJ37" s="352"/>
      <c r="AK37" s="352"/>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3"/>
      <c r="BQ37" s="289"/>
      <c r="BX37" s="3"/>
    </row>
    <row r="38" spans="1:76" ht="12" customHeight="1" x14ac:dyDescent="0.2">
      <c r="A38" s="1"/>
      <c r="C38" s="306" t="s">
        <v>1562</v>
      </c>
      <c r="D38" s="978" t="s">
        <v>893</v>
      </c>
      <c r="E38" s="978"/>
      <c r="F38" s="978"/>
      <c r="G38" s="978"/>
      <c r="H38" s="978"/>
      <c r="I38" s="978"/>
      <c r="J38" s="978"/>
      <c r="K38" s="978"/>
      <c r="L38" s="978"/>
      <c r="M38" s="978"/>
      <c r="N38" s="978"/>
      <c r="O38" s="979"/>
      <c r="P38" s="307"/>
      <c r="Q38" s="306" t="s">
        <v>1495</v>
      </c>
      <c r="R38" s="306"/>
      <c r="S38" s="382" t="s">
        <v>1494</v>
      </c>
      <c r="T38" s="375"/>
      <c r="U38" s="967" t="s">
        <v>1493</v>
      </c>
      <c r="V38" s="980"/>
      <c r="W38" s="981"/>
      <c r="X38" s="381" t="s">
        <v>1492</v>
      </c>
      <c r="Y38" s="942" t="s">
        <v>1700</v>
      </c>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G38" s="943"/>
      <c r="BH38" s="792" t="s">
        <v>942</v>
      </c>
      <c r="BI38" s="936"/>
      <c r="BJ38" s="936"/>
      <c r="BK38" s="936"/>
      <c r="BL38" s="936"/>
      <c r="BM38" s="936"/>
      <c r="BN38" s="936"/>
      <c r="BO38" s="936"/>
      <c r="BP38" s="936"/>
      <c r="BQ38" s="937"/>
      <c r="BX38" s="3"/>
    </row>
    <row r="39" spans="1:76" ht="12" customHeight="1" x14ac:dyDescent="0.2">
      <c r="A39" s="1"/>
      <c r="C39" s="306"/>
      <c r="D39" s="978"/>
      <c r="E39" s="978"/>
      <c r="F39" s="978"/>
      <c r="G39" s="978"/>
      <c r="H39" s="978"/>
      <c r="I39" s="978"/>
      <c r="J39" s="978"/>
      <c r="K39" s="978"/>
      <c r="L39" s="978"/>
      <c r="M39" s="978"/>
      <c r="N39" s="978"/>
      <c r="O39" s="979"/>
      <c r="P39" s="307"/>
      <c r="Q39" s="306" t="s">
        <v>697</v>
      </c>
      <c r="R39" s="306"/>
      <c r="S39" s="306"/>
      <c r="T39" s="306"/>
      <c r="U39" s="306"/>
      <c r="V39" s="306"/>
      <c r="W39" s="308"/>
      <c r="X39" s="381"/>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c r="AU39" s="942"/>
      <c r="AV39" s="942"/>
      <c r="AW39" s="942"/>
      <c r="AX39" s="942"/>
      <c r="AY39" s="942"/>
      <c r="AZ39" s="942"/>
      <c r="BA39" s="942"/>
      <c r="BB39" s="942"/>
      <c r="BC39" s="942"/>
      <c r="BD39" s="942"/>
      <c r="BE39" s="942"/>
      <c r="BF39" s="942"/>
      <c r="BG39" s="943"/>
      <c r="BH39" s="792"/>
      <c r="BI39" s="936"/>
      <c r="BJ39" s="936"/>
      <c r="BK39" s="936"/>
      <c r="BL39" s="936"/>
      <c r="BM39" s="936"/>
      <c r="BN39" s="936"/>
      <c r="BO39" s="936"/>
      <c r="BP39" s="936"/>
      <c r="BQ39" s="937"/>
      <c r="BX39" s="3"/>
    </row>
    <row r="40" spans="1:76" ht="12" customHeight="1" x14ac:dyDescent="0.2">
      <c r="A40" s="1"/>
      <c r="C40" s="306"/>
      <c r="D40" s="399"/>
      <c r="E40" s="399"/>
      <c r="F40" s="399"/>
      <c r="G40" s="399"/>
      <c r="H40" s="399"/>
      <c r="I40" s="399"/>
      <c r="J40" s="399"/>
      <c r="K40" s="399"/>
      <c r="L40" s="399"/>
      <c r="M40" s="399"/>
      <c r="N40" s="399"/>
      <c r="O40" s="398"/>
      <c r="P40" s="306"/>
      <c r="Q40" s="306"/>
      <c r="R40" s="306"/>
      <c r="S40" s="306"/>
      <c r="T40" s="306"/>
      <c r="U40" s="306"/>
      <c r="V40" s="306"/>
      <c r="W40" s="308"/>
      <c r="X40" s="381"/>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c r="AU40" s="942"/>
      <c r="AV40" s="942"/>
      <c r="AW40" s="942"/>
      <c r="AX40" s="942"/>
      <c r="AY40" s="942"/>
      <c r="AZ40" s="942"/>
      <c r="BA40" s="942"/>
      <c r="BB40" s="942"/>
      <c r="BC40" s="942"/>
      <c r="BD40" s="942"/>
      <c r="BE40" s="942"/>
      <c r="BF40" s="942"/>
      <c r="BG40" s="943"/>
      <c r="BH40" s="400"/>
      <c r="BI40" s="400"/>
      <c r="BJ40" s="400"/>
      <c r="BK40" s="400"/>
      <c r="BL40" s="400"/>
      <c r="BM40" s="400"/>
      <c r="BN40" s="400"/>
      <c r="BO40" s="400"/>
      <c r="BP40" s="400"/>
      <c r="BQ40" s="401"/>
      <c r="BX40" s="3"/>
    </row>
    <row r="41" spans="1:76" ht="12" customHeight="1" x14ac:dyDescent="0.2">
      <c r="A41" s="1"/>
      <c r="C41" s="306"/>
      <c r="D41" s="399"/>
      <c r="E41" s="399"/>
      <c r="F41" s="399"/>
      <c r="G41" s="399"/>
      <c r="H41" s="399"/>
      <c r="I41" s="399"/>
      <c r="J41" s="399"/>
      <c r="K41" s="399"/>
      <c r="L41" s="399"/>
      <c r="M41" s="399"/>
      <c r="N41" s="399"/>
      <c r="O41" s="398"/>
      <c r="P41" s="306"/>
      <c r="Q41" s="306"/>
      <c r="R41" s="306"/>
      <c r="S41" s="306"/>
      <c r="T41" s="306"/>
      <c r="U41" s="306"/>
      <c r="V41" s="306"/>
      <c r="W41" s="308"/>
      <c r="X41" s="381"/>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7"/>
      <c r="BH41" s="400"/>
      <c r="BI41" s="400"/>
      <c r="BJ41" s="400"/>
      <c r="BK41" s="400"/>
      <c r="BL41" s="400"/>
      <c r="BM41" s="400"/>
      <c r="BN41" s="400"/>
      <c r="BO41" s="400"/>
      <c r="BP41" s="400"/>
      <c r="BQ41" s="401"/>
      <c r="BX41" s="3"/>
    </row>
    <row r="42" spans="1:76" ht="12" customHeight="1" x14ac:dyDescent="0.2">
      <c r="A42" s="24"/>
      <c r="B42" s="25"/>
      <c r="C42" s="309"/>
      <c r="D42" s="310"/>
      <c r="E42" s="310"/>
      <c r="F42" s="310"/>
      <c r="G42" s="310"/>
      <c r="H42" s="310"/>
      <c r="I42" s="310"/>
      <c r="J42" s="310"/>
      <c r="K42" s="310"/>
      <c r="L42" s="310"/>
      <c r="M42" s="310"/>
      <c r="N42" s="310"/>
      <c r="O42" s="311"/>
      <c r="P42" s="309"/>
      <c r="Q42" s="309"/>
      <c r="R42" s="309"/>
      <c r="S42" s="309"/>
      <c r="T42" s="309"/>
      <c r="U42" s="309"/>
      <c r="V42" s="309"/>
      <c r="W42" s="312"/>
      <c r="X42" s="605"/>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4"/>
      <c r="BH42" s="315"/>
      <c r="BI42" s="315"/>
      <c r="BJ42" s="315"/>
      <c r="BK42" s="315"/>
      <c r="BL42" s="315"/>
      <c r="BM42" s="315"/>
      <c r="BN42" s="315"/>
      <c r="BO42" s="315"/>
      <c r="BP42" s="315"/>
      <c r="BQ42" s="316"/>
      <c r="BR42" s="26"/>
      <c r="BS42" s="26"/>
      <c r="BT42" s="26"/>
      <c r="BU42" s="26"/>
      <c r="BV42" s="26"/>
      <c r="BW42" s="26"/>
      <c r="BX42" s="27"/>
    </row>
    <row r="43" spans="1:76" ht="12" customHeight="1" x14ac:dyDescent="0.2">
      <c r="A43" s="393"/>
      <c r="B43" s="30"/>
      <c r="C43" s="376"/>
      <c r="D43" s="384"/>
      <c r="E43" s="384"/>
      <c r="F43" s="384"/>
      <c r="G43" s="384"/>
      <c r="H43" s="384"/>
      <c r="I43" s="384"/>
      <c r="J43" s="384"/>
      <c r="K43" s="384"/>
      <c r="L43" s="384"/>
      <c r="M43" s="384"/>
      <c r="N43" s="384"/>
      <c r="O43" s="293"/>
      <c r="P43" s="376"/>
      <c r="Q43" s="376"/>
      <c r="R43" s="376"/>
      <c r="S43" s="376"/>
      <c r="T43" s="376"/>
      <c r="U43" s="376"/>
      <c r="V43" s="376"/>
      <c r="W43" s="18"/>
      <c r="X43" s="36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300"/>
      <c r="BH43" s="301"/>
      <c r="BI43" s="301"/>
      <c r="BJ43" s="301"/>
      <c r="BK43" s="301"/>
      <c r="BL43" s="301"/>
      <c r="BM43" s="301"/>
      <c r="BN43" s="301"/>
      <c r="BO43" s="301"/>
      <c r="BP43" s="301"/>
      <c r="BQ43" s="302"/>
      <c r="BR43" s="376"/>
      <c r="BS43" s="376"/>
      <c r="BT43" s="376"/>
      <c r="BU43" s="376"/>
      <c r="BV43" s="376"/>
      <c r="BW43" s="376"/>
      <c r="BX43" s="18"/>
    </row>
    <row r="44" spans="1:76" ht="12" customHeight="1" x14ac:dyDescent="0.2">
      <c r="A44" s="1"/>
      <c r="B44" s="4" t="s">
        <v>1574</v>
      </c>
      <c r="C44" s="7" t="s">
        <v>943</v>
      </c>
      <c r="O44" s="3"/>
      <c r="W44" s="3"/>
      <c r="X44" s="1"/>
      <c r="BG44" s="3"/>
      <c r="BQ44" s="289"/>
      <c r="BX44" s="3"/>
    </row>
    <row r="45" spans="1:76" ht="12" customHeight="1" x14ac:dyDescent="0.2">
      <c r="A45" s="1"/>
      <c r="C45" s="4" t="s">
        <v>1553</v>
      </c>
      <c r="D45" s="800" t="s">
        <v>825</v>
      </c>
      <c r="E45" s="801"/>
      <c r="F45" s="801"/>
      <c r="G45" s="801"/>
      <c r="H45" s="801"/>
      <c r="I45" s="801"/>
      <c r="J45" s="801"/>
      <c r="K45" s="801"/>
      <c r="L45" s="801"/>
      <c r="M45" s="801"/>
      <c r="N45" s="801"/>
      <c r="O45" s="802"/>
      <c r="Q45" s="7" t="s">
        <v>1495</v>
      </c>
      <c r="S45" s="6" t="s">
        <v>1494</v>
      </c>
      <c r="T45" s="343"/>
      <c r="U45" s="776" t="s">
        <v>1493</v>
      </c>
      <c r="V45" s="777"/>
      <c r="W45" s="778"/>
      <c r="X45" s="6" t="s">
        <v>1492</v>
      </c>
      <c r="Y45" s="800" t="s">
        <v>821</v>
      </c>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0"/>
      <c r="AY45" s="800"/>
      <c r="AZ45" s="800"/>
      <c r="BA45" s="800"/>
      <c r="BB45" s="800"/>
      <c r="BC45" s="800"/>
      <c r="BD45" s="800"/>
      <c r="BE45" s="800"/>
      <c r="BF45" s="800"/>
      <c r="BG45" s="835"/>
      <c r="BH45" s="31" t="s">
        <v>944</v>
      </c>
      <c r="BQ45" s="289"/>
      <c r="BX45" s="3"/>
    </row>
    <row r="46" spans="1:76" ht="12" customHeight="1" x14ac:dyDescent="0.2">
      <c r="A46" s="1"/>
      <c r="D46" s="801"/>
      <c r="E46" s="801"/>
      <c r="F46" s="801"/>
      <c r="G46" s="801"/>
      <c r="H46" s="801"/>
      <c r="I46" s="801"/>
      <c r="J46" s="801"/>
      <c r="K46" s="801"/>
      <c r="L46" s="801"/>
      <c r="M46" s="801"/>
      <c r="N46" s="801"/>
      <c r="O46" s="802"/>
      <c r="W46" s="3"/>
      <c r="Y46" s="800"/>
      <c r="Z46" s="800"/>
      <c r="AA46" s="800"/>
      <c r="AB46" s="800"/>
      <c r="AC46" s="800"/>
      <c r="AD46" s="800"/>
      <c r="AE46" s="800"/>
      <c r="AF46" s="800"/>
      <c r="AG46" s="800"/>
      <c r="AH46" s="800"/>
      <c r="AI46" s="800"/>
      <c r="AJ46" s="800"/>
      <c r="AK46" s="800"/>
      <c r="AL46" s="800"/>
      <c r="AM46" s="800"/>
      <c r="AN46" s="800"/>
      <c r="AO46" s="800"/>
      <c r="AP46" s="800"/>
      <c r="AQ46" s="800"/>
      <c r="AR46" s="800"/>
      <c r="AS46" s="800"/>
      <c r="AT46" s="800"/>
      <c r="AU46" s="800"/>
      <c r="AV46" s="800"/>
      <c r="AW46" s="800"/>
      <c r="AX46" s="800"/>
      <c r="AY46" s="800"/>
      <c r="AZ46" s="800"/>
      <c r="BA46" s="800"/>
      <c r="BB46" s="800"/>
      <c r="BC46" s="800"/>
      <c r="BD46" s="800"/>
      <c r="BE46" s="800"/>
      <c r="BF46" s="800"/>
      <c r="BG46" s="835"/>
      <c r="BH46" s="34"/>
      <c r="BQ46" s="289"/>
      <c r="BX46" s="3"/>
    </row>
    <row r="47" spans="1:76" ht="12" customHeight="1" x14ac:dyDescent="0.2">
      <c r="A47" s="1"/>
      <c r="D47" s="801"/>
      <c r="E47" s="801"/>
      <c r="F47" s="801"/>
      <c r="G47" s="801"/>
      <c r="H47" s="801"/>
      <c r="I47" s="801"/>
      <c r="J47" s="801"/>
      <c r="K47" s="801"/>
      <c r="L47" s="801"/>
      <c r="M47" s="801"/>
      <c r="N47" s="801"/>
      <c r="O47" s="802"/>
      <c r="W47" s="3"/>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0"/>
      <c r="AY47" s="800"/>
      <c r="AZ47" s="800"/>
      <c r="BA47" s="800"/>
      <c r="BB47" s="800"/>
      <c r="BC47" s="800"/>
      <c r="BD47" s="800"/>
      <c r="BE47" s="800"/>
      <c r="BF47" s="800"/>
      <c r="BG47" s="835"/>
      <c r="BQ47" s="289"/>
      <c r="BX47" s="3"/>
    </row>
    <row r="48" spans="1:76" ht="12" customHeight="1" x14ac:dyDescent="0.2">
      <c r="A48" s="1"/>
      <c r="D48" s="801"/>
      <c r="E48" s="801"/>
      <c r="F48" s="801"/>
      <c r="G48" s="801"/>
      <c r="H48" s="801"/>
      <c r="I48" s="801"/>
      <c r="J48" s="801"/>
      <c r="K48" s="801"/>
      <c r="L48" s="801"/>
      <c r="M48" s="801"/>
      <c r="N48" s="801"/>
      <c r="O48" s="802"/>
      <c r="W48" s="3"/>
      <c r="X48" s="1"/>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c r="BF48" s="800"/>
      <c r="BG48" s="835"/>
      <c r="BQ48" s="289"/>
      <c r="BX48" s="3"/>
    </row>
    <row r="49" spans="1:76" ht="12" customHeight="1" x14ac:dyDescent="0.2">
      <c r="A49" s="1"/>
      <c r="D49" s="350"/>
      <c r="E49" s="350"/>
      <c r="F49" s="350"/>
      <c r="G49" s="350"/>
      <c r="H49" s="350"/>
      <c r="I49" s="350"/>
      <c r="J49" s="350"/>
      <c r="K49" s="350"/>
      <c r="L49" s="350"/>
      <c r="M49" s="350"/>
      <c r="N49" s="350"/>
      <c r="O49" s="351"/>
      <c r="W49" s="3"/>
      <c r="X49" s="7"/>
      <c r="BG49" s="3"/>
      <c r="BQ49" s="289"/>
      <c r="BX49" s="3"/>
    </row>
    <row r="50" spans="1:76" ht="12" customHeight="1" x14ac:dyDescent="0.2">
      <c r="A50" s="1"/>
      <c r="C50" s="4" t="s">
        <v>1497</v>
      </c>
      <c r="D50" s="800" t="s">
        <v>1856</v>
      </c>
      <c r="E50" s="801"/>
      <c r="F50" s="801"/>
      <c r="G50" s="801"/>
      <c r="H50" s="801"/>
      <c r="I50" s="801"/>
      <c r="J50" s="801"/>
      <c r="K50" s="801"/>
      <c r="L50" s="801"/>
      <c r="M50" s="801"/>
      <c r="N50" s="801"/>
      <c r="O50" s="802"/>
      <c r="Q50" s="7" t="s">
        <v>1495</v>
      </c>
      <c r="S50" s="6" t="s">
        <v>1494</v>
      </c>
      <c r="T50" s="343"/>
      <c r="U50" s="776" t="s">
        <v>1493</v>
      </c>
      <c r="V50" s="777"/>
      <c r="W50" s="778"/>
      <c r="X50" s="6" t="s">
        <v>1494</v>
      </c>
      <c r="Y50" s="831" t="s">
        <v>822</v>
      </c>
      <c r="Z50" s="831"/>
      <c r="AA50" s="831"/>
      <c r="AB50" s="831"/>
      <c r="AC50" s="831"/>
      <c r="AD50" s="831"/>
      <c r="AE50" s="831"/>
      <c r="AF50" s="831"/>
      <c r="AG50" s="831"/>
      <c r="AH50" s="831"/>
      <c r="AI50" s="831"/>
      <c r="AJ50" s="831"/>
      <c r="AK50" s="831"/>
      <c r="AL50" s="831"/>
      <c r="AM50" s="831"/>
      <c r="AN50" s="831"/>
      <c r="AO50" s="831"/>
      <c r="AP50" s="831"/>
      <c r="AQ50" s="831"/>
      <c r="AR50" s="831"/>
      <c r="AS50" s="831"/>
      <c r="AT50" s="831"/>
      <c r="AU50" s="831"/>
      <c r="AV50" s="831"/>
      <c r="AW50" s="831"/>
      <c r="AX50" s="831"/>
      <c r="AY50" s="831"/>
      <c r="AZ50" s="831"/>
      <c r="BA50" s="831"/>
      <c r="BB50" s="831"/>
      <c r="BC50" s="831"/>
      <c r="BD50" s="831"/>
      <c r="BE50" s="831"/>
      <c r="BF50" s="831"/>
      <c r="BG50" s="832"/>
      <c r="BH50" s="31" t="s">
        <v>946</v>
      </c>
      <c r="BQ50" s="289"/>
      <c r="BX50" s="3"/>
    </row>
    <row r="51" spans="1:76" ht="12" customHeight="1" x14ac:dyDescent="0.2">
      <c r="A51" s="1"/>
      <c r="D51" s="801"/>
      <c r="E51" s="801"/>
      <c r="F51" s="801"/>
      <c r="G51" s="801"/>
      <c r="H51" s="801"/>
      <c r="I51" s="801"/>
      <c r="J51" s="801"/>
      <c r="K51" s="801"/>
      <c r="L51" s="801"/>
      <c r="M51" s="801"/>
      <c r="N51" s="801"/>
      <c r="O51" s="802"/>
      <c r="W51" s="3"/>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2"/>
      <c r="BQ51" s="289"/>
      <c r="BX51" s="3"/>
    </row>
    <row r="52" spans="1:76" ht="12" customHeight="1" x14ac:dyDescent="0.2">
      <c r="A52" s="1"/>
      <c r="D52" s="801"/>
      <c r="E52" s="801"/>
      <c r="F52" s="801"/>
      <c r="G52" s="801"/>
      <c r="H52" s="801"/>
      <c r="I52" s="801"/>
      <c r="J52" s="801"/>
      <c r="K52" s="801"/>
      <c r="L52" s="801"/>
      <c r="M52" s="801"/>
      <c r="N52" s="801"/>
      <c r="O52" s="802"/>
      <c r="W52" s="3"/>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831"/>
      <c r="AZ52" s="831"/>
      <c r="BA52" s="831"/>
      <c r="BB52" s="831"/>
      <c r="BC52" s="831"/>
      <c r="BD52" s="831"/>
      <c r="BE52" s="831"/>
      <c r="BF52" s="831"/>
      <c r="BG52" s="832"/>
      <c r="BQ52" s="289"/>
      <c r="BX52" s="3"/>
    </row>
    <row r="53" spans="1:76" s="11" customFormat="1" ht="12" customHeight="1" x14ac:dyDescent="0.2">
      <c r="A53" s="32"/>
      <c r="B53" s="10"/>
      <c r="C53" s="10"/>
      <c r="O53" s="33"/>
      <c r="W53" s="33"/>
      <c r="X53" s="14" t="s">
        <v>1491</v>
      </c>
      <c r="Y53" s="11" t="s">
        <v>1725</v>
      </c>
      <c r="AJ53" s="317"/>
      <c r="BG53" s="33"/>
      <c r="BH53" s="34"/>
      <c r="BI53" s="34"/>
      <c r="BJ53" s="34"/>
      <c r="BK53" s="34"/>
      <c r="BL53" s="34"/>
      <c r="BM53" s="34"/>
      <c r="BN53" s="34"/>
      <c r="BO53" s="34"/>
      <c r="BP53" s="34"/>
      <c r="BQ53" s="35"/>
      <c r="BX53" s="33"/>
    </row>
    <row r="54" spans="1:76" ht="12" customHeight="1" x14ac:dyDescent="0.2">
      <c r="A54" s="1"/>
      <c r="O54" s="3"/>
      <c r="W54" s="3"/>
      <c r="Y54" s="246"/>
      <c r="Z54" s="397"/>
      <c r="AA54" s="397" t="s">
        <v>113</v>
      </c>
      <c r="AB54" s="397" t="s">
        <v>11</v>
      </c>
      <c r="AC54" s="397"/>
      <c r="AD54" s="397"/>
      <c r="AE54" s="397"/>
      <c r="AF54" s="397"/>
      <c r="AG54" s="397"/>
      <c r="AH54" s="457"/>
      <c r="AI54" s="397"/>
      <c r="AJ54" s="814"/>
      <c r="AK54" s="814"/>
      <c r="AL54" s="397" t="s">
        <v>343</v>
      </c>
      <c r="AM54" s="814"/>
      <c r="AN54" s="814"/>
      <c r="AO54" s="397" t="s">
        <v>334</v>
      </c>
      <c r="AP54" s="397"/>
      <c r="AQ54" s="397"/>
      <c r="AR54" s="397"/>
      <c r="AS54" s="397"/>
      <c r="AT54" s="397"/>
      <c r="AU54" s="397"/>
      <c r="AV54" s="397" t="s">
        <v>1465</v>
      </c>
      <c r="AW54" s="397"/>
      <c r="AX54" s="397"/>
      <c r="AY54" s="397"/>
      <c r="AZ54" s="397" t="s">
        <v>402</v>
      </c>
      <c r="BA54" s="15"/>
      <c r="BG54" s="3"/>
      <c r="BQ54" s="289"/>
      <c r="BX54" s="3"/>
    </row>
    <row r="55" spans="1:76" ht="12" customHeight="1" x14ac:dyDescent="0.2">
      <c r="A55" s="1"/>
      <c r="O55" s="3"/>
      <c r="W55" s="3"/>
      <c r="X55" s="14" t="s">
        <v>1491</v>
      </c>
      <c r="Y55" s="11" t="s">
        <v>945</v>
      </c>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33"/>
      <c r="BH55" s="288"/>
      <c r="BQ55" s="289"/>
      <c r="BX55" s="3"/>
    </row>
    <row r="56" spans="1:76" ht="12" customHeight="1" x14ac:dyDescent="0.2">
      <c r="A56" s="1"/>
      <c r="O56" s="3"/>
      <c r="W56" s="3"/>
      <c r="Y56" s="246"/>
      <c r="Z56" s="397"/>
      <c r="AA56" s="397" t="s">
        <v>113</v>
      </c>
      <c r="AB56" s="397" t="s">
        <v>11</v>
      </c>
      <c r="AC56" s="397"/>
      <c r="AD56" s="397"/>
      <c r="AE56" s="397"/>
      <c r="AF56" s="397"/>
      <c r="AG56" s="397"/>
      <c r="AH56" s="457"/>
      <c r="AI56" s="397"/>
      <c r="AJ56" s="814"/>
      <c r="AK56" s="814"/>
      <c r="AL56" s="397" t="s">
        <v>343</v>
      </c>
      <c r="AM56" s="814"/>
      <c r="AN56" s="814"/>
      <c r="AO56" s="397" t="s">
        <v>334</v>
      </c>
      <c r="AP56" s="397"/>
      <c r="AQ56" s="397"/>
      <c r="AR56" s="397"/>
      <c r="AS56" s="397"/>
      <c r="AT56" s="397"/>
      <c r="AU56" s="397"/>
      <c r="AV56" s="397" t="s">
        <v>1465</v>
      </c>
      <c r="AW56" s="397"/>
      <c r="AX56" s="397"/>
      <c r="AY56" s="397"/>
      <c r="AZ56" s="397" t="s">
        <v>402</v>
      </c>
      <c r="BA56" s="15"/>
      <c r="BG56" s="3"/>
      <c r="BH56" s="288"/>
      <c r="BQ56" s="289"/>
      <c r="BX56" s="3"/>
    </row>
    <row r="57" spans="1:76" ht="12" customHeight="1" x14ac:dyDescent="0.2">
      <c r="A57" s="1"/>
      <c r="O57" s="3"/>
      <c r="W57" s="3"/>
      <c r="Y57" s="246"/>
      <c r="Z57" s="397" t="s">
        <v>823</v>
      </c>
      <c r="AA57" s="397"/>
      <c r="AB57" s="397"/>
      <c r="AC57" s="397"/>
      <c r="AD57" s="873"/>
      <c r="AE57" s="874"/>
      <c r="AF57" s="874"/>
      <c r="AG57" s="874"/>
      <c r="AH57" s="874"/>
      <c r="AI57" s="874"/>
      <c r="AJ57" s="874"/>
      <c r="AK57" s="874"/>
      <c r="AL57" s="874"/>
      <c r="AM57" s="874"/>
      <c r="AN57" s="874"/>
      <c r="AO57" s="874"/>
      <c r="AP57" s="874"/>
      <c r="AQ57" s="874"/>
      <c r="AR57" s="874"/>
      <c r="AS57" s="874"/>
      <c r="AT57" s="874"/>
      <c r="AU57" s="874"/>
      <c r="AV57" s="874"/>
      <c r="AW57" s="874"/>
      <c r="AX57" s="874"/>
      <c r="AY57" s="874"/>
      <c r="AZ57" s="874"/>
      <c r="BA57" s="948"/>
      <c r="BG57" s="3"/>
      <c r="BH57" s="288"/>
      <c r="BQ57" s="289"/>
      <c r="BX57" s="3"/>
    </row>
    <row r="58" spans="1:76" ht="12" customHeight="1" x14ac:dyDescent="0.2">
      <c r="A58" s="1"/>
      <c r="O58" s="3"/>
      <c r="W58" s="3"/>
      <c r="AD58" s="6"/>
      <c r="AE58" s="6"/>
      <c r="AF58" s="6"/>
      <c r="AG58" s="6"/>
      <c r="AH58" s="6"/>
      <c r="AI58" s="6"/>
      <c r="AJ58" s="6"/>
      <c r="AK58" s="6"/>
      <c r="AL58" s="6"/>
      <c r="AM58" s="14"/>
      <c r="AN58" s="6"/>
      <c r="AO58" s="6"/>
      <c r="AP58" s="6"/>
      <c r="AQ58" s="6"/>
      <c r="AR58" s="6"/>
      <c r="AS58" s="6"/>
      <c r="AT58" s="6"/>
      <c r="AU58" s="6"/>
      <c r="AV58" s="6"/>
      <c r="AW58" s="6"/>
      <c r="AX58" s="6"/>
      <c r="AY58" s="6"/>
      <c r="AZ58" s="6"/>
      <c r="BA58" s="6"/>
      <c r="BG58" s="3"/>
      <c r="BH58" s="288"/>
      <c r="BQ58" s="289"/>
      <c r="BX58" s="3"/>
    </row>
    <row r="59" spans="1:76" ht="12" customHeight="1" x14ac:dyDescent="0.2">
      <c r="A59" s="1"/>
      <c r="D59" s="9"/>
      <c r="E59" s="240"/>
      <c r="F59" s="240"/>
      <c r="G59" s="240"/>
      <c r="H59" s="240"/>
      <c r="I59" s="240"/>
      <c r="J59" s="240"/>
      <c r="K59" s="240"/>
      <c r="L59" s="240"/>
      <c r="M59" s="240"/>
      <c r="N59" s="240"/>
      <c r="O59" s="241"/>
      <c r="S59" s="6"/>
      <c r="V59" s="36"/>
      <c r="W59" s="37"/>
      <c r="X59" s="6" t="s">
        <v>1694</v>
      </c>
      <c r="Y59" s="831" t="s">
        <v>947</v>
      </c>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1"/>
      <c r="AY59" s="831"/>
      <c r="AZ59" s="831"/>
      <c r="BA59" s="831"/>
      <c r="BB59" s="831"/>
      <c r="BC59" s="831"/>
      <c r="BD59" s="831"/>
      <c r="BE59" s="831"/>
      <c r="BF59" s="831"/>
      <c r="BG59" s="832"/>
      <c r="BH59" s="288" t="s">
        <v>948</v>
      </c>
      <c r="BQ59" s="289"/>
      <c r="BX59" s="3"/>
    </row>
    <row r="60" spans="1:76" ht="12" customHeight="1" x14ac:dyDescent="0.2">
      <c r="A60" s="1"/>
      <c r="D60" s="240"/>
      <c r="E60" s="240"/>
      <c r="F60" s="240"/>
      <c r="G60" s="240"/>
      <c r="H60" s="240"/>
      <c r="I60" s="240"/>
      <c r="J60" s="240"/>
      <c r="K60" s="240"/>
      <c r="L60" s="240"/>
      <c r="M60" s="240"/>
      <c r="N60" s="240"/>
      <c r="O60" s="241"/>
      <c r="W60" s="3"/>
      <c r="Y60" s="831"/>
      <c r="Z60" s="831"/>
      <c r="AA60" s="831"/>
      <c r="AB60" s="831"/>
      <c r="AC60" s="831"/>
      <c r="AD60" s="831"/>
      <c r="AE60" s="831"/>
      <c r="AF60" s="831"/>
      <c r="AG60" s="831"/>
      <c r="AH60" s="831"/>
      <c r="AI60" s="831"/>
      <c r="AJ60" s="831"/>
      <c r="AK60" s="831"/>
      <c r="AL60" s="831"/>
      <c r="AM60" s="831"/>
      <c r="AN60" s="831"/>
      <c r="AO60" s="831"/>
      <c r="AP60" s="831"/>
      <c r="AQ60" s="831"/>
      <c r="AR60" s="831"/>
      <c r="AS60" s="831"/>
      <c r="AT60" s="831"/>
      <c r="AU60" s="831"/>
      <c r="AV60" s="831"/>
      <c r="AW60" s="831"/>
      <c r="AX60" s="831"/>
      <c r="AY60" s="831"/>
      <c r="AZ60" s="831"/>
      <c r="BA60" s="831"/>
      <c r="BB60" s="831"/>
      <c r="BC60" s="831"/>
      <c r="BD60" s="831"/>
      <c r="BE60" s="831"/>
      <c r="BF60" s="831"/>
      <c r="BG60" s="832"/>
      <c r="BH60" s="81"/>
      <c r="BQ60" s="289"/>
      <c r="BX60" s="3"/>
    </row>
    <row r="61" spans="1:76" ht="12" customHeight="1" x14ac:dyDescent="0.2">
      <c r="A61" s="1"/>
      <c r="D61" s="240"/>
      <c r="E61" s="240"/>
      <c r="F61" s="240"/>
      <c r="G61" s="240"/>
      <c r="H61" s="240"/>
      <c r="I61" s="240"/>
      <c r="J61" s="240"/>
      <c r="K61" s="240"/>
      <c r="L61" s="240"/>
      <c r="M61" s="240"/>
      <c r="N61" s="240"/>
      <c r="O61" s="241"/>
      <c r="W61" s="3"/>
      <c r="Y61" s="831"/>
      <c r="Z61" s="831"/>
      <c r="AA61" s="831"/>
      <c r="AB61" s="831"/>
      <c r="AC61" s="831"/>
      <c r="AD61" s="831"/>
      <c r="AE61" s="831"/>
      <c r="AF61" s="831"/>
      <c r="AG61" s="831"/>
      <c r="AH61" s="831"/>
      <c r="AI61" s="831"/>
      <c r="AJ61" s="831"/>
      <c r="AK61" s="831"/>
      <c r="AL61" s="831"/>
      <c r="AM61" s="831"/>
      <c r="AN61" s="831"/>
      <c r="AO61" s="831"/>
      <c r="AP61" s="831"/>
      <c r="AQ61" s="831"/>
      <c r="AR61" s="831"/>
      <c r="AS61" s="831"/>
      <c r="AT61" s="831"/>
      <c r="AU61" s="831"/>
      <c r="AV61" s="831"/>
      <c r="AW61" s="831"/>
      <c r="AX61" s="831"/>
      <c r="AY61" s="831"/>
      <c r="AZ61" s="831"/>
      <c r="BA61" s="831"/>
      <c r="BB61" s="831"/>
      <c r="BC61" s="831"/>
      <c r="BD61" s="831"/>
      <c r="BE61" s="831"/>
      <c r="BF61" s="831"/>
      <c r="BG61" s="832"/>
      <c r="BH61" s="288"/>
      <c r="BQ61" s="289"/>
      <c r="BX61" s="3"/>
    </row>
    <row r="62" spans="1:76" ht="12" customHeight="1" x14ac:dyDescent="0.2">
      <c r="A62" s="1"/>
      <c r="O62" s="3"/>
      <c r="W62" s="3"/>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40"/>
      <c r="BH62" s="288"/>
      <c r="BQ62" s="289"/>
      <c r="BX62" s="3"/>
    </row>
    <row r="63" spans="1:76" ht="12" customHeight="1" x14ac:dyDescent="0.2">
      <c r="A63" s="1"/>
      <c r="D63" s="9"/>
      <c r="E63" s="240"/>
      <c r="F63" s="240"/>
      <c r="G63" s="240"/>
      <c r="H63" s="240"/>
      <c r="I63" s="240"/>
      <c r="J63" s="240"/>
      <c r="K63" s="240"/>
      <c r="L63" s="240"/>
      <c r="M63" s="240"/>
      <c r="N63" s="240"/>
      <c r="O63" s="241"/>
      <c r="S63" s="6"/>
      <c r="V63" s="36"/>
      <c r="W63" s="37"/>
      <c r="X63" s="6" t="s">
        <v>1694</v>
      </c>
      <c r="Y63" s="831" t="s">
        <v>1908</v>
      </c>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1"/>
      <c r="AY63" s="831"/>
      <c r="AZ63" s="831"/>
      <c r="BA63" s="831"/>
      <c r="BB63" s="831"/>
      <c r="BC63" s="831"/>
      <c r="BD63" s="831"/>
      <c r="BE63" s="831"/>
      <c r="BF63" s="831"/>
      <c r="BG63" s="832"/>
      <c r="BH63" s="288" t="s">
        <v>949</v>
      </c>
      <c r="BQ63" s="289"/>
      <c r="BX63" s="3"/>
    </row>
    <row r="64" spans="1:76" ht="12" customHeight="1" x14ac:dyDescent="0.2">
      <c r="A64" s="1"/>
      <c r="D64" s="240"/>
      <c r="E64" s="240"/>
      <c r="F64" s="240"/>
      <c r="G64" s="240"/>
      <c r="H64" s="240"/>
      <c r="I64" s="240"/>
      <c r="J64" s="240"/>
      <c r="K64" s="240"/>
      <c r="L64" s="240"/>
      <c r="M64" s="240"/>
      <c r="N64" s="240"/>
      <c r="O64" s="241"/>
      <c r="W64" s="3"/>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1"/>
      <c r="AY64" s="831"/>
      <c r="AZ64" s="831"/>
      <c r="BA64" s="831"/>
      <c r="BB64" s="831"/>
      <c r="BC64" s="831"/>
      <c r="BD64" s="831"/>
      <c r="BE64" s="831"/>
      <c r="BF64" s="831"/>
      <c r="BG64" s="832"/>
      <c r="BH64" s="288"/>
      <c r="BQ64" s="289"/>
      <c r="BX64" s="3"/>
    </row>
    <row r="65" spans="1:76" ht="12" customHeight="1" x14ac:dyDescent="0.2">
      <c r="A65" s="1"/>
      <c r="D65" s="240"/>
      <c r="E65" s="240"/>
      <c r="F65" s="240"/>
      <c r="G65" s="240"/>
      <c r="H65" s="240"/>
      <c r="I65" s="240"/>
      <c r="J65" s="240"/>
      <c r="K65" s="240"/>
      <c r="L65" s="240"/>
      <c r="M65" s="240"/>
      <c r="N65" s="240"/>
      <c r="O65" s="241"/>
      <c r="W65" s="3"/>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1"/>
      <c r="AY65" s="831"/>
      <c r="AZ65" s="831"/>
      <c r="BA65" s="831"/>
      <c r="BB65" s="831"/>
      <c r="BC65" s="831"/>
      <c r="BD65" s="831"/>
      <c r="BE65" s="831"/>
      <c r="BF65" s="831"/>
      <c r="BG65" s="832"/>
      <c r="BH65" s="288"/>
      <c r="BQ65" s="289"/>
      <c r="BX65" s="3"/>
    </row>
    <row r="66" spans="1:76" ht="12" customHeight="1" x14ac:dyDescent="0.2">
      <c r="A66" s="1"/>
      <c r="D66" s="240"/>
      <c r="E66" s="240"/>
      <c r="F66" s="240"/>
      <c r="G66" s="240"/>
      <c r="H66" s="240"/>
      <c r="I66" s="240"/>
      <c r="J66" s="240"/>
      <c r="K66" s="240"/>
      <c r="L66" s="240"/>
      <c r="M66" s="240"/>
      <c r="N66" s="240"/>
      <c r="O66" s="241"/>
      <c r="W66" s="3"/>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39"/>
      <c r="BF66" s="339"/>
      <c r="BG66" s="340"/>
      <c r="BQ66" s="289"/>
      <c r="BX66" s="3"/>
    </row>
    <row r="67" spans="1:76" ht="12" customHeight="1" x14ac:dyDescent="0.2">
      <c r="A67" s="182"/>
      <c r="B67" s="133" t="s">
        <v>1699</v>
      </c>
      <c r="C67" s="303" t="s">
        <v>1360</v>
      </c>
      <c r="D67" s="303"/>
      <c r="E67" s="303"/>
      <c r="F67" s="303"/>
      <c r="G67" s="303"/>
      <c r="H67" s="303"/>
      <c r="I67" s="303"/>
      <c r="J67" s="303"/>
      <c r="K67" s="303"/>
      <c r="L67" s="303"/>
      <c r="M67" s="303"/>
      <c r="N67" s="303"/>
      <c r="O67" s="318"/>
      <c r="P67" s="303"/>
      <c r="Q67" s="303"/>
      <c r="R67" s="303"/>
      <c r="S67" s="303"/>
      <c r="T67" s="303"/>
      <c r="U67" s="303"/>
      <c r="V67" s="303"/>
      <c r="W67" s="318"/>
      <c r="X67" s="319"/>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18"/>
      <c r="BH67" s="458"/>
      <c r="BI67" s="458"/>
      <c r="BJ67" s="458"/>
      <c r="BK67" s="458"/>
      <c r="BL67" s="458"/>
      <c r="BM67" s="458"/>
      <c r="BN67" s="458"/>
      <c r="BO67" s="458"/>
      <c r="BP67" s="458"/>
      <c r="BQ67" s="459"/>
      <c r="BR67" s="58"/>
      <c r="BS67" s="58"/>
      <c r="BT67" s="58"/>
      <c r="BU67" s="58"/>
      <c r="BV67" s="58"/>
      <c r="BW67" s="58"/>
      <c r="BX67" s="183"/>
    </row>
    <row r="68" spans="1:76" ht="12" customHeight="1" x14ac:dyDescent="0.2">
      <c r="A68" s="182"/>
      <c r="B68" s="133"/>
      <c r="C68" s="890" t="s">
        <v>1361</v>
      </c>
      <c r="D68" s="1028"/>
      <c r="E68" s="1028"/>
      <c r="F68" s="1028"/>
      <c r="G68" s="1028"/>
      <c r="H68" s="1028"/>
      <c r="I68" s="1028"/>
      <c r="J68" s="1028"/>
      <c r="K68" s="1028"/>
      <c r="L68" s="1028"/>
      <c r="M68" s="1028"/>
      <c r="N68" s="1028"/>
      <c r="O68" s="1029"/>
      <c r="P68" s="320"/>
      <c r="Q68" s="303" t="s">
        <v>1695</v>
      </c>
      <c r="R68" s="303"/>
      <c r="S68" s="321" t="s">
        <v>1694</v>
      </c>
      <c r="T68" s="383"/>
      <c r="U68" s="975" t="s">
        <v>1693</v>
      </c>
      <c r="V68" s="976"/>
      <c r="W68" s="977"/>
      <c r="X68" s="321" t="s">
        <v>1692</v>
      </c>
      <c r="Y68" s="890" t="s">
        <v>1362</v>
      </c>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90"/>
      <c r="AV68" s="890"/>
      <c r="AW68" s="890"/>
      <c r="AX68" s="890"/>
      <c r="AY68" s="890"/>
      <c r="AZ68" s="890"/>
      <c r="BA68" s="890"/>
      <c r="BB68" s="890"/>
      <c r="BC68" s="890"/>
      <c r="BD68" s="890"/>
      <c r="BE68" s="890"/>
      <c r="BF68" s="890"/>
      <c r="BG68" s="891"/>
      <c r="BH68" s="1039"/>
      <c r="BI68" s="1040"/>
      <c r="BJ68" s="1040"/>
      <c r="BK68" s="1040"/>
      <c r="BL68" s="1040"/>
      <c r="BM68" s="1040"/>
      <c r="BN68" s="1040"/>
      <c r="BO68" s="1040"/>
      <c r="BP68" s="1040"/>
      <c r="BQ68" s="1041"/>
      <c r="BR68" s="126"/>
      <c r="BS68" s="69"/>
      <c r="BT68" s="69"/>
      <c r="BU68" s="69"/>
      <c r="BV68" s="69"/>
      <c r="BW68" s="58"/>
      <c r="BX68" s="183"/>
    </row>
    <row r="69" spans="1:76" ht="12" customHeight="1" x14ac:dyDescent="0.2">
      <c r="A69" s="182"/>
      <c r="B69" s="133"/>
      <c r="C69" s="1028"/>
      <c r="D69" s="1028"/>
      <c r="E69" s="1028"/>
      <c r="F69" s="1028"/>
      <c r="G69" s="1028"/>
      <c r="H69" s="1028"/>
      <c r="I69" s="1028"/>
      <c r="J69" s="1028"/>
      <c r="K69" s="1028"/>
      <c r="L69" s="1028"/>
      <c r="M69" s="1028"/>
      <c r="N69" s="1028"/>
      <c r="O69" s="1029"/>
      <c r="P69" s="303"/>
      <c r="Q69" s="303"/>
      <c r="R69" s="303"/>
      <c r="S69" s="303"/>
      <c r="T69" s="303"/>
      <c r="U69" s="303"/>
      <c r="V69" s="303"/>
      <c r="W69" s="318"/>
      <c r="X69" s="321"/>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90"/>
      <c r="AV69" s="890"/>
      <c r="AW69" s="890"/>
      <c r="AX69" s="890"/>
      <c r="AY69" s="890"/>
      <c r="AZ69" s="890"/>
      <c r="BA69" s="890"/>
      <c r="BB69" s="890"/>
      <c r="BC69" s="890"/>
      <c r="BD69" s="890"/>
      <c r="BE69" s="890"/>
      <c r="BF69" s="890"/>
      <c r="BG69" s="891"/>
      <c r="BH69" s="1042"/>
      <c r="BI69" s="1040"/>
      <c r="BJ69" s="1040"/>
      <c r="BK69" s="1040"/>
      <c r="BL69" s="1040"/>
      <c r="BM69" s="1040"/>
      <c r="BN69" s="1040"/>
      <c r="BO69" s="1040"/>
      <c r="BP69" s="1040"/>
      <c r="BQ69" s="1041"/>
      <c r="BR69" s="69"/>
      <c r="BS69" s="69"/>
      <c r="BT69" s="69"/>
      <c r="BU69" s="69"/>
      <c r="BV69" s="69"/>
      <c r="BW69" s="58"/>
      <c r="BX69" s="183"/>
    </row>
    <row r="70" spans="1:76" ht="12" customHeight="1" x14ac:dyDescent="0.2">
      <c r="A70" s="182"/>
      <c r="B70" s="133"/>
      <c r="C70" s="133"/>
      <c r="D70" s="644"/>
      <c r="E70" s="644"/>
      <c r="F70" s="644"/>
      <c r="G70" s="644"/>
      <c r="H70" s="644"/>
      <c r="I70" s="644"/>
      <c r="J70" s="644"/>
      <c r="K70" s="644"/>
      <c r="L70" s="644"/>
      <c r="M70" s="644"/>
      <c r="N70" s="644"/>
      <c r="O70" s="645"/>
      <c r="P70" s="303"/>
      <c r="Q70" s="303"/>
      <c r="R70" s="303"/>
      <c r="S70" s="303"/>
      <c r="T70" s="303"/>
      <c r="U70" s="303"/>
      <c r="V70" s="303"/>
      <c r="W70" s="318"/>
      <c r="X70" s="319"/>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18"/>
      <c r="BH70" s="458"/>
      <c r="BI70" s="458"/>
      <c r="BJ70" s="458"/>
      <c r="BK70" s="458"/>
      <c r="BL70" s="458"/>
      <c r="BM70" s="458"/>
      <c r="BN70" s="458"/>
      <c r="BO70" s="458"/>
      <c r="BP70" s="458"/>
      <c r="BQ70" s="459"/>
      <c r="BR70" s="69"/>
      <c r="BS70" s="69"/>
      <c r="BT70" s="69"/>
      <c r="BU70" s="69"/>
      <c r="BV70" s="69"/>
      <c r="BW70" s="58"/>
      <c r="BX70" s="183"/>
    </row>
    <row r="71" spans="1:76" ht="12" customHeight="1" x14ac:dyDescent="0.2">
      <c r="A71" s="2" t="s">
        <v>83</v>
      </c>
      <c r="C71" s="7" t="s">
        <v>384</v>
      </c>
      <c r="O71" s="3"/>
      <c r="W71" s="3"/>
      <c r="X71" s="286"/>
      <c r="Y71" s="40"/>
      <c r="BG71" s="3"/>
      <c r="BQ71" s="289"/>
      <c r="BX71" s="3"/>
    </row>
    <row r="72" spans="1:76" ht="12" customHeight="1" x14ac:dyDescent="0.2">
      <c r="A72" s="2"/>
      <c r="B72" s="4" t="s">
        <v>1698</v>
      </c>
      <c r="C72" s="7" t="s">
        <v>494</v>
      </c>
      <c r="O72" s="3"/>
      <c r="W72" s="3"/>
      <c r="X72" s="286"/>
      <c r="Y72" s="40"/>
      <c r="BG72" s="3"/>
      <c r="BQ72" s="289"/>
      <c r="BX72" s="3"/>
    </row>
    <row r="73" spans="1:76" ht="12" customHeight="1" x14ac:dyDescent="0.2">
      <c r="A73" s="1"/>
      <c r="C73" s="4" t="s">
        <v>1697</v>
      </c>
      <c r="D73" s="831" t="s">
        <v>827</v>
      </c>
      <c r="E73" s="831"/>
      <c r="F73" s="831"/>
      <c r="G73" s="831"/>
      <c r="H73" s="831"/>
      <c r="I73" s="831"/>
      <c r="J73" s="831"/>
      <c r="K73" s="831"/>
      <c r="L73" s="831"/>
      <c r="M73" s="831"/>
      <c r="N73" s="831"/>
      <c r="O73" s="832"/>
      <c r="P73" s="1"/>
      <c r="Q73" s="7" t="s">
        <v>1695</v>
      </c>
      <c r="S73" s="6" t="s">
        <v>1694</v>
      </c>
      <c r="T73" s="343"/>
      <c r="U73" s="776" t="s">
        <v>1693</v>
      </c>
      <c r="V73" s="777"/>
      <c r="W73" s="778"/>
      <c r="X73" s="286" t="s">
        <v>1692</v>
      </c>
      <c r="Y73" s="808" t="s">
        <v>828</v>
      </c>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08"/>
      <c r="BA73" s="808"/>
      <c r="BB73" s="808"/>
      <c r="BC73" s="808"/>
      <c r="BD73" s="808"/>
      <c r="BE73" s="808"/>
      <c r="BF73" s="808"/>
      <c r="BG73" s="929"/>
      <c r="BH73" s="761" t="s">
        <v>967</v>
      </c>
      <c r="BI73" s="907"/>
      <c r="BJ73" s="907"/>
      <c r="BK73" s="907"/>
      <c r="BL73" s="907"/>
      <c r="BM73" s="907"/>
      <c r="BN73" s="907"/>
      <c r="BO73" s="907"/>
      <c r="BP73" s="907"/>
      <c r="BQ73" s="908"/>
      <c r="BX73" s="3"/>
    </row>
    <row r="74" spans="1:76" ht="12" customHeight="1" x14ac:dyDescent="0.2">
      <c r="A74" s="1"/>
      <c r="D74" s="831"/>
      <c r="E74" s="831"/>
      <c r="F74" s="831"/>
      <c r="G74" s="831"/>
      <c r="H74" s="831"/>
      <c r="I74" s="831"/>
      <c r="J74" s="831"/>
      <c r="K74" s="831"/>
      <c r="L74" s="831"/>
      <c r="M74" s="831"/>
      <c r="N74" s="831"/>
      <c r="O74" s="832"/>
      <c r="W74" s="3"/>
      <c r="X74" s="286"/>
      <c r="Y74" s="808"/>
      <c r="Z74" s="808"/>
      <c r="AA74" s="808"/>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08"/>
      <c r="BA74" s="808"/>
      <c r="BB74" s="808"/>
      <c r="BC74" s="808"/>
      <c r="BD74" s="808"/>
      <c r="BE74" s="808"/>
      <c r="BF74" s="808"/>
      <c r="BG74" s="929"/>
      <c r="BH74" s="761"/>
      <c r="BI74" s="907"/>
      <c r="BJ74" s="907"/>
      <c r="BK74" s="907"/>
      <c r="BL74" s="907"/>
      <c r="BM74" s="907"/>
      <c r="BN74" s="907"/>
      <c r="BO74" s="907"/>
      <c r="BP74" s="907"/>
      <c r="BQ74" s="908"/>
      <c r="BX74" s="3"/>
    </row>
    <row r="75" spans="1:76" ht="12" customHeight="1" x14ac:dyDescent="0.2">
      <c r="A75" s="1"/>
      <c r="C75" s="7"/>
      <c r="D75" s="831"/>
      <c r="E75" s="831"/>
      <c r="F75" s="831"/>
      <c r="G75" s="831"/>
      <c r="H75" s="831"/>
      <c r="I75" s="831"/>
      <c r="J75" s="831"/>
      <c r="K75" s="831"/>
      <c r="L75" s="831"/>
      <c r="M75" s="831"/>
      <c r="N75" s="831"/>
      <c r="O75" s="832"/>
      <c r="W75" s="3"/>
      <c r="X75" s="105" t="s">
        <v>1038</v>
      </c>
      <c r="Y75" s="106"/>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8"/>
      <c r="BQ75" s="289"/>
      <c r="BX75" s="3"/>
    </row>
    <row r="76" spans="1:76" ht="12" customHeight="1" x14ac:dyDescent="0.2">
      <c r="A76" s="1"/>
      <c r="C76" s="7"/>
      <c r="D76" s="339"/>
      <c r="E76" s="339"/>
      <c r="F76" s="339"/>
      <c r="G76" s="339"/>
      <c r="H76" s="339"/>
      <c r="I76" s="339"/>
      <c r="J76" s="339"/>
      <c r="K76" s="339"/>
      <c r="L76" s="339"/>
      <c r="M76" s="339"/>
      <c r="N76" s="339"/>
      <c r="O76" s="340"/>
      <c r="W76" s="3"/>
      <c r="X76" s="109"/>
      <c r="Y76" s="892" t="s">
        <v>903</v>
      </c>
      <c r="Z76" s="896"/>
      <c r="AA76" s="896"/>
      <c r="AB76" s="896"/>
      <c r="AC76" s="896"/>
      <c r="AD76" s="896"/>
      <c r="AE76" s="896"/>
      <c r="AF76" s="896"/>
      <c r="AG76" s="896"/>
      <c r="AH76" s="896"/>
      <c r="AI76" s="893"/>
      <c r="AJ76" s="892" t="s">
        <v>1691</v>
      </c>
      <c r="AK76" s="896"/>
      <c r="AL76" s="896"/>
      <c r="AM76" s="896"/>
      <c r="AN76" s="896"/>
      <c r="AO76" s="896"/>
      <c r="AP76" s="896"/>
      <c r="AQ76" s="893"/>
      <c r="AR76" s="892" t="s">
        <v>904</v>
      </c>
      <c r="AS76" s="893"/>
      <c r="AT76" s="892"/>
      <c r="AU76" s="896"/>
      <c r="AV76" s="893"/>
      <c r="AW76" s="892" t="s">
        <v>905</v>
      </c>
      <c r="AX76" s="893"/>
      <c r="AY76" s="892" t="s">
        <v>904</v>
      </c>
      <c r="AZ76" s="893"/>
      <c r="BA76" s="892"/>
      <c r="BB76" s="896"/>
      <c r="BC76" s="893"/>
      <c r="BD76" s="892" t="s">
        <v>906</v>
      </c>
      <c r="BE76" s="893"/>
      <c r="BF76" s="107"/>
      <c r="BG76" s="108"/>
      <c r="BQ76" s="289"/>
      <c r="BX76" s="3"/>
    </row>
    <row r="77" spans="1:76" ht="12" customHeight="1" x14ac:dyDescent="0.2">
      <c r="A77" s="1"/>
      <c r="C77" s="7"/>
      <c r="D77" s="339"/>
      <c r="E77" s="339"/>
      <c r="F77" s="339"/>
      <c r="G77" s="339"/>
      <c r="H77" s="339"/>
      <c r="I77" s="339"/>
      <c r="J77" s="339"/>
      <c r="K77" s="339"/>
      <c r="L77" s="339"/>
      <c r="M77" s="339"/>
      <c r="N77" s="339"/>
      <c r="O77" s="340"/>
      <c r="W77" s="3"/>
      <c r="X77" s="109"/>
      <c r="Y77" s="894"/>
      <c r="Z77" s="897"/>
      <c r="AA77" s="897"/>
      <c r="AB77" s="897"/>
      <c r="AC77" s="897"/>
      <c r="AD77" s="897"/>
      <c r="AE77" s="897"/>
      <c r="AF77" s="897"/>
      <c r="AG77" s="897"/>
      <c r="AH77" s="897"/>
      <c r="AI77" s="895"/>
      <c r="AJ77" s="894"/>
      <c r="AK77" s="897"/>
      <c r="AL77" s="897"/>
      <c r="AM77" s="897"/>
      <c r="AN77" s="897"/>
      <c r="AO77" s="897"/>
      <c r="AP77" s="897"/>
      <c r="AQ77" s="895"/>
      <c r="AR77" s="894"/>
      <c r="AS77" s="895"/>
      <c r="AT77" s="894"/>
      <c r="AU77" s="897"/>
      <c r="AV77" s="895"/>
      <c r="AW77" s="894"/>
      <c r="AX77" s="895"/>
      <c r="AY77" s="894"/>
      <c r="AZ77" s="895"/>
      <c r="BA77" s="894"/>
      <c r="BB77" s="897"/>
      <c r="BC77" s="895"/>
      <c r="BD77" s="894"/>
      <c r="BE77" s="895"/>
      <c r="BF77" s="107"/>
      <c r="BG77" s="108"/>
      <c r="BQ77" s="289"/>
      <c r="BX77" s="3"/>
    </row>
    <row r="78" spans="1:76" ht="12" customHeight="1" x14ac:dyDescent="0.2">
      <c r="A78" s="1"/>
      <c r="C78" s="7"/>
      <c r="D78" s="339"/>
      <c r="E78" s="339"/>
      <c r="F78" s="339"/>
      <c r="G78" s="339"/>
      <c r="H78" s="339"/>
      <c r="I78" s="339"/>
      <c r="J78" s="339"/>
      <c r="K78" s="339"/>
      <c r="L78" s="339"/>
      <c r="M78" s="339"/>
      <c r="N78" s="339"/>
      <c r="O78" s="340"/>
      <c r="W78" s="3"/>
      <c r="X78" s="109"/>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8"/>
      <c r="BQ78" s="289"/>
      <c r="BX78" s="3"/>
    </row>
    <row r="79" spans="1:76" ht="12" customHeight="1" x14ac:dyDescent="0.2">
      <c r="A79" s="1"/>
      <c r="B79" s="7"/>
      <c r="C79" s="4" t="s">
        <v>1696</v>
      </c>
      <c r="D79" s="831" t="s">
        <v>495</v>
      </c>
      <c r="E79" s="831"/>
      <c r="F79" s="831"/>
      <c r="G79" s="831"/>
      <c r="H79" s="831"/>
      <c r="I79" s="831"/>
      <c r="J79" s="831"/>
      <c r="K79" s="831"/>
      <c r="L79" s="831"/>
      <c r="M79" s="831"/>
      <c r="N79" s="831"/>
      <c r="O79" s="832"/>
      <c r="P79" s="1"/>
      <c r="Q79" s="7" t="s">
        <v>1695</v>
      </c>
      <c r="S79" s="6" t="s">
        <v>1694</v>
      </c>
      <c r="T79" s="343"/>
      <c r="U79" s="776" t="s">
        <v>1693</v>
      </c>
      <c r="V79" s="777"/>
      <c r="W79" s="778"/>
      <c r="X79" s="6" t="s">
        <v>1692</v>
      </c>
      <c r="Y79" s="808" t="s">
        <v>829</v>
      </c>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08"/>
      <c r="AZ79" s="808"/>
      <c r="BA79" s="808"/>
      <c r="BB79" s="808"/>
      <c r="BC79" s="808"/>
      <c r="BD79" s="808"/>
      <c r="BE79" s="808"/>
      <c r="BF79" s="808"/>
      <c r="BG79" s="929"/>
      <c r="BH79" s="761" t="s">
        <v>967</v>
      </c>
      <c r="BI79" s="907"/>
      <c r="BJ79" s="907"/>
      <c r="BK79" s="907"/>
      <c r="BL79" s="907"/>
      <c r="BM79" s="907"/>
      <c r="BN79" s="907"/>
      <c r="BO79" s="907"/>
      <c r="BP79" s="907"/>
      <c r="BQ79" s="908"/>
      <c r="BX79" s="3"/>
    </row>
    <row r="80" spans="1:76" ht="12" customHeight="1" x14ac:dyDescent="0.2">
      <c r="A80" s="1"/>
      <c r="B80" s="7"/>
      <c r="D80" s="831"/>
      <c r="E80" s="831"/>
      <c r="F80" s="831"/>
      <c r="G80" s="831"/>
      <c r="H80" s="831"/>
      <c r="I80" s="831"/>
      <c r="J80" s="831"/>
      <c r="K80" s="831"/>
      <c r="L80" s="831"/>
      <c r="M80" s="831"/>
      <c r="N80" s="831"/>
      <c r="O80" s="832"/>
      <c r="W80" s="3"/>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08"/>
      <c r="AZ80" s="808"/>
      <c r="BA80" s="808"/>
      <c r="BB80" s="808"/>
      <c r="BC80" s="808"/>
      <c r="BD80" s="808"/>
      <c r="BE80" s="808"/>
      <c r="BF80" s="808"/>
      <c r="BG80" s="929"/>
      <c r="BH80" s="761"/>
      <c r="BI80" s="907"/>
      <c r="BJ80" s="907"/>
      <c r="BK80" s="907"/>
      <c r="BL80" s="907"/>
      <c r="BM80" s="907"/>
      <c r="BN80" s="907"/>
      <c r="BO80" s="907"/>
      <c r="BP80" s="907"/>
      <c r="BQ80" s="908"/>
      <c r="BX80" s="3"/>
    </row>
    <row r="81" spans="1:76" ht="12" customHeight="1" x14ac:dyDescent="0.2">
      <c r="A81" s="1"/>
      <c r="B81" s="7"/>
      <c r="D81" s="831"/>
      <c r="E81" s="831"/>
      <c r="F81" s="831"/>
      <c r="G81" s="831"/>
      <c r="H81" s="831"/>
      <c r="I81" s="831"/>
      <c r="J81" s="831"/>
      <c r="K81" s="831"/>
      <c r="L81" s="831"/>
      <c r="M81" s="831"/>
      <c r="N81" s="831"/>
      <c r="O81" s="832"/>
      <c r="W81" s="3"/>
      <c r="X81" s="105" t="s">
        <v>1039</v>
      </c>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8"/>
      <c r="BH81" s="288"/>
      <c r="BQ81" s="289"/>
      <c r="BX81" s="3"/>
    </row>
    <row r="82" spans="1:76" ht="12" customHeight="1" x14ac:dyDescent="0.2">
      <c r="A82" s="1"/>
      <c r="B82" s="7"/>
      <c r="D82" s="339"/>
      <c r="E82" s="339"/>
      <c r="F82" s="339"/>
      <c r="G82" s="339"/>
      <c r="H82" s="339"/>
      <c r="I82" s="339"/>
      <c r="J82" s="339"/>
      <c r="K82" s="339"/>
      <c r="L82" s="339"/>
      <c r="M82" s="339"/>
      <c r="N82" s="339"/>
      <c r="O82" s="340"/>
      <c r="W82" s="3"/>
      <c r="X82" s="110"/>
      <c r="Y82" s="892" t="s">
        <v>903</v>
      </c>
      <c r="Z82" s="896"/>
      <c r="AA82" s="896"/>
      <c r="AB82" s="896"/>
      <c r="AC82" s="896"/>
      <c r="AD82" s="896"/>
      <c r="AE82" s="896"/>
      <c r="AF82" s="896"/>
      <c r="AG82" s="896"/>
      <c r="AH82" s="896"/>
      <c r="AI82" s="893"/>
      <c r="AJ82" s="892" t="s">
        <v>1691</v>
      </c>
      <c r="AK82" s="896"/>
      <c r="AL82" s="896"/>
      <c r="AM82" s="896"/>
      <c r="AN82" s="896"/>
      <c r="AO82" s="896"/>
      <c r="AP82" s="896"/>
      <c r="AQ82" s="893"/>
      <c r="AR82" s="892" t="s">
        <v>904</v>
      </c>
      <c r="AS82" s="893"/>
      <c r="AT82" s="892"/>
      <c r="AU82" s="896"/>
      <c r="AV82" s="893"/>
      <c r="AW82" s="892" t="s">
        <v>905</v>
      </c>
      <c r="AX82" s="893"/>
      <c r="AY82" s="892" t="s">
        <v>904</v>
      </c>
      <c r="AZ82" s="893"/>
      <c r="BA82" s="892"/>
      <c r="BB82" s="896"/>
      <c r="BC82" s="893"/>
      <c r="BD82" s="892" t="s">
        <v>906</v>
      </c>
      <c r="BE82" s="893"/>
      <c r="BF82" s="141"/>
      <c r="BG82" s="108"/>
      <c r="BQ82" s="289"/>
      <c r="BX82" s="3"/>
    </row>
    <row r="83" spans="1:76" ht="12" customHeight="1" x14ac:dyDescent="0.2">
      <c r="A83" s="1"/>
      <c r="B83" s="7"/>
      <c r="D83" s="339"/>
      <c r="E83" s="339"/>
      <c r="F83" s="339"/>
      <c r="G83" s="339"/>
      <c r="H83" s="339"/>
      <c r="I83" s="339"/>
      <c r="J83" s="339"/>
      <c r="K83" s="339"/>
      <c r="L83" s="339"/>
      <c r="M83" s="339"/>
      <c r="N83" s="339"/>
      <c r="O83" s="340"/>
      <c r="W83" s="3"/>
      <c r="X83" s="111"/>
      <c r="Y83" s="894"/>
      <c r="Z83" s="897"/>
      <c r="AA83" s="897"/>
      <c r="AB83" s="897"/>
      <c r="AC83" s="897"/>
      <c r="AD83" s="897"/>
      <c r="AE83" s="897"/>
      <c r="AF83" s="897"/>
      <c r="AG83" s="897"/>
      <c r="AH83" s="897"/>
      <c r="AI83" s="895"/>
      <c r="AJ83" s="894"/>
      <c r="AK83" s="897"/>
      <c r="AL83" s="897"/>
      <c r="AM83" s="897"/>
      <c r="AN83" s="897"/>
      <c r="AO83" s="897"/>
      <c r="AP83" s="897"/>
      <c r="AQ83" s="895"/>
      <c r="AR83" s="894"/>
      <c r="AS83" s="895"/>
      <c r="AT83" s="894"/>
      <c r="AU83" s="897"/>
      <c r="AV83" s="895"/>
      <c r="AW83" s="894"/>
      <c r="AX83" s="895"/>
      <c r="AY83" s="894"/>
      <c r="AZ83" s="895"/>
      <c r="BA83" s="894"/>
      <c r="BB83" s="897"/>
      <c r="BC83" s="895"/>
      <c r="BD83" s="894"/>
      <c r="BE83" s="895"/>
      <c r="BF83" s="141"/>
      <c r="BG83" s="108"/>
      <c r="BQ83" s="289"/>
      <c r="BX83" s="3"/>
    </row>
    <row r="84" spans="1:76" ht="12" customHeight="1" x14ac:dyDescent="0.2">
      <c r="A84" s="1"/>
      <c r="B84" s="7"/>
      <c r="D84" s="339"/>
      <c r="E84" s="339"/>
      <c r="F84" s="339"/>
      <c r="G84" s="339"/>
      <c r="H84" s="339"/>
      <c r="I84" s="339"/>
      <c r="J84" s="339"/>
      <c r="K84" s="339"/>
      <c r="L84" s="339"/>
      <c r="M84" s="339"/>
      <c r="N84" s="339"/>
      <c r="O84" s="340"/>
      <c r="W84" s="3"/>
      <c r="X84" s="109"/>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07"/>
      <c r="BG84" s="108"/>
      <c r="BQ84" s="289"/>
      <c r="BX84" s="3"/>
    </row>
    <row r="85" spans="1:76" ht="12" customHeight="1" x14ac:dyDescent="0.2">
      <c r="A85" s="24"/>
      <c r="B85" s="25"/>
      <c r="C85" s="25"/>
      <c r="D85" s="26"/>
      <c r="E85" s="26"/>
      <c r="F85" s="26"/>
      <c r="G85" s="26"/>
      <c r="H85" s="26"/>
      <c r="I85" s="26"/>
      <c r="J85" s="26"/>
      <c r="K85" s="26"/>
      <c r="L85" s="26"/>
      <c r="M85" s="26"/>
      <c r="N85" s="26"/>
      <c r="O85" s="27"/>
      <c r="P85" s="26"/>
      <c r="Q85" s="26"/>
      <c r="R85" s="26"/>
      <c r="S85" s="26"/>
      <c r="T85" s="26"/>
      <c r="U85" s="26"/>
      <c r="V85" s="26"/>
      <c r="W85" s="27"/>
      <c r="X85" s="370"/>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7"/>
      <c r="BH85" s="28"/>
      <c r="BI85" s="28"/>
      <c r="BJ85" s="28"/>
      <c r="BK85" s="28"/>
      <c r="BL85" s="28"/>
      <c r="BM85" s="28"/>
      <c r="BN85" s="28"/>
      <c r="BO85" s="28"/>
      <c r="BP85" s="28"/>
      <c r="BQ85" s="29"/>
      <c r="BR85" s="26"/>
      <c r="BS85" s="26"/>
      <c r="BT85" s="26"/>
      <c r="BU85" s="26"/>
      <c r="BV85" s="26"/>
      <c r="BW85" s="26"/>
      <c r="BX85" s="27"/>
    </row>
    <row r="86" spans="1:76" ht="12" customHeight="1" x14ac:dyDescent="0.2">
      <c r="A86" s="393"/>
      <c r="B86" s="30"/>
      <c r="C86" s="30"/>
      <c r="D86" s="376"/>
      <c r="E86" s="376"/>
      <c r="F86" s="376"/>
      <c r="G86" s="376"/>
      <c r="H86" s="376"/>
      <c r="I86" s="376"/>
      <c r="J86" s="376"/>
      <c r="K86" s="376"/>
      <c r="L86" s="376"/>
      <c r="M86" s="376"/>
      <c r="N86" s="376"/>
      <c r="O86" s="18"/>
      <c r="P86" s="376"/>
      <c r="Q86" s="376"/>
      <c r="R86" s="376"/>
      <c r="S86" s="376"/>
      <c r="T86" s="376"/>
      <c r="U86" s="376"/>
      <c r="V86" s="376"/>
      <c r="W86" s="18"/>
      <c r="X86" s="369"/>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18"/>
      <c r="BH86" s="290"/>
      <c r="BI86" s="291"/>
      <c r="BJ86" s="291"/>
      <c r="BK86" s="291"/>
      <c r="BL86" s="291"/>
      <c r="BM86" s="291"/>
      <c r="BN86" s="291"/>
      <c r="BO86" s="291"/>
      <c r="BP86" s="291"/>
      <c r="BQ86" s="292"/>
      <c r="BR86" s="376"/>
      <c r="BS86" s="376"/>
      <c r="BT86" s="376"/>
      <c r="BU86" s="376"/>
      <c r="BV86" s="376"/>
      <c r="BW86" s="376"/>
      <c r="BX86" s="18"/>
    </row>
    <row r="87" spans="1:76" ht="12" customHeight="1" x14ac:dyDescent="0.2">
      <c r="A87" s="1"/>
      <c r="B87" s="4" t="s">
        <v>1489</v>
      </c>
      <c r="C87" s="7" t="s">
        <v>496</v>
      </c>
      <c r="O87" s="3"/>
      <c r="W87" s="3"/>
      <c r="X87" s="286"/>
      <c r="BG87" s="3"/>
      <c r="BH87" s="288"/>
      <c r="BQ87" s="289"/>
      <c r="BX87" s="3"/>
    </row>
    <row r="88" spans="1:76" ht="12" customHeight="1" x14ac:dyDescent="0.2">
      <c r="A88" s="1"/>
      <c r="C88" s="4" t="s">
        <v>1482</v>
      </c>
      <c r="D88" s="831" t="s">
        <v>700</v>
      </c>
      <c r="E88" s="831"/>
      <c r="F88" s="831"/>
      <c r="G88" s="831"/>
      <c r="H88" s="831"/>
      <c r="I88" s="831"/>
      <c r="J88" s="831"/>
      <c r="K88" s="831"/>
      <c r="L88" s="831"/>
      <c r="M88" s="831"/>
      <c r="N88" s="831"/>
      <c r="O88" s="832"/>
      <c r="P88" s="1"/>
      <c r="Q88" s="7" t="s">
        <v>1477</v>
      </c>
      <c r="S88" s="6" t="s">
        <v>1476</v>
      </c>
      <c r="T88" s="343"/>
      <c r="U88" s="776" t="s">
        <v>1475</v>
      </c>
      <c r="V88" s="777"/>
      <c r="W88" s="778"/>
      <c r="X88" s="381" t="s">
        <v>1474</v>
      </c>
      <c r="Y88" s="942" t="s">
        <v>1740</v>
      </c>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2"/>
      <c r="AY88" s="942"/>
      <c r="AZ88" s="942"/>
      <c r="BA88" s="942"/>
      <c r="BB88" s="942"/>
      <c r="BC88" s="942"/>
      <c r="BD88" s="942"/>
      <c r="BE88" s="942"/>
      <c r="BF88" s="942"/>
      <c r="BG88" s="943"/>
      <c r="BH88" s="288" t="s">
        <v>268</v>
      </c>
      <c r="BQ88" s="289"/>
      <c r="BX88" s="3"/>
    </row>
    <row r="89" spans="1:76" ht="12" customHeight="1" x14ac:dyDescent="0.2">
      <c r="A89" s="1"/>
      <c r="D89" s="831"/>
      <c r="E89" s="831"/>
      <c r="F89" s="831"/>
      <c r="G89" s="831"/>
      <c r="H89" s="831"/>
      <c r="I89" s="831"/>
      <c r="J89" s="831"/>
      <c r="K89" s="831"/>
      <c r="L89" s="831"/>
      <c r="M89" s="831"/>
      <c r="N89" s="831"/>
      <c r="O89" s="832"/>
      <c r="P89" s="1"/>
      <c r="Q89" s="7" t="s">
        <v>697</v>
      </c>
      <c r="W89" s="3"/>
      <c r="X89" s="381"/>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2"/>
      <c r="AY89" s="942"/>
      <c r="AZ89" s="942"/>
      <c r="BA89" s="942"/>
      <c r="BB89" s="942"/>
      <c r="BC89" s="942"/>
      <c r="BD89" s="942"/>
      <c r="BE89" s="942"/>
      <c r="BF89" s="942"/>
      <c r="BG89" s="943"/>
      <c r="BH89" s="288"/>
      <c r="BQ89" s="289"/>
      <c r="BX89" s="3"/>
    </row>
    <row r="90" spans="1:76" ht="12" customHeight="1" x14ac:dyDescent="0.2">
      <c r="A90" s="1"/>
      <c r="D90" s="831"/>
      <c r="E90" s="831"/>
      <c r="F90" s="831"/>
      <c r="G90" s="831"/>
      <c r="H90" s="831"/>
      <c r="I90" s="831"/>
      <c r="J90" s="831"/>
      <c r="K90" s="831"/>
      <c r="L90" s="831"/>
      <c r="M90" s="831"/>
      <c r="N90" s="831"/>
      <c r="O90" s="832"/>
      <c r="W90" s="3"/>
      <c r="X90" s="381"/>
      <c r="Y90" s="942"/>
      <c r="Z90" s="942"/>
      <c r="AA90" s="942"/>
      <c r="AB90" s="942"/>
      <c r="AC90" s="942"/>
      <c r="AD90" s="942"/>
      <c r="AE90" s="942"/>
      <c r="AF90" s="942"/>
      <c r="AG90" s="942"/>
      <c r="AH90" s="942"/>
      <c r="AI90" s="942"/>
      <c r="AJ90" s="942"/>
      <c r="AK90" s="942"/>
      <c r="AL90" s="942"/>
      <c r="AM90" s="942"/>
      <c r="AN90" s="942"/>
      <c r="AO90" s="942"/>
      <c r="AP90" s="942"/>
      <c r="AQ90" s="942"/>
      <c r="AR90" s="942"/>
      <c r="AS90" s="942"/>
      <c r="AT90" s="942"/>
      <c r="AU90" s="942"/>
      <c r="AV90" s="942"/>
      <c r="AW90" s="942"/>
      <c r="AX90" s="942"/>
      <c r="AY90" s="942"/>
      <c r="AZ90" s="942"/>
      <c r="BA90" s="942"/>
      <c r="BB90" s="942"/>
      <c r="BC90" s="942"/>
      <c r="BD90" s="942"/>
      <c r="BE90" s="942"/>
      <c r="BF90" s="942"/>
      <c r="BG90" s="943"/>
      <c r="BH90" s="288"/>
      <c r="BQ90" s="289"/>
      <c r="BX90" s="3"/>
    </row>
    <row r="91" spans="1:76" ht="12" customHeight="1" x14ac:dyDescent="0.2">
      <c r="A91" s="1"/>
      <c r="D91" s="831"/>
      <c r="E91" s="831"/>
      <c r="F91" s="831"/>
      <c r="G91" s="831"/>
      <c r="H91" s="831"/>
      <c r="I91" s="831"/>
      <c r="J91" s="831"/>
      <c r="K91" s="831"/>
      <c r="L91" s="831"/>
      <c r="M91" s="831"/>
      <c r="N91" s="831"/>
      <c r="O91" s="832"/>
      <c r="W91" s="3"/>
      <c r="X91" s="381"/>
      <c r="Y91" s="942"/>
      <c r="Z91" s="942"/>
      <c r="AA91" s="942"/>
      <c r="AB91" s="942"/>
      <c r="AC91" s="942"/>
      <c r="AD91" s="942"/>
      <c r="AE91" s="942"/>
      <c r="AF91" s="942"/>
      <c r="AG91" s="942"/>
      <c r="AH91" s="942"/>
      <c r="AI91" s="942"/>
      <c r="AJ91" s="942"/>
      <c r="AK91" s="942"/>
      <c r="AL91" s="942"/>
      <c r="AM91" s="942"/>
      <c r="AN91" s="942"/>
      <c r="AO91" s="942"/>
      <c r="AP91" s="942"/>
      <c r="AQ91" s="942"/>
      <c r="AR91" s="942"/>
      <c r="AS91" s="942"/>
      <c r="AT91" s="942"/>
      <c r="AU91" s="942"/>
      <c r="AV91" s="942"/>
      <c r="AW91" s="942"/>
      <c r="AX91" s="942"/>
      <c r="AY91" s="942"/>
      <c r="AZ91" s="942"/>
      <c r="BA91" s="942"/>
      <c r="BB91" s="942"/>
      <c r="BC91" s="942"/>
      <c r="BD91" s="942"/>
      <c r="BE91" s="942"/>
      <c r="BF91" s="942"/>
      <c r="BG91" s="943"/>
      <c r="BH91" s="288"/>
      <c r="BQ91" s="289"/>
      <c r="BX91" s="3"/>
    </row>
    <row r="92" spans="1:76" ht="12" customHeight="1" x14ac:dyDescent="0.2">
      <c r="A92" s="1"/>
      <c r="C92" s="4" t="s">
        <v>1480</v>
      </c>
      <c r="D92" s="7" t="s">
        <v>175</v>
      </c>
      <c r="O92" s="3"/>
      <c r="P92" s="1"/>
      <c r="Q92" s="7" t="s">
        <v>1477</v>
      </c>
      <c r="S92" s="6" t="s">
        <v>1476</v>
      </c>
      <c r="T92" s="343"/>
      <c r="U92" s="776" t="s">
        <v>1475</v>
      </c>
      <c r="V92" s="777"/>
      <c r="W92" s="778"/>
      <c r="X92" s="6" t="s">
        <v>1474</v>
      </c>
      <c r="Y92" s="7" t="s">
        <v>550</v>
      </c>
      <c r="BG92" s="3"/>
      <c r="BH92" s="288"/>
      <c r="BQ92" s="289"/>
      <c r="BX92" s="3"/>
    </row>
    <row r="93" spans="1:76" ht="12" customHeight="1" x14ac:dyDescent="0.2">
      <c r="A93" s="1"/>
      <c r="O93" s="3"/>
      <c r="P93" s="1"/>
      <c r="Q93" s="7" t="s">
        <v>697</v>
      </c>
      <c r="W93" s="3"/>
      <c r="Y93" s="1054" t="s">
        <v>1872</v>
      </c>
      <c r="Z93" s="1054"/>
      <c r="AA93" s="1054"/>
      <c r="AB93" s="1054"/>
      <c r="AC93" s="1054"/>
      <c r="AD93" s="1054"/>
      <c r="AE93" s="1054"/>
      <c r="AF93" s="1054"/>
      <c r="AG93" s="1054"/>
      <c r="AH93" s="1054"/>
      <c r="AI93" s="1054"/>
      <c r="AJ93" s="1054"/>
      <c r="AK93" s="1054"/>
      <c r="AL93" s="1054"/>
      <c r="AM93" s="1054"/>
      <c r="AN93" s="1054"/>
      <c r="AO93" s="1054"/>
      <c r="AP93" s="1054"/>
      <c r="AQ93" s="1054"/>
      <c r="AR93" s="1054"/>
      <c r="AS93" s="1054"/>
      <c r="AT93" s="1054"/>
      <c r="AU93" s="1054"/>
      <c r="AV93" s="1054"/>
      <c r="AW93" s="1054"/>
      <c r="AX93" s="1054"/>
      <c r="AY93" s="1054"/>
      <c r="AZ93" s="1054"/>
      <c r="BA93" s="1054"/>
      <c r="BB93" s="1054"/>
      <c r="BC93" s="1054"/>
      <c r="BD93" s="1054"/>
      <c r="BE93" s="1054"/>
      <c r="BG93" s="3"/>
      <c r="BH93" s="288"/>
      <c r="BQ93" s="289"/>
      <c r="BX93" s="3"/>
    </row>
    <row r="94" spans="1:76" ht="12" customHeight="1" x14ac:dyDescent="0.2">
      <c r="A94" s="1"/>
      <c r="O94" s="3"/>
      <c r="W94" s="3"/>
      <c r="Z94" s="6" t="s">
        <v>1690</v>
      </c>
      <c r="AA94" s="800" t="s">
        <v>475</v>
      </c>
      <c r="AB94" s="800"/>
      <c r="AC94" s="800"/>
      <c r="AD94" s="800"/>
      <c r="AE94" s="800"/>
      <c r="AF94" s="800"/>
      <c r="AG94" s="800"/>
      <c r="AH94" s="800"/>
      <c r="AI94" s="800"/>
      <c r="AJ94" s="800"/>
      <c r="AK94" s="800"/>
      <c r="AL94" s="800"/>
      <c r="AM94" s="800"/>
      <c r="AN94" s="800"/>
      <c r="AO94" s="800"/>
      <c r="AP94" s="800"/>
      <c r="AQ94" s="800"/>
      <c r="AR94" s="800"/>
      <c r="AS94" s="800"/>
      <c r="AT94" s="800"/>
      <c r="AU94" s="800"/>
      <c r="AV94" s="800"/>
      <c r="AW94" s="800"/>
      <c r="AX94" s="800"/>
      <c r="AY94" s="800"/>
      <c r="AZ94" s="800"/>
      <c r="BA94" s="800"/>
      <c r="BB94" s="800"/>
      <c r="BC94" s="800"/>
      <c r="BD94" s="800"/>
      <c r="BE94" s="800"/>
      <c r="BF94" s="800"/>
      <c r="BG94" s="835"/>
      <c r="BH94" s="288"/>
      <c r="BQ94" s="289"/>
      <c r="BX94" s="3"/>
    </row>
    <row r="95" spans="1:76" ht="12" customHeight="1" x14ac:dyDescent="0.2">
      <c r="A95" s="1"/>
      <c r="O95" s="3"/>
      <c r="W95" s="3"/>
      <c r="Z95" s="6"/>
      <c r="AA95" s="800"/>
      <c r="AB95" s="800"/>
      <c r="AC95" s="800"/>
      <c r="AD95" s="800"/>
      <c r="AE95" s="800"/>
      <c r="AF95" s="800"/>
      <c r="AG95" s="800"/>
      <c r="AH95" s="800"/>
      <c r="AI95" s="800"/>
      <c r="AJ95" s="800"/>
      <c r="AK95" s="800"/>
      <c r="AL95" s="800"/>
      <c r="AM95" s="800"/>
      <c r="AN95" s="800"/>
      <c r="AO95" s="800"/>
      <c r="AP95" s="800"/>
      <c r="AQ95" s="800"/>
      <c r="AR95" s="800"/>
      <c r="AS95" s="800"/>
      <c r="AT95" s="800"/>
      <c r="AU95" s="800"/>
      <c r="AV95" s="800"/>
      <c r="AW95" s="800"/>
      <c r="AX95" s="800"/>
      <c r="AY95" s="800"/>
      <c r="AZ95" s="800"/>
      <c r="BA95" s="800"/>
      <c r="BB95" s="800"/>
      <c r="BC95" s="800"/>
      <c r="BD95" s="800"/>
      <c r="BE95" s="800"/>
      <c r="BF95" s="800"/>
      <c r="BG95" s="835"/>
      <c r="BH95" s="288"/>
      <c r="BQ95" s="289"/>
      <c r="BX95" s="3"/>
    </row>
    <row r="96" spans="1:76" ht="12" customHeight="1" x14ac:dyDescent="0.2">
      <c r="A96" s="1"/>
      <c r="O96" s="3"/>
      <c r="W96" s="3"/>
      <c r="Z96" s="6" t="s">
        <v>1689</v>
      </c>
      <c r="AA96" s="800" t="s">
        <v>1909</v>
      </c>
      <c r="AB96" s="800"/>
      <c r="AC96" s="800"/>
      <c r="AD96" s="800"/>
      <c r="AE96" s="800"/>
      <c r="AF96" s="800"/>
      <c r="AG96" s="800"/>
      <c r="AH96" s="800"/>
      <c r="AI96" s="800"/>
      <c r="AJ96" s="800"/>
      <c r="AK96" s="800"/>
      <c r="AL96" s="800"/>
      <c r="AM96" s="800"/>
      <c r="AN96" s="800"/>
      <c r="AO96" s="800"/>
      <c r="AP96" s="800"/>
      <c r="AQ96" s="800"/>
      <c r="AR96" s="800"/>
      <c r="AS96" s="800"/>
      <c r="AT96" s="800"/>
      <c r="AU96" s="800"/>
      <c r="AV96" s="800"/>
      <c r="AW96" s="800"/>
      <c r="AX96" s="800"/>
      <c r="AY96" s="800"/>
      <c r="AZ96" s="800"/>
      <c r="BA96" s="800"/>
      <c r="BB96" s="800"/>
      <c r="BC96" s="800"/>
      <c r="BD96" s="800"/>
      <c r="BE96" s="800"/>
      <c r="BF96" s="800"/>
      <c r="BG96" s="835"/>
      <c r="BH96" s="288"/>
      <c r="BQ96" s="289"/>
      <c r="BX96" s="3"/>
    </row>
    <row r="97" spans="1:76" ht="12" customHeight="1" x14ac:dyDescent="0.2">
      <c r="A97" s="1"/>
      <c r="O97" s="3"/>
      <c r="W97" s="3"/>
      <c r="Z97" s="6"/>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0"/>
      <c r="AY97" s="800"/>
      <c r="AZ97" s="800"/>
      <c r="BA97" s="800"/>
      <c r="BB97" s="800"/>
      <c r="BC97" s="800"/>
      <c r="BD97" s="800"/>
      <c r="BE97" s="800"/>
      <c r="BF97" s="800"/>
      <c r="BG97" s="835"/>
      <c r="BH97" s="288"/>
      <c r="BQ97" s="289"/>
      <c r="BX97" s="3"/>
    </row>
    <row r="98" spans="1:76" ht="12" customHeight="1" x14ac:dyDescent="0.2">
      <c r="A98" s="1"/>
      <c r="O98" s="3"/>
      <c r="W98" s="3"/>
      <c r="Z98" s="6" t="s">
        <v>1688</v>
      </c>
      <c r="AA98" s="7" t="s">
        <v>476</v>
      </c>
      <c r="BG98" s="3"/>
      <c r="BH98" s="288"/>
      <c r="BQ98" s="289"/>
      <c r="BX98" s="3"/>
    </row>
    <row r="99" spans="1:76" ht="12" customHeight="1" x14ac:dyDescent="0.2">
      <c r="A99" s="1"/>
      <c r="O99" s="3"/>
      <c r="W99" s="3"/>
      <c r="Y99" s="1054" t="s">
        <v>1727</v>
      </c>
      <c r="Z99" s="1054"/>
      <c r="AA99" s="1054"/>
      <c r="AB99" s="1054"/>
      <c r="AC99" s="1054"/>
      <c r="AD99" s="1054"/>
      <c r="AE99" s="1054"/>
      <c r="AF99" s="1054"/>
      <c r="AG99" s="1054"/>
      <c r="AH99" s="1054"/>
      <c r="AI99" s="1054"/>
      <c r="AJ99" s="1054"/>
      <c r="AK99" s="1054"/>
      <c r="AL99" s="1054"/>
      <c r="AM99" s="1054"/>
      <c r="AN99" s="1054"/>
      <c r="AO99" s="1054"/>
      <c r="AP99" s="1054"/>
      <c r="AQ99" s="1054"/>
      <c r="AR99" s="1054"/>
      <c r="AS99" s="1054"/>
      <c r="AT99" s="1054"/>
      <c r="AU99" s="1054"/>
      <c r="AV99" s="1054"/>
      <c r="AW99" s="1054"/>
      <c r="AX99" s="1054"/>
      <c r="AY99" s="1054"/>
      <c r="AZ99" s="1054"/>
      <c r="BA99" s="1054"/>
      <c r="BB99" s="1054"/>
      <c r="BC99" s="1054"/>
      <c r="BD99" s="1054"/>
      <c r="BE99" s="1054"/>
      <c r="BF99" s="1054"/>
      <c r="BG99" s="3"/>
      <c r="BH99" s="288"/>
      <c r="BQ99" s="289"/>
      <c r="BX99" s="3"/>
    </row>
    <row r="100" spans="1:76" ht="12" customHeight="1" x14ac:dyDescent="0.2">
      <c r="A100" s="1"/>
      <c r="O100" s="3"/>
      <c r="W100" s="3"/>
      <c r="Z100" s="6" t="s">
        <v>1690</v>
      </c>
      <c r="AA100" s="815" t="s">
        <v>1741</v>
      </c>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5"/>
      <c r="AY100" s="815"/>
      <c r="AZ100" s="815"/>
      <c r="BA100" s="815"/>
      <c r="BB100" s="815"/>
      <c r="BC100" s="815"/>
      <c r="BD100" s="815"/>
      <c r="BE100" s="815"/>
      <c r="BF100" s="815"/>
      <c r="BG100" s="362"/>
      <c r="BH100" s="288"/>
      <c r="BQ100" s="289"/>
      <c r="BX100" s="3"/>
    </row>
    <row r="101" spans="1:76" ht="12" customHeight="1" x14ac:dyDescent="0.2">
      <c r="A101" s="1"/>
      <c r="O101" s="3"/>
      <c r="W101" s="3"/>
      <c r="Z101" s="6"/>
      <c r="AA101" s="815"/>
      <c r="AB101" s="815"/>
      <c r="AC101" s="815"/>
      <c r="AD101" s="815"/>
      <c r="AE101" s="815"/>
      <c r="AF101" s="815"/>
      <c r="AG101" s="815"/>
      <c r="AH101" s="815"/>
      <c r="AI101" s="815"/>
      <c r="AJ101" s="815"/>
      <c r="AK101" s="815"/>
      <c r="AL101" s="815"/>
      <c r="AM101" s="815"/>
      <c r="AN101" s="815"/>
      <c r="AO101" s="815"/>
      <c r="AP101" s="815"/>
      <c r="AQ101" s="815"/>
      <c r="AR101" s="815"/>
      <c r="AS101" s="815"/>
      <c r="AT101" s="815"/>
      <c r="AU101" s="815"/>
      <c r="AV101" s="815"/>
      <c r="AW101" s="815"/>
      <c r="AX101" s="815"/>
      <c r="AY101" s="815"/>
      <c r="AZ101" s="815"/>
      <c r="BA101" s="815"/>
      <c r="BB101" s="815"/>
      <c r="BC101" s="815"/>
      <c r="BD101" s="815"/>
      <c r="BE101" s="815"/>
      <c r="BF101" s="815"/>
      <c r="BG101" s="362"/>
      <c r="BH101" s="288"/>
      <c r="BQ101" s="289"/>
      <c r="BX101" s="3"/>
    </row>
    <row r="102" spans="1:76" ht="12" customHeight="1" x14ac:dyDescent="0.2">
      <c r="A102" s="1"/>
      <c r="O102" s="3"/>
      <c r="W102" s="3"/>
      <c r="Z102" s="6" t="s">
        <v>1689</v>
      </c>
      <c r="AA102" s="7" t="s">
        <v>477</v>
      </c>
      <c r="AS102" s="6"/>
      <c r="BG102" s="3"/>
      <c r="BH102" s="288"/>
      <c r="BQ102" s="289"/>
      <c r="BX102" s="3"/>
    </row>
    <row r="103" spans="1:76" ht="12" customHeight="1" x14ac:dyDescent="0.2">
      <c r="A103" s="1"/>
      <c r="O103" s="3"/>
      <c r="W103" s="3"/>
      <c r="Z103" s="6" t="s">
        <v>1688</v>
      </c>
      <c r="AA103" s="7" t="s">
        <v>832</v>
      </c>
      <c r="AS103" s="6"/>
      <c r="BG103" s="3"/>
      <c r="BH103" s="288"/>
      <c r="BQ103" s="289"/>
      <c r="BX103" s="3"/>
    </row>
    <row r="104" spans="1:76" ht="12" customHeight="1" x14ac:dyDescent="0.2">
      <c r="A104" s="1"/>
      <c r="O104" s="3"/>
      <c r="W104" s="3"/>
      <c r="Z104" s="6" t="s">
        <v>1687</v>
      </c>
      <c r="AA104" s="7" t="s">
        <v>114</v>
      </c>
      <c r="AS104" s="6"/>
      <c r="BG104" s="3"/>
      <c r="BH104" s="288"/>
      <c r="BQ104" s="289"/>
      <c r="BX104" s="3"/>
    </row>
    <row r="105" spans="1:76" ht="12" customHeight="1" x14ac:dyDescent="0.2">
      <c r="A105" s="1"/>
      <c r="O105" s="3"/>
      <c r="W105" s="3"/>
      <c r="Z105" s="6" t="s">
        <v>1686</v>
      </c>
      <c r="AA105" s="7" t="s">
        <v>115</v>
      </c>
      <c r="AS105" s="6"/>
      <c r="BG105" s="3"/>
      <c r="BH105" s="288"/>
      <c r="BQ105" s="289"/>
      <c r="BX105" s="3"/>
    </row>
    <row r="106" spans="1:76" ht="12" customHeight="1" x14ac:dyDescent="0.2">
      <c r="A106" s="1"/>
      <c r="O106" s="3"/>
      <c r="W106" s="3"/>
      <c r="Z106" s="6" t="s">
        <v>1685</v>
      </c>
      <c r="AA106" s="7" t="s">
        <v>698</v>
      </c>
      <c r="AS106" s="6"/>
      <c r="BG106" s="3"/>
      <c r="BH106" s="288"/>
      <c r="BQ106" s="289"/>
      <c r="BX106" s="3"/>
    </row>
    <row r="107" spans="1:76" ht="12" customHeight="1" x14ac:dyDescent="0.2">
      <c r="A107" s="1"/>
      <c r="O107" s="3"/>
      <c r="W107" s="3"/>
      <c r="Z107" s="6" t="s">
        <v>1684</v>
      </c>
      <c r="AA107" s="306" t="s">
        <v>1742</v>
      </c>
      <c r="AB107" s="306"/>
      <c r="AS107" s="6"/>
      <c r="BG107" s="3"/>
      <c r="BH107" s="288"/>
      <c r="BQ107" s="289"/>
      <c r="BX107" s="3"/>
    </row>
    <row r="108" spans="1:76" ht="12" customHeight="1" x14ac:dyDescent="0.2">
      <c r="A108" s="1"/>
      <c r="O108" s="3"/>
      <c r="W108" s="3"/>
      <c r="Z108" s="6" t="s">
        <v>1683</v>
      </c>
      <c r="AA108" s="7" t="s">
        <v>699</v>
      </c>
      <c r="AS108" s="6"/>
      <c r="BG108" s="3"/>
      <c r="BH108" s="288"/>
      <c r="BQ108" s="289"/>
      <c r="BX108" s="3"/>
    </row>
    <row r="109" spans="1:76" ht="12" customHeight="1" x14ac:dyDescent="0.2">
      <c r="A109" s="1"/>
      <c r="C109" s="7"/>
      <c r="O109" s="3"/>
      <c r="W109" s="3"/>
      <c r="X109" s="286"/>
      <c r="BG109" s="3"/>
      <c r="BH109" s="288"/>
      <c r="BQ109" s="289"/>
      <c r="BX109" s="3"/>
    </row>
    <row r="110" spans="1:76" ht="12" customHeight="1" x14ac:dyDescent="0.2">
      <c r="A110" s="2"/>
      <c r="C110" s="4" t="s">
        <v>1478</v>
      </c>
      <c r="D110" s="831" t="s">
        <v>471</v>
      </c>
      <c r="E110" s="831"/>
      <c r="F110" s="831"/>
      <c r="G110" s="831"/>
      <c r="H110" s="831"/>
      <c r="I110" s="831"/>
      <c r="J110" s="831"/>
      <c r="K110" s="831"/>
      <c r="L110" s="831"/>
      <c r="M110" s="831"/>
      <c r="N110" s="831"/>
      <c r="O110" s="832"/>
      <c r="P110" s="1"/>
      <c r="Q110" s="7" t="s">
        <v>1477</v>
      </c>
      <c r="S110" s="6" t="s">
        <v>1476</v>
      </c>
      <c r="T110" s="343"/>
      <c r="U110" s="776" t="s">
        <v>1475</v>
      </c>
      <c r="V110" s="777"/>
      <c r="W110" s="778"/>
      <c r="X110" s="6" t="s">
        <v>1474</v>
      </c>
      <c r="Y110" s="831" t="s">
        <v>432</v>
      </c>
      <c r="Z110" s="831"/>
      <c r="AA110" s="831"/>
      <c r="AB110" s="831"/>
      <c r="AC110" s="831"/>
      <c r="AD110" s="831"/>
      <c r="AE110" s="831"/>
      <c r="AF110" s="831"/>
      <c r="AG110" s="831"/>
      <c r="AH110" s="831"/>
      <c r="AI110" s="831"/>
      <c r="AJ110" s="831"/>
      <c r="AK110" s="831"/>
      <c r="AL110" s="831"/>
      <c r="AM110" s="831"/>
      <c r="AN110" s="831"/>
      <c r="AO110" s="831"/>
      <c r="AP110" s="831"/>
      <c r="AQ110" s="831"/>
      <c r="AR110" s="831"/>
      <c r="AS110" s="831"/>
      <c r="AT110" s="831"/>
      <c r="AU110" s="831"/>
      <c r="AV110" s="831"/>
      <c r="AW110" s="831"/>
      <c r="AX110" s="831"/>
      <c r="AY110" s="831"/>
      <c r="AZ110" s="831"/>
      <c r="BA110" s="831"/>
      <c r="BB110" s="831"/>
      <c r="BC110" s="831"/>
      <c r="BD110" s="831"/>
      <c r="BE110" s="831"/>
      <c r="BF110" s="831"/>
      <c r="BG110" s="832"/>
      <c r="BH110" s="288" t="s">
        <v>268</v>
      </c>
      <c r="BQ110" s="289"/>
      <c r="BX110" s="3"/>
    </row>
    <row r="111" spans="1:76" ht="12" customHeight="1" x14ac:dyDescent="0.2">
      <c r="A111" s="2"/>
      <c r="D111" s="831"/>
      <c r="E111" s="831"/>
      <c r="F111" s="831"/>
      <c r="G111" s="831"/>
      <c r="H111" s="831"/>
      <c r="I111" s="831"/>
      <c r="J111" s="831"/>
      <c r="K111" s="831"/>
      <c r="L111" s="831"/>
      <c r="M111" s="831"/>
      <c r="N111" s="831"/>
      <c r="O111" s="832"/>
      <c r="P111" s="1"/>
      <c r="Q111" s="7" t="s">
        <v>697</v>
      </c>
      <c r="W111" s="3"/>
      <c r="Y111" s="831"/>
      <c r="Z111" s="831"/>
      <c r="AA111" s="831"/>
      <c r="AB111" s="831"/>
      <c r="AC111" s="831"/>
      <c r="AD111" s="831"/>
      <c r="AE111" s="831"/>
      <c r="AF111" s="831"/>
      <c r="AG111" s="831"/>
      <c r="AH111" s="831"/>
      <c r="AI111" s="831"/>
      <c r="AJ111" s="831"/>
      <c r="AK111" s="831"/>
      <c r="AL111" s="831"/>
      <c r="AM111" s="831"/>
      <c r="AN111" s="831"/>
      <c r="AO111" s="831"/>
      <c r="AP111" s="831"/>
      <c r="AQ111" s="831"/>
      <c r="AR111" s="831"/>
      <c r="AS111" s="831"/>
      <c r="AT111" s="831"/>
      <c r="AU111" s="831"/>
      <c r="AV111" s="831"/>
      <c r="AW111" s="831"/>
      <c r="AX111" s="831"/>
      <c r="AY111" s="831"/>
      <c r="AZ111" s="831"/>
      <c r="BA111" s="831"/>
      <c r="BB111" s="831"/>
      <c r="BC111" s="831"/>
      <c r="BD111" s="831"/>
      <c r="BE111" s="831"/>
      <c r="BF111" s="831"/>
      <c r="BG111" s="832"/>
      <c r="BH111" s="288"/>
      <c r="BQ111" s="289"/>
      <c r="BX111" s="3"/>
    </row>
    <row r="112" spans="1:76" ht="12" customHeight="1" x14ac:dyDescent="0.2">
      <c r="A112" s="2"/>
      <c r="O112" s="3"/>
      <c r="W112" s="3"/>
      <c r="X112" s="14" t="s">
        <v>1473</v>
      </c>
      <c r="Y112" s="1047" t="s">
        <v>1726</v>
      </c>
      <c r="Z112" s="1047"/>
      <c r="AA112" s="1047"/>
      <c r="AB112" s="1047"/>
      <c r="AC112" s="1047"/>
      <c r="AD112" s="1047"/>
      <c r="AE112" s="1047"/>
      <c r="AF112" s="1047"/>
      <c r="AG112" s="1047"/>
      <c r="AH112" s="1047"/>
      <c r="AI112" s="1047"/>
      <c r="AJ112" s="1047"/>
      <c r="AK112" s="1047"/>
      <c r="AL112" s="1047"/>
      <c r="AM112" s="1047"/>
      <c r="AN112" s="1047"/>
      <c r="AO112" s="1047"/>
      <c r="AP112" s="1047"/>
      <c r="AQ112" s="1047"/>
      <c r="AR112" s="1047"/>
      <c r="AS112" s="1047"/>
      <c r="AT112" s="1047"/>
      <c r="AU112" s="1047"/>
      <c r="AV112" s="1047"/>
      <c r="AW112" s="1047"/>
      <c r="AX112" s="1047"/>
      <c r="AY112" s="1047"/>
      <c r="AZ112" s="1047"/>
      <c r="BA112" s="1047"/>
      <c r="BB112" s="1047"/>
      <c r="BC112" s="1047"/>
      <c r="BD112" s="1047"/>
      <c r="BE112" s="1047"/>
      <c r="BF112" s="1047"/>
      <c r="BG112" s="3"/>
      <c r="BH112" s="288"/>
      <c r="BQ112" s="289"/>
      <c r="BX112" s="3"/>
    </row>
    <row r="113" spans="1:76" ht="12" customHeight="1" x14ac:dyDescent="0.2">
      <c r="A113" s="2"/>
      <c r="O113" s="3"/>
      <c r="W113" s="3"/>
      <c r="Y113" s="246" t="s">
        <v>433</v>
      </c>
      <c r="Z113" s="397"/>
      <c r="AA113" s="397"/>
      <c r="AB113" s="397"/>
      <c r="AC113" s="397"/>
      <c r="AD113" s="397"/>
      <c r="AE113" s="397"/>
      <c r="AF113" s="397"/>
      <c r="AG113" s="397"/>
      <c r="AH113" s="397"/>
      <c r="AI113" s="397"/>
      <c r="AJ113" s="397"/>
      <c r="AK113" s="397"/>
      <c r="AL113" s="397"/>
      <c r="AM113" s="397"/>
      <c r="AN113" s="15"/>
      <c r="AO113" s="246"/>
      <c r="AP113" s="457"/>
      <c r="AQ113" s="397"/>
      <c r="AR113" s="814"/>
      <c r="AS113" s="814"/>
      <c r="AT113" s="397" t="s">
        <v>343</v>
      </c>
      <c r="AU113" s="814"/>
      <c r="AV113" s="814"/>
      <c r="AW113" s="397" t="s">
        <v>568</v>
      </c>
      <c r="AX113" s="1048"/>
      <c r="AY113" s="1048"/>
      <c r="AZ113" s="397" t="s">
        <v>214</v>
      </c>
      <c r="BA113" s="397"/>
      <c r="BB113" s="397"/>
      <c r="BC113" s="397"/>
      <c r="BD113" s="397"/>
      <c r="BE113" s="397"/>
      <c r="BF113" s="15"/>
      <c r="BG113" s="3"/>
      <c r="BH113" s="288"/>
      <c r="BQ113" s="289"/>
      <c r="BX113" s="3"/>
    </row>
    <row r="114" spans="1:76" ht="12" customHeight="1" x14ac:dyDescent="0.2">
      <c r="A114" s="2"/>
      <c r="O114" s="3"/>
      <c r="W114" s="3"/>
      <c r="Y114" s="17"/>
      <c r="Z114" s="376" t="s">
        <v>395</v>
      </c>
      <c r="AA114" s="376"/>
      <c r="AB114" s="376"/>
      <c r="AC114" s="376"/>
      <c r="AD114" s="376"/>
      <c r="AE114" s="376"/>
      <c r="AF114" s="376"/>
      <c r="AG114" s="376"/>
      <c r="AH114" s="376"/>
      <c r="AI114" s="376"/>
      <c r="AJ114" s="376"/>
      <c r="AK114" s="376"/>
      <c r="AL114" s="376"/>
      <c r="AM114" s="376"/>
      <c r="AN114" s="18"/>
      <c r="AO114" s="369" t="s">
        <v>1476</v>
      </c>
      <c r="AP114" s="885"/>
      <c r="AQ114" s="885"/>
      <c r="AR114" s="885"/>
      <c r="AS114" s="885"/>
      <c r="AT114" s="885"/>
      <c r="AU114" s="885"/>
      <c r="AV114" s="885"/>
      <c r="AW114" s="885"/>
      <c r="AX114" s="885"/>
      <c r="AY114" s="885"/>
      <c r="AZ114" s="885"/>
      <c r="BA114" s="885"/>
      <c r="BB114" s="885"/>
      <c r="BC114" s="885"/>
      <c r="BD114" s="885"/>
      <c r="BE114" s="885"/>
      <c r="BF114" s="886"/>
      <c r="BG114" s="3"/>
      <c r="BH114" s="288"/>
      <c r="BQ114" s="289"/>
      <c r="BX114" s="3"/>
    </row>
    <row r="115" spans="1:76" ht="12" customHeight="1" x14ac:dyDescent="0.2">
      <c r="A115" s="2"/>
      <c r="O115" s="3"/>
      <c r="W115" s="3"/>
      <c r="Y115" s="23"/>
      <c r="Z115" s="1055" t="s">
        <v>1828</v>
      </c>
      <c r="AA115" s="800"/>
      <c r="AB115" s="800"/>
      <c r="AC115" s="800"/>
      <c r="AD115" s="800"/>
      <c r="AE115" s="800"/>
      <c r="AF115" s="800"/>
      <c r="AG115" s="800"/>
      <c r="AH115" s="800"/>
      <c r="AI115" s="800"/>
      <c r="AJ115" s="800"/>
      <c r="AK115" s="800"/>
      <c r="AL115" s="800"/>
      <c r="AM115" s="800"/>
      <c r="AN115" s="835"/>
      <c r="AO115" s="286" t="s">
        <v>1476</v>
      </c>
      <c r="AP115" s="776"/>
      <c r="AQ115" s="776"/>
      <c r="AR115" s="776"/>
      <c r="AS115" s="776"/>
      <c r="AT115" s="776"/>
      <c r="AU115" s="776"/>
      <c r="AV115" s="776"/>
      <c r="AW115" s="776"/>
      <c r="AX115" s="776"/>
      <c r="AY115" s="776"/>
      <c r="AZ115" s="776"/>
      <c r="BA115" s="776"/>
      <c r="BB115" s="776"/>
      <c r="BC115" s="776"/>
      <c r="BD115" s="776"/>
      <c r="BE115" s="776"/>
      <c r="BF115" s="807"/>
      <c r="BG115" s="3"/>
      <c r="BH115" s="288"/>
      <c r="BQ115" s="289"/>
      <c r="BX115" s="3"/>
    </row>
    <row r="116" spans="1:76" ht="12" customHeight="1" x14ac:dyDescent="0.2">
      <c r="A116" s="2"/>
      <c r="O116" s="3"/>
      <c r="W116" s="3"/>
      <c r="Y116" s="23"/>
      <c r="Z116" s="1055"/>
      <c r="AA116" s="800"/>
      <c r="AB116" s="800"/>
      <c r="AC116" s="800"/>
      <c r="AD116" s="800"/>
      <c r="AE116" s="800"/>
      <c r="AF116" s="800"/>
      <c r="AG116" s="800"/>
      <c r="AH116" s="800"/>
      <c r="AI116" s="800"/>
      <c r="AJ116" s="800"/>
      <c r="AK116" s="800"/>
      <c r="AL116" s="800"/>
      <c r="AM116" s="800"/>
      <c r="AN116" s="835"/>
      <c r="AO116" s="286" t="s">
        <v>1476</v>
      </c>
      <c r="AP116" s="776"/>
      <c r="AQ116" s="776"/>
      <c r="AR116" s="776"/>
      <c r="AS116" s="776"/>
      <c r="AT116" s="776"/>
      <c r="AU116" s="776"/>
      <c r="AV116" s="776"/>
      <c r="AW116" s="776"/>
      <c r="AX116" s="776"/>
      <c r="AY116" s="776"/>
      <c r="AZ116" s="776"/>
      <c r="BA116" s="776"/>
      <c r="BB116" s="776"/>
      <c r="BC116" s="776"/>
      <c r="BD116" s="776"/>
      <c r="BE116" s="776"/>
      <c r="BF116" s="807"/>
      <c r="BG116" s="3"/>
      <c r="BH116" s="288"/>
      <c r="BQ116" s="289"/>
      <c r="BX116" s="3"/>
    </row>
    <row r="117" spans="1:76" ht="12" customHeight="1" x14ac:dyDescent="0.2">
      <c r="A117" s="2"/>
      <c r="O117" s="3"/>
      <c r="W117" s="3"/>
      <c r="Y117" s="19"/>
      <c r="Z117" s="1056"/>
      <c r="AA117" s="992"/>
      <c r="AB117" s="992"/>
      <c r="AC117" s="992"/>
      <c r="AD117" s="992"/>
      <c r="AE117" s="992"/>
      <c r="AF117" s="992"/>
      <c r="AG117" s="992"/>
      <c r="AH117" s="992"/>
      <c r="AI117" s="992"/>
      <c r="AJ117" s="992"/>
      <c r="AK117" s="992"/>
      <c r="AL117" s="992"/>
      <c r="AM117" s="992"/>
      <c r="AN117" s="993"/>
      <c r="AO117" s="370" t="s">
        <v>1476</v>
      </c>
      <c r="AP117" s="813"/>
      <c r="AQ117" s="813"/>
      <c r="AR117" s="813"/>
      <c r="AS117" s="813"/>
      <c r="AT117" s="813"/>
      <c r="AU117" s="813"/>
      <c r="AV117" s="813"/>
      <c r="AW117" s="813"/>
      <c r="AX117" s="813"/>
      <c r="AY117" s="813"/>
      <c r="AZ117" s="813"/>
      <c r="BA117" s="813"/>
      <c r="BB117" s="813"/>
      <c r="BC117" s="813"/>
      <c r="BD117" s="813"/>
      <c r="BE117" s="813"/>
      <c r="BF117" s="1049"/>
      <c r="BG117" s="3"/>
      <c r="BH117" s="288"/>
      <c r="BQ117" s="289"/>
      <c r="BX117" s="3"/>
    </row>
    <row r="118" spans="1:76" ht="12" customHeight="1" x14ac:dyDescent="0.2">
      <c r="A118" s="2"/>
      <c r="O118" s="3"/>
      <c r="W118" s="3"/>
      <c r="Y118" s="246" t="s">
        <v>362</v>
      </c>
      <c r="Z118" s="397"/>
      <c r="AA118" s="397"/>
      <c r="AB118" s="397"/>
      <c r="AC118" s="397"/>
      <c r="AD118" s="397"/>
      <c r="AE118" s="397"/>
      <c r="AF118" s="397"/>
      <c r="AG118" s="397"/>
      <c r="AH118" s="397"/>
      <c r="AI118" s="397"/>
      <c r="AJ118" s="397"/>
      <c r="AK118" s="397"/>
      <c r="AL118" s="397"/>
      <c r="AM118" s="397"/>
      <c r="AN118" s="15"/>
      <c r="AO118" s="246"/>
      <c r="AP118" s="457"/>
      <c r="AQ118" s="397"/>
      <c r="AR118" s="814"/>
      <c r="AS118" s="814"/>
      <c r="AT118" s="397" t="s">
        <v>343</v>
      </c>
      <c r="AU118" s="814"/>
      <c r="AV118" s="814"/>
      <c r="AW118" s="397" t="s">
        <v>568</v>
      </c>
      <c r="AX118" s="1048"/>
      <c r="AY118" s="1048"/>
      <c r="AZ118" s="397" t="s">
        <v>214</v>
      </c>
      <c r="BA118" s="397"/>
      <c r="BB118" s="397"/>
      <c r="BC118" s="397"/>
      <c r="BD118" s="397"/>
      <c r="BE118" s="397"/>
      <c r="BF118" s="15"/>
      <c r="BG118" s="3"/>
      <c r="BH118" s="288"/>
      <c r="BQ118" s="289"/>
      <c r="BX118" s="3"/>
    </row>
    <row r="119" spans="1:76" ht="12" customHeight="1" x14ac:dyDescent="0.2">
      <c r="A119" s="1"/>
      <c r="C119" s="7"/>
      <c r="O119" s="3"/>
      <c r="W119" s="3"/>
      <c r="X119" s="286"/>
      <c r="BG119" s="3"/>
      <c r="BH119" s="288"/>
      <c r="BQ119" s="289"/>
      <c r="BX119" s="3"/>
    </row>
    <row r="120" spans="1:76" ht="12" customHeight="1" x14ac:dyDescent="0.2">
      <c r="A120" s="1"/>
      <c r="C120" s="4" t="s">
        <v>1549</v>
      </c>
      <c r="D120" s="800" t="s">
        <v>423</v>
      </c>
      <c r="E120" s="801"/>
      <c r="F120" s="801"/>
      <c r="G120" s="801"/>
      <c r="H120" s="801"/>
      <c r="I120" s="801"/>
      <c r="J120" s="801"/>
      <c r="K120" s="801"/>
      <c r="L120" s="801"/>
      <c r="M120" s="801"/>
      <c r="N120" s="801"/>
      <c r="O120" s="802"/>
      <c r="P120" s="1"/>
      <c r="Q120" s="7" t="s">
        <v>1544</v>
      </c>
      <c r="S120" s="6" t="s">
        <v>1465</v>
      </c>
      <c r="T120" s="343"/>
      <c r="U120" s="776" t="s">
        <v>1543</v>
      </c>
      <c r="V120" s="777"/>
      <c r="W120" s="778"/>
      <c r="X120" s="6" t="s">
        <v>1542</v>
      </c>
      <c r="Y120" s="7" t="s">
        <v>950</v>
      </c>
      <c r="BG120" s="3"/>
      <c r="BH120" s="288"/>
      <c r="BQ120" s="289"/>
      <c r="BX120" s="3"/>
    </row>
    <row r="121" spans="1:76" ht="12" customHeight="1" x14ac:dyDescent="0.2">
      <c r="A121" s="1"/>
      <c r="D121" s="801"/>
      <c r="E121" s="801"/>
      <c r="F121" s="801"/>
      <c r="G121" s="801"/>
      <c r="H121" s="801"/>
      <c r="I121" s="801"/>
      <c r="J121" s="801"/>
      <c r="K121" s="801"/>
      <c r="L121" s="801"/>
      <c r="M121" s="801"/>
      <c r="N121" s="801"/>
      <c r="O121" s="802"/>
      <c r="P121" s="1"/>
      <c r="Q121" s="7" t="s">
        <v>697</v>
      </c>
      <c r="W121" s="3"/>
      <c r="X121" s="286"/>
      <c r="BG121" s="3"/>
      <c r="BH121" s="288"/>
      <c r="BQ121" s="289"/>
      <c r="BX121" s="3"/>
    </row>
    <row r="122" spans="1:76" ht="12" customHeight="1" x14ac:dyDescent="0.2">
      <c r="A122" s="1"/>
      <c r="C122" s="7"/>
      <c r="O122" s="3"/>
      <c r="W122" s="3"/>
      <c r="X122" s="286"/>
      <c r="BG122" s="3"/>
      <c r="BH122" s="288"/>
      <c r="BQ122" s="289"/>
      <c r="BX122" s="3"/>
    </row>
    <row r="123" spans="1:76" ht="12" customHeight="1" x14ac:dyDescent="0.2">
      <c r="A123" s="1"/>
      <c r="C123" s="4" t="s">
        <v>1682</v>
      </c>
      <c r="D123" s="7" t="s">
        <v>472</v>
      </c>
      <c r="O123" s="3"/>
      <c r="P123" s="1"/>
      <c r="Q123" s="7" t="s">
        <v>1544</v>
      </c>
      <c r="S123" s="6" t="s">
        <v>1465</v>
      </c>
      <c r="T123" s="343"/>
      <c r="U123" s="776" t="s">
        <v>1543</v>
      </c>
      <c r="V123" s="777"/>
      <c r="W123" s="778"/>
      <c r="X123" s="6" t="s">
        <v>1542</v>
      </c>
      <c r="Y123" s="808" t="s">
        <v>888</v>
      </c>
      <c r="Z123" s="808"/>
      <c r="AA123" s="808"/>
      <c r="AB123" s="808"/>
      <c r="AC123" s="808"/>
      <c r="AD123" s="808"/>
      <c r="AE123" s="808"/>
      <c r="AF123" s="808"/>
      <c r="AG123" s="808"/>
      <c r="AH123" s="808"/>
      <c r="AI123" s="808"/>
      <c r="AJ123" s="808"/>
      <c r="AK123" s="808"/>
      <c r="AL123" s="808"/>
      <c r="AM123" s="808"/>
      <c r="AN123" s="808"/>
      <c r="AO123" s="808"/>
      <c r="AP123" s="808"/>
      <c r="AQ123" s="808"/>
      <c r="AR123" s="808"/>
      <c r="AS123" s="808"/>
      <c r="AT123" s="808"/>
      <c r="AU123" s="808"/>
      <c r="AV123" s="808"/>
      <c r="AW123" s="808"/>
      <c r="AX123" s="808"/>
      <c r="AY123" s="808"/>
      <c r="AZ123" s="808"/>
      <c r="BA123" s="808"/>
      <c r="BB123" s="808"/>
      <c r="BC123" s="808"/>
      <c r="BD123" s="808"/>
      <c r="BE123" s="808"/>
      <c r="BF123" s="808"/>
      <c r="BG123" s="929"/>
      <c r="BH123" s="288" t="s">
        <v>613</v>
      </c>
      <c r="BQ123" s="289"/>
      <c r="BX123" s="3"/>
    </row>
    <row r="124" spans="1:76" ht="12" customHeight="1" x14ac:dyDescent="0.2">
      <c r="A124" s="1"/>
      <c r="O124" s="3"/>
      <c r="P124" s="1"/>
      <c r="Q124" s="7" t="s">
        <v>697</v>
      </c>
      <c r="W124" s="3"/>
      <c r="X124" s="286"/>
      <c r="Y124" s="808"/>
      <c r="Z124" s="808"/>
      <c r="AA124" s="808"/>
      <c r="AB124" s="808"/>
      <c r="AC124" s="808"/>
      <c r="AD124" s="808"/>
      <c r="AE124" s="808"/>
      <c r="AF124" s="808"/>
      <c r="AG124" s="808"/>
      <c r="AH124" s="808"/>
      <c r="AI124" s="808"/>
      <c r="AJ124" s="808"/>
      <c r="AK124" s="808"/>
      <c r="AL124" s="808"/>
      <c r="AM124" s="808"/>
      <c r="AN124" s="808"/>
      <c r="AO124" s="808"/>
      <c r="AP124" s="808"/>
      <c r="AQ124" s="808"/>
      <c r="AR124" s="808"/>
      <c r="AS124" s="808"/>
      <c r="AT124" s="808"/>
      <c r="AU124" s="808"/>
      <c r="AV124" s="808"/>
      <c r="AW124" s="808"/>
      <c r="AX124" s="808"/>
      <c r="AY124" s="808"/>
      <c r="AZ124" s="808"/>
      <c r="BA124" s="808"/>
      <c r="BB124" s="808"/>
      <c r="BC124" s="808"/>
      <c r="BD124" s="808"/>
      <c r="BE124" s="808"/>
      <c r="BF124" s="808"/>
      <c r="BG124" s="929"/>
      <c r="BH124" s="288"/>
      <c r="BQ124" s="289"/>
      <c r="BX124" s="3"/>
    </row>
    <row r="125" spans="1:76" s="4" customFormat="1" ht="12" customHeight="1" x14ac:dyDescent="0.2">
      <c r="A125" s="2"/>
      <c r="O125" s="5"/>
      <c r="W125" s="5"/>
      <c r="X125" s="41"/>
      <c r="BG125" s="5"/>
      <c r="BH125" s="1037" t="s">
        <v>1851</v>
      </c>
      <c r="BI125" s="755"/>
      <c r="BJ125" s="755"/>
      <c r="BK125" s="755"/>
      <c r="BL125" s="755"/>
      <c r="BM125" s="755"/>
      <c r="BN125" s="755"/>
      <c r="BO125" s="755"/>
      <c r="BP125" s="755"/>
      <c r="BQ125" s="809"/>
      <c r="BX125" s="5"/>
    </row>
    <row r="126" spans="1:76" ht="12" customHeight="1" x14ac:dyDescent="0.2">
      <c r="A126" s="1"/>
      <c r="C126" s="4" t="s">
        <v>1681</v>
      </c>
      <c r="D126" s="831" t="s">
        <v>473</v>
      </c>
      <c r="E126" s="831"/>
      <c r="F126" s="831"/>
      <c r="G126" s="831"/>
      <c r="H126" s="831"/>
      <c r="I126" s="831"/>
      <c r="J126" s="831"/>
      <c r="K126" s="831"/>
      <c r="L126" s="831"/>
      <c r="M126" s="831"/>
      <c r="N126" s="831"/>
      <c r="O126" s="832"/>
      <c r="P126" s="1"/>
      <c r="Q126" s="7" t="s">
        <v>1544</v>
      </c>
      <c r="S126" s="6" t="s">
        <v>1465</v>
      </c>
      <c r="T126" s="343"/>
      <c r="U126" s="776" t="s">
        <v>1543</v>
      </c>
      <c r="V126" s="777"/>
      <c r="W126" s="778"/>
      <c r="X126" s="6" t="s">
        <v>1542</v>
      </c>
      <c r="Y126" s="831" t="s">
        <v>1852</v>
      </c>
      <c r="Z126" s="831"/>
      <c r="AA126" s="831"/>
      <c r="AB126" s="831"/>
      <c r="AC126" s="831"/>
      <c r="AD126" s="831"/>
      <c r="AE126" s="831"/>
      <c r="AF126" s="831"/>
      <c r="AG126" s="831"/>
      <c r="AH126" s="831"/>
      <c r="AI126" s="831"/>
      <c r="AJ126" s="831"/>
      <c r="AK126" s="831"/>
      <c r="AL126" s="831"/>
      <c r="AM126" s="831"/>
      <c r="AN126" s="831"/>
      <c r="AO126" s="831"/>
      <c r="AP126" s="831"/>
      <c r="AQ126" s="831"/>
      <c r="AR126" s="831"/>
      <c r="AS126" s="831"/>
      <c r="AT126" s="831"/>
      <c r="AU126" s="831"/>
      <c r="AV126" s="831"/>
      <c r="AW126" s="831"/>
      <c r="AX126" s="831"/>
      <c r="AY126" s="831"/>
      <c r="AZ126" s="831"/>
      <c r="BA126" s="831"/>
      <c r="BB126" s="831"/>
      <c r="BC126" s="831"/>
      <c r="BD126" s="831"/>
      <c r="BE126" s="831"/>
      <c r="BF126" s="831"/>
      <c r="BG126" s="832"/>
      <c r="BH126" s="1038"/>
      <c r="BI126" s="755"/>
      <c r="BJ126" s="755"/>
      <c r="BK126" s="755"/>
      <c r="BL126" s="755"/>
      <c r="BM126" s="755"/>
      <c r="BN126" s="755"/>
      <c r="BO126" s="755"/>
      <c r="BP126" s="755"/>
      <c r="BQ126" s="809"/>
      <c r="BX126" s="3"/>
    </row>
    <row r="127" spans="1:76" ht="12" customHeight="1" x14ac:dyDescent="0.2">
      <c r="A127" s="1"/>
      <c r="D127" s="831"/>
      <c r="E127" s="831"/>
      <c r="F127" s="831"/>
      <c r="G127" s="831"/>
      <c r="H127" s="831"/>
      <c r="I127" s="831"/>
      <c r="J127" s="831"/>
      <c r="K127" s="831"/>
      <c r="L127" s="831"/>
      <c r="M127" s="831"/>
      <c r="N127" s="831"/>
      <c r="O127" s="832"/>
      <c r="P127" s="1"/>
      <c r="Q127" s="7" t="s">
        <v>697</v>
      </c>
      <c r="W127" s="3"/>
      <c r="Y127" s="831"/>
      <c r="Z127" s="831"/>
      <c r="AA127" s="831"/>
      <c r="AB127" s="831"/>
      <c r="AC127" s="831"/>
      <c r="AD127" s="831"/>
      <c r="AE127" s="831"/>
      <c r="AF127" s="831"/>
      <c r="AG127" s="831"/>
      <c r="AH127" s="831"/>
      <c r="AI127" s="831"/>
      <c r="AJ127" s="831"/>
      <c r="AK127" s="831"/>
      <c r="AL127" s="831"/>
      <c r="AM127" s="831"/>
      <c r="AN127" s="831"/>
      <c r="AO127" s="831"/>
      <c r="AP127" s="831"/>
      <c r="AQ127" s="831"/>
      <c r="AR127" s="831"/>
      <c r="AS127" s="831"/>
      <c r="AT127" s="831"/>
      <c r="AU127" s="831"/>
      <c r="AV127" s="831"/>
      <c r="AW127" s="831"/>
      <c r="AX127" s="831"/>
      <c r="AY127" s="831"/>
      <c r="AZ127" s="831"/>
      <c r="BA127" s="831"/>
      <c r="BB127" s="831"/>
      <c r="BC127" s="831"/>
      <c r="BD127" s="831"/>
      <c r="BE127" s="831"/>
      <c r="BF127" s="831"/>
      <c r="BG127" s="832"/>
      <c r="BH127" s="372" t="s">
        <v>1743</v>
      </c>
      <c r="BI127" s="373"/>
      <c r="BJ127" s="373"/>
      <c r="BK127" s="373"/>
      <c r="BL127" s="373"/>
      <c r="BM127" s="373"/>
      <c r="BN127" s="373"/>
      <c r="BO127" s="373"/>
      <c r="BP127" s="373"/>
      <c r="BQ127" s="374"/>
      <c r="BX127" s="3"/>
    </row>
    <row r="128" spans="1:76" ht="12" customHeight="1" x14ac:dyDescent="0.2">
      <c r="A128" s="24"/>
      <c r="B128" s="25"/>
      <c r="C128" s="25"/>
      <c r="D128" s="103"/>
      <c r="E128" s="103"/>
      <c r="F128" s="103"/>
      <c r="G128" s="103"/>
      <c r="H128" s="103"/>
      <c r="I128" s="103"/>
      <c r="J128" s="103"/>
      <c r="K128" s="103"/>
      <c r="L128" s="103"/>
      <c r="M128" s="103"/>
      <c r="N128" s="103"/>
      <c r="O128" s="104"/>
      <c r="P128" s="26"/>
      <c r="Q128" s="26"/>
      <c r="R128" s="26"/>
      <c r="S128" s="26"/>
      <c r="T128" s="26"/>
      <c r="U128" s="26"/>
      <c r="V128" s="26"/>
      <c r="W128" s="27"/>
      <c r="X128" s="368"/>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4"/>
      <c r="BH128" s="24"/>
      <c r="BI128" s="26"/>
      <c r="BJ128" s="26"/>
      <c r="BK128" s="26"/>
      <c r="BL128" s="26"/>
      <c r="BM128" s="26"/>
      <c r="BN128" s="26"/>
      <c r="BO128" s="26"/>
      <c r="BP128" s="26"/>
      <c r="BQ128" s="27"/>
      <c r="BR128" s="26"/>
      <c r="BS128" s="26"/>
      <c r="BT128" s="26"/>
      <c r="BU128" s="26"/>
      <c r="BV128" s="26"/>
      <c r="BW128" s="26"/>
      <c r="BX128" s="27"/>
    </row>
    <row r="129" spans="1:76" ht="12" customHeight="1" x14ac:dyDescent="0.2">
      <c r="A129" s="393"/>
      <c r="B129" s="30"/>
      <c r="C129" s="376"/>
      <c r="D129" s="376"/>
      <c r="E129" s="376"/>
      <c r="F129" s="376"/>
      <c r="G129" s="376"/>
      <c r="H129" s="376"/>
      <c r="I129" s="376"/>
      <c r="J129" s="376"/>
      <c r="K129" s="376"/>
      <c r="L129" s="376"/>
      <c r="M129" s="376"/>
      <c r="N129" s="376"/>
      <c r="O129" s="18"/>
      <c r="P129" s="376"/>
      <c r="Q129" s="376"/>
      <c r="R129" s="376"/>
      <c r="S129" s="376"/>
      <c r="T129" s="376"/>
      <c r="U129" s="376"/>
      <c r="V129" s="376"/>
      <c r="W129" s="18"/>
      <c r="X129" s="369"/>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18"/>
      <c r="BH129" s="291"/>
      <c r="BI129" s="291"/>
      <c r="BJ129" s="291"/>
      <c r="BK129" s="291"/>
      <c r="BL129" s="291"/>
      <c r="BM129" s="291"/>
      <c r="BN129" s="291"/>
      <c r="BO129" s="291"/>
      <c r="BP129" s="291"/>
      <c r="BQ129" s="292"/>
      <c r="BR129" s="376"/>
      <c r="BS129" s="376"/>
      <c r="BT129" s="376"/>
      <c r="BU129" s="376"/>
      <c r="BV129" s="376"/>
      <c r="BW129" s="376"/>
      <c r="BX129" s="18"/>
    </row>
    <row r="130" spans="1:76" ht="12" customHeight="1" x14ac:dyDescent="0.2">
      <c r="A130" s="1"/>
      <c r="C130" s="4" t="s">
        <v>1680</v>
      </c>
      <c r="D130" s="800" t="s">
        <v>58</v>
      </c>
      <c r="E130" s="801"/>
      <c r="F130" s="801"/>
      <c r="G130" s="801"/>
      <c r="H130" s="801"/>
      <c r="I130" s="801"/>
      <c r="J130" s="801"/>
      <c r="K130" s="801"/>
      <c r="L130" s="801"/>
      <c r="M130" s="801"/>
      <c r="N130" s="801"/>
      <c r="O130" s="802"/>
      <c r="P130" s="1"/>
      <c r="Q130" s="7" t="s">
        <v>1544</v>
      </c>
      <c r="S130" s="6" t="s">
        <v>1465</v>
      </c>
      <c r="T130" s="343"/>
      <c r="U130" s="776" t="s">
        <v>1543</v>
      </c>
      <c r="V130" s="777"/>
      <c r="W130" s="778"/>
      <c r="X130" s="6" t="s">
        <v>1542</v>
      </c>
      <c r="Y130" s="831" t="s">
        <v>363</v>
      </c>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1"/>
      <c r="AY130" s="911"/>
      <c r="AZ130" s="911"/>
      <c r="BA130" s="911"/>
      <c r="BB130" s="911"/>
      <c r="BC130" s="911"/>
      <c r="BD130" s="911"/>
      <c r="BE130" s="911"/>
      <c r="BF130" s="911"/>
      <c r="BG130" s="912"/>
      <c r="BH130" s="31" t="s">
        <v>772</v>
      </c>
      <c r="BQ130" s="289"/>
      <c r="BX130" s="3"/>
    </row>
    <row r="131" spans="1:76" ht="12" customHeight="1" x14ac:dyDescent="0.2">
      <c r="A131" s="1"/>
      <c r="D131" s="801"/>
      <c r="E131" s="801"/>
      <c r="F131" s="801"/>
      <c r="G131" s="801"/>
      <c r="H131" s="801"/>
      <c r="I131" s="801"/>
      <c r="J131" s="801"/>
      <c r="K131" s="801"/>
      <c r="L131" s="801"/>
      <c r="M131" s="801"/>
      <c r="N131" s="801"/>
      <c r="O131" s="802"/>
      <c r="W131" s="3"/>
      <c r="Y131" s="911"/>
      <c r="Z131" s="911"/>
      <c r="AA131" s="911"/>
      <c r="AB131" s="911"/>
      <c r="AC131" s="911"/>
      <c r="AD131" s="911"/>
      <c r="AE131" s="911"/>
      <c r="AF131" s="911"/>
      <c r="AG131" s="911"/>
      <c r="AH131" s="911"/>
      <c r="AI131" s="911"/>
      <c r="AJ131" s="911"/>
      <c r="AK131" s="911"/>
      <c r="AL131" s="911"/>
      <c r="AM131" s="911"/>
      <c r="AN131" s="911"/>
      <c r="AO131" s="911"/>
      <c r="AP131" s="911"/>
      <c r="AQ131" s="911"/>
      <c r="AR131" s="911"/>
      <c r="AS131" s="911"/>
      <c r="AT131" s="911"/>
      <c r="AU131" s="911"/>
      <c r="AV131" s="911"/>
      <c r="AW131" s="911"/>
      <c r="AX131" s="911"/>
      <c r="AY131" s="911"/>
      <c r="AZ131" s="911"/>
      <c r="BA131" s="911"/>
      <c r="BB131" s="911"/>
      <c r="BC131" s="911"/>
      <c r="BD131" s="911"/>
      <c r="BE131" s="911"/>
      <c r="BF131" s="911"/>
      <c r="BG131" s="912"/>
      <c r="BQ131" s="289"/>
      <c r="BX131" s="3"/>
    </row>
    <row r="132" spans="1:76" ht="12" customHeight="1" x14ac:dyDescent="0.2">
      <c r="A132" s="1"/>
      <c r="D132" s="801"/>
      <c r="E132" s="801"/>
      <c r="F132" s="801"/>
      <c r="G132" s="801"/>
      <c r="H132" s="801"/>
      <c r="I132" s="801"/>
      <c r="J132" s="801"/>
      <c r="K132" s="801"/>
      <c r="L132" s="801"/>
      <c r="M132" s="801"/>
      <c r="N132" s="801"/>
      <c r="O132" s="802"/>
      <c r="W132" s="3"/>
      <c r="X132" s="286"/>
      <c r="BG132" s="3"/>
      <c r="BQ132" s="289"/>
      <c r="BX132" s="3"/>
    </row>
    <row r="133" spans="1:76" ht="12" customHeight="1" x14ac:dyDescent="0.2">
      <c r="A133" s="1"/>
      <c r="C133" s="7"/>
      <c r="O133" s="3"/>
      <c r="W133" s="3"/>
      <c r="X133" s="286"/>
      <c r="BG133" s="3"/>
      <c r="BQ133" s="289"/>
      <c r="BX133" s="3"/>
    </row>
    <row r="134" spans="1:76" ht="12" customHeight="1" x14ac:dyDescent="0.2">
      <c r="A134" s="1"/>
      <c r="C134" s="4" t="s">
        <v>1679</v>
      </c>
      <c r="D134" s="855" t="s">
        <v>1829</v>
      </c>
      <c r="E134" s="855"/>
      <c r="F134" s="855"/>
      <c r="G134" s="855"/>
      <c r="H134" s="855"/>
      <c r="I134" s="855"/>
      <c r="J134" s="855"/>
      <c r="K134" s="855"/>
      <c r="L134" s="855"/>
      <c r="M134" s="855"/>
      <c r="N134" s="855"/>
      <c r="O134" s="856"/>
      <c r="P134" s="1"/>
      <c r="Q134" s="7" t="s">
        <v>1544</v>
      </c>
      <c r="S134" s="6" t="s">
        <v>1465</v>
      </c>
      <c r="T134" s="343"/>
      <c r="U134" s="776" t="s">
        <v>1543</v>
      </c>
      <c r="V134" s="777"/>
      <c r="W134" s="778"/>
      <c r="X134" s="286" t="s">
        <v>1542</v>
      </c>
      <c r="Y134" s="800" t="s">
        <v>1328</v>
      </c>
      <c r="Z134" s="800"/>
      <c r="AA134" s="800"/>
      <c r="AB134" s="800"/>
      <c r="AC134" s="800"/>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0"/>
      <c r="AY134" s="800"/>
      <c r="AZ134" s="800"/>
      <c r="BA134" s="800"/>
      <c r="BB134" s="800"/>
      <c r="BC134" s="800"/>
      <c r="BD134" s="800"/>
      <c r="BE134" s="800"/>
      <c r="BF134" s="800"/>
      <c r="BG134" s="835"/>
      <c r="BH134" s="909" t="s">
        <v>364</v>
      </c>
      <c r="BI134" s="909"/>
      <c r="BJ134" s="909"/>
      <c r="BK134" s="909"/>
      <c r="BL134" s="909"/>
      <c r="BM134" s="909"/>
      <c r="BN134" s="909"/>
      <c r="BO134" s="909"/>
      <c r="BP134" s="909"/>
      <c r="BQ134" s="910"/>
      <c r="BX134" s="3"/>
    </row>
    <row r="135" spans="1:76" ht="12" customHeight="1" x14ac:dyDescent="0.2">
      <c r="A135" s="1"/>
      <c r="D135" s="855"/>
      <c r="E135" s="855"/>
      <c r="F135" s="855"/>
      <c r="G135" s="855"/>
      <c r="H135" s="855"/>
      <c r="I135" s="855"/>
      <c r="J135" s="855"/>
      <c r="K135" s="855"/>
      <c r="L135" s="855"/>
      <c r="M135" s="855"/>
      <c r="N135" s="855"/>
      <c r="O135" s="856"/>
      <c r="P135" s="1"/>
      <c r="Q135" s="7" t="s">
        <v>697</v>
      </c>
      <c r="W135" s="3"/>
      <c r="X135" s="286"/>
      <c r="Y135" s="800"/>
      <c r="Z135" s="800"/>
      <c r="AA135" s="800"/>
      <c r="AB135" s="800"/>
      <c r="AC135" s="800"/>
      <c r="AD135" s="800"/>
      <c r="AE135" s="800"/>
      <c r="AF135" s="800"/>
      <c r="AG135" s="800"/>
      <c r="AH135" s="800"/>
      <c r="AI135" s="800"/>
      <c r="AJ135" s="800"/>
      <c r="AK135" s="800"/>
      <c r="AL135" s="800"/>
      <c r="AM135" s="800"/>
      <c r="AN135" s="800"/>
      <c r="AO135" s="800"/>
      <c r="AP135" s="800"/>
      <c r="AQ135" s="800"/>
      <c r="AR135" s="800"/>
      <c r="AS135" s="800"/>
      <c r="AT135" s="800"/>
      <c r="AU135" s="800"/>
      <c r="AV135" s="800"/>
      <c r="AW135" s="800"/>
      <c r="AX135" s="800"/>
      <c r="AY135" s="800"/>
      <c r="AZ135" s="800"/>
      <c r="BA135" s="800"/>
      <c r="BB135" s="800"/>
      <c r="BC135" s="800"/>
      <c r="BD135" s="800"/>
      <c r="BE135" s="800"/>
      <c r="BF135" s="800"/>
      <c r="BG135" s="835"/>
      <c r="BH135" s="909"/>
      <c r="BI135" s="909"/>
      <c r="BJ135" s="909"/>
      <c r="BK135" s="909"/>
      <c r="BL135" s="909"/>
      <c r="BM135" s="909"/>
      <c r="BN135" s="909"/>
      <c r="BO135" s="909"/>
      <c r="BP135" s="909"/>
      <c r="BQ135" s="910"/>
      <c r="BX135" s="3"/>
    </row>
    <row r="136" spans="1:76" ht="12" customHeight="1" x14ac:dyDescent="0.2">
      <c r="A136" s="1"/>
      <c r="D136" s="855"/>
      <c r="E136" s="855"/>
      <c r="F136" s="855"/>
      <c r="G136" s="855"/>
      <c r="H136" s="855"/>
      <c r="I136" s="855"/>
      <c r="J136" s="855"/>
      <c r="K136" s="855"/>
      <c r="L136" s="855"/>
      <c r="M136" s="855"/>
      <c r="N136" s="855"/>
      <c r="O136" s="856"/>
      <c r="W136" s="3"/>
      <c r="X136" s="286"/>
      <c r="Y136" s="801"/>
      <c r="Z136" s="801"/>
      <c r="AA136" s="801"/>
      <c r="AB136" s="801"/>
      <c r="AC136" s="801"/>
      <c r="AD136" s="801"/>
      <c r="AE136" s="801"/>
      <c r="AF136" s="801"/>
      <c r="AG136" s="801"/>
      <c r="AH136" s="801"/>
      <c r="AI136" s="801"/>
      <c r="AJ136" s="801"/>
      <c r="AK136" s="801"/>
      <c r="AL136" s="801"/>
      <c r="AM136" s="801"/>
      <c r="AN136" s="801"/>
      <c r="AO136" s="801"/>
      <c r="AP136" s="801"/>
      <c r="AQ136" s="801"/>
      <c r="AR136" s="801"/>
      <c r="AS136" s="801"/>
      <c r="AT136" s="801"/>
      <c r="AU136" s="801"/>
      <c r="AV136" s="801"/>
      <c r="AW136" s="801"/>
      <c r="AX136" s="801"/>
      <c r="AY136" s="801"/>
      <c r="AZ136" s="801"/>
      <c r="BA136" s="801"/>
      <c r="BB136" s="801"/>
      <c r="BC136" s="801"/>
      <c r="BD136" s="801"/>
      <c r="BE136" s="801"/>
      <c r="BF136" s="801"/>
      <c r="BG136" s="802"/>
      <c r="BQ136" s="289"/>
      <c r="BX136" s="3"/>
    </row>
    <row r="137" spans="1:76" ht="12" customHeight="1" x14ac:dyDescent="0.2">
      <c r="A137" s="1"/>
      <c r="D137" s="855"/>
      <c r="E137" s="855"/>
      <c r="F137" s="855"/>
      <c r="G137" s="855"/>
      <c r="H137" s="855"/>
      <c r="I137" s="855"/>
      <c r="J137" s="855"/>
      <c r="K137" s="855"/>
      <c r="L137" s="855"/>
      <c r="M137" s="855"/>
      <c r="N137" s="855"/>
      <c r="O137" s="856"/>
      <c r="W137" s="3"/>
      <c r="X137" s="1"/>
      <c r="Y137" s="855" t="s">
        <v>1830</v>
      </c>
      <c r="Z137" s="855"/>
      <c r="AA137" s="855"/>
      <c r="AB137" s="855"/>
      <c r="AC137" s="855"/>
      <c r="AD137" s="855"/>
      <c r="AE137" s="855"/>
      <c r="AF137" s="855"/>
      <c r="AG137" s="855"/>
      <c r="AH137" s="855"/>
      <c r="AI137" s="855"/>
      <c r="AJ137" s="855"/>
      <c r="AK137" s="855"/>
      <c r="AL137" s="855"/>
      <c r="AM137" s="855"/>
      <c r="AN137" s="855"/>
      <c r="AO137" s="855"/>
      <c r="AP137" s="855"/>
      <c r="AQ137" s="855"/>
      <c r="AR137" s="855"/>
      <c r="AS137" s="855"/>
      <c r="AT137" s="855"/>
      <c r="AU137" s="855"/>
      <c r="AV137" s="855"/>
      <c r="AW137" s="855"/>
      <c r="AX137" s="855"/>
      <c r="AY137" s="855"/>
      <c r="AZ137" s="855"/>
      <c r="BA137" s="855"/>
      <c r="BB137" s="855"/>
      <c r="BC137" s="855"/>
      <c r="BD137" s="855"/>
      <c r="BE137" s="855"/>
      <c r="BF137" s="855"/>
      <c r="BG137" s="856"/>
      <c r="BH137" s="758" t="s">
        <v>1776</v>
      </c>
      <c r="BI137" s="759"/>
      <c r="BJ137" s="759"/>
      <c r="BK137" s="759"/>
      <c r="BL137" s="759"/>
      <c r="BM137" s="759"/>
      <c r="BN137" s="759"/>
      <c r="BO137" s="759"/>
      <c r="BP137" s="759"/>
      <c r="BQ137" s="760"/>
      <c r="BX137" s="3"/>
    </row>
    <row r="138" spans="1:76" ht="12" customHeight="1" x14ac:dyDescent="0.2">
      <c r="A138" s="1"/>
      <c r="D138" s="855"/>
      <c r="E138" s="855"/>
      <c r="F138" s="855"/>
      <c r="G138" s="855"/>
      <c r="H138" s="855"/>
      <c r="I138" s="855"/>
      <c r="J138" s="855"/>
      <c r="K138" s="855"/>
      <c r="L138" s="855"/>
      <c r="M138" s="855"/>
      <c r="N138" s="855"/>
      <c r="O138" s="856"/>
      <c r="W138" s="3"/>
      <c r="X138" s="1"/>
      <c r="Y138" s="855"/>
      <c r="Z138" s="855"/>
      <c r="AA138" s="855"/>
      <c r="AB138" s="855"/>
      <c r="AC138" s="855"/>
      <c r="AD138" s="855"/>
      <c r="AE138" s="855"/>
      <c r="AF138" s="855"/>
      <c r="AG138" s="855"/>
      <c r="AH138" s="855"/>
      <c r="AI138" s="855"/>
      <c r="AJ138" s="855"/>
      <c r="AK138" s="855"/>
      <c r="AL138" s="855"/>
      <c r="AM138" s="855"/>
      <c r="AN138" s="855"/>
      <c r="AO138" s="855"/>
      <c r="AP138" s="855"/>
      <c r="AQ138" s="855"/>
      <c r="AR138" s="855"/>
      <c r="AS138" s="855"/>
      <c r="AT138" s="855"/>
      <c r="AU138" s="855"/>
      <c r="AV138" s="855"/>
      <c r="AW138" s="855"/>
      <c r="AX138" s="855"/>
      <c r="AY138" s="855"/>
      <c r="AZ138" s="855"/>
      <c r="BA138" s="855"/>
      <c r="BB138" s="855"/>
      <c r="BC138" s="855"/>
      <c r="BD138" s="855"/>
      <c r="BE138" s="855"/>
      <c r="BF138" s="855"/>
      <c r="BG138" s="856"/>
      <c r="BH138" s="758"/>
      <c r="BI138" s="759"/>
      <c r="BJ138" s="759"/>
      <c r="BK138" s="759"/>
      <c r="BL138" s="759"/>
      <c r="BM138" s="759"/>
      <c r="BN138" s="759"/>
      <c r="BO138" s="759"/>
      <c r="BP138" s="759"/>
      <c r="BQ138" s="760"/>
      <c r="BX138" s="3"/>
    </row>
    <row r="139" spans="1:76" ht="12" customHeight="1" x14ac:dyDescent="0.2">
      <c r="A139" s="1"/>
      <c r="D139" s="354"/>
      <c r="E139" s="354"/>
      <c r="F139" s="354"/>
      <c r="G139" s="354"/>
      <c r="H139" s="354"/>
      <c r="I139" s="354"/>
      <c r="J139" s="354"/>
      <c r="K139" s="354"/>
      <c r="L139" s="354"/>
      <c r="M139" s="354"/>
      <c r="N139" s="354"/>
      <c r="O139" s="355"/>
      <c r="W139" s="3"/>
      <c r="X139" s="1"/>
      <c r="Y139" s="855"/>
      <c r="Z139" s="855"/>
      <c r="AA139" s="855"/>
      <c r="AB139" s="855"/>
      <c r="AC139" s="855"/>
      <c r="AD139" s="855"/>
      <c r="AE139" s="855"/>
      <c r="AF139" s="855"/>
      <c r="AG139" s="855"/>
      <c r="AH139" s="855"/>
      <c r="AI139" s="855"/>
      <c r="AJ139" s="855"/>
      <c r="AK139" s="855"/>
      <c r="AL139" s="855"/>
      <c r="AM139" s="855"/>
      <c r="AN139" s="855"/>
      <c r="AO139" s="855"/>
      <c r="AP139" s="855"/>
      <c r="AQ139" s="855"/>
      <c r="AR139" s="855"/>
      <c r="AS139" s="855"/>
      <c r="AT139" s="855"/>
      <c r="AU139" s="855"/>
      <c r="AV139" s="855"/>
      <c r="AW139" s="855"/>
      <c r="AX139" s="855"/>
      <c r="AY139" s="855"/>
      <c r="AZ139" s="855"/>
      <c r="BA139" s="855"/>
      <c r="BB139" s="855"/>
      <c r="BC139" s="855"/>
      <c r="BD139" s="855"/>
      <c r="BE139" s="855"/>
      <c r="BF139" s="855"/>
      <c r="BG139" s="856"/>
      <c r="BH139" s="552"/>
      <c r="BI139" s="552"/>
      <c r="BJ139" s="552"/>
      <c r="BK139" s="552"/>
      <c r="BL139" s="552"/>
      <c r="BM139" s="552"/>
      <c r="BN139" s="552"/>
      <c r="BO139" s="552"/>
      <c r="BP139" s="552"/>
      <c r="BQ139" s="553"/>
      <c r="BX139" s="3"/>
    </row>
    <row r="140" spans="1:76" ht="12" customHeight="1" x14ac:dyDescent="0.2">
      <c r="A140" s="1"/>
      <c r="O140" s="3"/>
      <c r="W140" s="3"/>
      <c r="X140" s="286" t="s">
        <v>1542</v>
      </c>
      <c r="Y140" s="7" t="s">
        <v>701</v>
      </c>
      <c r="BG140" s="3"/>
      <c r="BQ140" s="289"/>
      <c r="BX140" s="3"/>
    </row>
    <row r="141" spans="1:76" ht="12" customHeight="1" x14ac:dyDescent="0.2">
      <c r="A141" s="1"/>
      <c r="O141" s="3"/>
      <c r="W141" s="3"/>
      <c r="X141" s="286"/>
      <c r="Y141" s="6" t="s">
        <v>1465</v>
      </c>
      <c r="Z141" s="7" t="s">
        <v>702</v>
      </c>
      <c r="BG141" s="3"/>
      <c r="BQ141" s="289"/>
      <c r="BX141" s="3"/>
    </row>
    <row r="142" spans="1:76" ht="12" customHeight="1" x14ac:dyDescent="0.2">
      <c r="A142" s="1"/>
      <c r="O142" s="3"/>
      <c r="W142" s="3"/>
      <c r="X142" s="286"/>
      <c r="Y142" s="6" t="s">
        <v>1465</v>
      </c>
      <c r="Z142" s="7" t="s">
        <v>662</v>
      </c>
      <c r="BG142" s="3"/>
      <c r="BQ142" s="289"/>
      <c r="BX142" s="3"/>
    </row>
    <row r="143" spans="1:76" ht="12" customHeight="1" x14ac:dyDescent="0.2">
      <c r="A143" s="1"/>
      <c r="O143" s="3"/>
      <c r="W143" s="3"/>
      <c r="X143" s="286"/>
      <c r="Y143" s="6" t="s">
        <v>1465</v>
      </c>
      <c r="Z143" s="7" t="s">
        <v>663</v>
      </c>
      <c r="BG143" s="3"/>
      <c r="BQ143" s="289"/>
      <c r="BX143" s="3"/>
    </row>
    <row r="144" spans="1:76" ht="12" customHeight="1" x14ac:dyDescent="0.2">
      <c r="A144" s="1"/>
      <c r="O144" s="3"/>
      <c r="W144" s="3"/>
      <c r="X144" s="286"/>
      <c r="Y144" s="6" t="s">
        <v>1465</v>
      </c>
      <c r="Z144" s="7" t="s">
        <v>335</v>
      </c>
      <c r="BG144" s="3"/>
      <c r="BQ144" s="289"/>
      <c r="BX144" s="3"/>
    </row>
    <row r="145" spans="1:76" ht="12" customHeight="1" x14ac:dyDescent="0.2">
      <c r="A145" s="1"/>
      <c r="O145" s="3"/>
      <c r="W145" s="3"/>
      <c r="X145" s="286"/>
      <c r="Y145" s="7" t="s">
        <v>1678</v>
      </c>
      <c r="BG145" s="3"/>
      <c r="BQ145" s="289"/>
      <c r="BX145" s="3"/>
    </row>
    <row r="146" spans="1:76" ht="12" customHeight="1" x14ac:dyDescent="0.2">
      <c r="A146" s="1"/>
      <c r="C146" s="7"/>
      <c r="O146" s="3"/>
      <c r="W146" s="3"/>
      <c r="X146" s="286"/>
      <c r="BG146" s="3"/>
      <c r="BQ146" s="289"/>
      <c r="BX146" s="3"/>
    </row>
    <row r="147" spans="1:76" s="107" customFormat="1" ht="12" customHeight="1" x14ac:dyDescent="0.2">
      <c r="A147" s="141"/>
      <c r="B147" s="4"/>
      <c r="C147" s="541"/>
      <c r="D147" s="1077"/>
      <c r="E147" s="1078"/>
      <c r="F147" s="1078"/>
      <c r="G147" s="1078"/>
      <c r="H147" s="1078"/>
      <c r="I147" s="1078"/>
      <c r="J147" s="1078"/>
      <c r="K147" s="1078"/>
      <c r="L147" s="1078"/>
      <c r="M147" s="1078"/>
      <c r="N147" s="1078"/>
      <c r="O147" s="1079"/>
      <c r="P147" s="561"/>
      <c r="Q147" s="542"/>
      <c r="R147" s="542"/>
      <c r="S147" s="544"/>
      <c r="T147" s="562"/>
      <c r="U147" s="984"/>
      <c r="V147" s="985"/>
      <c r="W147" s="986"/>
      <c r="X147" s="532" t="s">
        <v>814</v>
      </c>
      <c r="Y147" s="533" t="s">
        <v>216</v>
      </c>
      <c r="Z147" s="533"/>
      <c r="AA147" s="533"/>
      <c r="AB147" s="533"/>
      <c r="AC147" s="533"/>
      <c r="AD147" s="533"/>
      <c r="AE147" s="533"/>
      <c r="AF147" s="533"/>
      <c r="AG147" s="533"/>
      <c r="AH147" s="533"/>
      <c r="AI147" s="534"/>
      <c r="AJ147" s="533"/>
      <c r="AK147" s="533"/>
      <c r="AL147" s="533"/>
      <c r="BG147" s="108"/>
      <c r="BH147" s="357"/>
      <c r="BI147" s="357"/>
      <c r="BJ147" s="357"/>
      <c r="BK147" s="357"/>
      <c r="BL147" s="357"/>
      <c r="BM147" s="357"/>
      <c r="BN147" s="357"/>
      <c r="BO147" s="357"/>
      <c r="BP147" s="357"/>
      <c r="BQ147" s="358"/>
      <c r="BX147" s="108"/>
    </row>
    <row r="148" spans="1:76" s="107" customFormat="1" ht="12" customHeight="1" x14ac:dyDescent="0.2">
      <c r="A148" s="141"/>
      <c r="B148" s="4"/>
      <c r="C148" s="541"/>
      <c r="D148" s="1078"/>
      <c r="E148" s="1078"/>
      <c r="F148" s="1078"/>
      <c r="G148" s="1078"/>
      <c r="H148" s="1078"/>
      <c r="I148" s="1078"/>
      <c r="J148" s="1078"/>
      <c r="K148" s="1078"/>
      <c r="L148" s="1078"/>
      <c r="M148" s="1078"/>
      <c r="N148" s="1078"/>
      <c r="O148" s="1079"/>
      <c r="P148" s="561"/>
      <c r="Q148" s="542"/>
      <c r="R148" s="542"/>
      <c r="S148" s="542"/>
      <c r="T148" s="542"/>
      <c r="U148" s="542"/>
      <c r="V148" s="542"/>
      <c r="W148" s="543"/>
      <c r="X148" s="110"/>
      <c r="Y148" s="1020" t="s">
        <v>217</v>
      </c>
      <c r="Z148" s="1021"/>
      <c r="AA148" s="1021"/>
      <c r="AB148" s="1021"/>
      <c r="AC148" s="1021"/>
      <c r="AD148" s="1021"/>
      <c r="AE148" s="1021"/>
      <c r="AF148" s="1021"/>
      <c r="AG148" s="1021"/>
      <c r="AH148" s="1021"/>
      <c r="AI148" s="1021"/>
      <c r="AJ148" s="1021"/>
      <c r="AK148" s="1021"/>
      <c r="AL148" s="1021"/>
      <c r="AM148" s="1021"/>
      <c r="AN148" s="1021"/>
      <c r="AO148" s="1021"/>
      <c r="AP148" s="1021"/>
      <c r="AQ148" s="1021"/>
      <c r="AR148" s="1021"/>
      <c r="AS148" s="1021"/>
      <c r="AT148" s="1021"/>
      <c r="AU148" s="1021"/>
      <c r="AV148" s="1021"/>
      <c r="AW148" s="1021"/>
      <c r="AX148" s="1021"/>
      <c r="AY148" s="1022"/>
      <c r="AZ148" s="535"/>
      <c r="BA148" s="536"/>
      <c r="BB148" s="1030" t="s">
        <v>10</v>
      </c>
      <c r="BC148" s="1031"/>
      <c r="BD148" s="536"/>
      <c r="BE148" s="1030" t="s">
        <v>402</v>
      </c>
      <c r="BF148" s="537"/>
      <c r="BG148" s="108"/>
      <c r="BH148" s="919"/>
      <c r="BI148" s="920"/>
      <c r="BJ148" s="920"/>
      <c r="BK148" s="920"/>
      <c r="BL148" s="920"/>
      <c r="BM148" s="920"/>
      <c r="BN148" s="920"/>
      <c r="BO148" s="920"/>
      <c r="BP148" s="920"/>
      <c r="BQ148" s="921"/>
      <c r="BX148" s="108"/>
    </row>
    <row r="149" spans="1:76" s="107" customFormat="1" ht="12" customHeight="1" x14ac:dyDescent="0.2">
      <c r="A149" s="141"/>
      <c r="B149" s="4"/>
      <c r="C149" s="541"/>
      <c r="D149" s="1078"/>
      <c r="E149" s="1078"/>
      <c r="F149" s="1078"/>
      <c r="G149" s="1078"/>
      <c r="H149" s="1078"/>
      <c r="I149" s="1078"/>
      <c r="J149" s="1078"/>
      <c r="K149" s="1078"/>
      <c r="L149" s="1078"/>
      <c r="M149" s="1078"/>
      <c r="N149" s="1078"/>
      <c r="O149" s="1079"/>
      <c r="P149" s="542"/>
      <c r="Q149" s="542"/>
      <c r="R149" s="542"/>
      <c r="S149" s="542"/>
      <c r="T149" s="542"/>
      <c r="U149" s="542"/>
      <c r="V149" s="542"/>
      <c r="W149" s="543"/>
      <c r="X149" s="110"/>
      <c r="Y149" s="1023"/>
      <c r="Z149" s="1024"/>
      <c r="AA149" s="1024"/>
      <c r="AB149" s="1024"/>
      <c r="AC149" s="1024"/>
      <c r="AD149" s="1024"/>
      <c r="AE149" s="1024"/>
      <c r="AF149" s="1024"/>
      <c r="AG149" s="1024"/>
      <c r="AH149" s="1024"/>
      <c r="AI149" s="1024"/>
      <c r="AJ149" s="1024"/>
      <c r="AK149" s="1024"/>
      <c r="AL149" s="1024"/>
      <c r="AM149" s="1024"/>
      <c r="AN149" s="1024"/>
      <c r="AO149" s="1024"/>
      <c r="AP149" s="1024"/>
      <c r="AQ149" s="1024"/>
      <c r="AR149" s="1024"/>
      <c r="AS149" s="1024"/>
      <c r="AT149" s="1024"/>
      <c r="AU149" s="1024"/>
      <c r="AV149" s="1024"/>
      <c r="AW149" s="1024"/>
      <c r="AX149" s="1024"/>
      <c r="AY149" s="1025"/>
      <c r="AZ149" s="538"/>
      <c r="BA149" s="539"/>
      <c r="BB149" s="1032"/>
      <c r="BC149" s="1032"/>
      <c r="BD149" s="539"/>
      <c r="BE149" s="1032"/>
      <c r="BF149" s="540"/>
      <c r="BG149" s="108"/>
      <c r="BH149" s="919"/>
      <c r="BI149" s="920"/>
      <c r="BJ149" s="920"/>
      <c r="BK149" s="920"/>
      <c r="BL149" s="920"/>
      <c r="BM149" s="920"/>
      <c r="BN149" s="920"/>
      <c r="BO149" s="920"/>
      <c r="BP149" s="920"/>
      <c r="BQ149" s="921"/>
      <c r="BX149" s="108"/>
    </row>
    <row r="150" spans="1:76" ht="12" customHeight="1" x14ac:dyDescent="0.2">
      <c r="A150" s="1"/>
      <c r="O150" s="3"/>
      <c r="W150" s="3"/>
      <c r="X150" s="7"/>
      <c r="BG150" s="3"/>
      <c r="BQ150" s="289"/>
      <c r="BX150" s="3"/>
    </row>
    <row r="151" spans="1:76" ht="12" customHeight="1" x14ac:dyDescent="0.2">
      <c r="A151" s="1"/>
      <c r="B151" s="4" t="s">
        <v>1628</v>
      </c>
      <c r="C151" s="7" t="s">
        <v>636</v>
      </c>
      <c r="O151" s="3"/>
      <c r="W151" s="3"/>
      <c r="X151" s="286"/>
      <c r="BG151" s="3"/>
      <c r="BQ151" s="289"/>
      <c r="BX151" s="3"/>
    </row>
    <row r="152" spans="1:76" ht="12" customHeight="1" x14ac:dyDescent="0.2">
      <c r="A152" s="1"/>
      <c r="D152" s="831" t="s">
        <v>1329</v>
      </c>
      <c r="E152" s="911"/>
      <c r="F152" s="911"/>
      <c r="G152" s="911"/>
      <c r="H152" s="911"/>
      <c r="I152" s="911"/>
      <c r="J152" s="911"/>
      <c r="K152" s="911"/>
      <c r="L152" s="911"/>
      <c r="M152" s="911"/>
      <c r="N152" s="911"/>
      <c r="O152" s="912"/>
      <c r="P152" s="1"/>
      <c r="Q152" s="7" t="s">
        <v>1544</v>
      </c>
      <c r="S152" s="6" t="s">
        <v>1465</v>
      </c>
      <c r="T152" s="343"/>
      <c r="U152" s="776" t="s">
        <v>1543</v>
      </c>
      <c r="V152" s="776"/>
      <c r="W152" s="807"/>
      <c r="X152" s="6" t="s">
        <v>1542</v>
      </c>
      <c r="Y152" s="772" t="s">
        <v>1762</v>
      </c>
      <c r="Z152" s="772"/>
      <c r="AA152" s="772"/>
      <c r="AB152" s="772"/>
      <c r="AC152" s="772"/>
      <c r="AD152" s="772"/>
      <c r="AE152" s="772"/>
      <c r="AF152" s="772"/>
      <c r="AG152" s="772"/>
      <c r="AH152" s="772"/>
      <c r="AI152" s="772"/>
      <c r="AJ152" s="772"/>
      <c r="AK152" s="772"/>
      <c r="AL152" s="772"/>
      <c r="AM152" s="772"/>
      <c r="AN152" s="772"/>
      <c r="AO152" s="772"/>
      <c r="AP152" s="772"/>
      <c r="AQ152" s="772"/>
      <c r="AR152" s="772"/>
      <c r="AS152" s="772"/>
      <c r="AT152" s="772"/>
      <c r="AU152" s="772"/>
      <c r="AV152" s="772"/>
      <c r="AW152" s="772"/>
      <c r="AX152" s="772"/>
      <c r="AY152" s="772"/>
      <c r="AZ152" s="772"/>
      <c r="BA152" s="772"/>
      <c r="BB152" s="772"/>
      <c r="BC152" s="772"/>
      <c r="BD152" s="772"/>
      <c r="BE152" s="772"/>
      <c r="BF152" s="772"/>
      <c r="BG152" s="773"/>
      <c r="BH152" s="31" t="s">
        <v>269</v>
      </c>
      <c r="BQ152" s="289"/>
      <c r="BX152" s="3"/>
    </row>
    <row r="153" spans="1:76" ht="12" customHeight="1" x14ac:dyDescent="0.2">
      <c r="A153" s="1"/>
      <c r="D153" s="911"/>
      <c r="E153" s="911"/>
      <c r="F153" s="911"/>
      <c r="G153" s="911"/>
      <c r="H153" s="911"/>
      <c r="I153" s="911"/>
      <c r="J153" s="911"/>
      <c r="K153" s="911"/>
      <c r="L153" s="911"/>
      <c r="M153" s="911"/>
      <c r="N153" s="911"/>
      <c r="O153" s="912"/>
      <c r="W153" s="3"/>
      <c r="Y153" s="772"/>
      <c r="Z153" s="772"/>
      <c r="AA153" s="772"/>
      <c r="AB153" s="772"/>
      <c r="AC153" s="772"/>
      <c r="AD153" s="772"/>
      <c r="AE153" s="772"/>
      <c r="AF153" s="772"/>
      <c r="AG153" s="772"/>
      <c r="AH153" s="772"/>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3"/>
      <c r="BQ153" s="289"/>
      <c r="BX153" s="3"/>
    </row>
    <row r="154" spans="1:76" ht="12" customHeight="1" x14ac:dyDescent="0.2">
      <c r="A154" s="1"/>
      <c r="D154" s="911"/>
      <c r="E154" s="911"/>
      <c r="F154" s="911"/>
      <c r="G154" s="911"/>
      <c r="H154" s="911"/>
      <c r="I154" s="911"/>
      <c r="J154" s="911"/>
      <c r="K154" s="911"/>
      <c r="L154" s="911"/>
      <c r="M154" s="911"/>
      <c r="N154" s="911"/>
      <c r="O154" s="912"/>
      <c r="W154" s="3"/>
      <c r="Y154" s="6" t="s">
        <v>1584</v>
      </c>
      <c r="Z154" s="7" t="s">
        <v>336</v>
      </c>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39"/>
      <c r="AW154" s="339"/>
      <c r="AX154" s="339"/>
      <c r="AY154" s="339"/>
      <c r="AZ154" s="339"/>
      <c r="BA154" s="339"/>
      <c r="BB154" s="339"/>
      <c r="BC154" s="339"/>
      <c r="BD154" s="339"/>
      <c r="BE154" s="339"/>
      <c r="BF154" s="339"/>
      <c r="BG154" s="340"/>
      <c r="BQ154" s="289"/>
      <c r="BX154" s="3"/>
    </row>
    <row r="155" spans="1:76" ht="12" customHeight="1" x14ac:dyDescent="0.2">
      <c r="A155" s="1"/>
      <c r="D155" s="911"/>
      <c r="E155" s="911"/>
      <c r="F155" s="911"/>
      <c r="G155" s="911"/>
      <c r="H155" s="911"/>
      <c r="I155" s="911"/>
      <c r="J155" s="911"/>
      <c r="K155" s="911"/>
      <c r="L155" s="911"/>
      <c r="M155" s="911"/>
      <c r="N155" s="911"/>
      <c r="O155" s="912"/>
      <c r="W155" s="3"/>
      <c r="Y155" s="6" t="s">
        <v>1583</v>
      </c>
      <c r="Z155" s="7" t="s">
        <v>337</v>
      </c>
      <c r="BG155" s="3"/>
      <c r="BQ155" s="289"/>
      <c r="BX155" s="3"/>
    </row>
    <row r="156" spans="1:76" ht="12" customHeight="1" x14ac:dyDescent="0.2">
      <c r="A156" s="1"/>
      <c r="D156" s="707"/>
      <c r="E156" s="707"/>
      <c r="F156" s="707"/>
      <c r="G156" s="707"/>
      <c r="H156" s="707"/>
      <c r="I156" s="707"/>
      <c r="J156" s="707"/>
      <c r="K156" s="707"/>
      <c r="L156" s="707"/>
      <c r="M156" s="707"/>
      <c r="N156" s="707"/>
      <c r="O156" s="708"/>
      <c r="W156" s="3"/>
      <c r="Y156" s="6" t="s">
        <v>1582</v>
      </c>
      <c r="Z156" s="917" t="s">
        <v>951</v>
      </c>
      <c r="AA156" s="917"/>
      <c r="AB156" s="917"/>
      <c r="AC156" s="917"/>
      <c r="AD156" s="917"/>
      <c r="AE156" s="917"/>
      <c r="AF156" s="917"/>
      <c r="AG156" s="917"/>
      <c r="AH156" s="917"/>
      <c r="AI156" s="917"/>
      <c r="AJ156" s="917"/>
      <c r="AK156" s="917"/>
      <c r="AL156" s="917"/>
      <c r="AM156" s="917"/>
      <c r="AN156" s="917"/>
      <c r="AO156" s="917"/>
      <c r="AP156" s="917"/>
      <c r="AQ156" s="917"/>
      <c r="AR156" s="917"/>
      <c r="AS156" s="917"/>
      <c r="AT156" s="917"/>
      <c r="AU156" s="917"/>
      <c r="AV156" s="917"/>
      <c r="AW156" s="917"/>
      <c r="AX156" s="917"/>
      <c r="AY156" s="917"/>
      <c r="AZ156" s="917"/>
      <c r="BA156" s="917"/>
      <c r="BB156" s="917"/>
      <c r="BC156" s="917"/>
      <c r="BD156" s="917"/>
      <c r="BE156" s="917"/>
      <c r="BF156" s="917"/>
      <c r="BG156" s="918"/>
      <c r="BQ156" s="289"/>
      <c r="BX156" s="3"/>
    </row>
    <row r="157" spans="1:76" ht="12" customHeight="1" x14ac:dyDescent="0.2">
      <c r="A157" s="1"/>
      <c r="O157" s="3"/>
      <c r="W157" s="3"/>
      <c r="Y157" s="6" t="s">
        <v>1577</v>
      </c>
      <c r="Z157" s="772" t="s">
        <v>952</v>
      </c>
      <c r="AA157" s="772"/>
      <c r="AB157" s="772"/>
      <c r="AC157" s="772"/>
      <c r="AD157" s="772"/>
      <c r="AE157" s="772"/>
      <c r="AF157" s="772"/>
      <c r="AG157" s="772"/>
      <c r="AH157" s="772"/>
      <c r="AI157" s="772"/>
      <c r="AJ157" s="772"/>
      <c r="AK157" s="772"/>
      <c r="AL157" s="772"/>
      <c r="AM157" s="772"/>
      <c r="AN157" s="772"/>
      <c r="AO157" s="772"/>
      <c r="AP157" s="772"/>
      <c r="AQ157" s="772"/>
      <c r="AR157" s="772"/>
      <c r="AS157" s="772"/>
      <c r="AT157" s="772"/>
      <c r="AU157" s="772"/>
      <c r="AV157" s="772"/>
      <c r="AW157" s="772"/>
      <c r="AX157" s="772"/>
      <c r="AY157" s="772"/>
      <c r="AZ157" s="772"/>
      <c r="BA157" s="772"/>
      <c r="BB157" s="772"/>
      <c r="BC157" s="772"/>
      <c r="BD157" s="772"/>
      <c r="BE157" s="772"/>
      <c r="BF157" s="772"/>
      <c r="BG157" s="773"/>
      <c r="BQ157" s="289"/>
      <c r="BX157" s="3"/>
    </row>
    <row r="158" spans="1:76" ht="12" customHeight="1" x14ac:dyDescent="0.2">
      <c r="A158" s="1"/>
      <c r="O158" s="3"/>
      <c r="W158" s="3"/>
      <c r="Y158" s="6"/>
      <c r="Z158" s="772"/>
      <c r="AA158" s="772"/>
      <c r="AB158" s="772"/>
      <c r="AC158" s="772"/>
      <c r="AD158" s="772"/>
      <c r="AE158" s="772"/>
      <c r="AF158" s="772"/>
      <c r="AG158" s="772"/>
      <c r="AH158" s="772"/>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3"/>
      <c r="BQ158" s="289"/>
      <c r="BX158" s="3"/>
    </row>
    <row r="159" spans="1:76" ht="12" customHeight="1" x14ac:dyDescent="0.2">
      <c r="A159" s="1"/>
      <c r="O159" s="3"/>
      <c r="W159" s="3"/>
      <c r="X159" s="7"/>
      <c r="Y159" s="7" t="s">
        <v>1577</v>
      </c>
      <c r="Z159" s="7" t="s">
        <v>1677</v>
      </c>
      <c r="AB159" s="339"/>
      <c r="AC159" s="339"/>
      <c r="AD159" s="339"/>
      <c r="AE159" s="339"/>
      <c r="AF159" s="339"/>
      <c r="AG159" s="339"/>
      <c r="AH159" s="339"/>
      <c r="AI159" s="339"/>
      <c r="AJ159" s="339"/>
      <c r="AK159" s="339"/>
      <c r="AL159" s="339"/>
      <c r="AM159" s="339"/>
      <c r="AN159" s="339"/>
      <c r="AO159" s="339"/>
      <c r="AP159" s="339"/>
      <c r="AQ159" s="339"/>
      <c r="AR159" s="339"/>
      <c r="AS159" s="339"/>
      <c r="AT159" s="339"/>
      <c r="AU159" s="339"/>
      <c r="AV159" s="339"/>
      <c r="AW159" s="339"/>
      <c r="AX159" s="339"/>
      <c r="AY159" s="339"/>
      <c r="AZ159" s="339"/>
      <c r="BA159" s="339"/>
      <c r="BB159" s="339"/>
      <c r="BC159" s="339"/>
      <c r="BD159" s="339"/>
      <c r="BE159" s="339"/>
      <c r="BF159" s="339"/>
      <c r="BG159" s="340"/>
      <c r="BQ159" s="289"/>
      <c r="BX159" s="3"/>
    </row>
    <row r="160" spans="1:76" ht="12" customHeight="1" x14ac:dyDescent="0.2">
      <c r="A160" s="1"/>
      <c r="O160" s="3"/>
      <c r="W160" s="3"/>
      <c r="Y160" s="7" t="s">
        <v>1577</v>
      </c>
      <c r="Z160" s="7" t="s">
        <v>1676</v>
      </c>
      <c r="BG160" s="3"/>
      <c r="BQ160" s="289"/>
      <c r="BX160" s="3"/>
    </row>
    <row r="161" spans="1:76" ht="12" customHeight="1" x14ac:dyDescent="0.2">
      <c r="A161" s="1"/>
      <c r="O161" s="3"/>
      <c r="W161" s="3"/>
      <c r="Y161" s="7" t="s">
        <v>1577</v>
      </c>
      <c r="Z161" s="772" t="s">
        <v>1831</v>
      </c>
      <c r="AA161" s="772"/>
      <c r="AB161" s="772"/>
      <c r="AC161" s="772"/>
      <c r="AD161" s="772"/>
      <c r="AE161" s="772"/>
      <c r="AF161" s="772"/>
      <c r="AG161" s="772"/>
      <c r="AH161" s="772"/>
      <c r="AI161" s="772"/>
      <c r="AJ161" s="772"/>
      <c r="AK161" s="772"/>
      <c r="AL161" s="772"/>
      <c r="AM161" s="772"/>
      <c r="AN161" s="772"/>
      <c r="AO161" s="772"/>
      <c r="AP161" s="772"/>
      <c r="AQ161" s="772"/>
      <c r="AR161" s="772"/>
      <c r="AS161" s="772"/>
      <c r="AT161" s="772"/>
      <c r="AU161" s="772"/>
      <c r="AV161" s="772"/>
      <c r="AW161" s="772"/>
      <c r="AX161" s="772"/>
      <c r="AY161" s="772"/>
      <c r="AZ161" s="772"/>
      <c r="BA161" s="772"/>
      <c r="BB161" s="772"/>
      <c r="BC161" s="772"/>
      <c r="BD161" s="772"/>
      <c r="BE161" s="772"/>
      <c r="BF161" s="772"/>
      <c r="BG161" s="773"/>
      <c r="BQ161" s="289"/>
      <c r="BX161" s="3"/>
    </row>
    <row r="162" spans="1:76" ht="12" customHeight="1" x14ac:dyDescent="0.2">
      <c r="A162" s="1"/>
      <c r="O162" s="3"/>
      <c r="W162" s="3"/>
      <c r="Z162" s="772"/>
      <c r="AA162" s="772"/>
      <c r="AB162" s="772"/>
      <c r="AC162" s="772"/>
      <c r="AD162" s="772"/>
      <c r="AE162" s="772"/>
      <c r="AF162" s="772"/>
      <c r="AG162" s="772"/>
      <c r="AH162" s="772"/>
      <c r="AI162" s="772"/>
      <c r="AJ162" s="772"/>
      <c r="AK162" s="772"/>
      <c r="AL162" s="772"/>
      <c r="AM162" s="772"/>
      <c r="AN162" s="772"/>
      <c r="AO162" s="772"/>
      <c r="AP162" s="772"/>
      <c r="AQ162" s="772"/>
      <c r="AR162" s="772"/>
      <c r="AS162" s="772"/>
      <c r="AT162" s="772"/>
      <c r="AU162" s="772"/>
      <c r="AV162" s="772"/>
      <c r="AW162" s="772"/>
      <c r="AX162" s="772"/>
      <c r="AY162" s="772"/>
      <c r="AZ162" s="772"/>
      <c r="BA162" s="772"/>
      <c r="BB162" s="772"/>
      <c r="BC162" s="772"/>
      <c r="BD162" s="772"/>
      <c r="BE162" s="772"/>
      <c r="BF162" s="772"/>
      <c r="BG162" s="773"/>
      <c r="BQ162" s="289"/>
      <c r="BX162" s="3"/>
    </row>
    <row r="163" spans="1:76" ht="12" customHeight="1" x14ac:dyDescent="0.2">
      <c r="A163" s="1"/>
      <c r="O163" s="3"/>
      <c r="W163" s="3"/>
      <c r="Y163" s="6"/>
      <c r="Z163" s="339"/>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137"/>
      <c r="BQ163" s="289"/>
      <c r="BX163" s="3"/>
    </row>
    <row r="164" spans="1:76" ht="12" customHeight="1" x14ac:dyDescent="0.2">
      <c r="A164" s="1"/>
      <c r="O164" s="3"/>
      <c r="W164" s="3"/>
      <c r="X164" s="6" t="s">
        <v>1542</v>
      </c>
      <c r="Y164" s="800" t="s">
        <v>1763</v>
      </c>
      <c r="Z164" s="1018"/>
      <c r="AA164" s="1018"/>
      <c r="AB164" s="1018"/>
      <c r="AC164" s="1018"/>
      <c r="AD164" s="1018"/>
      <c r="AE164" s="1018"/>
      <c r="AF164" s="1018"/>
      <c r="AG164" s="1018"/>
      <c r="AH164" s="1018"/>
      <c r="AI164" s="1018"/>
      <c r="AJ164" s="1018"/>
      <c r="AK164" s="1018"/>
      <c r="AL164" s="1018"/>
      <c r="AM164" s="1018"/>
      <c r="AN164" s="1018"/>
      <c r="AO164" s="1018"/>
      <c r="AP164" s="1018"/>
      <c r="AQ164" s="1018"/>
      <c r="AR164" s="1018"/>
      <c r="AS164" s="1018"/>
      <c r="AT164" s="1018"/>
      <c r="AU164" s="1018"/>
      <c r="AV164" s="1018"/>
      <c r="AW164" s="1018"/>
      <c r="AX164" s="1018"/>
      <c r="AY164" s="1018"/>
      <c r="AZ164" s="1018"/>
      <c r="BA164" s="1018"/>
      <c r="BB164" s="1018"/>
      <c r="BC164" s="1018"/>
      <c r="BD164" s="1018"/>
      <c r="BE164" s="1018"/>
      <c r="BF164" s="1018"/>
      <c r="BG164" s="1019"/>
      <c r="BQ164" s="289"/>
      <c r="BX164" s="3"/>
    </row>
    <row r="165" spans="1:76" ht="12" customHeight="1" x14ac:dyDescent="0.2">
      <c r="A165" s="1"/>
      <c r="O165" s="3"/>
      <c r="W165" s="3"/>
      <c r="X165" s="7"/>
      <c r="Y165" s="1018"/>
      <c r="Z165" s="1018"/>
      <c r="AA165" s="1018"/>
      <c r="AB165" s="1018"/>
      <c r="AC165" s="1018"/>
      <c r="AD165" s="1018"/>
      <c r="AE165" s="1018"/>
      <c r="AF165" s="1018"/>
      <c r="AG165" s="1018"/>
      <c r="AH165" s="1018"/>
      <c r="AI165" s="1018"/>
      <c r="AJ165" s="1018"/>
      <c r="AK165" s="1018"/>
      <c r="AL165" s="1018"/>
      <c r="AM165" s="1018"/>
      <c r="AN165" s="1018"/>
      <c r="AO165" s="1018"/>
      <c r="AP165" s="1018"/>
      <c r="AQ165" s="1018"/>
      <c r="AR165" s="1018"/>
      <c r="AS165" s="1018"/>
      <c r="AT165" s="1018"/>
      <c r="AU165" s="1018"/>
      <c r="AV165" s="1018"/>
      <c r="AW165" s="1018"/>
      <c r="AX165" s="1018"/>
      <c r="AY165" s="1018"/>
      <c r="AZ165" s="1018"/>
      <c r="BA165" s="1018"/>
      <c r="BB165" s="1018"/>
      <c r="BC165" s="1018"/>
      <c r="BD165" s="1018"/>
      <c r="BE165" s="1018"/>
      <c r="BF165" s="1018"/>
      <c r="BG165" s="1019"/>
      <c r="BQ165" s="289"/>
      <c r="BX165" s="3"/>
    </row>
    <row r="166" spans="1:76" ht="12" customHeight="1" x14ac:dyDescent="0.2">
      <c r="A166" s="1"/>
      <c r="O166" s="3"/>
      <c r="W166" s="3"/>
      <c r="Y166" s="972"/>
      <c r="Z166" s="972"/>
      <c r="AA166" s="972"/>
      <c r="AB166" s="972"/>
      <c r="AC166" s="972"/>
      <c r="AD166" s="972"/>
      <c r="AE166" s="972"/>
      <c r="AF166" s="972"/>
      <c r="AG166" s="972"/>
      <c r="AH166" s="972"/>
      <c r="AI166" s="972"/>
      <c r="AJ166" s="972"/>
      <c r="AK166" s="972"/>
      <c r="AL166" s="972"/>
      <c r="AM166" s="972"/>
      <c r="AN166" s="972"/>
      <c r="AO166" s="972"/>
      <c r="AP166" s="972"/>
      <c r="AQ166" s="972"/>
      <c r="AR166" s="972"/>
      <c r="AS166" s="972"/>
      <c r="AT166" s="972"/>
      <c r="AU166" s="972"/>
      <c r="AV166" s="972"/>
      <c r="AW166" s="972"/>
      <c r="AX166" s="972"/>
      <c r="AY166" s="972"/>
      <c r="AZ166" s="972"/>
      <c r="BA166" s="972"/>
      <c r="BB166" s="972"/>
      <c r="BC166" s="972"/>
      <c r="BD166" s="972"/>
      <c r="BE166" s="972"/>
      <c r="BF166" s="972"/>
      <c r="BG166" s="973"/>
      <c r="BQ166" s="289"/>
      <c r="BX166" s="3"/>
    </row>
    <row r="167" spans="1:76" ht="12" customHeight="1" x14ac:dyDescent="0.2">
      <c r="A167" s="1"/>
      <c r="O167" s="3"/>
      <c r="W167" s="3"/>
      <c r="X167" s="13" t="s">
        <v>1546</v>
      </c>
      <c r="Y167" s="11" t="s">
        <v>548</v>
      </c>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G167" s="3"/>
      <c r="BH167" s="1080"/>
      <c r="BI167" s="1081"/>
      <c r="BJ167" s="1081"/>
      <c r="BK167" s="1081"/>
      <c r="BL167" s="1081"/>
      <c r="BM167" s="1081"/>
      <c r="BN167" s="1081"/>
      <c r="BO167" s="1081"/>
      <c r="BP167" s="1081"/>
      <c r="BQ167" s="1082"/>
      <c r="BX167" s="3"/>
    </row>
    <row r="168" spans="1:76" ht="12" customHeight="1" x14ac:dyDescent="0.2">
      <c r="A168" s="1"/>
      <c r="O168" s="3"/>
      <c r="W168" s="3"/>
      <c r="Y168" s="393"/>
      <c r="Z168" s="376"/>
      <c r="AA168" s="376" t="s">
        <v>38</v>
      </c>
      <c r="AB168" s="376"/>
      <c r="AC168" s="376"/>
      <c r="AD168" s="376"/>
      <c r="AE168" s="376"/>
      <c r="AF168" s="376"/>
      <c r="AG168" s="376"/>
      <c r="AH168" s="376"/>
      <c r="AI168" s="376"/>
      <c r="AJ168" s="376"/>
      <c r="AK168" s="376"/>
      <c r="AL168" s="376"/>
      <c r="AM168" s="376"/>
      <c r="AN168" s="376"/>
      <c r="AO168" s="376"/>
      <c r="AP168" s="376"/>
      <c r="AQ168" s="376"/>
      <c r="AR168" s="376"/>
      <c r="AS168" s="376"/>
      <c r="AT168" s="376"/>
      <c r="AU168" s="376"/>
      <c r="AV168" s="376"/>
      <c r="AW168" s="376"/>
      <c r="AX168" s="376"/>
      <c r="AY168" s="376"/>
      <c r="AZ168" s="376"/>
      <c r="BA168" s="376"/>
      <c r="BB168" s="376"/>
      <c r="BC168" s="376"/>
      <c r="BD168" s="376"/>
      <c r="BE168" s="376"/>
      <c r="BF168" s="18"/>
      <c r="BG168" s="3"/>
      <c r="BQ168" s="289"/>
      <c r="BX168" s="3"/>
    </row>
    <row r="169" spans="1:76" ht="12" customHeight="1" x14ac:dyDescent="0.2">
      <c r="A169" s="1"/>
      <c r="O169" s="3"/>
      <c r="W169" s="3"/>
      <c r="Y169" s="1"/>
      <c r="AA169" s="7" t="s">
        <v>161</v>
      </c>
      <c r="BF169" s="3"/>
      <c r="BG169" s="3"/>
      <c r="BQ169" s="289"/>
      <c r="BX169" s="3"/>
    </row>
    <row r="170" spans="1:76" ht="12" customHeight="1" x14ac:dyDescent="0.2">
      <c r="A170" s="1"/>
      <c r="O170" s="3"/>
      <c r="W170" s="3"/>
      <c r="Y170" s="1"/>
      <c r="AA170" s="7" t="s">
        <v>1</v>
      </c>
      <c r="BF170" s="3"/>
      <c r="BG170" s="3"/>
      <c r="BQ170" s="289"/>
      <c r="BX170" s="3"/>
    </row>
    <row r="171" spans="1:76" ht="12" customHeight="1" x14ac:dyDescent="0.2">
      <c r="A171" s="1"/>
      <c r="O171" s="3"/>
      <c r="W171" s="3"/>
      <c r="Y171" s="24"/>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7"/>
      <c r="BG171" s="3"/>
      <c r="BQ171" s="289"/>
      <c r="BX171" s="3"/>
    </row>
    <row r="172" spans="1:76" ht="12" customHeight="1" x14ac:dyDescent="0.2">
      <c r="A172" s="1"/>
      <c r="O172" s="3"/>
      <c r="W172" s="3"/>
      <c r="X172" s="652" t="s">
        <v>15</v>
      </c>
      <c r="Y172" s="914" t="s">
        <v>2001</v>
      </c>
      <c r="Z172" s="1033"/>
      <c r="AA172" s="1033"/>
      <c r="AB172" s="1033"/>
      <c r="AC172" s="1033"/>
      <c r="AD172" s="1033"/>
      <c r="AE172" s="1033"/>
      <c r="AF172" s="1033"/>
      <c r="AG172" s="1033"/>
      <c r="AH172" s="1033"/>
      <c r="AI172" s="1033"/>
      <c r="AJ172" s="1033"/>
      <c r="AK172" s="1033"/>
      <c r="AL172" s="1033"/>
      <c r="AM172" s="1033"/>
      <c r="AN172" s="1033"/>
      <c r="AO172" s="1033"/>
      <c r="AP172" s="1033"/>
      <c r="AQ172" s="1033"/>
      <c r="AR172" s="1033"/>
      <c r="AS172" s="1033"/>
      <c r="AT172" s="1033"/>
      <c r="AU172" s="1033"/>
      <c r="AV172" s="1033"/>
      <c r="AW172" s="1033"/>
      <c r="AX172" s="1033"/>
      <c r="AY172" s="1033"/>
      <c r="AZ172" s="1033"/>
      <c r="BA172" s="1033"/>
      <c r="BB172" s="1033"/>
      <c r="BC172" s="1033"/>
      <c r="BD172" s="1033"/>
      <c r="BE172" s="1033"/>
      <c r="BF172" s="1033"/>
      <c r="BG172" s="1034"/>
      <c r="BQ172" s="289"/>
      <c r="BX172" s="3"/>
    </row>
    <row r="173" spans="1:76" ht="12" customHeight="1" x14ac:dyDescent="0.2">
      <c r="A173" s="1"/>
      <c r="O173" s="3"/>
      <c r="W173" s="3"/>
      <c r="X173" s="681"/>
      <c r="Y173" s="1033"/>
      <c r="Z173" s="1033"/>
      <c r="AA173" s="1033"/>
      <c r="AB173" s="1033"/>
      <c r="AC173" s="1033"/>
      <c r="AD173" s="1033"/>
      <c r="AE173" s="1033"/>
      <c r="AF173" s="1033"/>
      <c r="AG173" s="1033"/>
      <c r="AH173" s="1033"/>
      <c r="AI173" s="1033"/>
      <c r="AJ173" s="1033"/>
      <c r="AK173" s="1033"/>
      <c r="AL173" s="1033"/>
      <c r="AM173" s="1033"/>
      <c r="AN173" s="1033"/>
      <c r="AO173" s="1033"/>
      <c r="AP173" s="1033"/>
      <c r="AQ173" s="1033"/>
      <c r="AR173" s="1033"/>
      <c r="AS173" s="1033"/>
      <c r="AT173" s="1033"/>
      <c r="AU173" s="1033"/>
      <c r="AV173" s="1033"/>
      <c r="AW173" s="1033"/>
      <c r="AX173" s="1033"/>
      <c r="AY173" s="1033"/>
      <c r="AZ173" s="1033"/>
      <c r="BA173" s="1033"/>
      <c r="BB173" s="1033"/>
      <c r="BC173" s="1033"/>
      <c r="BD173" s="1033"/>
      <c r="BE173" s="1033"/>
      <c r="BF173" s="1033"/>
      <c r="BG173" s="1034"/>
      <c r="BQ173" s="289"/>
      <c r="BX173" s="3"/>
    </row>
    <row r="174" spans="1:76" ht="12" customHeight="1" x14ac:dyDescent="0.2">
      <c r="A174" s="1"/>
      <c r="O174" s="3"/>
      <c r="W174" s="3"/>
      <c r="X174" s="681"/>
      <c r="Y174" s="1033"/>
      <c r="Z174" s="1033"/>
      <c r="AA174" s="1033"/>
      <c r="AB174" s="1033"/>
      <c r="AC174" s="1033"/>
      <c r="AD174" s="1033"/>
      <c r="AE174" s="1033"/>
      <c r="AF174" s="1033"/>
      <c r="AG174" s="1033"/>
      <c r="AH174" s="1033"/>
      <c r="AI174" s="1033"/>
      <c r="AJ174" s="1033"/>
      <c r="AK174" s="1033"/>
      <c r="AL174" s="1033"/>
      <c r="AM174" s="1033"/>
      <c r="AN174" s="1033"/>
      <c r="AO174" s="1033"/>
      <c r="AP174" s="1033"/>
      <c r="AQ174" s="1033"/>
      <c r="AR174" s="1033"/>
      <c r="AS174" s="1033"/>
      <c r="AT174" s="1033"/>
      <c r="AU174" s="1033"/>
      <c r="AV174" s="1033"/>
      <c r="AW174" s="1033"/>
      <c r="AX174" s="1033"/>
      <c r="AY174" s="1033"/>
      <c r="AZ174" s="1033"/>
      <c r="BA174" s="1033"/>
      <c r="BB174" s="1033"/>
      <c r="BC174" s="1033"/>
      <c r="BD174" s="1033"/>
      <c r="BE174" s="1033"/>
      <c r="BF174" s="1033"/>
      <c r="BG174" s="1034"/>
      <c r="BQ174" s="289"/>
      <c r="BX174" s="3"/>
    </row>
    <row r="175" spans="1:76" ht="12" customHeight="1" x14ac:dyDescent="0.2">
      <c r="A175" s="24"/>
      <c r="B175" s="25"/>
      <c r="C175" s="25"/>
      <c r="D175" s="26"/>
      <c r="E175" s="26"/>
      <c r="F175" s="26"/>
      <c r="G175" s="26"/>
      <c r="H175" s="26"/>
      <c r="I175" s="26"/>
      <c r="J175" s="26"/>
      <c r="K175" s="26"/>
      <c r="L175" s="26"/>
      <c r="M175" s="26"/>
      <c r="N175" s="26"/>
      <c r="O175" s="27"/>
      <c r="P175" s="26"/>
      <c r="Q175" s="26"/>
      <c r="R175" s="26"/>
      <c r="S175" s="26"/>
      <c r="T175" s="26"/>
      <c r="U175" s="26"/>
      <c r="V175" s="26"/>
      <c r="W175" s="27"/>
      <c r="X175" s="682"/>
      <c r="Y175" s="1035"/>
      <c r="Z175" s="1035"/>
      <c r="AA175" s="1035"/>
      <c r="AB175" s="1035"/>
      <c r="AC175" s="1035"/>
      <c r="AD175" s="1035"/>
      <c r="AE175" s="1035"/>
      <c r="AF175" s="1035"/>
      <c r="AG175" s="1035"/>
      <c r="AH175" s="1035"/>
      <c r="AI175" s="1035"/>
      <c r="AJ175" s="1035"/>
      <c r="AK175" s="1035"/>
      <c r="AL175" s="1035"/>
      <c r="AM175" s="1035"/>
      <c r="AN175" s="1035"/>
      <c r="AO175" s="1035"/>
      <c r="AP175" s="1035"/>
      <c r="AQ175" s="1035"/>
      <c r="AR175" s="1035"/>
      <c r="AS175" s="1035"/>
      <c r="AT175" s="1035"/>
      <c r="AU175" s="1035"/>
      <c r="AV175" s="1035"/>
      <c r="AW175" s="1035"/>
      <c r="AX175" s="1035"/>
      <c r="AY175" s="1035"/>
      <c r="AZ175" s="1035"/>
      <c r="BA175" s="1035"/>
      <c r="BB175" s="1035"/>
      <c r="BC175" s="1035"/>
      <c r="BD175" s="1035"/>
      <c r="BE175" s="1035"/>
      <c r="BF175" s="1035"/>
      <c r="BG175" s="1036"/>
      <c r="BH175" s="28"/>
      <c r="BI175" s="28"/>
      <c r="BJ175" s="28"/>
      <c r="BK175" s="28"/>
      <c r="BL175" s="28"/>
      <c r="BM175" s="28"/>
      <c r="BN175" s="28"/>
      <c r="BO175" s="28"/>
      <c r="BP175" s="28"/>
      <c r="BQ175" s="29"/>
      <c r="BR175" s="26"/>
      <c r="BS175" s="26"/>
      <c r="BT175" s="26"/>
      <c r="BU175" s="26"/>
      <c r="BV175" s="26"/>
      <c r="BW175" s="26"/>
      <c r="BX175" s="27"/>
    </row>
    <row r="176" spans="1:76" ht="12" customHeight="1" x14ac:dyDescent="0.2">
      <c r="A176" s="393"/>
      <c r="B176" s="30"/>
      <c r="C176" s="30"/>
      <c r="D176" s="376"/>
      <c r="E176" s="376"/>
      <c r="F176" s="376"/>
      <c r="G176" s="376"/>
      <c r="H176" s="376"/>
      <c r="I176" s="376"/>
      <c r="J176" s="376"/>
      <c r="K176" s="376"/>
      <c r="L176" s="376"/>
      <c r="M176" s="376"/>
      <c r="N176" s="376"/>
      <c r="O176" s="18"/>
      <c r="P176" s="376"/>
      <c r="Q176" s="376"/>
      <c r="R176" s="376"/>
      <c r="S176" s="376"/>
      <c r="T176" s="376"/>
      <c r="U176" s="376"/>
      <c r="V176" s="376"/>
      <c r="W176" s="18"/>
      <c r="X176" s="367"/>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c r="AU176" s="376"/>
      <c r="AV176" s="376"/>
      <c r="AW176" s="376"/>
      <c r="AX176" s="376"/>
      <c r="AY176" s="376"/>
      <c r="AZ176" s="376"/>
      <c r="BA176" s="376"/>
      <c r="BB176" s="376"/>
      <c r="BC176" s="376"/>
      <c r="BD176" s="376"/>
      <c r="BE176" s="376"/>
      <c r="BF176" s="376"/>
      <c r="BG176" s="18"/>
      <c r="BH176" s="291"/>
      <c r="BI176" s="291"/>
      <c r="BJ176" s="291"/>
      <c r="BK176" s="291"/>
      <c r="BL176" s="291"/>
      <c r="BM176" s="291"/>
      <c r="BN176" s="291"/>
      <c r="BO176" s="291"/>
      <c r="BP176" s="291"/>
      <c r="BQ176" s="292"/>
      <c r="BR176" s="376"/>
      <c r="BS176" s="376"/>
      <c r="BT176" s="376"/>
      <c r="BU176" s="376"/>
      <c r="BV176" s="376"/>
      <c r="BW176" s="376"/>
      <c r="BX176" s="18"/>
    </row>
    <row r="177" spans="1:76" ht="12" customHeight="1" x14ac:dyDescent="0.2">
      <c r="A177" s="1"/>
      <c r="B177" s="4" t="s">
        <v>1675</v>
      </c>
      <c r="C177" s="7" t="s">
        <v>745</v>
      </c>
      <c r="O177" s="3"/>
      <c r="W177" s="3"/>
      <c r="X177" s="286"/>
      <c r="BG177" s="3"/>
      <c r="BQ177" s="289"/>
      <c r="BX177" s="3"/>
    </row>
    <row r="178" spans="1:76" ht="12" customHeight="1" x14ac:dyDescent="0.2">
      <c r="A178" s="1"/>
      <c r="C178" s="4" t="s">
        <v>1598</v>
      </c>
      <c r="D178" s="831" t="s">
        <v>154</v>
      </c>
      <c r="E178" s="911"/>
      <c r="F178" s="911"/>
      <c r="G178" s="911"/>
      <c r="H178" s="911"/>
      <c r="I178" s="911"/>
      <c r="J178" s="911"/>
      <c r="K178" s="911"/>
      <c r="L178" s="911"/>
      <c r="M178" s="911"/>
      <c r="N178" s="911"/>
      <c r="O178" s="912"/>
      <c r="P178" s="1"/>
      <c r="Q178" s="7" t="s">
        <v>1544</v>
      </c>
      <c r="S178" s="6" t="s">
        <v>1465</v>
      </c>
      <c r="T178" s="343"/>
      <c r="U178" s="776" t="s">
        <v>1543</v>
      </c>
      <c r="V178" s="777"/>
      <c r="W178" s="778"/>
      <c r="X178" s="6" t="s">
        <v>1542</v>
      </c>
      <c r="Y178" s="831" t="s">
        <v>1330</v>
      </c>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2"/>
      <c r="BH178" s="31" t="s">
        <v>268</v>
      </c>
      <c r="BQ178" s="289"/>
      <c r="BX178" s="3"/>
    </row>
    <row r="179" spans="1:76" ht="12" customHeight="1" x14ac:dyDescent="0.2">
      <c r="A179" s="1"/>
      <c r="D179" s="911"/>
      <c r="E179" s="911"/>
      <c r="F179" s="911"/>
      <c r="G179" s="911"/>
      <c r="H179" s="911"/>
      <c r="I179" s="911"/>
      <c r="J179" s="911"/>
      <c r="K179" s="911"/>
      <c r="L179" s="911"/>
      <c r="M179" s="911"/>
      <c r="N179" s="911"/>
      <c r="O179" s="912"/>
      <c r="W179" s="3"/>
      <c r="Y179" s="831"/>
      <c r="Z179" s="831"/>
      <c r="AA179" s="831"/>
      <c r="AB179" s="831"/>
      <c r="AC179" s="831"/>
      <c r="AD179" s="831"/>
      <c r="AE179" s="831"/>
      <c r="AF179" s="831"/>
      <c r="AG179" s="831"/>
      <c r="AH179" s="831"/>
      <c r="AI179" s="831"/>
      <c r="AJ179" s="831"/>
      <c r="AK179" s="831"/>
      <c r="AL179" s="831"/>
      <c r="AM179" s="831"/>
      <c r="AN179" s="831"/>
      <c r="AO179" s="831"/>
      <c r="AP179" s="831"/>
      <c r="AQ179" s="831"/>
      <c r="AR179" s="831"/>
      <c r="AS179" s="831"/>
      <c r="AT179" s="831"/>
      <c r="AU179" s="831"/>
      <c r="AV179" s="831"/>
      <c r="AW179" s="831"/>
      <c r="AX179" s="831"/>
      <c r="AY179" s="831"/>
      <c r="AZ179" s="831"/>
      <c r="BA179" s="831"/>
      <c r="BB179" s="831"/>
      <c r="BC179" s="831"/>
      <c r="BD179" s="831"/>
      <c r="BE179" s="831"/>
      <c r="BF179" s="831"/>
      <c r="BG179" s="832"/>
      <c r="BQ179" s="289"/>
      <c r="BX179" s="3"/>
    </row>
    <row r="180" spans="1:76" ht="12" customHeight="1" x14ac:dyDescent="0.2">
      <c r="A180" s="1"/>
      <c r="O180" s="3"/>
      <c r="W180" s="3"/>
      <c r="Y180" s="831"/>
      <c r="Z180" s="831"/>
      <c r="AA180" s="831"/>
      <c r="AB180" s="831"/>
      <c r="AC180" s="831"/>
      <c r="AD180" s="831"/>
      <c r="AE180" s="831"/>
      <c r="AF180" s="831"/>
      <c r="AG180" s="831"/>
      <c r="AH180" s="831"/>
      <c r="AI180" s="831"/>
      <c r="AJ180" s="831"/>
      <c r="AK180" s="831"/>
      <c r="AL180" s="831"/>
      <c r="AM180" s="831"/>
      <c r="AN180" s="831"/>
      <c r="AO180" s="831"/>
      <c r="AP180" s="831"/>
      <c r="AQ180" s="831"/>
      <c r="AR180" s="831"/>
      <c r="AS180" s="831"/>
      <c r="AT180" s="831"/>
      <c r="AU180" s="831"/>
      <c r="AV180" s="831"/>
      <c r="AW180" s="831"/>
      <c r="AX180" s="831"/>
      <c r="AY180" s="831"/>
      <c r="AZ180" s="831"/>
      <c r="BA180" s="831"/>
      <c r="BB180" s="831"/>
      <c r="BC180" s="831"/>
      <c r="BD180" s="831"/>
      <c r="BE180" s="831"/>
      <c r="BF180" s="831"/>
      <c r="BG180" s="832"/>
      <c r="BQ180" s="289"/>
      <c r="BX180" s="3"/>
    </row>
    <row r="181" spans="1:76" ht="6.75" customHeight="1" x14ac:dyDescent="0.2">
      <c r="A181" s="1"/>
      <c r="O181" s="3"/>
      <c r="W181" s="3"/>
      <c r="X181" s="286"/>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396"/>
      <c r="BQ181" s="289"/>
      <c r="BX181" s="3"/>
    </row>
    <row r="182" spans="1:76" ht="12" customHeight="1" x14ac:dyDescent="0.2">
      <c r="A182" s="1"/>
      <c r="C182" s="4" t="s">
        <v>1596</v>
      </c>
      <c r="D182" s="831" t="s">
        <v>155</v>
      </c>
      <c r="E182" s="995"/>
      <c r="F182" s="995"/>
      <c r="G182" s="995"/>
      <c r="H182" s="995"/>
      <c r="I182" s="995"/>
      <c r="J182" s="995"/>
      <c r="K182" s="995"/>
      <c r="L182" s="995"/>
      <c r="M182" s="995"/>
      <c r="N182" s="995"/>
      <c r="O182" s="996"/>
      <c r="P182" s="1"/>
      <c r="Q182" s="7" t="s">
        <v>1544</v>
      </c>
      <c r="S182" s="6" t="s">
        <v>1465</v>
      </c>
      <c r="T182" s="343"/>
      <c r="U182" s="776" t="s">
        <v>1543</v>
      </c>
      <c r="V182" s="777"/>
      <c r="W182" s="778"/>
      <c r="X182" s="6" t="s">
        <v>1542</v>
      </c>
      <c r="Y182" s="831" t="s">
        <v>76</v>
      </c>
      <c r="Z182" s="995"/>
      <c r="AA182" s="995"/>
      <c r="AB182" s="995"/>
      <c r="AC182" s="995"/>
      <c r="AD182" s="995"/>
      <c r="AE182" s="995"/>
      <c r="AF182" s="995"/>
      <c r="AG182" s="995"/>
      <c r="AH182" s="995"/>
      <c r="AI182" s="995"/>
      <c r="AJ182" s="995"/>
      <c r="AK182" s="995"/>
      <c r="AL182" s="995"/>
      <c r="AM182" s="995"/>
      <c r="AN182" s="995"/>
      <c r="AO182" s="995"/>
      <c r="AP182" s="995"/>
      <c r="AQ182" s="995"/>
      <c r="AR182" s="995"/>
      <c r="AS182" s="995"/>
      <c r="AT182" s="995"/>
      <c r="AU182" s="995"/>
      <c r="AV182" s="995"/>
      <c r="AW182" s="995"/>
      <c r="AX182" s="995"/>
      <c r="AY182" s="995"/>
      <c r="AZ182" s="995"/>
      <c r="BA182" s="995"/>
      <c r="BB182" s="995"/>
      <c r="BC182" s="995"/>
      <c r="BD182" s="995"/>
      <c r="BE182" s="995"/>
      <c r="BF182" s="995"/>
      <c r="BG182" s="996"/>
      <c r="BH182" s="31" t="s">
        <v>268</v>
      </c>
      <c r="BQ182" s="289"/>
      <c r="BX182" s="3"/>
    </row>
    <row r="183" spans="1:76" ht="12" customHeight="1" x14ac:dyDescent="0.2">
      <c r="A183" s="1"/>
      <c r="D183" s="995"/>
      <c r="E183" s="995"/>
      <c r="F183" s="995"/>
      <c r="G183" s="995"/>
      <c r="H183" s="995"/>
      <c r="I183" s="995"/>
      <c r="J183" s="995"/>
      <c r="K183" s="995"/>
      <c r="L183" s="995"/>
      <c r="M183" s="995"/>
      <c r="N183" s="995"/>
      <c r="O183" s="996"/>
      <c r="W183" s="3"/>
      <c r="Y183" s="995"/>
      <c r="Z183" s="995"/>
      <c r="AA183" s="995"/>
      <c r="AB183" s="995"/>
      <c r="AC183" s="995"/>
      <c r="AD183" s="995"/>
      <c r="AE183" s="995"/>
      <c r="AF183" s="995"/>
      <c r="AG183" s="995"/>
      <c r="AH183" s="995"/>
      <c r="AI183" s="995"/>
      <c r="AJ183" s="995"/>
      <c r="AK183" s="995"/>
      <c r="AL183" s="995"/>
      <c r="AM183" s="995"/>
      <c r="AN183" s="995"/>
      <c r="AO183" s="995"/>
      <c r="AP183" s="995"/>
      <c r="AQ183" s="995"/>
      <c r="AR183" s="995"/>
      <c r="AS183" s="995"/>
      <c r="AT183" s="995"/>
      <c r="AU183" s="995"/>
      <c r="AV183" s="995"/>
      <c r="AW183" s="995"/>
      <c r="AX183" s="995"/>
      <c r="AY183" s="995"/>
      <c r="AZ183" s="995"/>
      <c r="BA183" s="995"/>
      <c r="BB183" s="995"/>
      <c r="BC183" s="995"/>
      <c r="BD183" s="995"/>
      <c r="BE183" s="995"/>
      <c r="BF183" s="995"/>
      <c r="BG183" s="996"/>
      <c r="BQ183" s="289"/>
      <c r="BX183" s="3"/>
    </row>
    <row r="184" spans="1:76" ht="12" customHeight="1" x14ac:dyDescent="0.2">
      <c r="A184" s="1"/>
      <c r="O184" s="3"/>
      <c r="W184" s="3"/>
      <c r="Y184" s="995"/>
      <c r="Z184" s="995"/>
      <c r="AA184" s="995"/>
      <c r="AB184" s="995"/>
      <c r="AC184" s="995"/>
      <c r="AD184" s="995"/>
      <c r="AE184" s="995"/>
      <c r="AF184" s="995"/>
      <c r="AG184" s="995"/>
      <c r="AH184" s="995"/>
      <c r="AI184" s="995"/>
      <c r="AJ184" s="995"/>
      <c r="AK184" s="995"/>
      <c r="AL184" s="995"/>
      <c r="AM184" s="995"/>
      <c r="AN184" s="995"/>
      <c r="AO184" s="995"/>
      <c r="AP184" s="995"/>
      <c r="AQ184" s="995"/>
      <c r="AR184" s="995"/>
      <c r="AS184" s="995"/>
      <c r="AT184" s="995"/>
      <c r="AU184" s="995"/>
      <c r="AV184" s="995"/>
      <c r="AW184" s="995"/>
      <c r="AX184" s="995"/>
      <c r="AY184" s="995"/>
      <c r="AZ184" s="995"/>
      <c r="BA184" s="995"/>
      <c r="BB184" s="995"/>
      <c r="BC184" s="995"/>
      <c r="BD184" s="995"/>
      <c r="BE184" s="995"/>
      <c r="BF184" s="995"/>
      <c r="BG184" s="996"/>
      <c r="BQ184" s="289"/>
      <c r="BX184" s="3"/>
    </row>
    <row r="185" spans="1:76" ht="6" customHeight="1" x14ac:dyDescent="0.2">
      <c r="A185" s="1"/>
      <c r="O185" s="3"/>
      <c r="W185" s="3"/>
      <c r="X185" s="286"/>
      <c r="BG185" s="3"/>
      <c r="BQ185" s="289"/>
      <c r="BX185" s="3"/>
    </row>
    <row r="186" spans="1:76" ht="12" customHeight="1" x14ac:dyDescent="0.2">
      <c r="A186" s="1"/>
      <c r="C186" s="4" t="s">
        <v>1600</v>
      </c>
      <c r="D186" s="800" t="s">
        <v>338</v>
      </c>
      <c r="E186" s="801"/>
      <c r="F186" s="801"/>
      <c r="G186" s="801"/>
      <c r="H186" s="801"/>
      <c r="I186" s="801"/>
      <c r="J186" s="801"/>
      <c r="K186" s="801"/>
      <c r="L186" s="801"/>
      <c r="M186" s="801"/>
      <c r="N186" s="801"/>
      <c r="O186" s="802"/>
      <c r="P186" s="1"/>
      <c r="Q186" s="7" t="s">
        <v>1544</v>
      </c>
      <c r="S186" s="6" t="s">
        <v>1465</v>
      </c>
      <c r="T186" s="343"/>
      <c r="U186" s="776" t="s">
        <v>1543</v>
      </c>
      <c r="V186" s="777"/>
      <c r="W186" s="778"/>
      <c r="X186" s="286" t="s">
        <v>1542</v>
      </c>
      <c r="Y186" s="7" t="s">
        <v>1043</v>
      </c>
      <c r="BG186" s="3"/>
      <c r="BQ186" s="289"/>
      <c r="BX186" s="3"/>
    </row>
    <row r="187" spans="1:76" ht="12" customHeight="1" x14ac:dyDescent="0.2">
      <c r="A187" s="1"/>
      <c r="D187" s="801"/>
      <c r="E187" s="801"/>
      <c r="F187" s="801"/>
      <c r="G187" s="801"/>
      <c r="H187" s="801"/>
      <c r="I187" s="801"/>
      <c r="J187" s="801"/>
      <c r="K187" s="801"/>
      <c r="L187" s="801"/>
      <c r="M187" s="801"/>
      <c r="N187" s="801"/>
      <c r="O187" s="802"/>
      <c r="W187" s="3"/>
      <c r="X187" s="286"/>
      <c r="BG187" s="3"/>
      <c r="BQ187" s="289"/>
      <c r="BX187" s="3"/>
    </row>
    <row r="188" spans="1:76" ht="6" customHeight="1" x14ac:dyDescent="0.2">
      <c r="A188" s="1"/>
      <c r="O188" s="3"/>
      <c r="W188" s="3"/>
      <c r="X188" s="286"/>
      <c r="BG188" s="3"/>
      <c r="BQ188" s="289"/>
      <c r="BX188" s="3"/>
    </row>
    <row r="189" spans="1:76" ht="12" customHeight="1" x14ac:dyDescent="0.2">
      <c r="A189" s="1"/>
      <c r="C189" s="4" t="s">
        <v>1549</v>
      </c>
      <c r="D189" s="831" t="s">
        <v>156</v>
      </c>
      <c r="E189" s="831"/>
      <c r="F189" s="831"/>
      <c r="G189" s="831"/>
      <c r="H189" s="831"/>
      <c r="I189" s="831"/>
      <c r="J189" s="831"/>
      <c r="K189" s="831"/>
      <c r="L189" s="831"/>
      <c r="M189" s="831"/>
      <c r="N189" s="831"/>
      <c r="O189" s="832"/>
      <c r="P189" s="1"/>
      <c r="Q189" s="7" t="s">
        <v>1544</v>
      </c>
      <c r="S189" s="6" t="s">
        <v>1465</v>
      </c>
      <c r="T189" s="343"/>
      <c r="U189" s="776" t="s">
        <v>1543</v>
      </c>
      <c r="V189" s="777"/>
      <c r="W189" s="778"/>
      <c r="X189" s="6" t="s">
        <v>1542</v>
      </c>
      <c r="Y189" s="831" t="s">
        <v>339</v>
      </c>
      <c r="Z189" s="831"/>
      <c r="AA189" s="831"/>
      <c r="AB189" s="831"/>
      <c r="AC189" s="831"/>
      <c r="AD189" s="831"/>
      <c r="AE189" s="831"/>
      <c r="AF189" s="831"/>
      <c r="AG189" s="831"/>
      <c r="AH189" s="831"/>
      <c r="AI189" s="831"/>
      <c r="AJ189" s="831"/>
      <c r="AK189" s="831"/>
      <c r="AL189" s="831"/>
      <c r="AM189" s="831"/>
      <c r="AN189" s="831"/>
      <c r="AO189" s="831"/>
      <c r="AP189" s="831"/>
      <c r="AQ189" s="831"/>
      <c r="AR189" s="831"/>
      <c r="AS189" s="831"/>
      <c r="AT189" s="831"/>
      <c r="AU189" s="831"/>
      <c r="AV189" s="831"/>
      <c r="AW189" s="831"/>
      <c r="AX189" s="831"/>
      <c r="AY189" s="831"/>
      <c r="AZ189" s="831"/>
      <c r="BA189" s="831"/>
      <c r="BB189" s="831"/>
      <c r="BC189" s="831"/>
      <c r="BD189" s="831"/>
      <c r="BE189" s="831"/>
      <c r="BF189" s="831"/>
      <c r="BG189" s="832"/>
      <c r="BH189" s="31" t="s">
        <v>268</v>
      </c>
      <c r="BQ189" s="289"/>
      <c r="BX189" s="3"/>
    </row>
    <row r="190" spans="1:76" ht="12" customHeight="1" x14ac:dyDescent="0.2">
      <c r="A190" s="1"/>
      <c r="D190" s="831"/>
      <c r="E190" s="831"/>
      <c r="F190" s="831"/>
      <c r="G190" s="831"/>
      <c r="H190" s="831"/>
      <c r="I190" s="831"/>
      <c r="J190" s="831"/>
      <c r="K190" s="831"/>
      <c r="L190" s="831"/>
      <c r="M190" s="831"/>
      <c r="N190" s="831"/>
      <c r="O190" s="832"/>
      <c r="P190" s="1"/>
      <c r="Q190" s="7" t="s">
        <v>697</v>
      </c>
      <c r="W190" s="3"/>
      <c r="Y190" s="831"/>
      <c r="Z190" s="831"/>
      <c r="AA190" s="831"/>
      <c r="AB190" s="831"/>
      <c r="AC190" s="831"/>
      <c r="AD190" s="831"/>
      <c r="AE190" s="831"/>
      <c r="AF190" s="831"/>
      <c r="AG190" s="831"/>
      <c r="AH190" s="831"/>
      <c r="AI190" s="831"/>
      <c r="AJ190" s="831"/>
      <c r="AK190" s="831"/>
      <c r="AL190" s="831"/>
      <c r="AM190" s="831"/>
      <c r="AN190" s="831"/>
      <c r="AO190" s="831"/>
      <c r="AP190" s="831"/>
      <c r="AQ190" s="831"/>
      <c r="AR190" s="831"/>
      <c r="AS190" s="831"/>
      <c r="AT190" s="831"/>
      <c r="AU190" s="831"/>
      <c r="AV190" s="831"/>
      <c r="AW190" s="831"/>
      <c r="AX190" s="831"/>
      <c r="AY190" s="831"/>
      <c r="AZ190" s="831"/>
      <c r="BA190" s="831"/>
      <c r="BB190" s="831"/>
      <c r="BC190" s="831"/>
      <c r="BD190" s="831"/>
      <c r="BE190" s="831"/>
      <c r="BF190" s="831"/>
      <c r="BG190" s="832"/>
      <c r="BQ190" s="289"/>
      <c r="BX190" s="3"/>
    </row>
    <row r="191" spans="1:76" ht="12" customHeight="1" x14ac:dyDescent="0.2">
      <c r="A191" s="1"/>
      <c r="O191" s="3"/>
      <c r="W191" s="3"/>
      <c r="X191" s="28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
      <c r="BQ191" s="289"/>
      <c r="BX191" s="3"/>
    </row>
    <row r="192" spans="1:76" ht="12" customHeight="1" x14ac:dyDescent="0.2">
      <c r="A192" s="1"/>
      <c r="B192" s="4" t="s">
        <v>1674</v>
      </c>
      <c r="C192" s="7" t="s">
        <v>157</v>
      </c>
      <c r="O192" s="3"/>
      <c r="W192" s="3"/>
      <c r="X192" s="28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
      <c r="BQ192" s="289"/>
      <c r="BX192" s="3"/>
    </row>
    <row r="193" spans="1:76" ht="12" customHeight="1" x14ac:dyDescent="0.2">
      <c r="A193" s="1"/>
      <c r="D193" s="800" t="s">
        <v>546</v>
      </c>
      <c r="E193" s="801"/>
      <c r="F193" s="801"/>
      <c r="G193" s="801"/>
      <c r="H193" s="801"/>
      <c r="I193" s="801"/>
      <c r="J193" s="801"/>
      <c r="K193" s="801"/>
      <c r="L193" s="801"/>
      <c r="M193" s="801"/>
      <c r="N193" s="801"/>
      <c r="O193" s="802"/>
      <c r="P193" s="1"/>
      <c r="Q193" s="7" t="s">
        <v>1544</v>
      </c>
      <c r="S193" s="6" t="s">
        <v>1465</v>
      </c>
      <c r="T193" s="343"/>
      <c r="U193" s="776" t="s">
        <v>1543</v>
      </c>
      <c r="V193" s="777"/>
      <c r="W193" s="778"/>
      <c r="X193" s="6" t="s">
        <v>1542</v>
      </c>
      <c r="Y193" s="772" t="s">
        <v>340</v>
      </c>
      <c r="Z193" s="772"/>
      <c r="AA193" s="772"/>
      <c r="AB193" s="772"/>
      <c r="AC193" s="772"/>
      <c r="AD193" s="772"/>
      <c r="AE193" s="772"/>
      <c r="AF193" s="772"/>
      <c r="AG193" s="772"/>
      <c r="AH193" s="772"/>
      <c r="AI193" s="772"/>
      <c r="AJ193" s="772"/>
      <c r="AK193" s="772"/>
      <c r="AL193" s="772"/>
      <c r="AM193" s="772"/>
      <c r="AN193" s="772"/>
      <c r="AO193" s="772"/>
      <c r="AP193" s="772"/>
      <c r="AQ193" s="772"/>
      <c r="AR193" s="772"/>
      <c r="AS193" s="772"/>
      <c r="AT193" s="772"/>
      <c r="AU193" s="772"/>
      <c r="AV193" s="772"/>
      <c r="AW193" s="772"/>
      <c r="AX193" s="772"/>
      <c r="AY193" s="772"/>
      <c r="AZ193" s="772"/>
      <c r="BA193" s="772"/>
      <c r="BB193" s="772"/>
      <c r="BC193" s="772"/>
      <c r="BD193" s="772"/>
      <c r="BE193" s="772"/>
      <c r="BF193" s="772"/>
      <c r="BG193" s="773"/>
      <c r="BH193" s="31" t="s">
        <v>242</v>
      </c>
      <c r="BQ193" s="289"/>
      <c r="BX193" s="3"/>
    </row>
    <row r="194" spans="1:76" ht="12" customHeight="1" x14ac:dyDescent="0.2">
      <c r="A194" s="1"/>
      <c r="D194" s="801"/>
      <c r="E194" s="801"/>
      <c r="F194" s="801"/>
      <c r="G194" s="801"/>
      <c r="H194" s="801"/>
      <c r="I194" s="801"/>
      <c r="J194" s="801"/>
      <c r="K194" s="801"/>
      <c r="L194" s="801"/>
      <c r="M194" s="801"/>
      <c r="N194" s="801"/>
      <c r="O194" s="802"/>
      <c r="W194" s="3"/>
      <c r="Y194" s="772"/>
      <c r="Z194" s="772"/>
      <c r="AA194" s="772"/>
      <c r="AB194" s="772"/>
      <c r="AC194" s="772"/>
      <c r="AD194" s="772"/>
      <c r="AE194" s="772"/>
      <c r="AF194" s="772"/>
      <c r="AG194" s="772"/>
      <c r="AH194" s="772"/>
      <c r="AI194" s="772"/>
      <c r="AJ194" s="772"/>
      <c r="AK194" s="772"/>
      <c r="AL194" s="772"/>
      <c r="AM194" s="772"/>
      <c r="AN194" s="772"/>
      <c r="AO194" s="772"/>
      <c r="AP194" s="772"/>
      <c r="AQ194" s="772"/>
      <c r="AR194" s="772"/>
      <c r="AS194" s="772"/>
      <c r="AT194" s="772"/>
      <c r="AU194" s="772"/>
      <c r="AV194" s="772"/>
      <c r="AW194" s="772"/>
      <c r="AX194" s="772"/>
      <c r="AY194" s="772"/>
      <c r="AZ194" s="772"/>
      <c r="BA194" s="772"/>
      <c r="BB194" s="772"/>
      <c r="BC194" s="772"/>
      <c r="BD194" s="772"/>
      <c r="BE194" s="772"/>
      <c r="BF194" s="772"/>
      <c r="BG194" s="773"/>
      <c r="BQ194" s="289"/>
      <c r="BX194" s="3"/>
    </row>
    <row r="195" spans="1:76" ht="12" customHeight="1" x14ac:dyDescent="0.2">
      <c r="A195" s="1"/>
      <c r="O195" s="3"/>
      <c r="W195" s="3"/>
      <c r="X195" s="286"/>
      <c r="Y195" s="772"/>
      <c r="Z195" s="772"/>
      <c r="AA195" s="772"/>
      <c r="AB195" s="772"/>
      <c r="AC195" s="772"/>
      <c r="AD195" s="772"/>
      <c r="AE195" s="772"/>
      <c r="AF195" s="772"/>
      <c r="AG195" s="772"/>
      <c r="AH195" s="772"/>
      <c r="AI195" s="772"/>
      <c r="AJ195" s="772"/>
      <c r="AK195" s="772"/>
      <c r="AL195" s="772"/>
      <c r="AM195" s="772"/>
      <c r="AN195" s="772"/>
      <c r="AO195" s="772"/>
      <c r="AP195" s="772"/>
      <c r="AQ195" s="772"/>
      <c r="AR195" s="772"/>
      <c r="AS195" s="772"/>
      <c r="AT195" s="772"/>
      <c r="AU195" s="772"/>
      <c r="AV195" s="772"/>
      <c r="AW195" s="772"/>
      <c r="AX195" s="772"/>
      <c r="AY195" s="772"/>
      <c r="AZ195" s="772"/>
      <c r="BA195" s="772"/>
      <c r="BB195" s="772"/>
      <c r="BC195" s="772"/>
      <c r="BD195" s="772"/>
      <c r="BE195" s="772"/>
      <c r="BF195" s="772"/>
      <c r="BG195" s="773"/>
      <c r="BQ195" s="289"/>
      <c r="BX195" s="3"/>
    </row>
    <row r="196" spans="1:76" ht="12" customHeight="1" x14ac:dyDescent="0.2">
      <c r="A196" s="1"/>
      <c r="B196" s="4" t="s">
        <v>1548</v>
      </c>
      <c r="C196" s="7" t="s">
        <v>953</v>
      </c>
      <c r="O196" s="3"/>
      <c r="W196" s="3"/>
      <c r="X196" s="286"/>
      <c r="BG196" s="3"/>
      <c r="BQ196" s="289"/>
      <c r="BX196" s="3"/>
    </row>
    <row r="197" spans="1:76" ht="12" customHeight="1" x14ac:dyDescent="0.2">
      <c r="A197" s="1"/>
      <c r="C197" s="7" t="s">
        <v>1598</v>
      </c>
      <c r="D197" s="800" t="s">
        <v>954</v>
      </c>
      <c r="E197" s="800"/>
      <c r="F197" s="800"/>
      <c r="G197" s="800"/>
      <c r="H197" s="800"/>
      <c r="I197" s="800"/>
      <c r="J197" s="800"/>
      <c r="K197" s="800"/>
      <c r="L197" s="800"/>
      <c r="M197" s="800"/>
      <c r="N197" s="800"/>
      <c r="O197" s="835"/>
      <c r="P197" s="1"/>
      <c r="Q197" s="7" t="s">
        <v>1544</v>
      </c>
      <c r="S197" s="6" t="s">
        <v>1465</v>
      </c>
      <c r="T197" s="343"/>
      <c r="U197" s="776" t="s">
        <v>1543</v>
      </c>
      <c r="V197" s="777"/>
      <c r="W197" s="778"/>
      <c r="X197" s="6" t="s">
        <v>1542</v>
      </c>
      <c r="Y197" s="800" t="s">
        <v>544</v>
      </c>
      <c r="Z197" s="801"/>
      <c r="AA197" s="801"/>
      <c r="AB197" s="801"/>
      <c r="AC197" s="801"/>
      <c r="AD197" s="801"/>
      <c r="AE197" s="801"/>
      <c r="AF197" s="801"/>
      <c r="AG197" s="801"/>
      <c r="AH197" s="801"/>
      <c r="AI197" s="801"/>
      <c r="AJ197" s="801"/>
      <c r="AK197" s="801"/>
      <c r="AL197" s="801"/>
      <c r="AM197" s="801"/>
      <c r="AN197" s="801"/>
      <c r="AO197" s="801"/>
      <c r="AP197" s="801"/>
      <c r="AQ197" s="801"/>
      <c r="AR197" s="801"/>
      <c r="AS197" s="801"/>
      <c r="AT197" s="801"/>
      <c r="AU197" s="801"/>
      <c r="AV197" s="801"/>
      <c r="AW197" s="801"/>
      <c r="AX197" s="801"/>
      <c r="AY197" s="801"/>
      <c r="AZ197" s="801"/>
      <c r="BA197" s="801"/>
      <c r="BB197" s="801"/>
      <c r="BC197" s="801"/>
      <c r="BD197" s="801"/>
      <c r="BE197" s="801"/>
      <c r="BF197" s="801"/>
      <c r="BG197" s="802"/>
      <c r="BH197" s="31" t="s">
        <v>268</v>
      </c>
      <c r="BQ197" s="289"/>
      <c r="BX197" s="3"/>
    </row>
    <row r="198" spans="1:76" ht="12" customHeight="1" x14ac:dyDescent="0.2">
      <c r="A198" s="1"/>
      <c r="C198" s="7"/>
      <c r="D198" s="800"/>
      <c r="E198" s="800"/>
      <c r="F198" s="800"/>
      <c r="G198" s="800"/>
      <c r="H198" s="800"/>
      <c r="I198" s="800"/>
      <c r="J198" s="800"/>
      <c r="K198" s="800"/>
      <c r="L198" s="800"/>
      <c r="M198" s="800"/>
      <c r="N198" s="800"/>
      <c r="O198" s="835"/>
      <c r="P198" s="1"/>
      <c r="Q198" s="7" t="s">
        <v>697</v>
      </c>
      <c r="W198" s="3"/>
      <c r="Y198" s="801"/>
      <c r="Z198" s="801"/>
      <c r="AA198" s="801"/>
      <c r="AB198" s="801"/>
      <c r="AC198" s="801"/>
      <c r="AD198" s="801"/>
      <c r="AE198" s="801"/>
      <c r="AF198" s="801"/>
      <c r="AG198" s="801"/>
      <c r="AH198" s="801"/>
      <c r="AI198" s="801"/>
      <c r="AJ198" s="801"/>
      <c r="AK198" s="801"/>
      <c r="AL198" s="801"/>
      <c r="AM198" s="801"/>
      <c r="AN198" s="801"/>
      <c r="AO198" s="801"/>
      <c r="AP198" s="801"/>
      <c r="AQ198" s="801"/>
      <c r="AR198" s="801"/>
      <c r="AS198" s="801"/>
      <c r="AT198" s="801"/>
      <c r="AU198" s="801"/>
      <c r="AV198" s="801"/>
      <c r="AW198" s="801"/>
      <c r="AX198" s="801"/>
      <c r="AY198" s="801"/>
      <c r="AZ198" s="801"/>
      <c r="BA198" s="801"/>
      <c r="BB198" s="801"/>
      <c r="BC198" s="801"/>
      <c r="BD198" s="801"/>
      <c r="BE198" s="801"/>
      <c r="BF198" s="801"/>
      <c r="BG198" s="802"/>
      <c r="BQ198" s="289"/>
      <c r="BX198" s="3"/>
    </row>
    <row r="199" spans="1:76" ht="12" customHeight="1" x14ac:dyDescent="0.2">
      <c r="A199" s="1"/>
      <c r="O199" s="3"/>
      <c r="W199" s="3"/>
      <c r="Y199" s="801"/>
      <c r="Z199" s="801"/>
      <c r="AA199" s="801"/>
      <c r="AB199" s="801"/>
      <c r="AC199" s="801"/>
      <c r="AD199" s="801"/>
      <c r="AE199" s="801"/>
      <c r="AF199" s="801"/>
      <c r="AG199" s="801"/>
      <c r="AH199" s="801"/>
      <c r="AI199" s="801"/>
      <c r="AJ199" s="801"/>
      <c r="AK199" s="801"/>
      <c r="AL199" s="801"/>
      <c r="AM199" s="801"/>
      <c r="AN199" s="801"/>
      <c r="AO199" s="801"/>
      <c r="AP199" s="801"/>
      <c r="AQ199" s="801"/>
      <c r="AR199" s="801"/>
      <c r="AS199" s="801"/>
      <c r="AT199" s="801"/>
      <c r="AU199" s="801"/>
      <c r="AV199" s="801"/>
      <c r="AW199" s="801"/>
      <c r="AX199" s="801"/>
      <c r="AY199" s="801"/>
      <c r="AZ199" s="801"/>
      <c r="BA199" s="801"/>
      <c r="BB199" s="801"/>
      <c r="BC199" s="801"/>
      <c r="BD199" s="801"/>
      <c r="BE199" s="801"/>
      <c r="BF199" s="801"/>
      <c r="BG199" s="802"/>
      <c r="BQ199" s="289"/>
      <c r="BX199" s="3"/>
    </row>
    <row r="200" spans="1:76" ht="12" customHeight="1" x14ac:dyDescent="0.2">
      <c r="A200" s="2"/>
      <c r="C200" s="7"/>
      <c r="O200" s="3"/>
      <c r="W200" s="3"/>
      <c r="Y200" s="801"/>
      <c r="Z200" s="801"/>
      <c r="AA200" s="801"/>
      <c r="AB200" s="801"/>
      <c r="AC200" s="801"/>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1"/>
      <c r="AY200" s="801"/>
      <c r="AZ200" s="801"/>
      <c r="BA200" s="801"/>
      <c r="BB200" s="801"/>
      <c r="BC200" s="801"/>
      <c r="BD200" s="801"/>
      <c r="BE200" s="801"/>
      <c r="BF200" s="801"/>
      <c r="BG200" s="802"/>
      <c r="BQ200" s="289"/>
      <c r="BX200" s="3"/>
    </row>
    <row r="201" spans="1:76" ht="12" customHeight="1" x14ac:dyDescent="0.2">
      <c r="A201" s="2"/>
      <c r="C201" s="7"/>
      <c r="O201" s="3"/>
      <c r="W201" s="3"/>
      <c r="X201" s="286" t="s">
        <v>1542</v>
      </c>
      <c r="Y201" s="7" t="s">
        <v>955</v>
      </c>
      <c r="BG201" s="3"/>
      <c r="BH201" s="288"/>
      <c r="BQ201" s="289"/>
      <c r="BX201" s="3"/>
    </row>
    <row r="202" spans="1:76" ht="12" customHeight="1" x14ac:dyDescent="0.2">
      <c r="A202" s="2"/>
      <c r="C202" s="7"/>
      <c r="O202" s="3"/>
      <c r="W202" s="3"/>
      <c r="X202" s="1"/>
      <c r="Y202" s="6" t="s">
        <v>1584</v>
      </c>
      <c r="Z202" s="7" t="s">
        <v>1011</v>
      </c>
      <c r="BG202" s="3"/>
      <c r="BH202" s="793" t="s">
        <v>365</v>
      </c>
      <c r="BI202" s="794"/>
      <c r="BJ202" s="794"/>
      <c r="BK202" s="794"/>
      <c r="BL202" s="794"/>
      <c r="BM202" s="794"/>
      <c r="BN202" s="794"/>
      <c r="BO202" s="794"/>
      <c r="BP202" s="794"/>
      <c r="BQ202" s="795"/>
      <c r="BX202" s="3"/>
    </row>
    <row r="203" spans="1:76" ht="12" customHeight="1" x14ac:dyDescent="0.2">
      <c r="A203" s="2"/>
      <c r="C203" s="7"/>
      <c r="O203" s="3"/>
      <c r="W203" s="3"/>
      <c r="X203" s="1"/>
      <c r="Z203" s="914"/>
      <c r="AA203" s="915"/>
      <c r="AB203" s="915"/>
      <c r="AC203" s="915"/>
      <c r="AD203" s="915"/>
      <c r="AE203" s="915"/>
      <c r="AF203" s="915"/>
      <c r="AG203" s="915"/>
      <c r="AH203" s="915"/>
      <c r="AI203" s="915"/>
      <c r="AJ203" s="915"/>
      <c r="AK203" s="915"/>
      <c r="AL203" s="915"/>
      <c r="AM203" s="915"/>
      <c r="AN203" s="915"/>
      <c r="AO203" s="915"/>
      <c r="AP203" s="915"/>
      <c r="AQ203" s="915"/>
      <c r="AR203" s="915"/>
      <c r="AS203" s="915"/>
      <c r="AT203" s="915"/>
      <c r="AU203" s="915"/>
      <c r="AV203" s="915"/>
      <c r="AW203" s="915"/>
      <c r="AX203" s="915"/>
      <c r="AY203" s="915"/>
      <c r="AZ203" s="915"/>
      <c r="BA203" s="915"/>
      <c r="BB203" s="915"/>
      <c r="BC203" s="915"/>
      <c r="BD203" s="915"/>
      <c r="BE203" s="915"/>
      <c r="BF203" s="915"/>
      <c r="BG203" s="916"/>
      <c r="BH203" s="793"/>
      <c r="BI203" s="794"/>
      <c r="BJ203" s="794"/>
      <c r="BK203" s="794"/>
      <c r="BL203" s="794"/>
      <c r="BM203" s="794"/>
      <c r="BN203" s="794"/>
      <c r="BO203" s="794"/>
      <c r="BP203" s="794"/>
      <c r="BQ203" s="795"/>
      <c r="BX203" s="3"/>
    </row>
    <row r="204" spans="1:76" ht="12" customHeight="1" x14ac:dyDescent="0.2">
      <c r="A204" s="2"/>
      <c r="C204" s="7"/>
      <c r="O204" s="3"/>
      <c r="W204" s="3"/>
      <c r="X204" s="1"/>
      <c r="Y204" s="6" t="s">
        <v>1583</v>
      </c>
      <c r="Z204" s="7" t="s">
        <v>2002</v>
      </c>
      <c r="BG204" s="3"/>
      <c r="BH204" s="793" t="s">
        <v>732</v>
      </c>
      <c r="BI204" s="794"/>
      <c r="BJ204" s="794"/>
      <c r="BK204" s="794"/>
      <c r="BL204" s="794"/>
      <c r="BM204" s="794"/>
      <c r="BN204" s="794"/>
      <c r="BO204" s="794"/>
      <c r="BP204" s="794"/>
      <c r="BQ204" s="795"/>
      <c r="BX204" s="3"/>
    </row>
    <row r="205" spans="1:76" ht="12" customHeight="1" x14ac:dyDescent="0.2">
      <c r="A205" s="2"/>
      <c r="C205" s="7"/>
      <c r="O205" s="3"/>
      <c r="W205" s="3"/>
      <c r="X205" s="1"/>
      <c r="Z205" s="527"/>
      <c r="AA205" s="527"/>
      <c r="AB205" s="527"/>
      <c r="AC205" s="527"/>
      <c r="AD205" s="527"/>
      <c r="AE205" s="527"/>
      <c r="AF205" s="527"/>
      <c r="AG205" s="527"/>
      <c r="AH205" s="527"/>
      <c r="AI205" s="527"/>
      <c r="AJ205" s="527"/>
      <c r="AK205" s="527"/>
      <c r="AL205" s="527"/>
      <c r="AM205" s="527"/>
      <c r="AN205" s="527"/>
      <c r="AO205" s="527"/>
      <c r="AP205" s="527"/>
      <c r="AQ205" s="527"/>
      <c r="AR205" s="527"/>
      <c r="AS205" s="527"/>
      <c r="AT205" s="527"/>
      <c r="AU205" s="527"/>
      <c r="AV205" s="527"/>
      <c r="AW205" s="527"/>
      <c r="AX205" s="527"/>
      <c r="AY205" s="527"/>
      <c r="AZ205" s="527"/>
      <c r="BA205" s="527"/>
      <c r="BB205" s="527"/>
      <c r="BC205" s="527"/>
      <c r="BD205" s="527"/>
      <c r="BE205" s="527"/>
      <c r="BF205" s="527"/>
      <c r="BG205" s="528"/>
      <c r="BH205" s="793"/>
      <c r="BI205" s="794"/>
      <c r="BJ205" s="794"/>
      <c r="BK205" s="794"/>
      <c r="BL205" s="794"/>
      <c r="BM205" s="794"/>
      <c r="BN205" s="794"/>
      <c r="BO205" s="794"/>
      <c r="BP205" s="794"/>
      <c r="BQ205" s="795"/>
      <c r="BX205" s="3"/>
    </row>
    <row r="206" spans="1:76" ht="12" customHeight="1" x14ac:dyDescent="0.2">
      <c r="A206" s="2"/>
      <c r="C206" s="7"/>
      <c r="O206" s="3"/>
      <c r="W206" s="3"/>
      <c r="X206" s="1"/>
      <c r="Y206" s="6" t="s">
        <v>1582</v>
      </c>
      <c r="Z206" s="9" t="s">
        <v>956</v>
      </c>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528"/>
      <c r="BH206" s="793" t="s">
        <v>1012</v>
      </c>
      <c r="BI206" s="794"/>
      <c r="BJ206" s="794"/>
      <c r="BK206" s="794"/>
      <c r="BL206" s="794"/>
      <c r="BM206" s="794"/>
      <c r="BN206" s="794"/>
      <c r="BO206" s="794"/>
      <c r="BP206" s="794"/>
      <c r="BQ206" s="795"/>
      <c r="BX206" s="3"/>
    </row>
    <row r="207" spans="1:76" ht="12" customHeight="1" x14ac:dyDescent="0.2">
      <c r="A207" s="2"/>
      <c r="C207" s="7"/>
      <c r="O207" s="3"/>
      <c r="W207" s="3"/>
      <c r="X207" s="1"/>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528"/>
      <c r="BH207" s="793"/>
      <c r="BI207" s="794"/>
      <c r="BJ207" s="794"/>
      <c r="BK207" s="794"/>
      <c r="BL207" s="794"/>
      <c r="BM207" s="794"/>
      <c r="BN207" s="794"/>
      <c r="BO207" s="794"/>
      <c r="BP207" s="794"/>
      <c r="BQ207" s="795"/>
      <c r="BX207" s="3"/>
    </row>
    <row r="208" spans="1:76" ht="12" customHeight="1" x14ac:dyDescent="0.2">
      <c r="A208" s="2"/>
      <c r="C208" s="7"/>
      <c r="O208" s="3"/>
      <c r="W208" s="3"/>
      <c r="X208" s="1"/>
      <c r="Y208" s="100" t="s">
        <v>1581</v>
      </c>
      <c r="Z208" s="126" t="s">
        <v>1013</v>
      </c>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6"/>
      <c r="BH208" s="288" t="s">
        <v>733</v>
      </c>
      <c r="BQ208" s="289"/>
      <c r="BX208" s="3"/>
    </row>
    <row r="209" spans="1:76" ht="12" customHeight="1" x14ac:dyDescent="0.2">
      <c r="A209" s="2"/>
      <c r="C209" s="7"/>
      <c r="O209" s="3"/>
      <c r="W209" s="3"/>
      <c r="X209" s="1"/>
      <c r="Y209" s="58"/>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6"/>
      <c r="BH209" s="793" t="s">
        <v>957</v>
      </c>
      <c r="BI209" s="794"/>
      <c r="BJ209" s="794"/>
      <c r="BK209" s="794"/>
      <c r="BL209" s="794"/>
      <c r="BM209" s="794"/>
      <c r="BN209" s="794"/>
      <c r="BO209" s="794"/>
      <c r="BP209" s="794"/>
      <c r="BQ209" s="795"/>
      <c r="BX209" s="3"/>
    </row>
    <row r="210" spans="1:76" ht="12" customHeight="1" x14ac:dyDescent="0.2">
      <c r="A210" s="2"/>
      <c r="C210" s="7"/>
      <c r="O210" s="3"/>
      <c r="W210" s="3"/>
      <c r="X210" s="1"/>
      <c r="Y210" s="6" t="s">
        <v>1579</v>
      </c>
      <c r="Z210" s="7" t="s">
        <v>728</v>
      </c>
      <c r="AA210" s="530"/>
      <c r="AB210" s="530"/>
      <c r="AC210" s="530"/>
      <c r="AD210" s="530"/>
      <c r="AE210" s="530"/>
      <c r="AF210" s="530"/>
      <c r="AG210" s="530"/>
      <c r="AH210" s="530"/>
      <c r="AI210" s="530"/>
      <c r="AJ210" s="530"/>
      <c r="AK210" s="530"/>
      <c r="AL210" s="530"/>
      <c r="AM210" s="530"/>
      <c r="AN210" s="530"/>
      <c r="AO210" s="530"/>
      <c r="AP210" s="530"/>
      <c r="AQ210" s="530"/>
      <c r="AR210" s="530"/>
      <c r="AS210" s="530"/>
      <c r="AT210" s="530"/>
      <c r="AU210" s="530"/>
      <c r="AV210" s="530"/>
      <c r="AW210" s="530"/>
      <c r="AX210" s="530"/>
      <c r="AY210" s="530"/>
      <c r="AZ210" s="530"/>
      <c r="BA210" s="530"/>
      <c r="BB210" s="530"/>
      <c r="BC210" s="530"/>
      <c r="BD210" s="530"/>
      <c r="BE210" s="530"/>
      <c r="BF210" s="530"/>
      <c r="BG210" s="531"/>
      <c r="BH210" s="793"/>
      <c r="BI210" s="794"/>
      <c r="BJ210" s="794"/>
      <c r="BK210" s="794"/>
      <c r="BL210" s="794"/>
      <c r="BM210" s="794"/>
      <c r="BN210" s="794"/>
      <c r="BO210" s="794"/>
      <c r="BP210" s="794"/>
      <c r="BQ210" s="795"/>
      <c r="BX210" s="3"/>
    </row>
    <row r="211" spans="1:76" ht="12" customHeight="1" x14ac:dyDescent="0.2">
      <c r="A211" s="2"/>
      <c r="C211" s="7"/>
      <c r="O211" s="3"/>
      <c r="W211" s="3"/>
      <c r="X211" s="1"/>
      <c r="BG211" s="529"/>
      <c r="BH211" s="793" t="s">
        <v>734</v>
      </c>
      <c r="BI211" s="794"/>
      <c r="BJ211" s="794"/>
      <c r="BK211" s="794"/>
      <c r="BL211" s="794"/>
      <c r="BM211" s="794"/>
      <c r="BN211" s="794"/>
      <c r="BO211" s="794"/>
      <c r="BP211" s="794"/>
      <c r="BQ211" s="795"/>
      <c r="BX211" s="3"/>
    </row>
    <row r="212" spans="1:76" ht="12" customHeight="1" x14ac:dyDescent="0.2">
      <c r="A212" s="2"/>
      <c r="C212" s="7"/>
      <c r="O212" s="3"/>
      <c r="W212" s="3"/>
      <c r="X212" s="1"/>
      <c r="Y212" s="6" t="s">
        <v>1672</v>
      </c>
      <c r="Z212" s="7" t="s">
        <v>729</v>
      </c>
      <c r="BG212" s="529"/>
      <c r="BH212" s="793"/>
      <c r="BI212" s="794"/>
      <c r="BJ212" s="794"/>
      <c r="BK212" s="794"/>
      <c r="BL212" s="794"/>
      <c r="BM212" s="794"/>
      <c r="BN212" s="794"/>
      <c r="BO212" s="794"/>
      <c r="BP212" s="794"/>
      <c r="BQ212" s="795"/>
      <c r="BX212" s="3"/>
    </row>
    <row r="213" spans="1:76" ht="12" customHeight="1" x14ac:dyDescent="0.2">
      <c r="A213" s="2"/>
      <c r="C213" s="7"/>
      <c r="O213" s="3"/>
      <c r="W213" s="3"/>
      <c r="X213" s="1"/>
      <c r="BG213" s="3"/>
      <c r="BH213" s="288" t="s">
        <v>735</v>
      </c>
      <c r="BQ213" s="289"/>
      <c r="BX213" s="3"/>
    </row>
    <row r="214" spans="1:76" ht="12" customHeight="1" x14ac:dyDescent="0.2">
      <c r="A214" s="2"/>
      <c r="C214" s="7"/>
      <c r="O214" s="3"/>
      <c r="W214" s="3"/>
      <c r="X214" s="7"/>
      <c r="Y214" s="6" t="s">
        <v>1671</v>
      </c>
      <c r="Z214" s="7" t="s">
        <v>730</v>
      </c>
      <c r="BG214" s="3"/>
      <c r="BH214" s="288" t="s">
        <v>736</v>
      </c>
      <c r="BQ214" s="289"/>
      <c r="BX214" s="3"/>
    </row>
    <row r="215" spans="1:76" ht="12" customHeight="1" x14ac:dyDescent="0.2">
      <c r="A215" s="2"/>
      <c r="C215" s="7"/>
      <c r="O215" s="3"/>
      <c r="X215" s="1"/>
      <c r="BG215" s="3"/>
      <c r="BH215" s="793" t="s">
        <v>958</v>
      </c>
      <c r="BI215" s="794"/>
      <c r="BJ215" s="794"/>
      <c r="BK215" s="794"/>
      <c r="BL215" s="794"/>
      <c r="BM215" s="794"/>
      <c r="BN215" s="794"/>
      <c r="BO215" s="794"/>
      <c r="BP215" s="794"/>
      <c r="BQ215" s="795"/>
      <c r="BX215" s="3"/>
    </row>
    <row r="216" spans="1:76" ht="12" customHeight="1" x14ac:dyDescent="0.2">
      <c r="A216" s="2"/>
      <c r="C216" s="7"/>
      <c r="O216" s="3"/>
      <c r="W216" s="3"/>
      <c r="X216" s="7"/>
      <c r="Y216" s="6" t="s">
        <v>1673</v>
      </c>
      <c r="Z216" s="7" t="s">
        <v>731</v>
      </c>
      <c r="AC216" s="530"/>
      <c r="AD216" s="530"/>
      <c r="AE216" s="530"/>
      <c r="AF216" s="530"/>
      <c r="AG216" s="530"/>
      <c r="AH216" s="530"/>
      <c r="AI216" s="530"/>
      <c r="AJ216" s="530"/>
      <c r="AK216" s="530"/>
      <c r="AL216" s="530"/>
      <c r="AM216" s="530"/>
      <c r="AN216" s="530"/>
      <c r="AO216" s="530"/>
      <c r="AP216" s="530"/>
      <c r="AQ216" s="530"/>
      <c r="AR216" s="530"/>
      <c r="AS216" s="530"/>
      <c r="AT216" s="530"/>
      <c r="AU216" s="530"/>
      <c r="AV216" s="530"/>
      <c r="AW216" s="530"/>
      <c r="AX216" s="530"/>
      <c r="AY216" s="530"/>
      <c r="AZ216" s="530"/>
      <c r="BA216" s="530"/>
      <c r="BB216" s="530"/>
      <c r="BC216" s="530"/>
      <c r="BD216" s="530"/>
      <c r="BE216" s="530"/>
      <c r="BF216" s="530"/>
      <c r="BG216" s="531"/>
      <c r="BH216" s="793"/>
      <c r="BI216" s="794"/>
      <c r="BJ216" s="794"/>
      <c r="BK216" s="794"/>
      <c r="BL216" s="794"/>
      <c r="BM216" s="794"/>
      <c r="BN216" s="794"/>
      <c r="BO216" s="794"/>
      <c r="BP216" s="794"/>
      <c r="BQ216" s="795"/>
      <c r="BX216" s="3"/>
    </row>
    <row r="217" spans="1:76" ht="12" customHeight="1" x14ac:dyDescent="0.2">
      <c r="A217" s="2"/>
      <c r="C217" s="7"/>
      <c r="O217" s="3"/>
      <c r="W217" s="3"/>
      <c r="X217" s="7"/>
      <c r="Z217" s="530"/>
      <c r="AA217" s="530"/>
      <c r="AB217" s="530"/>
      <c r="AC217" s="530"/>
      <c r="AD217" s="530"/>
      <c r="AE217" s="530"/>
      <c r="AF217" s="530"/>
      <c r="AG217" s="530"/>
      <c r="AH217" s="530"/>
      <c r="AI217" s="530"/>
      <c r="AJ217" s="530"/>
      <c r="AK217" s="530"/>
      <c r="AL217" s="530"/>
      <c r="AM217" s="530"/>
      <c r="AN217" s="530"/>
      <c r="AO217" s="530"/>
      <c r="AP217" s="530"/>
      <c r="AQ217" s="530"/>
      <c r="AR217" s="530"/>
      <c r="AS217" s="530"/>
      <c r="AT217" s="530"/>
      <c r="AU217" s="530"/>
      <c r="AV217" s="530"/>
      <c r="AW217" s="530"/>
      <c r="AX217" s="530"/>
      <c r="AY217" s="530"/>
      <c r="AZ217" s="530"/>
      <c r="BA217" s="530"/>
      <c r="BB217" s="530"/>
      <c r="BC217" s="530"/>
      <c r="BD217" s="530"/>
      <c r="BE217" s="530"/>
      <c r="BF217" s="530"/>
      <c r="BG217" s="531"/>
      <c r="BH217" s="793"/>
      <c r="BI217" s="794"/>
      <c r="BJ217" s="794"/>
      <c r="BK217" s="794"/>
      <c r="BL217" s="794"/>
      <c r="BM217" s="794"/>
      <c r="BN217" s="794"/>
      <c r="BO217" s="794"/>
      <c r="BP217" s="794"/>
      <c r="BQ217" s="795"/>
      <c r="BX217" s="3"/>
    </row>
    <row r="218" spans="1:76" ht="12" customHeight="1" x14ac:dyDescent="0.2">
      <c r="A218" s="2"/>
      <c r="C218" s="7"/>
      <c r="O218" s="3"/>
      <c r="W218" s="3"/>
      <c r="X218" s="14" t="s">
        <v>1546</v>
      </c>
      <c r="Y218" s="11" t="s">
        <v>1014</v>
      </c>
      <c r="BG218" s="3"/>
      <c r="BH218" s="793"/>
      <c r="BI218" s="794"/>
      <c r="BJ218" s="794"/>
      <c r="BK218" s="794"/>
      <c r="BL218" s="794"/>
      <c r="BM218" s="794"/>
      <c r="BN218" s="794"/>
      <c r="BO218" s="794"/>
      <c r="BP218" s="794"/>
      <c r="BQ218" s="795"/>
      <c r="BX218" s="3"/>
    </row>
    <row r="219" spans="1:76" ht="12" customHeight="1" x14ac:dyDescent="0.2">
      <c r="A219" s="2"/>
      <c r="C219" s="7"/>
      <c r="O219" s="3"/>
      <c r="W219" s="3"/>
      <c r="X219" s="7"/>
      <c r="Y219" s="393" t="s">
        <v>1015</v>
      </c>
      <c r="Z219" s="376"/>
      <c r="AA219" s="376"/>
      <c r="AB219" s="376"/>
      <c r="AC219" s="376"/>
      <c r="AD219" s="376"/>
      <c r="AE219" s="376"/>
      <c r="AF219" s="376"/>
      <c r="AG219" s="376"/>
      <c r="AH219" s="18"/>
      <c r="AI219" s="393"/>
      <c r="AJ219" s="376"/>
      <c r="AK219" s="376"/>
      <c r="AL219" s="376"/>
      <c r="AM219" s="376"/>
      <c r="AN219" s="376"/>
      <c r="AO219" s="376"/>
      <c r="AP219" s="376"/>
      <c r="AQ219" s="376"/>
      <c r="AR219" s="18"/>
      <c r="AS219" s="923" t="s">
        <v>10</v>
      </c>
      <c r="AT219" s="924"/>
      <c r="AU219" s="924"/>
      <c r="AV219" s="924"/>
      <c r="AW219" s="875" t="s">
        <v>1774</v>
      </c>
      <c r="AX219" s="875"/>
      <c r="AY219" s="876"/>
      <c r="BG219" s="3"/>
      <c r="BH219" s="288" t="s">
        <v>737</v>
      </c>
      <c r="BQ219" s="289"/>
      <c r="BX219" s="3"/>
    </row>
    <row r="220" spans="1:76" ht="12" customHeight="1" x14ac:dyDescent="0.2">
      <c r="A220" s="2"/>
      <c r="C220" s="7"/>
      <c r="O220" s="3"/>
      <c r="W220" s="3"/>
      <c r="X220" s="7"/>
      <c r="Y220" s="24"/>
      <c r="Z220" s="26"/>
      <c r="AA220" s="26"/>
      <c r="AB220" s="26"/>
      <c r="AC220" s="26"/>
      <c r="AD220" s="26"/>
      <c r="AE220" s="26" t="s">
        <v>8</v>
      </c>
      <c r="AF220" s="26"/>
      <c r="AG220" s="26"/>
      <c r="AH220" s="26"/>
      <c r="AI220" s="26"/>
      <c r="AJ220" s="26"/>
      <c r="AK220" s="26"/>
      <c r="AL220" s="26"/>
      <c r="AM220" s="26"/>
      <c r="AN220" s="26"/>
      <c r="AO220" s="26"/>
      <c r="AP220" s="26"/>
      <c r="AQ220" s="26"/>
      <c r="AR220" s="27"/>
      <c r="AS220" s="925"/>
      <c r="AT220" s="926"/>
      <c r="AU220" s="926"/>
      <c r="AV220" s="926"/>
      <c r="AW220" s="877"/>
      <c r="AX220" s="877"/>
      <c r="AY220" s="878"/>
      <c r="BG220" s="3"/>
      <c r="BQ220" s="289"/>
      <c r="BX220" s="3"/>
    </row>
    <row r="221" spans="1:76" ht="12" customHeight="1" x14ac:dyDescent="0.2">
      <c r="A221" s="2"/>
      <c r="C221" s="7"/>
      <c r="O221" s="3"/>
      <c r="W221" s="3"/>
      <c r="X221" s="7"/>
      <c r="AS221" s="43"/>
      <c r="AT221" s="43"/>
      <c r="AU221" s="43"/>
      <c r="AV221" s="43"/>
      <c r="AW221" s="6"/>
      <c r="AX221" s="6"/>
      <c r="AY221" s="6"/>
      <c r="BG221" s="3"/>
      <c r="BQ221" s="289"/>
      <c r="BX221" s="3"/>
    </row>
    <row r="222" spans="1:76" ht="12" customHeight="1" x14ac:dyDescent="0.2">
      <c r="A222" s="42"/>
      <c r="B222" s="25"/>
      <c r="C222" s="26"/>
      <c r="D222" s="26"/>
      <c r="E222" s="26"/>
      <c r="F222" s="26"/>
      <c r="G222" s="26"/>
      <c r="H222" s="26"/>
      <c r="I222" s="26"/>
      <c r="J222" s="26"/>
      <c r="K222" s="26"/>
      <c r="L222" s="26"/>
      <c r="M222" s="26"/>
      <c r="N222" s="26"/>
      <c r="O222" s="27"/>
      <c r="P222" s="26"/>
      <c r="Q222" s="26"/>
      <c r="R222" s="26"/>
      <c r="S222" s="26"/>
      <c r="T222" s="26"/>
      <c r="U222" s="26"/>
      <c r="V222" s="26"/>
      <c r="W222" s="27"/>
      <c r="X222" s="368"/>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612"/>
      <c r="AV222" s="612"/>
      <c r="AW222" s="26"/>
      <c r="AX222" s="612"/>
      <c r="AY222" s="26"/>
      <c r="AZ222" s="26"/>
      <c r="BA222" s="26"/>
      <c r="BB222" s="26"/>
      <c r="BC222" s="26"/>
      <c r="BD222" s="26"/>
      <c r="BE222" s="26"/>
      <c r="BF222" s="26"/>
      <c r="BG222" s="27"/>
      <c r="BH222" s="28"/>
      <c r="BI222" s="28"/>
      <c r="BJ222" s="28"/>
      <c r="BK222" s="28"/>
      <c r="BL222" s="28"/>
      <c r="BM222" s="28"/>
      <c r="BN222" s="28"/>
      <c r="BO222" s="28"/>
      <c r="BP222" s="28"/>
      <c r="BQ222" s="29"/>
      <c r="BR222" s="26"/>
      <c r="BS222" s="26"/>
      <c r="BT222" s="26"/>
      <c r="BU222" s="26"/>
      <c r="BV222" s="26"/>
      <c r="BW222" s="26"/>
      <c r="BX222" s="27"/>
    </row>
    <row r="223" spans="1:76" ht="12" customHeight="1" x14ac:dyDescent="0.2">
      <c r="A223" s="2"/>
      <c r="C223" s="7"/>
      <c r="O223" s="3"/>
      <c r="W223" s="3"/>
      <c r="AU223" s="36"/>
      <c r="AV223" s="36"/>
      <c r="AX223" s="36"/>
      <c r="BG223" s="3"/>
      <c r="BQ223" s="289"/>
      <c r="BX223" s="3"/>
    </row>
    <row r="224" spans="1:76" ht="12" customHeight="1" x14ac:dyDescent="0.2">
      <c r="A224" s="2"/>
      <c r="C224" s="7"/>
      <c r="O224" s="3"/>
      <c r="W224" s="3"/>
      <c r="X224" s="286" t="s">
        <v>1542</v>
      </c>
      <c r="Y224" s="7" t="s">
        <v>1040</v>
      </c>
      <c r="BG224" s="3"/>
      <c r="BH224" s="288"/>
      <c r="BQ224" s="289"/>
      <c r="BX224" s="3"/>
    </row>
    <row r="225" spans="1:76" ht="12" customHeight="1" x14ac:dyDescent="0.2">
      <c r="A225" s="2"/>
      <c r="C225" s="7"/>
      <c r="O225" s="3"/>
      <c r="W225" s="3"/>
      <c r="X225" s="1"/>
      <c r="Y225" s="6" t="s">
        <v>1584</v>
      </c>
      <c r="Z225" s="7" t="s">
        <v>1017</v>
      </c>
      <c r="BG225" s="3"/>
      <c r="BH225" s="793" t="s">
        <v>1018</v>
      </c>
      <c r="BI225" s="794"/>
      <c r="BJ225" s="794"/>
      <c r="BK225" s="794"/>
      <c r="BL225" s="794"/>
      <c r="BM225" s="794"/>
      <c r="BN225" s="794"/>
      <c r="BO225" s="794"/>
      <c r="BP225" s="794"/>
      <c r="BQ225" s="795"/>
      <c r="BX225" s="3"/>
    </row>
    <row r="226" spans="1:76" ht="12" customHeight="1" x14ac:dyDescent="0.2">
      <c r="A226" s="2"/>
      <c r="C226" s="7"/>
      <c r="O226" s="3"/>
      <c r="W226" s="3"/>
      <c r="X226" s="1"/>
      <c r="Z226" s="800"/>
      <c r="AA226" s="801"/>
      <c r="AB226" s="801"/>
      <c r="AC226" s="801"/>
      <c r="AD226" s="801"/>
      <c r="AE226" s="801"/>
      <c r="AF226" s="801"/>
      <c r="AG226" s="801"/>
      <c r="AH226" s="801"/>
      <c r="AI226" s="801"/>
      <c r="AJ226" s="801"/>
      <c r="AK226" s="801"/>
      <c r="AL226" s="801"/>
      <c r="AM226" s="801"/>
      <c r="AN226" s="801"/>
      <c r="AO226" s="801"/>
      <c r="AP226" s="801"/>
      <c r="AQ226" s="801"/>
      <c r="AR226" s="801"/>
      <c r="AS226" s="801"/>
      <c r="AT226" s="801"/>
      <c r="AU226" s="801"/>
      <c r="AV226" s="801"/>
      <c r="AW226" s="801"/>
      <c r="AX226" s="801"/>
      <c r="AY226" s="801"/>
      <c r="AZ226" s="801"/>
      <c r="BA226" s="801"/>
      <c r="BB226" s="801"/>
      <c r="BC226" s="801"/>
      <c r="BD226" s="801"/>
      <c r="BE226" s="801"/>
      <c r="BF226" s="801"/>
      <c r="BG226" s="802"/>
      <c r="BH226" s="793"/>
      <c r="BI226" s="794"/>
      <c r="BJ226" s="794"/>
      <c r="BK226" s="794"/>
      <c r="BL226" s="794"/>
      <c r="BM226" s="794"/>
      <c r="BN226" s="794"/>
      <c r="BO226" s="794"/>
      <c r="BP226" s="794"/>
      <c r="BQ226" s="795"/>
      <c r="BX226" s="3"/>
    </row>
    <row r="227" spans="1:76" ht="12" customHeight="1" x14ac:dyDescent="0.2">
      <c r="A227" s="2"/>
      <c r="C227" s="7"/>
      <c r="O227" s="3"/>
      <c r="W227" s="3"/>
      <c r="X227" s="1"/>
      <c r="Y227" s="6" t="s">
        <v>1583</v>
      </c>
      <c r="Z227" s="7" t="s">
        <v>1019</v>
      </c>
      <c r="BG227" s="3"/>
      <c r="BH227" s="793" t="s">
        <v>1020</v>
      </c>
      <c r="BI227" s="794"/>
      <c r="BJ227" s="794"/>
      <c r="BK227" s="794"/>
      <c r="BL227" s="794"/>
      <c r="BM227" s="794"/>
      <c r="BN227" s="794"/>
      <c r="BO227" s="794"/>
      <c r="BP227" s="794"/>
      <c r="BQ227" s="795"/>
      <c r="BX227" s="3"/>
    </row>
    <row r="228" spans="1:76" ht="12" customHeight="1" x14ac:dyDescent="0.2">
      <c r="A228" s="2"/>
      <c r="C228" s="7"/>
      <c r="O228" s="3"/>
      <c r="W228" s="3"/>
      <c r="X228" s="1"/>
      <c r="Z228" s="800"/>
      <c r="AA228" s="801"/>
      <c r="AB228" s="801"/>
      <c r="AC228" s="801"/>
      <c r="AD228" s="801"/>
      <c r="AE228" s="801"/>
      <c r="AF228" s="801"/>
      <c r="AG228" s="801"/>
      <c r="AH228" s="801"/>
      <c r="AI228" s="801"/>
      <c r="AJ228" s="801"/>
      <c r="AK228" s="801"/>
      <c r="AL228" s="801"/>
      <c r="AM228" s="801"/>
      <c r="AN228" s="801"/>
      <c r="AO228" s="801"/>
      <c r="AP228" s="801"/>
      <c r="AQ228" s="801"/>
      <c r="AR228" s="801"/>
      <c r="AS228" s="801"/>
      <c r="AT228" s="801"/>
      <c r="AU228" s="801"/>
      <c r="AV228" s="801"/>
      <c r="AW228" s="801"/>
      <c r="AX228" s="801"/>
      <c r="AY228" s="801"/>
      <c r="AZ228" s="801"/>
      <c r="BA228" s="801"/>
      <c r="BB228" s="801"/>
      <c r="BC228" s="801"/>
      <c r="BD228" s="801"/>
      <c r="BE228" s="801"/>
      <c r="BF228" s="801"/>
      <c r="BG228" s="802"/>
      <c r="BH228" s="793"/>
      <c r="BI228" s="794"/>
      <c r="BJ228" s="794"/>
      <c r="BK228" s="794"/>
      <c r="BL228" s="794"/>
      <c r="BM228" s="794"/>
      <c r="BN228" s="794"/>
      <c r="BO228" s="794"/>
      <c r="BP228" s="794"/>
      <c r="BQ228" s="795"/>
      <c r="BX228" s="3"/>
    </row>
    <row r="229" spans="1:76" ht="12" customHeight="1" x14ac:dyDescent="0.2">
      <c r="A229" s="2"/>
      <c r="C229" s="7"/>
      <c r="O229" s="3"/>
      <c r="W229" s="3"/>
      <c r="X229" s="1"/>
      <c r="Y229" s="6" t="s">
        <v>1582</v>
      </c>
      <c r="Z229" s="7" t="s">
        <v>1021</v>
      </c>
      <c r="BG229" s="3"/>
      <c r="BH229" s="288" t="s">
        <v>733</v>
      </c>
      <c r="BQ229" s="289"/>
      <c r="BX229" s="3"/>
    </row>
    <row r="230" spans="1:76" ht="12" customHeight="1" x14ac:dyDescent="0.2">
      <c r="A230" s="2"/>
      <c r="C230" s="7"/>
      <c r="O230" s="3"/>
      <c r="W230" s="3"/>
      <c r="X230" s="1"/>
      <c r="Z230" s="800"/>
      <c r="AA230" s="801"/>
      <c r="AB230" s="801"/>
      <c r="AC230" s="801"/>
      <c r="AD230" s="801"/>
      <c r="AE230" s="801"/>
      <c r="AF230" s="801"/>
      <c r="AG230" s="801"/>
      <c r="AH230" s="801"/>
      <c r="AI230" s="801"/>
      <c r="AJ230" s="801"/>
      <c r="AK230" s="801"/>
      <c r="AL230" s="801"/>
      <c r="AM230" s="801"/>
      <c r="AN230" s="801"/>
      <c r="AO230" s="801"/>
      <c r="AP230" s="801"/>
      <c r="AQ230" s="801"/>
      <c r="AR230" s="801"/>
      <c r="AS230" s="801"/>
      <c r="AT230" s="801"/>
      <c r="AU230" s="801"/>
      <c r="AV230" s="801"/>
      <c r="AW230" s="801"/>
      <c r="AX230" s="801"/>
      <c r="AY230" s="801"/>
      <c r="AZ230" s="801"/>
      <c r="BA230" s="801"/>
      <c r="BB230" s="801"/>
      <c r="BC230" s="801"/>
      <c r="BD230" s="801"/>
      <c r="BE230" s="801"/>
      <c r="BF230" s="801"/>
      <c r="BG230" s="802"/>
      <c r="BH230" s="793" t="s">
        <v>957</v>
      </c>
      <c r="BI230" s="794"/>
      <c r="BJ230" s="794"/>
      <c r="BK230" s="794"/>
      <c r="BL230" s="794"/>
      <c r="BM230" s="794"/>
      <c r="BN230" s="794"/>
      <c r="BO230" s="794"/>
      <c r="BP230" s="794"/>
      <c r="BQ230" s="795"/>
      <c r="BX230" s="3"/>
    </row>
    <row r="231" spans="1:76" ht="12" customHeight="1" x14ac:dyDescent="0.2">
      <c r="A231" s="2"/>
      <c r="C231" s="7"/>
      <c r="O231" s="3"/>
      <c r="W231" s="3"/>
      <c r="X231" s="1"/>
      <c r="Z231" s="801"/>
      <c r="AA231" s="801"/>
      <c r="AB231" s="801"/>
      <c r="AC231" s="801"/>
      <c r="AD231" s="801"/>
      <c r="AE231" s="801"/>
      <c r="AF231" s="801"/>
      <c r="AG231" s="801"/>
      <c r="AH231" s="801"/>
      <c r="AI231" s="801"/>
      <c r="AJ231" s="801"/>
      <c r="AK231" s="801"/>
      <c r="AL231" s="801"/>
      <c r="AM231" s="801"/>
      <c r="AN231" s="801"/>
      <c r="AO231" s="801"/>
      <c r="AP231" s="801"/>
      <c r="AQ231" s="801"/>
      <c r="AR231" s="801"/>
      <c r="AS231" s="801"/>
      <c r="AT231" s="801"/>
      <c r="AU231" s="801"/>
      <c r="AV231" s="801"/>
      <c r="AW231" s="801"/>
      <c r="AX231" s="801"/>
      <c r="AY231" s="801"/>
      <c r="AZ231" s="801"/>
      <c r="BA231" s="801"/>
      <c r="BB231" s="801"/>
      <c r="BC231" s="801"/>
      <c r="BD231" s="801"/>
      <c r="BE231" s="801"/>
      <c r="BF231" s="801"/>
      <c r="BG231" s="802"/>
      <c r="BH231" s="793"/>
      <c r="BI231" s="794"/>
      <c r="BJ231" s="794"/>
      <c r="BK231" s="794"/>
      <c r="BL231" s="794"/>
      <c r="BM231" s="794"/>
      <c r="BN231" s="794"/>
      <c r="BO231" s="794"/>
      <c r="BP231" s="794"/>
      <c r="BQ231" s="795"/>
      <c r="BX231" s="3"/>
    </row>
    <row r="232" spans="1:76" ht="12" customHeight="1" x14ac:dyDescent="0.2">
      <c r="A232" s="2"/>
      <c r="C232" s="7"/>
      <c r="O232" s="3"/>
      <c r="W232" s="3"/>
      <c r="X232" s="1"/>
      <c r="Y232" s="6" t="s">
        <v>1581</v>
      </c>
      <c r="Z232" s="7" t="s">
        <v>728</v>
      </c>
      <c r="BG232" s="3"/>
      <c r="BH232" s="288" t="s">
        <v>1022</v>
      </c>
      <c r="BQ232" s="289"/>
      <c r="BX232" s="3"/>
    </row>
    <row r="233" spans="1:76" ht="12" customHeight="1" x14ac:dyDescent="0.2">
      <c r="A233" s="2"/>
      <c r="C233" s="7"/>
      <c r="O233" s="3"/>
      <c r="W233" s="3"/>
      <c r="X233" s="7"/>
      <c r="Y233" s="6" t="s">
        <v>1579</v>
      </c>
      <c r="Z233" s="7" t="s">
        <v>729</v>
      </c>
      <c r="BG233" s="3"/>
      <c r="BH233" s="288" t="s">
        <v>1023</v>
      </c>
      <c r="BQ233" s="289"/>
      <c r="BX233" s="3"/>
    </row>
    <row r="234" spans="1:76" ht="12" customHeight="1" x14ac:dyDescent="0.2">
      <c r="A234" s="2"/>
      <c r="C234" s="7"/>
      <c r="O234" s="3"/>
      <c r="W234" s="3"/>
      <c r="X234" s="7"/>
      <c r="Y234" s="6" t="s">
        <v>1672</v>
      </c>
      <c r="Z234" s="7" t="s">
        <v>730</v>
      </c>
      <c r="BG234" s="3"/>
      <c r="BH234" s="793" t="s">
        <v>1024</v>
      </c>
      <c r="BI234" s="794"/>
      <c r="BJ234" s="794"/>
      <c r="BK234" s="794"/>
      <c r="BL234" s="794"/>
      <c r="BM234" s="794"/>
      <c r="BN234" s="794"/>
      <c r="BO234" s="794"/>
      <c r="BP234" s="794"/>
      <c r="BQ234" s="795"/>
      <c r="BX234" s="3"/>
    </row>
    <row r="235" spans="1:76" ht="12" customHeight="1" x14ac:dyDescent="0.2">
      <c r="A235" s="2"/>
      <c r="C235" s="7"/>
      <c r="O235" s="3"/>
      <c r="W235" s="3"/>
      <c r="X235" s="7"/>
      <c r="Z235" s="800"/>
      <c r="AA235" s="801"/>
      <c r="AB235" s="801"/>
      <c r="AC235" s="801"/>
      <c r="AD235" s="801"/>
      <c r="AE235" s="801"/>
      <c r="AF235" s="801"/>
      <c r="AG235" s="801"/>
      <c r="AH235" s="801"/>
      <c r="AI235" s="801"/>
      <c r="AJ235" s="801"/>
      <c r="AK235" s="801"/>
      <c r="AL235" s="801"/>
      <c r="AM235" s="801"/>
      <c r="AN235" s="801"/>
      <c r="AO235" s="801"/>
      <c r="AP235" s="801"/>
      <c r="AQ235" s="801"/>
      <c r="AR235" s="801"/>
      <c r="AS235" s="801"/>
      <c r="AT235" s="801"/>
      <c r="AU235" s="801"/>
      <c r="AV235" s="801"/>
      <c r="AW235" s="801"/>
      <c r="AX235" s="801"/>
      <c r="AY235" s="801"/>
      <c r="AZ235" s="801"/>
      <c r="BA235" s="801"/>
      <c r="BB235" s="801"/>
      <c r="BC235" s="801"/>
      <c r="BD235" s="801"/>
      <c r="BE235" s="801"/>
      <c r="BF235" s="801"/>
      <c r="BG235" s="802"/>
      <c r="BH235" s="793"/>
      <c r="BI235" s="794"/>
      <c r="BJ235" s="794"/>
      <c r="BK235" s="794"/>
      <c r="BL235" s="794"/>
      <c r="BM235" s="794"/>
      <c r="BN235" s="794"/>
      <c r="BO235" s="794"/>
      <c r="BP235" s="794"/>
      <c r="BQ235" s="795"/>
      <c r="BX235" s="3"/>
    </row>
    <row r="236" spans="1:76" ht="12" customHeight="1" x14ac:dyDescent="0.2">
      <c r="A236" s="2"/>
      <c r="C236" s="7"/>
      <c r="O236" s="3"/>
      <c r="W236" s="3"/>
      <c r="X236" s="7"/>
      <c r="Z236" s="801"/>
      <c r="AA236" s="801"/>
      <c r="AB236" s="801"/>
      <c r="AC236" s="801"/>
      <c r="AD236" s="801"/>
      <c r="AE236" s="801"/>
      <c r="AF236" s="801"/>
      <c r="AG236" s="801"/>
      <c r="AH236" s="801"/>
      <c r="AI236" s="801"/>
      <c r="AJ236" s="801"/>
      <c r="AK236" s="801"/>
      <c r="AL236" s="801"/>
      <c r="AM236" s="801"/>
      <c r="AN236" s="801"/>
      <c r="AO236" s="801"/>
      <c r="AP236" s="801"/>
      <c r="AQ236" s="801"/>
      <c r="AR236" s="801"/>
      <c r="AS236" s="801"/>
      <c r="AT236" s="801"/>
      <c r="AU236" s="801"/>
      <c r="AV236" s="801"/>
      <c r="AW236" s="801"/>
      <c r="AX236" s="801"/>
      <c r="AY236" s="801"/>
      <c r="AZ236" s="801"/>
      <c r="BA236" s="801"/>
      <c r="BB236" s="801"/>
      <c r="BC236" s="801"/>
      <c r="BD236" s="801"/>
      <c r="BE236" s="801"/>
      <c r="BF236" s="801"/>
      <c r="BG236" s="802"/>
      <c r="BH236" s="793"/>
      <c r="BI236" s="794"/>
      <c r="BJ236" s="794"/>
      <c r="BK236" s="794"/>
      <c r="BL236" s="794"/>
      <c r="BM236" s="794"/>
      <c r="BN236" s="794"/>
      <c r="BO236" s="794"/>
      <c r="BP236" s="794"/>
      <c r="BQ236" s="795"/>
      <c r="BX236" s="3"/>
    </row>
    <row r="237" spans="1:76" ht="12" customHeight="1" x14ac:dyDescent="0.2">
      <c r="A237" s="2"/>
      <c r="C237" s="7"/>
      <c r="O237" s="3"/>
      <c r="W237" s="3"/>
      <c r="X237" s="7"/>
      <c r="Y237" s="6" t="s">
        <v>1671</v>
      </c>
      <c r="Z237" s="7" t="s">
        <v>731</v>
      </c>
      <c r="BG237" s="3"/>
      <c r="BH237" s="288" t="s">
        <v>737</v>
      </c>
      <c r="BQ237" s="289"/>
      <c r="BX237" s="3"/>
    </row>
    <row r="238" spans="1:76" ht="12" customHeight="1" x14ac:dyDescent="0.2">
      <c r="A238" s="2"/>
      <c r="C238" s="7"/>
      <c r="O238" s="3"/>
      <c r="W238" s="3"/>
      <c r="X238" s="7"/>
      <c r="BG238" s="3"/>
      <c r="BQ238" s="289"/>
      <c r="BX238" s="3"/>
    </row>
    <row r="239" spans="1:76" ht="12" customHeight="1" x14ac:dyDescent="0.2">
      <c r="A239" s="2"/>
      <c r="C239" s="7"/>
      <c r="O239" s="3"/>
      <c r="W239" s="3"/>
      <c r="X239" s="14" t="s">
        <v>1546</v>
      </c>
      <c r="Y239" s="11" t="s">
        <v>1025</v>
      </c>
      <c r="Z239" s="11"/>
      <c r="AA239" s="11"/>
      <c r="AB239" s="11"/>
      <c r="AC239" s="11"/>
      <c r="AD239" s="11"/>
      <c r="AE239" s="11"/>
      <c r="AF239" s="11"/>
      <c r="AG239" s="11"/>
      <c r="AH239" s="11"/>
      <c r="BG239" s="3"/>
      <c r="BQ239" s="289"/>
      <c r="BX239" s="3"/>
    </row>
    <row r="240" spans="1:76" ht="12" customHeight="1" x14ac:dyDescent="0.2">
      <c r="A240" s="2"/>
      <c r="C240" s="7"/>
      <c r="O240" s="3"/>
      <c r="W240" s="3"/>
      <c r="Y240" s="393" t="s">
        <v>1026</v>
      </c>
      <c r="Z240" s="376"/>
      <c r="AA240" s="376"/>
      <c r="AB240" s="376"/>
      <c r="AC240" s="376"/>
      <c r="AD240" s="376"/>
      <c r="AE240" s="376"/>
      <c r="AF240" s="376"/>
      <c r="AG240" s="376"/>
      <c r="AH240" s="18"/>
      <c r="AI240" s="393"/>
      <c r="AJ240" s="376"/>
      <c r="AK240" s="376"/>
      <c r="AL240" s="376"/>
      <c r="AM240" s="376"/>
      <c r="AN240" s="376"/>
      <c r="AO240" s="376"/>
      <c r="AP240" s="376"/>
      <c r="AQ240" s="376"/>
      <c r="AR240" s="18"/>
      <c r="AS240" s="393"/>
      <c r="AT240" s="376"/>
      <c r="AU240" s="1030" t="s">
        <v>10</v>
      </c>
      <c r="AV240" s="1031"/>
      <c r="AW240" s="376"/>
      <c r="AX240" s="1030" t="s">
        <v>402</v>
      </c>
      <c r="AY240" s="18"/>
      <c r="BG240" s="3"/>
      <c r="BQ240" s="289"/>
      <c r="BX240" s="3"/>
    </row>
    <row r="241" spans="1:76" ht="12" customHeight="1" x14ac:dyDescent="0.2">
      <c r="A241" s="2"/>
      <c r="C241" s="7"/>
      <c r="O241" s="3"/>
      <c r="W241" s="3"/>
      <c r="Y241" s="24"/>
      <c r="Z241" s="26"/>
      <c r="AA241" s="26"/>
      <c r="AB241" s="26"/>
      <c r="AC241" s="26"/>
      <c r="AD241" s="26"/>
      <c r="AE241" s="26" t="s">
        <v>8</v>
      </c>
      <c r="AF241" s="26"/>
      <c r="AG241" s="26"/>
      <c r="AH241" s="26"/>
      <c r="AI241" s="26"/>
      <c r="AJ241" s="26"/>
      <c r="AK241" s="26"/>
      <c r="AL241" s="26"/>
      <c r="AM241" s="26"/>
      <c r="AN241" s="26"/>
      <c r="AO241" s="26"/>
      <c r="AP241" s="26"/>
      <c r="AQ241" s="26"/>
      <c r="AR241" s="27"/>
      <c r="AS241" s="24"/>
      <c r="AT241" s="26"/>
      <c r="AU241" s="1032"/>
      <c r="AV241" s="1032"/>
      <c r="AW241" s="26"/>
      <c r="AX241" s="1032"/>
      <c r="AY241" s="27"/>
      <c r="BG241" s="3"/>
      <c r="BQ241" s="289"/>
      <c r="BX241" s="3"/>
    </row>
    <row r="242" spans="1:76" ht="12" customHeight="1" x14ac:dyDescent="0.2">
      <c r="A242" s="2"/>
      <c r="C242" s="7"/>
      <c r="O242" s="3"/>
      <c r="W242" s="3"/>
      <c r="X242" s="7"/>
      <c r="BG242" s="3"/>
      <c r="BQ242" s="289"/>
      <c r="BX242" s="3"/>
    </row>
    <row r="243" spans="1:76" ht="12" customHeight="1" x14ac:dyDescent="0.2">
      <c r="A243" s="1"/>
      <c r="C243" s="7" t="s">
        <v>1596</v>
      </c>
      <c r="D243" s="800" t="s">
        <v>73</v>
      </c>
      <c r="E243" s="800"/>
      <c r="F243" s="800"/>
      <c r="G243" s="800"/>
      <c r="H243" s="800"/>
      <c r="I243" s="800"/>
      <c r="J243" s="800"/>
      <c r="K243" s="800"/>
      <c r="L243" s="800"/>
      <c r="M243" s="800"/>
      <c r="N243" s="800"/>
      <c r="O243" s="835"/>
      <c r="P243" s="1"/>
      <c r="Q243" s="7" t="s">
        <v>1544</v>
      </c>
      <c r="S243" s="6" t="s">
        <v>1465</v>
      </c>
      <c r="T243" s="343"/>
      <c r="U243" s="776" t="s">
        <v>1543</v>
      </c>
      <c r="V243" s="777"/>
      <c r="W243" s="778"/>
      <c r="X243" s="6" t="s">
        <v>1542</v>
      </c>
      <c r="Y243" s="831" t="s">
        <v>1009</v>
      </c>
      <c r="Z243" s="831"/>
      <c r="AA243" s="831"/>
      <c r="AB243" s="831"/>
      <c r="AC243" s="831"/>
      <c r="AD243" s="831"/>
      <c r="AE243" s="831"/>
      <c r="AF243" s="831"/>
      <c r="AG243" s="831"/>
      <c r="AH243" s="831"/>
      <c r="AI243" s="831"/>
      <c r="AJ243" s="831"/>
      <c r="AK243" s="831"/>
      <c r="AL243" s="831"/>
      <c r="AM243" s="831"/>
      <c r="AN243" s="831"/>
      <c r="AO243" s="831"/>
      <c r="AP243" s="831"/>
      <c r="AQ243" s="831"/>
      <c r="AR243" s="831"/>
      <c r="AS243" s="831"/>
      <c r="AT243" s="831"/>
      <c r="AU243" s="831"/>
      <c r="AV243" s="831"/>
      <c r="AW243" s="831"/>
      <c r="AX243" s="831"/>
      <c r="AY243" s="831"/>
      <c r="AZ243" s="831"/>
      <c r="BA243" s="831"/>
      <c r="BB243" s="831"/>
      <c r="BC243" s="831"/>
      <c r="BD243" s="831"/>
      <c r="BE243" s="831"/>
      <c r="BF243" s="831"/>
      <c r="BG243" s="832"/>
      <c r="BH243" s="31" t="s">
        <v>268</v>
      </c>
      <c r="BQ243" s="289"/>
      <c r="BX243" s="3"/>
    </row>
    <row r="244" spans="1:76" ht="12" customHeight="1" x14ac:dyDescent="0.2">
      <c r="A244" s="1"/>
      <c r="D244" s="800"/>
      <c r="E244" s="800"/>
      <c r="F244" s="800"/>
      <c r="G244" s="800"/>
      <c r="H244" s="800"/>
      <c r="I244" s="800"/>
      <c r="J244" s="800"/>
      <c r="K244" s="800"/>
      <c r="L244" s="800"/>
      <c r="M244" s="800"/>
      <c r="N244" s="800"/>
      <c r="O244" s="835"/>
      <c r="P244" s="1"/>
      <c r="Q244" s="7" t="s">
        <v>697</v>
      </c>
      <c r="W244" s="3"/>
      <c r="Y244" s="831"/>
      <c r="Z244" s="831"/>
      <c r="AA244" s="831"/>
      <c r="AB244" s="831"/>
      <c r="AC244" s="831"/>
      <c r="AD244" s="831"/>
      <c r="AE244" s="831"/>
      <c r="AF244" s="831"/>
      <c r="AG244" s="831"/>
      <c r="AH244" s="831"/>
      <c r="AI244" s="831"/>
      <c r="AJ244" s="831"/>
      <c r="AK244" s="831"/>
      <c r="AL244" s="831"/>
      <c r="AM244" s="831"/>
      <c r="AN244" s="831"/>
      <c r="AO244" s="831"/>
      <c r="AP244" s="831"/>
      <c r="AQ244" s="831"/>
      <c r="AR244" s="831"/>
      <c r="AS244" s="831"/>
      <c r="AT244" s="831"/>
      <c r="AU244" s="831"/>
      <c r="AV244" s="831"/>
      <c r="AW244" s="831"/>
      <c r="AX244" s="831"/>
      <c r="AY244" s="831"/>
      <c r="AZ244" s="831"/>
      <c r="BA244" s="831"/>
      <c r="BB244" s="831"/>
      <c r="BC244" s="831"/>
      <c r="BD244" s="831"/>
      <c r="BE244" s="831"/>
      <c r="BF244" s="831"/>
      <c r="BG244" s="832"/>
      <c r="BQ244" s="289"/>
      <c r="BX244" s="3"/>
    </row>
    <row r="245" spans="1:76" ht="12" customHeight="1" x14ac:dyDescent="0.2">
      <c r="A245" s="1"/>
      <c r="O245" s="3"/>
      <c r="W245" s="3"/>
      <c r="X245" s="286"/>
      <c r="BG245" s="3"/>
      <c r="BQ245" s="289"/>
      <c r="BX245" s="3"/>
    </row>
    <row r="246" spans="1:76" ht="12" customHeight="1" x14ac:dyDescent="0.2">
      <c r="A246" s="1"/>
      <c r="C246" s="7" t="s">
        <v>1600</v>
      </c>
      <c r="D246" s="800" t="s">
        <v>1010</v>
      </c>
      <c r="E246" s="801"/>
      <c r="F246" s="801"/>
      <c r="G246" s="801"/>
      <c r="H246" s="801"/>
      <c r="I246" s="801"/>
      <c r="J246" s="801"/>
      <c r="K246" s="801"/>
      <c r="L246" s="801"/>
      <c r="M246" s="801"/>
      <c r="N246" s="801"/>
      <c r="O246" s="802"/>
      <c r="P246" s="1"/>
      <c r="Q246" s="7" t="s">
        <v>1544</v>
      </c>
      <c r="S246" s="6" t="s">
        <v>1465</v>
      </c>
      <c r="T246" s="343"/>
      <c r="U246" s="776" t="s">
        <v>1543</v>
      </c>
      <c r="V246" s="777"/>
      <c r="W246" s="778"/>
      <c r="X246" s="286"/>
      <c r="BG246" s="3"/>
      <c r="BH246" s="288"/>
      <c r="BQ246" s="289"/>
      <c r="BX246" s="3"/>
    </row>
    <row r="247" spans="1:76" ht="12" customHeight="1" x14ac:dyDescent="0.2">
      <c r="A247" s="1"/>
      <c r="D247" s="801"/>
      <c r="E247" s="801"/>
      <c r="F247" s="801"/>
      <c r="G247" s="801"/>
      <c r="H247" s="801"/>
      <c r="I247" s="801"/>
      <c r="J247" s="801"/>
      <c r="K247" s="801"/>
      <c r="L247" s="801"/>
      <c r="M247" s="801"/>
      <c r="N247" s="801"/>
      <c r="O247" s="802"/>
      <c r="P247" s="1"/>
      <c r="Q247" s="7" t="s">
        <v>697</v>
      </c>
      <c r="W247" s="3"/>
      <c r="X247" s="1"/>
      <c r="Y247" s="6"/>
      <c r="BG247" s="3"/>
      <c r="BH247" s="793"/>
      <c r="BI247" s="794"/>
      <c r="BJ247" s="794"/>
      <c r="BK247" s="794"/>
      <c r="BL247" s="794"/>
      <c r="BM247" s="794"/>
      <c r="BN247" s="794"/>
      <c r="BO247" s="794"/>
      <c r="BP247" s="794"/>
      <c r="BQ247" s="795"/>
      <c r="BX247" s="3"/>
    </row>
    <row r="248" spans="1:76" ht="12" customHeight="1" x14ac:dyDescent="0.2">
      <c r="A248" s="1"/>
      <c r="D248" s="801"/>
      <c r="E248" s="801"/>
      <c r="F248" s="801"/>
      <c r="G248" s="801"/>
      <c r="H248" s="801"/>
      <c r="I248" s="801"/>
      <c r="J248" s="801"/>
      <c r="K248" s="801"/>
      <c r="L248" s="801"/>
      <c r="M248" s="801"/>
      <c r="N248" s="801"/>
      <c r="O248" s="802"/>
      <c r="W248" s="3"/>
      <c r="X248" s="1"/>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4"/>
      <c r="AY248" s="914"/>
      <c r="AZ248" s="914"/>
      <c r="BA248" s="914"/>
      <c r="BB248" s="914"/>
      <c r="BC248" s="914"/>
      <c r="BD248" s="914"/>
      <c r="BE248" s="914"/>
      <c r="BF248" s="914"/>
      <c r="BG248" s="1066"/>
      <c r="BH248" s="793"/>
      <c r="BI248" s="794"/>
      <c r="BJ248" s="794"/>
      <c r="BK248" s="794"/>
      <c r="BL248" s="794"/>
      <c r="BM248" s="794"/>
      <c r="BN248" s="794"/>
      <c r="BO248" s="794"/>
      <c r="BP248" s="794"/>
      <c r="BQ248" s="795"/>
      <c r="BX248" s="3"/>
    </row>
    <row r="249" spans="1:76" ht="7.5" customHeight="1" x14ac:dyDescent="0.2">
      <c r="A249" s="2"/>
      <c r="O249" s="3"/>
      <c r="W249" s="3"/>
      <c r="X249" s="7"/>
      <c r="BG249" s="3"/>
      <c r="BQ249" s="289"/>
      <c r="BX249" s="3"/>
    </row>
    <row r="250" spans="1:76" ht="12" customHeight="1" x14ac:dyDescent="0.2">
      <c r="A250" s="1"/>
      <c r="B250" s="10"/>
      <c r="C250" s="7" t="s">
        <v>1549</v>
      </c>
      <c r="D250" s="800" t="s">
        <v>1016</v>
      </c>
      <c r="E250" s="801"/>
      <c r="F250" s="801"/>
      <c r="G250" s="801"/>
      <c r="H250" s="801"/>
      <c r="I250" s="801"/>
      <c r="J250" s="801"/>
      <c r="K250" s="801"/>
      <c r="L250" s="801"/>
      <c r="M250" s="801"/>
      <c r="N250" s="801"/>
      <c r="O250" s="802"/>
      <c r="P250" s="1"/>
      <c r="Q250" s="7" t="s">
        <v>1544</v>
      </c>
      <c r="S250" s="6" t="s">
        <v>1465</v>
      </c>
      <c r="T250" s="343"/>
      <c r="U250" s="776" t="s">
        <v>1543</v>
      </c>
      <c r="V250" s="777"/>
      <c r="W250" s="778"/>
      <c r="X250" s="286"/>
      <c r="BG250" s="3"/>
      <c r="BH250" s="288"/>
      <c r="BQ250" s="289"/>
      <c r="BX250" s="3"/>
    </row>
    <row r="251" spans="1:76" ht="12" customHeight="1" x14ac:dyDescent="0.2">
      <c r="A251" s="1"/>
      <c r="B251" s="10"/>
      <c r="D251" s="801"/>
      <c r="E251" s="801"/>
      <c r="F251" s="801"/>
      <c r="G251" s="801"/>
      <c r="H251" s="801"/>
      <c r="I251" s="801"/>
      <c r="J251" s="801"/>
      <c r="K251" s="801"/>
      <c r="L251" s="801"/>
      <c r="M251" s="801"/>
      <c r="N251" s="801"/>
      <c r="O251" s="802"/>
      <c r="P251" s="1"/>
      <c r="Q251" s="7" t="s">
        <v>697</v>
      </c>
      <c r="W251" s="3"/>
      <c r="X251" s="1"/>
      <c r="Y251" s="6"/>
      <c r="BG251" s="3"/>
      <c r="BH251" s="793"/>
      <c r="BI251" s="794"/>
      <c r="BJ251" s="794"/>
      <c r="BK251" s="794"/>
      <c r="BL251" s="794"/>
      <c r="BM251" s="794"/>
      <c r="BN251" s="794"/>
      <c r="BO251" s="794"/>
      <c r="BP251" s="794"/>
      <c r="BQ251" s="795"/>
      <c r="BX251" s="3"/>
    </row>
    <row r="252" spans="1:76" ht="12" customHeight="1" x14ac:dyDescent="0.2">
      <c r="A252" s="1"/>
      <c r="B252" s="10"/>
      <c r="D252" s="801"/>
      <c r="E252" s="801"/>
      <c r="F252" s="801"/>
      <c r="G252" s="801"/>
      <c r="H252" s="801"/>
      <c r="I252" s="801"/>
      <c r="J252" s="801"/>
      <c r="K252" s="801"/>
      <c r="L252" s="801"/>
      <c r="M252" s="801"/>
      <c r="N252" s="801"/>
      <c r="O252" s="802"/>
      <c r="W252" s="3"/>
      <c r="X252" s="1"/>
      <c r="Z252" s="800"/>
      <c r="AA252" s="800"/>
      <c r="AB252" s="800"/>
      <c r="AC252" s="800"/>
      <c r="AD252" s="800"/>
      <c r="AE252" s="800"/>
      <c r="AF252" s="800"/>
      <c r="AG252" s="800"/>
      <c r="AH252" s="800"/>
      <c r="AI252" s="800"/>
      <c r="AJ252" s="800"/>
      <c r="AK252" s="800"/>
      <c r="AL252" s="800"/>
      <c r="AM252" s="800"/>
      <c r="AN252" s="800"/>
      <c r="AO252" s="800"/>
      <c r="AP252" s="800"/>
      <c r="AQ252" s="800"/>
      <c r="AR252" s="800"/>
      <c r="AS252" s="800"/>
      <c r="AT252" s="800"/>
      <c r="AU252" s="800"/>
      <c r="AV252" s="800"/>
      <c r="AW252" s="800"/>
      <c r="AX252" s="800"/>
      <c r="AY252" s="800"/>
      <c r="AZ252" s="800"/>
      <c r="BA252" s="800"/>
      <c r="BB252" s="800"/>
      <c r="BC252" s="800"/>
      <c r="BD252" s="800"/>
      <c r="BE252" s="800"/>
      <c r="BF252" s="800"/>
      <c r="BG252" s="835"/>
      <c r="BH252" s="793"/>
      <c r="BI252" s="794"/>
      <c r="BJ252" s="794"/>
      <c r="BK252" s="794"/>
      <c r="BL252" s="794"/>
      <c r="BM252" s="794"/>
      <c r="BN252" s="794"/>
      <c r="BO252" s="794"/>
      <c r="BP252" s="794"/>
      <c r="BQ252" s="795"/>
      <c r="BX252" s="3"/>
    </row>
    <row r="253" spans="1:76" ht="7.5" customHeight="1" x14ac:dyDescent="0.2">
      <c r="A253" s="2"/>
      <c r="O253" s="3"/>
      <c r="W253" s="3"/>
      <c r="X253" s="7"/>
      <c r="BG253" s="3"/>
      <c r="BQ253" s="289"/>
      <c r="BX253" s="3"/>
    </row>
    <row r="254" spans="1:76" ht="12" customHeight="1" x14ac:dyDescent="0.2">
      <c r="A254" s="1"/>
      <c r="O254" s="3"/>
      <c r="W254" s="3"/>
      <c r="Y254" s="364"/>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39"/>
      <c r="AY254" s="339"/>
      <c r="AZ254" s="339"/>
      <c r="BA254" s="339"/>
      <c r="BB254" s="339"/>
      <c r="BC254" s="339"/>
      <c r="BD254" s="339"/>
      <c r="BE254" s="339"/>
      <c r="BF254" s="339"/>
      <c r="BG254" s="340"/>
      <c r="BQ254" s="289"/>
      <c r="BX254" s="3"/>
    </row>
    <row r="255" spans="1:76" ht="12" customHeight="1" x14ac:dyDescent="0.2">
      <c r="A255" s="1"/>
      <c r="B255" s="4" t="s">
        <v>1167</v>
      </c>
      <c r="C255" s="1063" t="s">
        <v>1857</v>
      </c>
      <c r="D255" s="790"/>
      <c r="E255" s="790"/>
      <c r="F255" s="790"/>
      <c r="G255" s="790"/>
      <c r="H255" s="790"/>
      <c r="I255" s="790"/>
      <c r="J255" s="790"/>
      <c r="K255" s="790"/>
      <c r="L255" s="790"/>
      <c r="M255" s="790"/>
      <c r="N255" s="790"/>
      <c r="O255" s="791"/>
      <c r="W255" s="3"/>
      <c r="X255" s="6" t="s">
        <v>15</v>
      </c>
      <c r="Y255" s="772" t="s">
        <v>1777</v>
      </c>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2"/>
      <c r="AY255" s="772"/>
      <c r="AZ255" s="772"/>
      <c r="BA255" s="772"/>
      <c r="BB255" s="772"/>
      <c r="BC255" s="772"/>
      <c r="BD255" s="772"/>
      <c r="BE255" s="772"/>
      <c r="BF255" s="772"/>
      <c r="BG255" s="773"/>
      <c r="BQ255" s="289"/>
      <c r="BX255" s="3"/>
    </row>
    <row r="256" spans="1:76" ht="12" customHeight="1" x14ac:dyDescent="0.2">
      <c r="A256" s="1"/>
      <c r="C256" s="790"/>
      <c r="D256" s="790"/>
      <c r="E256" s="790"/>
      <c r="F256" s="790"/>
      <c r="G256" s="790"/>
      <c r="H256" s="790"/>
      <c r="I256" s="790"/>
      <c r="J256" s="790"/>
      <c r="K256" s="790"/>
      <c r="L256" s="790"/>
      <c r="M256" s="790"/>
      <c r="N256" s="790"/>
      <c r="O256" s="791"/>
      <c r="W256" s="3"/>
      <c r="Y256" s="772"/>
      <c r="Z256" s="772"/>
      <c r="AA256" s="772"/>
      <c r="AB256" s="772"/>
      <c r="AC256" s="772"/>
      <c r="AD256" s="772"/>
      <c r="AE256" s="772"/>
      <c r="AF256" s="772"/>
      <c r="AG256" s="772"/>
      <c r="AH256" s="772"/>
      <c r="AI256" s="772"/>
      <c r="AJ256" s="772"/>
      <c r="AK256" s="772"/>
      <c r="AL256" s="772"/>
      <c r="AM256" s="772"/>
      <c r="AN256" s="772"/>
      <c r="AO256" s="772"/>
      <c r="AP256" s="772"/>
      <c r="AQ256" s="772"/>
      <c r="AR256" s="772"/>
      <c r="AS256" s="772"/>
      <c r="AT256" s="772"/>
      <c r="AU256" s="772"/>
      <c r="AV256" s="772"/>
      <c r="AW256" s="772"/>
      <c r="AX256" s="772"/>
      <c r="AY256" s="772"/>
      <c r="AZ256" s="772"/>
      <c r="BA256" s="772"/>
      <c r="BB256" s="772"/>
      <c r="BC256" s="772"/>
      <c r="BD256" s="772"/>
      <c r="BE256" s="772"/>
      <c r="BF256" s="772"/>
      <c r="BG256" s="773"/>
      <c r="BQ256" s="289"/>
      <c r="BX256" s="3"/>
    </row>
    <row r="257" spans="1:76" ht="12" customHeight="1" x14ac:dyDescent="0.2">
      <c r="A257" s="1"/>
      <c r="O257" s="3"/>
      <c r="W257" s="3"/>
      <c r="Y257" s="772"/>
      <c r="Z257" s="772"/>
      <c r="AA257" s="772"/>
      <c r="AB257" s="772"/>
      <c r="AC257" s="772"/>
      <c r="AD257" s="772"/>
      <c r="AE257" s="772"/>
      <c r="AF257" s="772"/>
      <c r="AG257" s="772"/>
      <c r="AH257" s="772"/>
      <c r="AI257" s="772"/>
      <c r="AJ257" s="772"/>
      <c r="AK257" s="772"/>
      <c r="AL257" s="772"/>
      <c r="AM257" s="772"/>
      <c r="AN257" s="772"/>
      <c r="AO257" s="772"/>
      <c r="AP257" s="772"/>
      <c r="AQ257" s="772"/>
      <c r="AR257" s="772"/>
      <c r="AS257" s="772"/>
      <c r="AT257" s="772"/>
      <c r="AU257" s="772"/>
      <c r="AV257" s="772"/>
      <c r="AW257" s="772"/>
      <c r="AX257" s="772"/>
      <c r="AY257" s="772"/>
      <c r="AZ257" s="772"/>
      <c r="BA257" s="772"/>
      <c r="BB257" s="772"/>
      <c r="BC257" s="772"/>
      <c r="BD257" s="772"/>
      <c r="BE257" s="772"/>
      <c r="BF257" s="772"/>
      <c r="BG257" s="773"/>
      <c r="BQ257" s="289"/>
      <c r="BX257" s="3"/>
    </row>
    <row r="258" spans="1:76" ht="12" customHeight="1" x14ac:dyDescent="0.2">
      <c r="A258" s="1"/>
      <c r="O258" s="3"/>
      <c r="W258" s="3"/>
      <c r="Y258" s="772"/>
      <c r="Z258" s="772"/>
      <c r="AA258" s="772"/>
      <c r="AB258" s="772"/>
      <c r="AC258" s="772"/>
      <c r="AD258" s="772"/>
      <c r="AE258" s="772"/>
      <c r="AF258" s="772"/>
      <c r="AG258" s="772"/>
      <c r="AH258" s="772"/>
      <c r="AI258" s="772"/>
      <c r="AJ258" s="772"/>
      <c r="AK258" s="772"/>
      <c r="AL258" s="772"/>
      <c r="AM258" s="772"/>
      <c r="AN258" s="772"/>
      <c r="AO258" s="772"/>
      <c r="AP258" s="772"/>
      <c r="AQ258" s="772"/>
      <c r="AR258" s="772"/>
      <c r="AS258" s="772"/>
      <c r="AT258" s="772"/>
      <c r="AU258" s="772"/>
      <c r="AV258" s="772"/>
      <c r="AW258" s="772"/>
      <c r="AX258" s="772"/>
      <c r="AY258" s="772"/>
      <c r="AZ258" s="772"/>
      <c r="BA258" s="772"/>
      <c r="BB258" s="772"/>
      <c r="BC258" s="772"/>
      <c r="BD258" s="772"/>
      <c r="BE258" s="772"/>
      <c r="BF258" s="772"/>
      <c r="BG258" s="773"/>
      <c r="BQ258" s="289"/>
      <c r="BX258" s="3"/>
    </row>
    <row r="259" spans="1:76" ht="12" customHeight="1" x14ac:dyDescent="0.2">
      <c r="A259" s="1"/>
      <c r="O259" s="3"/>
      <c r="W259" s="3"/>
      <c r="Y259" s="772"/>
      <c r="Z259" s="772"/>
      <c r="AA259" s="772"/>
      <c r="AB259" s="772"/>
      <c r="AC259" s="772"/>
      <c r="AD259" s="772"/>
      <c r="AE259" s="772"/>
      <c r="AF259" s="772"/>
      <c r="AG259" s="772"/>
      <c r="AH259" s="772"/>
      <c r="AI259" s="772"/>
      <c r="AJ259" s="772"/>
      <c r="AK259" s="772"/>
      <c r="AL259" s="772"/>
      <c r="AM259" s="772"/>
      <c r="AN259" s="772"/>
      <c r="AO259" s="772"/>
      <c r="AP259" s="772"/>
      <c r="AQ259" s="772"/>
      <c r="AR259" s="772"/>
      <c r="AS259" s="772"/>
      <c r="AT259" s="772"/>
      <c r="AU259" s="772"/>
      <c r="AV259" s="772"/>
      <c r="AW259" s="772"/>
      <c r="AX259" s="772"/>
      <c r="AY259" s="772"/>
      <c r="AZ259" s="772"/>
      <c r="BA259" s="772"/>
      <c r="BB259" s="772"/>
      <c r="BC259" s="772"/>
      <c r="BD259" s="772"/>
      <c r="BE259" s="772"/>
      <c r="BF259" s="772"/>
      <c r="BG259" s="773"/>
      <c r="BQ259" s="289"/>
      <c r="BX259" s="3"/>
    </row>
    <row r="260" spans="1:76" ht="12" customHeight="1" x14ac:dyDescent="0.2">
      <c r="A260" s="1"/>
      <c r="O260" s="3"/>
      <c r="W260" s="3"/>
      <c r="Y260" s="772"/>
      <c r="Z260" s="772"/>
      <c r="AA260" s="772"/>
      <c r="AB260" s="772"/>
      <c r="AC260" s="772"/>
      <c r="AD260" s="772"/>
      <c r="AE260" s="772"/>
      <c r="AF260" s="772"/>
      <c r="AG260" s="772"/>
      <c r="AH260" s="772"/>
      <c r="AI260" s="772"/>
      <c r="AJ260" s="772"/>
      <c r="AK260" s="772"/>
      <c r="AL260" s="772"/>
      <c r="AM260" s="772"/>
      <c r="AN260" s="772"/>
      <c r="AO260" s="772"/>
      <c r="AP260" s="772"/>
      <c r="AQ260" s="772"/>
      <c r="AR260" s="772"/>
      <c r="AS260" s="772"/>
      <c r="AT260" s="772"/>
      <c r="AU260" s="772"/>
      <c r="AV260" s="772"/>
      <c r="AW260" s="772"/>
      <c r="AX260" s="772"/>
      <c r="AY260" s="772"/>
      <c r="AZ260" s="772"/>
      <c r="BA260" s="772"/>
      <c r="BB260" s="772"/>
      <c r="BC260" s="772"/>
      <c r="BD260" s="772"/>
      <c r="BE260" s="772"/>
      <c r="BF260" s="772"/>
      <c r="BG260" s="773"/>
      <c r="BQ260" s="289"/>
      <c r="BX260" s="3"/>
    </row>
    <row r="261" spans="1:76" ht="12" customHeight="1" x14ac:dyDescent="0.2">
      <c r="A261" s="1"/>
      <c r="O261" s="3"/>
      <c r="W261" s="3"/>
      <c r="Y261" s="772"/>
      <c r="Z261" s="772"/>
      <c r="AA261" s="772"/>
      <c r="AB261" s="772"/>
      <c r="AC261" s="772"/>
      <c r="AD261" s="772"/>
      <c r="AE261" s="772"/>
      <c r="AF261" s="772"/>
      <c r="AG261" s="772"/>
      <c r="AH261" s="772"/>
      <c r="AI261" s="772"/>
      <c r="AJ261" s="772"/>
      <c r="AK261" s="772"/>
      <c r="AL261" s="772"/>
      <c r="AM261" s="772"/>
      <c r="AN261" s="772"/>
      <c r="AO261" s="772"/>
      <c r="AP261" s="772"/>
      <c r="AQ261" s="772"/>
      <c r="AR261" s="772"/>
      <c r="AS261" s="772"/>
      <c r="AT261" s="772"/>
      <c r="AU261" s="772"/>
      <c r="AV261" s="772"/>
      <c r="AW261" s="772"/>
      <c r="AX261" s="772"/>
      <c r="AY261" s="772"/>
      <c r="AZ261" s="772"/>
      <c r="BA261" s="772"/>
      <c r="BB261" s="772"/>
      <c r="BC261" s="772"/>
      <c r="BD261" s="772"/>
      <c r="BE261" s="772"/>
      <c r="BF261" s="772"/>
      <c r="BG261" s="773"/>
      <c r="BQ261" s="289"/>
      <c r="BX261" s="3"/>
    </row>
    <row r="262" spans="1:76" ht="12" customHeight="1" x14ac:dyDescent="0.2">
      <c r="A262" s="1"/>
      <c r="O262" s="3"/>
      <c r="W262" s="3"/>
      <c r="Y262" s="772"/>
      <c r="Z262" s="772"/>
      <c r="AA262" s="772"/>
      <c r="AB262" s="772"/>
      <c r="AC262" s="772"/>
      <c r="AD262" s="772"/>
      <c r="AE262" s="772"/>
      <c r="AF262" s="772"/>
      <c r="AG262" s="772"/>
      <c r="AH262" s="772"/>
      <c r="AI262" s="772"/>
      <c r="AJ262" s="772"/>
      <c r="AK262" s="772"/>
      <c r="AL262" s="772"/>
      <c r="AM262" s="772"/>
      <c r="AN262" s="772"/>
      <c r="AO262" s="772"/>
      <c r="AP262" s="772"/>
      <c r="AQ262" s="772"/>
      <c r="AR262" s="772"/>
      <c r="AS262" s="772"/>
      <c r="AT262" s="772"/>
      <c r="AU262" s="772"/>
      <c r="AV262" s="772"/>
      <c r="AW262" s="772"/>
      <c r="AX262" s="772"/>
      <c r="AY262" s="772"/>
      <c r="AZ262" s="772"/>
      <c r="BA262" s="772"/>
      <c r="BB262" s="772"/>
      <c r="BC262" s="772"/>
      <c r="BD262" s="772"/>
      <c r="BE262" s="772"/>
      <c r="BF262" s="772"/>
      <c r="BG262" s="773"/>
      <c r="BQ262" s="289"/>
      <c r="BX262" s="3"/>
    </row>
    <row r="263" spans="1:76" ht="12" customHeight="1" x14ac:dyDescent="0.2">
      <c r="A263" s="1"/>
      <c r="O263" s="3"/>
      <c r="W263" s="3"/>
      <c r="Y263" s="364"/>
      <c r="Z263" s="339"/>
      <c r="AA263" s="339"/>
      <c r="AB263" s="339"/>
      <c r="AC263" s="339"/>
      <c r="AD263" s="339"/>
      <c r="AE263" s="339"/>
      <c r="AF263" s="339"/>
      <c r="AG263" s="339"/>
      <c r="AH263" s="339"/>
      <c r="AI263" s="339"/>
      <c r="AJ263" s="339"/>
      <c r="AK263" s="339"/>
      <c r="AL263" s="339"/>
      <c r="AM263" s="339"/>
      <c r="AN263" s="339"/>
      <c r="AO263" s="339"/>
      <c r="AP263" s="339"/>
      <c r="AQ263" s="339"/>
      <c r="AR263" s="339"/>
      <c r="AS263" s="339"/>
      <c r="AT263" s="339"/>
      <c r="AU263" s="339"/>
      <c r="AV263" s="339"/>
      <c r="AW263" s="339"/>
      <c r="AX263" s="339"/>
      <c r="AY263" s="339"/>
      <c r="AZ263" s="339"/>
      <c r="BA263" s="339"/>
      <c r="BB263" s="339"/>
      <c r="BC263" s="339"/>
      <c r="BD263" s="339"/>
      <c r="BE263" s="339"/>
      <c r="BF263" s="339"/>
      <c r="BG263" s="340"/>
      <c r="BQ263" s="289"/>
      <c r="BX263" s="3"/>
    </row>
    <row r="264" spans="1:76" ht="12" customHeight="1" x14ac:dyDescent="0.2">
      <c r="A264" s="24"/>
      <c r="B264" s="25"/>
      <c r="C264" s="25"/>
      <c r="D264" s="26"/>
      <c r="E264" s="26"/>
      <c r="F264" s="26"/>
      <c r="G264" s="26"/>
      <c r="H264" s="26"/>
      <c r="I264" s="26"/>
      <c r="J264" s="26"/>
      <c r="K264" s="26"/>
      <c r="L264" s="26"/>
      <c r="M264" s="26"/>
      <c r="N264" s="26"/>
      <c r="O264" s="27"/>
      <c r="P264" s="26"/>
      <c r="Q264" s="26"/>
      <c r="R264" s="26"/>
      <c r="S264" s="26"/>
      <c r="T264" s="26"/>
      <c r="U264" s="26"/>
      <c r="V264" s="26"/>
      <c r="W264" s="27"/>
      <c r="X264" s="368"/>
      <c r="Y264" s="621"/>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4"/>
      <c r="BH264" s="28"/>
      <c r="BI264" s="28"/>
      <c r="BJ264" s="28"/>
      <c r="BK264" s="28"/>
      <c r="BL264" s="28"/>
      <c r="BM264" s="28"/>
      <c r="BN264" s="28"/>
      <c r="BO264" s="28"/>
      <c r="BP264" s="28"/>
      <c r="BQ264" s="29"/>
      <c r="BR264" s="26"/>
      <c r="BS264" s="26"/>
      <c r="BT264" s="26"/>
      <c r="BU264" s="26"/>
      <c r="BV264" s="26"/>
      <c r="BW264" s="26"/>
      <c r="BX264" s="27"/>
    </row>
    <row r="265" spans="1:76" ht="12" customHeight="1" x14ac:dyDescent="0.2">
      <c r="A265" s="1"/>
      <c r="O265" s="3"/>
      <c r="W265" s="3"/>
      <c r="Y265" s="364"/>
      <c r="Z265" s="339"/>
      <c r="AA265" s="339"/>
      <c r="AB265" s="339"/>
      <c r="AC265" s="339"/>
      <c r="AD265" s="339"/>
      <c r="AE265" s="339"/>
      <c r="AF265" s="339"/>
      <c r="AG265" s="339"/>
      <c r="AH265" s="339"/>
      <c r="AI265" s="339"/>
      <c r="AJ265" s="339"/>
      <c r="AK265" s="339"/>
      <c r="AL265" s="339"/>
      <c r="AM265" s="339"/>
      <c r="AN265" s="339"/>
      <c r="AO265" s="339"/>
      <c r="AP265" s="339"/>
      <c r="AQ265" s="339"/>
      <c r="AR265" s="339"/>
      <c r="AS265" s="339"/>
      <c r="AT265" s="339"/>
      <c r="AU265" s="339"/>
      <c r="AV265" s="339"/>
      <c r="AW265" s="339"/>
      <c r="AX265" s="339"/>
      <c r="AY265" s="339"/>
      <c r="AZ265" s="339"/>
      <c r="BA265" s="339"/>
      <c r="BB265" s="339"/>
      <c r="BC265" s="339"/>
      <c r="BD265" s="339"/>
      <c r="BE265" s="339"/>
      <c r="BF265" s="339"/>
      <c r="BG265" s="340"/>
      <c r="BQ265" s="289"/>
      <c r="BX265" s="3"/>
    </row>
    <row r="266" spans="1:76" ht="12" customHeight="1" x14ac:dyDescent="0.2">
      <c r="A266" s="1"/>
      <c r="C266" s="4" t="s">
        <v>1482</v>
      </c>
      <c r="D266" s="772" t="s">
        <v>1778</v>
      </c>
      <c r="E266" s="772"/>
      <c r="F266" s="772"/>
      <c r="G266" s="772"/>
      <c r="H266" s="772"/>
      <c r="I266" s="772"/>
      <c r="J266" s="772"/>
      <c r="K266" s="772"/>
      <c r="L266" s="772"/>
      <c r="M266" s="772"/>
      <c r="N266" s="772"/>
      <c r="O266" s="773"/>
      <c r="P266" s="1"/>
      <c r="Q266" s="7" t="s">
        <v>12</v>
      </c>
      <c r="S266" s="6" t="s">
        <v>14</v>
      </c>
      <c r="T266" s="343"/>
      <c r="U266" s="776" t="s">
        <v>13</v>
      </c>
      <c r="V266" s="776"/>
      <c r="W266" s="807"/>
      <c r="X266" s="6" t="s">
        <v>15</v>
      </c>
      <c r="Y266" s="772" t="s">
        <v>1779</v>
      </c>
      <c r="Z266" s="772"/>
      <c r="AA266" s="772"/>
      <c r="AB266" s="772"/>
      <c r="AC266" s="772"/>
      <c r="AD266" s="772"/>
      <c r="AE266" s="772"/>
      <c r="AF266" s="772"/>
      <c r="AG266" s="772"/>
      <c r="AH266" s="772"/>
      <c r="AI266" s="772"/>
      <c r="AJ266" s="772"/>
      <c r="AK266" s="772"/>
      <c r="AL266" s="772"/>
      <c r="AM266" s="772"/>
      <c r="AN266" s="772"/>
      <c r="AO266" s="772"/>
      <c r="AP266" s="772"/>
      <c r="AQ266" s="772"/>
      <c r="AR266" s="772"/>
      <c r="AS266" s="772"/>
      <c r="AT266" s="772"/>
      <c r="AU266" s="772"/>
      <c r="AV266" s="772"/>
      <c r="AW266" s="772"/>
      <c r="AX266" s="772"/>
      <c r="AY266" s="772"/>
      <c r="AZ266" s="772"/>
      <c r="BA266" s="772"/>
      <c r="BB266" s="772"/>
      <c r="BC266" s="772"/>
      <c r="BD266" s="772"/>
      <c r="BE266" s="772"/>
      <c r="BF266" s="772"/>
      <c r="BG266" s="773"/>
      <c r="BH266" s="766" t="s">
        <v>1819</v>
      </c>
      <c r="BI266" s="767"/>
      <c r="BJ266" s="767"/>
      <c r="BK266" s="767"/>
      <c r="BL266" s="767"/>
      <c r="BM266" s="767"/>
      <c r="BN266" s="767"/>
      <c r="BO266" s="767"/>
      <c r="BP266" s="767"/>
      <c r="BQ266" s="768"/>
      <c r="BX266" s="3"/>
    </row>
    <row r="267" spans="1:76" ht="12" customHeight="1" x14ac:dyDescent="0.2">
      <c r="A267" s="1"/>
      <c r="D267" s="772"/>
      <c r="E267" s="772"/>
      <c r="F267" s="772"/>
      <c r="G267" s="772"/>
      <c r="H267" s="772"/>
      <c r="I267" s="772"/>
      <c r="J267" s="772"/>
      <c r="K267" s="772"/>
      <c r="L267" s="772"/>
      <c r="M267" s="772"/>
      <c r="N267" s="772"/>
      <c r="O267" s="773"/>
      <c r="W267" s="3"/>
      <c r="Y267" s="772"/>
      <c r="Z267" s="772"/>
      <c r="AA267" s="772"/>
      <c r="AB267" s="772"/>
      <c r="AC267" s="772"/>
      <c r="AD267" s="772"/>
      <c r="AE267" s="772"/>
      <c r="AF267" s="772"/>
      <c r="AG267" s="772"/>
      <c r="AH267" s="772"/>
      <c r="AI267" s="772"/>
      <c r="AJ267" s="772"/>
      <c r="AK267" s="772"/>
      <c r="AL267" s="772"/>
      <c r="AM267" s="772"/>
      <c r="AN267" s="772"/>
      <c r="AO267" s="772"/>
      <c r="AP267" s="772"/>
      <c r="AQ267" s="772"/>
      <c r="AR267" s="772"/>
      <c r="AS267" s="772"/>
      <c r="AT267" s="772"/>
      <c r="AU267" s="772"/>
      <c r="AV267" s="772"/>
      <c r="AW267" s="772"/>
      <c r="AX267" s="772"/>
      <c r="AY267" s="772"/>
      <c r="AZ267" s="772"/>
      <c r="BA267" s="772"/>
      <c r="BB267" s="772"/>
      <c r="BC267" s="772"/>
      <c r="BD267" s="772"/>
      <c r="BE267" s="772"/>
      <c r="BF267" s="772"/>
      <c r="BG267" s="773"/>
      <c r="BH267" s="766"/>
      <c r="BI267" s="767"/>
      <c r="BJ267" s="767"/>
      <c r="BK267" s="767"/>
      <c r="BL267" s="767"/>
      <c r="BM267" s="767"/>
      <c r="BN267" s="767"/>
      <c r="BO267" s="767"/>
      <c r="BP267" s="767"/>
      <c r="BQ267" s="768"/>
      <c r="BX267" s="3"/>
    </row>
    <row r="268" spans="1:76" ht="12" customHeight="1" x14ac:dyDescent="0.2">
      <c r="A268" s="1"/>
      <c r="D268" s="772"/>
      <c r="E268" s="772"/>
      <c r="F268" s="772"/>
      <c r="G268" s="772"/>
      <c r="H268" s="772"/>
      <c r="I268" s="772"/>
      <c r="J268" s="772"/>
      <c r="K268" s="772"/>
      <c r="L268" s="772"/>
      <c r="M268" s="772"/>
      <c r="N268" s="772"/>
      <c r="O268" s="773"/>
      <c r="W268" s="3"/>
      <c r="Y268" s="772"/>
      <c r="Z268" s="772"/>
      <c r="AA268" s="772"/>
      <c r="AB268" s="772"/>
      <c r="AC268" s="772"/>
      <c r="AD268" s="772"/>
      <c r="AE268" s="772"/>
      <c r="AF268" s="772"/>
      <c r="AG268" s="772"/>
      <c r="AH268" s="772"/>
      <c r="AI268" s="772"/>
      <c r="AJ268" s="772"/>
      <c r="AK268" s="772"/>
      <c r="AL268" s="772"/>
      <c r="AM268" s="772"/>
      <c r="AN268" s="772"/>
      <c r="AO268" s="772"/>
      <c r="AP268" s="772"/>
      <c r="AQ268" s="772"/>
      <c r="AR268" s="772"/>
      <c r="AS268" s="772"/>
      <c r="AT268" s="772"/>
      <c r="AU268" s="772"/>
      <c r="AV268" s="772"/>
      <c r="AW268" s="772"/>
      <c r="AX268" s="772"/>
      <c r="AY268" s="772"/>
      <c r="AZ268" s="772"/>
      <c r="BA268" s="772"/>
      <c r="BB268" s="772"/>
      <c r="BC268" s="772"/>
      <c r="BD268" s="772"/>
      <c r="BE268" s="772"/>
      <c r="BF268" s="772"/>
      <c r="BG268" s="773"/>
      <c r="BQ268" s="289"/>
      <c r="BX268" s="3"/>
    </row>
    <row r="269" spans="1:76" ht="12" customHeight="1" x14ac:dyDescent="0.2">
      <c r="A269" s="1"/>
      <c r="D269" s="772"/>
      <c r="E269" s="772"/>
      <c r="F269" s="772"/>
      <c r="G269" s="772"/>
      <c r="H269" s="772"/>
      <c r="I269" s="772"/>
      <c r="J269" s="772"/>
      <c r="K269" s="772"/>
      <c r="L269" s="772"/>
      <c r="M269" s="772"/>
      <c r="N269" s="772"/>
      <c r="O269" s="773"/>
      <c r="W269" s="3"/>
      <c r="Y269" s="772"/>
      <c r="Z269" s="772"/>
      <c r="AA269" s="772"/>
      <c r="AB269" s="772"/>
      <c r="AC269" s="772"/>
      <c r="AD269" s="772"/>
      <c r="AE269" s="772"/>
      <c r="AF269" s="772"/>
      <c r="AG269" s="772"/>
      <c r="AH269" s="772"/>
      <c r="AI269" s="772"/>
      <c r="AJ269" s="772"/>
      <c r="AK269" s="772"/>
      <c r="AL269" s="772"/>
      <c r="AM269" s="772"/>
      <c r="AN269" s="772"/>
      <c r="AO269" s="772"/>
      <c r="AP269" s="772"/>
      <c r="AQ269" s="772"/>
      <c r="AR269" s="772"/>
      <c r="AS269" s="772"/>
      <c r="AT269" s="772"/>
      <c r="AU269" s="772"/>
      <c r="AV269" s="772"/>
      <c r="AW269" s="772"/>
      <c r="AX269" s="772"/>
      <c r="AY269" s="772"/>
      <c r="AZ269" s="772"/>
      <c r="BA269" s="772"/>
      <c r="BB269" s="772"/>
      <c r="BC269" s="772"/>
      <c r="BD269" s="772"/>
      <c r="BE269" s="772"/>
      <c r="BF269" s="772"/>
      <c r="BG269" s="773"/>
      <c r="BQ269" s="289"/>
      <c r="BX269" s="3"/>
    </row>
    <row r="270" spans="1:76" ht="12" customHeight="1" x14ac:dyDescent="0.2">
      <c r="A270" s="1"/>
      <c r="D270" s="772"/>
      <c r="E270" s="772"/>
      <c r="F270" s="772"/>
      <c r="G270" s="772"/>
      <c r="H270" s="772"/>
      <c r="I270" s="772"/>
      <c r="J270" s="772"/>
      <c r="K270" s="772"/>
      <c r="L270" s="772"/>
      <c r="M270" s="772"/>
      <c r="N270" s="772"/>
      <c r="O270" s="773"/>
      <c r="W270" s="3"/>
      <c r="Y270" s="772"/>
      <c r="Z270" s="772"/>
      <c r="AA270" s="772"/>
      <c r="AB270" s="772"/>
      <c r="AC270" s="772"/>
      <c r="AD270" s="772"/>
      <c r="AE270" s="772"/>
      <c r="AF270" s="772"/>
      <c r="AG270" s="772"/>
      <c r="AH270" s="772"/>
      <c r="AI270" s="772"/>
      <c r="AJ270" s="772"/>
      <c r="AK270" s="772"/>
      <c r="AL270" s="772"/>
      <c r="AM270" s="772"/>
      <c r="AN270" s="772"/>
      <c r="AO270" s="772"/>
      <c r="AP270" s="772"/>
      <c r="AQ270" s="772"/>
      <c r="AR270" s="772"/>
      <c r="AS270" s="772"/>
      <c r="AT270" s="772"/>
      <c r="AU270" s="772"/>
      <c r="AV270" s="772"/>
      <c r="AW270" s="772"/>
      <c r="AX270" s="772"/>
      <c r="AY270" s="772"/>
      <c r="AZ270" s="772"/>
      <c r="BA270" s="772"/>
      <c r="BB270" s="772"/>
      <c r="BC270" s="772"/>
      <c r="BD270" s="772"/>
      <c r="BE270" s="772"/>
      <c r="BF270" s="772"/>
      <c r="BG270" s="773"/>
      <c r="BQ270" s="289"/>
      <c r="BX270" s="3"/>
    </row>
    <row r="271" spans="1:76" ht="12" customHeight="1" x14ac:dyDescent="0.2">
      <c r="A271" s="1"/>
      <c r="D271" s="772"/>
      <c r="E271" s="772"/>
      <c r="F271" s="772"/>
      <c r="G271" s="772"/>
      <c r="H271" s="772"/>
      <c r="I271" s="772"/>
      <c r="J271" s="772"/>
      <c r="K271" s="772"/>
      <c r="L271" s="772"/>
      <c r="M271" s="772"/>
      <c r="N271" s="772"/>
      <c r="O271" s="773"/>
      <c r="W271" s="3"/>
      <c r="Y271" s="772"/>
      <c r="Z271" s="772"/>
      <c r="AA271" s="772"/>
      <c r="AB271" s="772"/>
      <c r="AC271" s="772"/>
      <c r="AD271" s="772"/>
      <c r="AE271" s="772"/>
      <c r="AF271" s="772"/>
      <c r="AG271" s="772"/>
      <c r="AH271" s="772"/>
      <c r="AI271" s="772"/>
      <c r="AJ271" s="772"/>
      <c r="AK271" s="772"/>
      <c r="AL271" s="772"/>
      <c r="AM271" s="772"/>
      <c r="AN271" s="772"/>
      <c r="AO271" s="772"/>
      <c r="AP271" s="772"/>
      <c r="AQ271" s="772"/>
      <c r="AR271" s="772"/>
      <c r="AS271" s="772"/>
      <c r="AT271" s="772"/>
      <c r="AU271" s="772"/>
      <c r="AV271" s="772"/>
      <c r="AW271" s="772"/>
      <c r="AX271" s="772"/>
      <c r="AY271" s="772"/>
      <c r="AZ271" s="772"/>
      <c r="BA271" s="772"/>
      <c r="BB271" s="772"/>
      <c r="BC271" s="772"/>
      <c r="BD271" s="772"/>
      <c r="BE271" s="772"/>
      <c r="BF271" s="772"/>
      <c r="BG271" s="773"/>
      <c r="BQ271" s="289"/>
      <c r="BX271" s="3"/>
    </row>
    <row r="272" spans="1:76" ht="12" customHeight="1" x14ac:dyDescent="0.2">
      <c r="A272" s="1"/>
      <c r="D272" s="364"/>
      <c r="E272" s="364"/>
      <c r="F272" s="364"/>
      <c r="G272" s="364"/>
      <c r="H272" s="364"/>
      <c r="I272" s="364"/>
      <c r="J272" s="364"/>
      <c r="K272" s="364"/>
      <c r="L272" s="364"/>
      <c r="M272" s="364"/>
      <c r="N272" s="364"/>
      <c r="O272" s="365"/>
      <c r="W272" s="3"/>
      <c r="Y272" s="772"/>
      <c r="Z272" s="772"/>
      <c r="AA272" s="772"/>
      <c r="AB272" s="772"/>
      <c r="AC272" s="772"/>
      <c r="AD272" s="772"/>
      <c r="AE272" s="772"/>
      <c r="AF272" s="772"/>
      <c r="AG272" s="772"/>
      <c r="AH272" s="772"/>
      <c r="AI272" s="772"/>
      <c r="AJ272" s="772"/>
      <c r="AK272" s="772"/>
      <c r="AL272" s="772"/>
      <c r="AM272" s="772"/>
      <c r="AN272" s="772"/>
      <c r="AO272" s="772"/>
      <c r="AP272" s="772"/>
      <c r="AQ272" s="772"/>
      <c r="AR272" s="772"/>
      <c r="AS272" s="772"/>
      <c r="AT272" s="772"/>
      <c r="AU272" s="772"/>
      <c r="AV272" s="772"/>
      <c r="AW272" s="772"/>
      <c r="AX272" s="772"/>
      <c r="AY272" s="772"/>
      <c r="AZ272" s="772"/>
      <c r="BA272" s="772"/>
      <c r="BB272" s="772"/>
      <c r="BC272" s="772"/>
      <c r="BD272" s="772"/>
      <c r="BE272" s="772"/>
      <c r="BF272" s="772"/>
      <c r="BG272" s="773"/>
      <c r="BQ272" s="289"/>
      <c r="BX272" s="3"/>
    </row>
    <row r="273" spans="1:76" ht="12" customHeight="1" x14ac:dyDescent="0.2">
      <c r="A273" s="1"/>
      <c r="D273" s="364"/>
      <c r="E273" s="364"/>
      <c r="F273" s="364"/>
      <c r="G273" s="364"/>
      <c r="H273" s="364"/>
      <c r="I273" s="364"/>
      <c r="J273" s="364"/>
      <c r="K273" s="364"/>
      <c r="L273" s="364"/>
      <c r="M273" s="364"/>
      <c r="N273" s="364"/>
      <c r="O273" s="365"/>
      <c r="P273" s="557"/>
      <c r="Q273" s="557"/>
      <c r="R273" s="557"/>
      <c r="S273" s="557"/>
      <c r="T273" s="557"/>
      <c r="U273" s="557"/>
      <c r="V273" s="557"/>
      <c r="W273" s="389"/>
      <c r="X273" s="557"/>
      <c r="Y273" s="364"/>
      <c r="Z273" s="364"/>
      <c r="AA273" s="364"/>
      <c r="AB273" s="364"/>
      <c r="AC273" s="364"/>
      <c r="AD273" s="364"/>
      <c r="AE273" s="364"/>
      <c r="AF273" s="364"/>
      <c r="AG273" s="364"/>
      <c r="AH273" s="364"/>
      <c r="AI273" s="364"/>
      <c r="AJ273" s="364"/>
      <c r="AK273" s="364"/>
      <c r="AL273" s="364"/>
      <c r="AM273" s="364"/>
      <c r="AN273" s="364"/>
      <c r="AO273" s="364"/>
      <c r="AP273" s="364"/>
      <c r="AQ273" s="364"/>
      <c r="AR273" s="364"/>
      <c r="AS273" s="364"/>
      <c r="AT273" s="364"/>
      <c r="AU273" s="364"/>
      <c r="AV273" s="364"/>
      <c r="AW273" s="364"/>
      <c r="AX273" s="364"/>
      <c r="AY273" s="364"/>
      <c r="AZ273" s="364"/>
      <c r="BA273" s="364"/>
      <c r="BB273" s="364"/>
      <c r="BC273" s="364"/>
      <c r="BD273" s="364"/>
      <c r="BE273" s="364"/>
      <c r="BF273" s="364"/>
      <c r="BG273" s="365"/>
      <c r="BH273" s="388"/>
      <c r="BI273" s="388"/>
      <c r="BJ273" s="388"/>
      <c r="BK273" s="388"/>
      <c r="BL273" s="388"/>
      <c r="BM273" s="388"/>
      <c r="BN273" s="388"/>
      <c r="BO273" s="388"/>
      <c r="BP273" s="388"/>
      <c r="BQ273" s="285"/>
      <c r="BX273" s="3"/>
    </row>
    <row r="274" spans="1:76" ht="12" customHeight="1" x14ac:dyDescent="0.2">
      <c r="A274" s="1"/>
      <c r="D274" s="554"/>
      <c r="E274" s="554"/>
      <c r="F274" s="554"/>
      <c r="G274" s="554"/>
      <c r="H274" s="554"/>
      <c r="I274" s="554"/>
      <c r="J274" s="554"/>
      <c r="K274" s="554"/>
      <c r="L274" s="554"/>
      <c r="M274" s="554"/>
      <c r="N274" s="554"/>
      <c r="O274" s="555"/>
      <c r="P274" s="557"/>
      <c r="Q274" s="557"/>
      <c r="R274" s="557"/>
      <c r="S274" s="557"/>
      <c r="T274" s="557"/>
      <c r="U274" s="557"/>
      <c r="V274" s="557"/>
      <c r="W274" s="389"/>
      <c r="X274" s="557" t="s">
        <v>15</v>
      </c>
      <c r="Y274" s="772" t="s">
        <v>1780</v>
      </c>
      <c r="Z274" s="772"/>
      <c r="AA274" s="772"/>
      <c r="AB274" s="772"/>
      <c r="AC274" s="772"/>
      <c r="AD274" s="772"/>
      <c r="AE274" s="772"/>
      <c r="AF274" s="772"/>
      <c r="AG274" s="772"/>
      <c r="AH274" s="772"/>
      <c r="AI274" s="772"/>
      <c r="AJ274" s="772"/>
      <c r="AK274" s="772"/>
      <c r="AL274" s="772"/>
      <c r="AM274" s="772"/>
      <c r="AN274" s="772"/>
      <c r="AO274" s="772"/>
      <c r="AP274" s="772"/>
      <c r="AQ274" s="772"/>
      <c r="AR274" s="772"/>
      <c r="AS274" s="772"/>
      <c r="AT274" s="772"/>
      <c r="AU274" s="772"/>
      <c r="AV274" s="772"/>
      <c r="AW274" s="772"/>
      <c r="AX274" s="772"/>
      <c r="AY274" s="772"/>
      <c r="AZ274" s="772"/>
      <c r="BA274" s="772"/>
      <c r="BB274" s="772"/>
      <c r="BC274" s="772"/>
      <c r="BD274" s="772"/>
      <c r="BE274" s="772"/>
      <c r="BF274" s="772"/>
      <c r="BG274" s="773"/>
      <c r="BH274" s="388"/>
      <c r="BI274" s="388"/>
      <c r="BJ274" s="388"/>
      <c r="BK274" s="388"/>
      <c r="BL274" s="388"/>
      <c r="BM274" s="388"/>
      <c r="BN274" s="388"/>
      <c r="BO274" s="388"/>
      <c r="BP274" s="388"/>
      <c r="BQ274" s="285"/>
      <c r="BX274" s="3"/>
    </row>
    <row r="275" spans="1:76" ht="12" customHeight="1" x14ac:dyDescent="0.2">
      <c r="A275" s="1"/>
      <c r="D275" s="557"/>
      <c r="E275" s="557"/>
      <c r="F275" s="557"/>
      <c r="G275" s="557"/>
      <c r="H275" s="557"/>
      <c r="I275" s="557"/>
      <c r="J275" s="557"/>
      <c r="K275" s="557"/>
      <c r="L275" s="557"/>
      <c r="M275" s="557"/>
      <c r="N275" s="557"/>
      <c r="O275" s="389"/>
      <c r="P275" s="557"/>
      <c r="Q275" s="557"/>
      <c r="R275" s="557"/>
      <c r="S275" s="557"/>
      <c r="T275" s="557"/>
      <c r="U275" s="557"/>
      <c r="V275" s="557"/>
      <c r="W275" s="389"/>
      <c r="X275" s="557"/>
      <c r="Y275" s="772"/>
      <c r="Z275" s="772"/>
      <c r="AA275" s="772"/>
      <c r="AB275" s="772"/>
      <c r="AC275" s="772"/>
      <c r="AD275" s="772"/>
      <c r="AE275" s="772"/>
      <c r="AF275" s="772"/>
      <c r="AG275" s="772"/>
      <c r="AH275" s="772"/>
      <c r="AI275" s="772"/>
      <c r="AJ275" s="772"/>
      <c r="AK275" s="772"/>
      <c r="AL275" s="772"/>
      <c r="AM275" s="772"/>
      <c r="AN275" s="772"/>
      <c r="AO275" s="772"/>
      <c r="AP275" s="772"/>
      <c r="AQ275" s="772"/>
      <c r="AR275" s="772"/>
      <c r="AS275" s="772"/>
      <c r="AT275" s="772"/>
      <c r="AU275" s="772"/>
      <c r="AV275" s="772"/>
      <c r="AW275" s="772"/>
      <c r="AX275" s="772"/>
      <c r="AY275" s="772"/>
      <c r="AZ275" s="772"/>
      <c r="BA275" s="772"/>
      <c r="BB275" s="772"/>
      <c r="BC275" s="772"/>
      <c r="BD275" s="772"/>
      <c r="BE275" s="772"/>
      <c r="BF275" s="772"/>
      <c r="BG275" s="773"/>
      <c r="BH275" s="388"/>
      <c r="BI275" s="388"/>
      <c r="BJ275" s="388"/>
      <c r="BK275" s="388"/>
      <c r="BL275" s="388"/>
      <c r="BM275" s="388"/>
      <c r="BN275" s="388"/>
      <c r="BO275" s="388"/>
      <c r="BP275" s="388"/>
      <c r="BQ275" s="285"/>
      <c r="BX275" s="3"/>
    </row>
    <row r="276" spans="1:76" ht="12" customHeight="1" x14ac:dyDescent="0.2">
      <c r="A276" s="1"/>
      <c r="D276" s="557"/>
      <c r="E276" s="557"/>
      <c r="F276" s="557"/>
      <c r="G276" s="557"/>
      <c r="H276" s="557"/>
      <c r="I276" s="557"/>
      <c r="J276" s="557"/>
      <c r="K276" s="557"/>
      <c r="L276" s="557"/>
      <c r="M276" s="557"/>
      <c r="N276" s="557"/>
      <c r="O276" s="389"/>
      <c r="P276" s="557"/>
      <c r="Q276" s="557"/>
      <c r="R276" s="557"/>
      <c r="S276" s="557"/>
      <c r="T276" s="557"/>
      <c r="U276" s="557"/>
      <c r="V276" s="557"/>
      <c r="W276" s="389"/>
      <c r="X276" s="557"/>
      <c r="Y276" s="772"/>
      <c r="Z276" s="772"/>
      <c r="AA276" s="772"/>
      <c r="AB276" s="772"/>
      <c r="AC276" s="772"/>
      <c r="AD276" s="772"/>
      <c r="AE276" s="772"/>
      <c r="AF276" s="772"/>
      <c r="AG276" s="772"/>
      <c r="AH276" s="772"/>
      <c r="AI276" s="772"/>
      <c r="AJ276" s="772"/>
      <c r="AK276" s="772"/>
      <c r="AL276" s="772"/>
      <c r="AM276" s="772"/>
      <c r="AN276" s="772"/>
      <c r="AO276" s="772"/>
      <c r="AP276" s="772"/>
      <c r="AQ276" s="772"/>
      <c r="AR276" s="772"/>
      <c r="AS276" s="772"/>
      <c r="AT276" s="772"/>
      <c r="AU276" s="772"/>
      <c r="AV276" s="772"/>
      <c r="AW276" s="772"/>
      <c r="AX276" s="772"/>
      <c r="AY276" s="772"/>
      <c r="AZ276" s="772"/>
      <c r="BA276" s="772"/>
      <c r="BB276" s="772"/>
      <c r="BC276" s="772"/>
      <c r="BD276" s="772"/>
      <c r="BE276" s="772"/>
      <c r="BF276" s="772"/>
      <c r="BG276" s="773"/>
      <c r="BH276" s="388"/>
      <c r="BI276" s="388"/>
      <c r="BJ276" s="388"/>
      <c r="BK276" s="388"/>
      <c r="BL276" s="388"/>
      <c r="BM276" s="388"/>
      <c r="BN276" s="388"/>
      <c r="BO276" s="388"/>
      <c r="BP276" s="388"/>
      <c r="BQ276" s="285"/>
      <c r="BX276" s="3"/>
    </row>
    <row r="277" spans="1:76" ht="12" customHeight="1" x14ac:dyDescent="0.2">
      <c r="A277" s="1"/>
      <c r="D277" s="557"/>
      <c r="E277" s="557"/>
      <c r="F277" s="557"/>
      <c r="G277" s="557"/>
      <c r="H277" s="557"/>
      <c r="I277" s="557"/>
      <c r="J277" s="557"/>
      <c r="K277" s="557"/>
      <c r="L277" s="557"/>
      <c r="M277" s="557"/>
      <c r="N277" s="557"/>
      <c r="O277" s="389"/>
      <c r="P277" s="557"/>
      <c r="Q277" s="557"/>
      <c r="R277" s="557"/>
      <c r="S277" s="557"/>
      <c r="T277" s="557"/>
      <c r="U277" s="557"/>
      <c r="V277" s="557"/>
      <c r="W277" s="389"/>
      <c r="X277" s="557"/>
      <c r="Y277" s="772"/>
      <c r="Z277" s="772"/>
      <c r="AA277" s="772"/>
      <c r="AB277" s="772"/>
      <c r="AC277" s="772"/>
      <c r="AD277" s="772"/>
      <c r="AE277" s="772"/>
      <c r="AF277" s="772"/>
      <c r="AG277" s="772"/>
      <c r="AH277" s="772"/>
      <c r="AI277" s="772"/>
      <c r="AJ277" s="772"/>
      <c r="AK277" s="772"/>
      <c r="AL277" s="772"/>
      <c r="AM277" s="772"/>
      <c r="AN277" s="772"/>
      <c r="AO277" s="772"/>
      <c r="AP277" s="772"/>
      <c r="AQ277" s="772"/>
      <c r="AR277" s="772"/>
      <c r="AS277" s="772"/>
      <c r="AT277" s="772"/>
      <c r="AU277" s="772"/>
      <c r="AV277" s="772"/>
      <c r="AW277" s="772"/>
      <c r="AX277" s="772"/>
      <c r="AY277" s="772"/>
      <c r="AZ277" s="772"/>
      <c r="BA277" s="772"/>
      <c r="BB277" s="772"/>
      <c r="BC277" s="772"/>
      <c r="BD277" s="772"/>
      <c r="BE277" s="772"/>
      <c r="BF277" s="772"/>
      <c r="BG277" s="773"/>
      <c r="BH277" s="388"/>
      <c r="BI277" s="388"/>
      <c r="BJ277" s="388"/>
      <c r="BK277" s="388"/>
      <c r="BL277" s="388"/>
      <c r="BM277" s="388"/>
      <c r="BN277" s="388"/>
      <c r="BO277" s="388"/>
      <c r="BP277" s="388"/>
      <c r="BQ277" s="285"/>
      <c r="BX277" s="3"/>
    </row>
    <row r="278" spans="1:76" ht="12" customHeight="1" x14ac:dyDescent="0.2">
      <c r="A278" s="1"/>
      <c r="C278" s="4" t="s">
        <v>1410</v>
      </c>
      <c r="D278" s="772" t="s">
        <v>1781</v>
      </c>
      <c r="E278" s="772"/>
      <c r="F278" s="772"/>
      <c r="G278" s="772"/>
      <c r="H278" s="772"/>
      <c r="I278" s="772"/>
      <c r="J278" s="772"/>
      <c r="K278" s="772"/>
      <c r="L278" s="772"/>
      <c r="M278" s="772"/>
      <c r="N278" s="772"/>
      <c r="O278" s="773"/>
      <c r="P278" s="1"/>
      <c r="Q278" s="7" t="s">
        <v>12</v>
      </c>
      <c r="S278" s="6" t="s">
        <v>14</v>
      </c>
      <c r="T278" s="343"/>
      <c r="U278" s="776" t="s">
        <v>13</v>
      </c>
      <c r="V278" s="776"/>
      <c r="W278" s="807"/>
      <c r="X278" s="6" t="s">
        <v>15</v>
      </c>
      <c r="Y278" s="1064" t="s">
        <v>1782</v>
      </c>
      <c r="Z278" s="1064"/>
      <c r="AA278" s="1064"/>
      <c r="AB278" s="1064"/>
      <c r="AC278" s="1064"/>
      <c r="AD278" s="1064"/>
      <c r="AE278" s="1064"/>
      <c r="AF278" s="1064"/>
      <c r="AG278" s="1064"/>
      <c r="AH278" s="1064"/>
      <c r="AI278" s="1064"/>
      <c r="AJ278" s="1064"/>
      <c r="AK278" s="1064"/>
      <c r="AL278" s="1064"/>
      <c r="AM278" s="1064"/>
      <c r="AN278" s="1064"/>
      <c r="AO278" s="1064"/>
      <c r="AP278" s="1064"/>
      <c r="AQ278" s="1064"/>
      <c r="AR278" s="1064"/>
      <c r="AS278" s="1064"/>
      <c r="AT278" s="1064"/>
      <c r="AU278" s="1064"/>
      <c r="AV278" s="1064"/>
      <c r="AW278" s="1064"/>
      <c r="AX278" s="1064"/>
      <c r="AY278" s="1064"/>
      <c r="AZ278" s="1064"/>
      <c r="BA278" s="1064"/>
      <c r="BB278" s="1064"/>
      <c r="BC278" s="1064"/>
      <c r="BD278" s="1064"/>
      <c r="BE278" s="1064"/>
      <c r="BF278" s="1064"/>
      <c r="BG278" s="1065"/>
      <c r="BH278" s="864" t="s">
        <v>1783</v>
      </c>
      <c r="BI278" s="865"/>
      <c r="BJ278" s="865"/>
      <c r="BK278" s="865"/>
      <c r="BL278" s="865"/>
      <c r="BM278" s="865"/>
      <c r="BN278" s="865"/>
      <c r="BO278" s="865"/>
      <c r="BP278" s="865"/>
      <c r="BQ278" s="866"/>
      <c r="BX278" s="3"/>
    </row>
    <row r="279" spans="1:76" ht="12" customHeight="1" x14ac:dyDescent="0.2">
      <c r="A279" s="1"/>
      <c r="D279" s="772"/>
      <c r="E279" s="772"/>
      <c r="F279" s="772"/>
      <c r="G279" s="772"/>
      <c r="H279" s="772"/>
      <c r="I279" s="772"/>
      <c r="J279" s="772"/>
      <c r="K279" s="772"/>
      <c r="L279" s="772"/>
      <c r="M279" s="772"/>
      <c r="N279" s="772"/>
      <c r="O279" s="773"/>
      <c r="W279" s="3"/>
      <c r="Y279" s="1064"/>
      <c r="Z279" s="1064"/>
      <c r="AA279" s="1064"/>
      <c r="AB279" s="1064"/>
      <c r="AC279" s="1064"/>
      <c r="AD279" s="1064"/>
      <c r="AE279" s="1064"/>
      <c r="AF279" s="1064"/>
      <c r="AG279" s="1064"/>
      <c r="AH279" s="1064"/>
      <c r="AI279" s="1064"/>
      <c r="AJ279" s="1064"/>
      <c r="AK279" s="1064"/>
      <c r="AL279" s="1064"/>
      <c r="AM279" s="1064"/>
      <c r="AN279" s="1064"/>
      <c r="AO279" s="1064"/>
      <c r="AP279" s="1064"/>
      <c r="AQ279" s="1064"/>
      <c r="AR279" s="1064"/>
      <c r="AS279" s="1064"/>
      <c r="AT279" s="1064"/>
      <c r="AU279" s="1064"/>
      <c r="AV279" s="1064"/>
      <c r="AW279" s="1064"/>
      <c r="AX279" s="1064"/>
      <c r="AY279" s="1064"/>
      <c r="AZ279" s="1064"/>
      <c r="BA279" s="1064"/>
      <c r="BB279" s="1064"/>
      <c r="BC279" s="1064"/>
      <c r="BD279" s="1064"/>
      <c r="BE279" s="1064"/>
      <c r="BF279" s="1064"/>
      <c r="BG279" s="1065"/>
      <c r="BH279" s="864"/>
      <c r="BI279" s="865"/>
      <c r="BJ279" s="865"/>
      <c r="BK279" s="865"/>
      <c r="BL279" s="865"/>
      <c r="BM279" s="865"/>
      <c r="BN279" s="865"/>
      <c r="BO279" s="865"/>
      <c r="BP279" s="865"/>
      <c r="BQ279" s="866"/>
      <c r="BX279" s="3"/>
    </row>
    <row r="280" spans="1:76" ht="12" customHeight="1" x14ac:dyDescent="0.2">
      <c r="A280" s="1"/>
      <c r="D280" s="772"/>
      <c r="E280" s="772"/>
      <c r="F280" s="772"/>
      <c r="G280" s="772"/>
      <c r="H280" s="772"/>
      <c r="I280" s="772"/>
      <c r="J280" s="772"/>
      <c r="K280" s="772"/>
      <c r="L280" s="772"/>
      <c r="M280" s="772"/>
      <c r="N280" s="772"/>
      <c r="O280" s="773"/>
      <c r="W280" s="3"/>
      <c r="Y280" s="1064"/>
      <c r="Z280" s="1064"/>
      <c r="AA280" s="1064"/>
      <c r="AB280" s="1064"/>
      <c r="AC280" s="1064"/>
      <c r="AD280" s="1064"/>
      <c r="AE280" s="1064"/>
      <c r="AF280" s="1064"/>
      <c r="AG280" s="1064"/>
      <c r="AH280" s="1064"/>
      <c r="AI280" s="1064"/>
      <c r="AJ280" s="1064"/>
      <c r="AK280" s="1064"/>
      <c r="AL280" s="1064"/>
      <c r="AM280" s="1064"/>
      <c r="AN280" s="1064"/>
      <c r="AO280" s="1064"/>
      <c r="AP280" s="1064"/>
      <c r="AQ280" s="1064"/>
      <c r="AR280" s="1064"/>
      <c r="AS280" s="1064"/>
      <c r="AT280" s="1064"/>
      <c r="AU280" s="1064"/>
      <c r="AV280" s="1064"/>
      <c r="AW280" s="1064"/>
      <c r="AX280" s="1064"/>
      <c r="AY280" s="1064"/>
      <c r="AZ280" s="1064"/>
      <c r="BA280" s="1064"/>
      <c r="BB280" s="1064"/>
      <c r="BC280" s="1064"/>
      <c r="BD280" s="1064"/>
      <c r="BE280" s="1064"/>
      <c r="BF280" s="1064"/>
      <c r="BG280" s="1065"/>
      <c r="BQ280" s="289"/>
      <c r="BX280" s="3"/>
    </row>
    <row r="281" spans="1:76" ht="12" customHeight="1" x14ac:dyDescent="0.2">
      <c r="A281" s="1"/>
      <c r="D281" s="772"/>
      <c r="E281" s="772"/>
      <c r="F281" s="772"/>
      <c r="G281" s="772"/>
      <c r="H281" s="772"/>
      <c r="I281" s="772"/>
      <c r="J281" s="772"/>
      <c r="K281" s="772"/>
      <c r="L281" s="772"/>
      <c r="M281" s="772"/>
      <c r="N281" s="772"/>
      <c r="O281" s="773"/>
      <c r="W281" s="3"/>
      <c r="Y281" s="1064"/>
      <c r="Z281" s="1064"/>
      <c r="AA281" s="1064"/>
      <c r="AB281" s="1064"/>
      <c r="AC281" s="1064"/>
      <c r="AD281" s="1064"/>
      <c r="AE281" s="1064"/>
      <c r="AF281" s="1064"/>
      <c r="AG281" s="1064"/>
      <c r="AH281" s="1064"/>
      <c r="AI281" s="1064"/>
      <c r="AJ281" s="1064"/>
      <c r="AK281" s="1064"/>
      <c r="AL281" s="1064"/>
      <c r="AM281" s="1064"/>
      <c r="AN281" s="1064"/>
      <c r="AO281" s="1064"/>
      <c r="AP281" s="1064"/>
      <c r="AQ281" s="1064"/>
      <c r="AR281" s="1064"/>
      <c r="AS281" s="1064"/>
      <c r="AT281" s="1064"/>
      <c r="AU281" s="1064"/>
      <c r="AV281" s="1064"/>
      <c r="AW281" s="1064"/>
      <c r="AX281" s="1064"/>
      <c r="AY281" s="1064"/>
      <c r="AZ281" s="1064"/>
      <c r="BA281" s="1064"/>
      <c r="BB281" s="1064"/>
      <c r="BC281" s="1064"/>
      <c r="BD281" s="1064"/>
      <c r="BE281" s="1064"/>
      <c r="BF281" s="1064"/>
      <c r="BG281" s="1065"/>
      <c r="BQ281" s="289"/>
      <c r="BX281" s="3"/>
    </row>
    <row r="282" spans="1:76" ht="12" customHeight="1" x14ac:dyDescent="0.2">
      <c r="A282" s="1"/>
      <c r="D282" s="772"/>
      <c r="E282" s="772"/>
      <c r="F282" s="772"/>
      <c r="G282" s="772"/>
      <c r="H282" s="772"/>
      <c r="I282" s="772"/>
      <c r="J282" s="772"/>
      <c r="K282" s="772"/>
      <c r="L282" s="772"/>
      <c r="M282" s="772"/>
      <c r="N282" s="772"/>
      <c r="O282" s="773"/>
      <c r="W282" s="3"/>
      <c r="Y282" s="1064"/>
      <c r="Z282" s="1064"/>
      <c r="AA282" s="1064"/>
      <c r="AB282" s="1064"/>
      <c r="AC282" s="1064"/>
      <c r="AD282" s="1064"/>
      <c r="AE282" s="1064"/>
      <c r="AF282" s="1064"/>
      <c r="AG282" s="1064"/>
      <c r="AH282" s="1064"/>
      <c r="AI282" s="1064"/>
      <c r="AJ282" s="1064"/>
      <c r="AK282" s="1064"/>
      <c r="AL282" s="1064"/>
      <c r="AM282" s="1064"/>
      <c r="AN282" s="1064"/>
      <c r="AO282" s="1064"/>
      <c r="AP282" s="1064"/>
      <c r="AQ282" s="1064"/>
      <c r="AR282" s="1064"/>
      <c r="AS282" s="1064"/>
      <c r="AT282" s="1064"/>
      <c r="AU282" s="1064"/>
      <c r="AV282" s="1064"/>
      <c r="AW282" s="1064"/>
      <c r="AX282" s="1064"/>
      <c r="AY282" s="1064"/>
      <c r="AZ282" s="1064"/>
      <c r="BA282" s="1064"/>
      <c r="BB282" s="1064"/>
      <c r="BC282" s="1064"/>
      <c r="BD282" s="1064"/>
      <c r="BE282" s="1064"/>
      <c r="BF282" s="1064"/>
      <c r="BG282" s="1065"/>
      <c r="BQ282" s="289"/>
      <c r="BX282" s="3"/>
    </row>
    <row r="283" spans="1:76" ht="12" customHeight="1" x14ac:dyDescent="0.2">
      <c r="A283" s="1"/>
      <c r="D283" s="772"/>
      <c r="E283" s="772"/>
      <c r="F283" s="772"/>
      <c r="G283" s="772"/>
      <c r="H283" s="772"/>
      <c r="I283" s="772"/>
      <c r="J283" s="772"/>
      <c r="K283" s="772"/>
      <c r="L283" s="772"/>
      <c r="M283" s="772"/>
      <c r="N283" s="772"/>
      <c r="O283" s="773"/>
      <c r="W283" s="3"/>
      <c r="Y283" s="1064"/>
      <c r="Z283" s="1064"/>
      <c r="AA283" s="1064"/>
      <c r="AB283" s="1064"/>
      <c r="AC283" s="1064"/>
      <c r="AD283" s="1064"/>
      <c r="AE283" s="1064"/>
      <c r="AF283" s="1064"/>
      <c r="AG283" s="1064"/>
      <c r="AH283" s="1064"/>
      <c r="AI283" s="1064"/>
      <c r="AJ283" s="1064"/>
      <c r="AK283" s="1064"/>
      <c r="AL283" s="1064"/>
      <c r="AM283" s="1064"/>
      <c r="AN283" s="1064"/>
      <c r="AO283" s="1064"/>
      <c r="AP283" s="1064"/>
      <c r="AQ283" s="1064"/>
      <c r="AR283" s="1064"/>
      <c r="AS283" s="1064"/>
      <c r="AT283" s="1064"/>
      <c r="AU283" s="1064"/>
      <c r="AV283" s="1064"/>
      <c r="AW283" s="1064"/>
      <c r="AX283" s="1064"/>
      <c r="AY283" s="1064"/>
      <c r="AZ283" s="1064"/>
      <c r="BA283" s="1064"/>
      <c r="BB283" s="1064"/>
      <c r="BC283" s="1064"/>
      <c r="BD283" s="1064"/>
      <c r="BE283" s="1064"/>
      <c r="BF283" s="1064"/>
      <c r="BG283" s="1065"/>
      <c r="BQ283" s="289"/>
      <c r="BX283" s="3"/>
    </row>
    <row r="284" spans="1:76" ht="12" customHeight="1" x14ac:dyDescent="0.2">
      <c r="A284" s="1"/>
      <c r="D284" s="364"/>
      <c r="E284" s="364"/>
      <c r="F284" s="364"/>
      <c r="G284" s="364"/>
      <c r="H284" s="364"/>
      <c r="I284" s="364"/>
      <c r="J284" s="364"/>
      <c r="K284" s="364"/>
      <c r="L284" s="364"/>
      <c r="M284" s="364"/>
      <c r="N284" s="364"/>
      <c r="O284" s="365"/>
      <c r="W284" s="3"/>
      <c r="Y284" s="1064"/>
      <c r="Z284" s="1064"/>
      <c r="AA284" s="1064"/>
      <c r="AB284" s="1064"/>
      <c r="AC284" s="1064"/>
      <c r="AD284" s="1064"/>
      <c r="AE284" s="1064"/>
      <c r="AF284" s="1064"/>
      <c r="AG284" s="1064"/>
      <c r="AH284" s="1064"/>
      <c r="AI284" s="1064"/>
      <c r="AJ284" s="1064"/>
      <c r="AK284" s="1064"/>
      <c r="AL284" s="1064"/>
      <c r="AM284" s="1064"/>
      <c r="AN284" s="1064"/>
      <c r="AO284" s="1064"/>
      <c r="AP284" s="1064"/>
      <c r="AQ284" s="1064"/>
      <c r="AR284" s="1064"/>
      <c r="AS284" s="1064"/>
      <c r="AT284" s="1064"/>
      <c r="AU284" s="1064"/>
      <c r="AV284" s="1064"/>
      <c r="AW284" s="1064"/>
      <c r="AX284" s="1064"/>
      <c r="AY284" s="1064"/>
      <c r="AZ284" s="1064"/>
      <c r="BA284" s="1064"/>
      <c r="BB284" s="1064"/>
      <c r="BC284" s="1064"/>
      <c r="BD284" s="1064"/>
      <c r="BE284" s="1064"/>
      <c r="BF284" s="1064"/>
      <c r="BG284" s="1065"/>
      <c r="BQ284" s="289"/>
      <c r="BX284" s="3"/>
    </row>
    <row r="285" spans="1:76" ht="12" customHeight="1" x14ac:dyDescent="0.2">
      <c r="A285" s="1"/>
      <c r="O285" s="3"/>
      <c r="W285" s="3"/>
      <c r="Y285" s="1064"/>
      <c r="Z285" s="1064"/>
      <c r="AA285" s="1064"/>
      <c r="AB285" s="1064"/>
      <c r="AC285" s="1064"/>
      <c r="AD285" s="1064"/>
      <c r="AE285" s="1064"/>
      <c r="AF285" s="1064"/>
      <c r="AG285" s="1064"/>
      <c r="AH285" s="1064"/>
      <c r="AI285" s="1064"/>
      <c r="AJ285" s="1064"/>
      <c r="AK285" s="1064"/>
      <c r="AL285" s="1064"/>
      <c r="AM285" s="1064"/>
      <c r="AN285" s="1064"/>
      <c r="AO285" s="1064"/>
      <c r="AP285" s="1064"/>
      <c r="AQ285" s="1064"/>
      <c r="AR285" s="1064"/>
      <c r="AS285" s="1064"/>
      <c r="AT285" s="1064"/>
      <c r="AU285" s="1064"/>
      <c r="AV285" s="1064"/>
      <c r="AW285" s="1064"/>
      <c r="AX285" s="1064"/>
      <c r="AY285" s="1064"/>
      <c r="AZ285" s="1064"/>
      <c r="BA285" s="1064"/>
      <c r="BB285" s="1064"/>
      <c r="BC285" s="1064"/>
      <c r="BD285" s="1064"/>
      <c r="BE285" s="1064"/>
      <c r="BF285" s="1064"/>
      <c r="BG285" s="1065"/>
      <c r="BQ285" s="289"/>
      <c r="BX285" s="3"/>
    </row>
    <row r="286" spans="1:76" ht="12" customHeight="1" x14ac:dyDescent="0.2">
      <c r="A286" s="1"/>
      <c r="O286" s="3"/>
      <c r="W286" s="3"/>
      <c r="X286" s="6" t="s">
        <v>15</v>
      </c>
      <c r="Y286" s="772" t="s">
        <v>1784</v>
      </c>
      <c r="Z286" s="772"/>
      <c r="AA286" s="772"/>
      <c r="AB286" s="772"/>
      <c r="AC286" s="772"/>
      <c r="AD286" s="772"/>
      <c r="AE286" s="772"/>
      <c r="AF286" s="772"/>
      <c r="AG286" s="772"/>
      <c r="AH286" s="772"/>
      <c r="AI286" s="772"/>
      <c r="AJ286" s="772"/>
      <c r="AK286" s="772"/>
      <c r="AL286" s="772"/>
      <c r="AM286" s="772"/>
      <c r="AN286" s="772"/>
      <c r="AO286" s="772"/>
      <c r="AP286" s="772"/>
      <c r="AQ286" s="772"/>
      <c r="AR286" s="772"/>
      <c r="AS286" s="772"/>
      <c r="AT286" s="772"/>
      <c r="AU286" s="772"/>
      <c r="AV286" s="772"/>
      <c r="AW286" s="772"/>
      <c r="AX286" s="772"/>
      <c r="AY286" s="772"/>
      <c r="AZ286" s="772"/>
      <c r="BA286" s="772"/>
      <c r="BB286" s="772"/>
      <c r="BC286" s="772"/>
      <c r="BD286" s="772"/>
      <c r="BE286" s="772"/>
      <c r="BF286" s="772"/>
      <c r="BG286" s="773"/>
      <c r="BQ286" s="289"/>
      <c r="BX286" s="3"/>
    </row>
    <row r="287" spans="1:76" ht="12" customHeight="1" x14ac:dyDescent="0.2">
      <c r="A287" s="1"/>
      <c r="O287" s="3"/>
      <c r="W287" s="3"/>
      <c r="Y287" s="772"/>
      <c r="Z287" s="772"/>
      <c r="AA287" s="772"/>
      <c r="AB287" s="772"/>
      <c r="AC287" s="772"/>
      <c r="AD287" s="772"/>
      <c r="AE287" s="772"/>
      <c r="AF287" s="772"/>
      <c r="AG287" s="772"/>
      <c r="AH287" s="772"/>
      <c r="AI287" s="772"/>
      <c r="AJ287" s="772"/>
      <c r="AK287" s="772"/>
      <c r="AL287" s="772"/>
      <c r="AM287" s="772"/>
      <c r="AN287" s="772"/>
      <c r="AO287" s="772"/>
      <c r="AP287" s="772"/>
      <c r="AQ287" s="772"/>
      <c r="AR287" s="772"/>
      <c r="AS287" s="772"/>
      <c r="AT287" s="772"/>
      <c r="AU287" s="772"/>
      <c r="AV287" s="772"/>
      <c r="AW287" s="772"/>
      <c r="AX287" s="772"/>
      <c r="AY287" s="772"/>
      <c r="AZ287" s="772"/>
      <c r="BA287" s="772"/>
      <c r="BB287" s="772"/>
      <c r="BC287" s="772"/>
      <c r="BD287" s="772"/>
      <c r="BE287" s="772"/>
      <c r="BF287" s="772"/>
      <c r="BG287" s="773"/>
      <c r="BQ287" s="289"/>
      <c r="BX287" s="3"/>
    </row>
    <row r="288" spans="1:76" ht="12" customHeight="1" x14ac:dyDescent="0.2">
      <c r="A288" s="1"/>
      <c r="O288" s="3"/>
      <c r="W288" s="3"/>
      <c r="Y288" s="772"/>
      <c r="Z288" s="772"/>
      <c r="AA288" s="772"/>
      <c r="AB288" s="772"/>
      <c r="AC288" s="772"/>
      <c r="AD288" s="772"/>
      <c r="AE288" s="772"/>
      <c r="AF288" s="772"/>
      <c r="AG288" s="772"/>
      <c r="AH288" s="772"/>
      <c r="AI288" s="772"/>
      <c r="AJ288" s="772"/>
      <c r="AK288" s="772"/>
      <c r="AL288" s="772"/>
      <c r="AM288" s="772"/>
      <c r="AN288" s="772"/>
      <c r="AO288" s="772"/>
      <c r="AP288" s="772"/>
      <c r="AQ288" s="772"/>
      <c r="AR288" s="772"/>
      <c r="AS288" s="772"/>
      <c r="AT288" s="772"/>
      <c r="AU288" s="772"/>
      <c r="AV288" s="772"/>
      <c r="AW288" s="772"/>
      <c r="AX288" s="772"/>
      <c r="AY288" s="772"/>
      <c r="AZ288" s="772"/>
      <c r="BA288" s="772"/>
      <c r="BB288" s="772"/>
      <c r="BC288" s="772"/>
      <c r="BD288" s="772"/>
      <c r="BE288" s="772"/>
      <c r="BF288" s="772"/>
      <c r="BG288" s="773"/>
      <c r="BQ288" s="289"/>
      <c r="BX288" s="3"/>
    </row>
    <row r="289" spans="1:76" ht="12" customHeight="1" x14ac:dyDescent="0.2">
      <c r="A289" s="1"/>
      <c r="O289" s="3"/>
      <c r="W289" s="3"/>
      <c r="Y289" s="364"/>
      <c r="Z289" s="339"/>
      <c r="AA289" s="339"/>
      <c r="AB289" s="339"/>
      <c r="AC289" s="339"/>
      <c r="AD289" s="339"/>
      <c r="AE289" s="339"/>
      <c r="AF289" s="339"/>
      <c r="AG289" s="339"/>
      <c r="AH289" s="339"/>
      <c r="AI289" s="339"/>
      <c r="AJ289" s="339"/>
      <c r="AK289" s="339"/>
      <c r="AL289" s="339"/>
      <c r="AM289" s="339"/>
      <c r="AN289" s="339"/>
      <c r="AO289" s="339"/>
      <c r="AP289" s="339"/>
      <c r="AQ289" s="339"/>
      <c r="AR289" s="339"/>
      <c r="AS289" s="339"/>
      <c r="AT289" s="339"/>
      <c r="AU289" s="339"/>
      <c r="AV289" s="339"/>
      <c r="AW289" s="339"/>
      <c r="AX289" s="339"/>
      <c r="AY289" s="339"/>
      <c r="AZ289" s="339"/>
      <c r="BA289" s="339"/>
      <c r="BB289" s="339"/>
      <c r="BC289" s="339"/>
      <c r="BD289" s="339"/>
      <c r="BE289" s="339"/>
      <c r="BF289" s="339"/>
      <c r="BG289" s="340"/>
      <c r="BQ289" s="289"/>
      <c r="BX289" s="3"/>
    </row>
    <row r="290" spans="1:76" ht="12" customHeight="1" x14ac:dyDescent="0.2">
      <c r="A290" s="1"/>
      <c r="C290" s="4" t="s">
        <v>1478</v>
      </c>
      <c r="D290" s="772" t="s">
        <v>1785</v>
      </c>
      <c r="E290" s="772"/>
      <c r="F290" s="772"/>
      <c r="G290" s="772"/>
      <c r="H290" s="772"/>
      <c r="I290" s="772"/>
      <c r="J290" s="772"/>
      <c r="K290" s="772"/>
      <c r="L290" s="772"/>
      <c r="M290" s="772"/>
      <c r="N290" s="772"/>
      <c r="O290" s="773"/>
      <c r="P290" s="1"/>
      <c r="Q290" s="7" t="s">
        <v>12</v>
      </c>
      <c r="S290" s="6" t="s">
        <v>14</v>
      </c>
      <c r="T290" s="343"/>
      <c r="U290" s="776" t="s">
        <v>13</v>
      </c>
      <c r="V290" s="776"/>
      <c r="W290" s="807"/>
      <c r="X290" s="6" t="s">
        <v>15</v>
      </c>
      <c r="Y290" s="772" t="s">
        <v>1786</v>
      </c>
      <c r="Z290" s="772"/>
      <c r="AA290" s="772"/>
      <c r="AB290" s="772"/>
      <c r="AC290" s="772"/>
      <c r="AD290" s="772"/>
      <c r="AE290" s="772"/>
      <c r="AF290" s="772"/>
      <c r="AG290" s="772"/>
      <c r="AH290" s="772"/>
      <c r="AI290" s="772"/>
      <c r="AJ290" s="772"/>
      <c r="AK290" s="772"/>
      <c r="AL290" s="772"/>
      <c r="AM290" s="772"/>
      <c r="AN290" s="772"/>
      <c r="AO290" s="772"/>
      <c r="AP290" s="772"/>
      <c r="AQ290" s="772"/>
      <c r="AR290" s="772"/>
      <c r="AS290" s="772"/>
      <c r="AT290" s="772"/>
      <c r="AU290" s="772"/>
      <c r="AV290" s="772"/>
      <c r="AW290" s="772"/>
      <c r="AX290" s="772"/>
      <c r="AY290" s="772"/>
      <c r="AZ290" s="772"/>
      <c r="BA290" s="772"/>
      <c r="BB290" s="772"/>
      <c r="BC290" s="772"/>
      <c r="BD290" s="772"/>
      <c r="BE290" s="772"/>
      <c r="BF290" s="772"/>
      <c r="BG290" s="773"/>
      <c r="BH290" s="864" t="s">
        <v>1787</v>
      </c>
      <c r="BI290" s="865"/>
      <c r="BJ290" s="865"/>
      <c r="BK290" s="865"/>
      <c r="BL290" s="865"/>
      <c r="BM290" s="865"/>
      <c r="BN290" s="865"/>
      <c r="BO290" s="865"/>
      <c r="BP290" s="865"/>
      <c r="BQ290" s="866"/>
      <c r="BX290" s="3"/>
    </row>
    <row r="291" spans="1:76" ht="12" customHeight="1" x14ac:dyDescent="0.2">
      <c r="A291" s="1"/>
      <c r="D291" s="772"/>
      <c r="E291" s="772"/>
      <c r="F291" s="772"/>
      <c r="G291" s="772"/>
      <c r="H291" s="772"/>
      <c r="I291" s="772"/>
      <c r="J291" s="772"/>
      <c r="K291" s="772"/>
      <c r="L291" s="772"/>
      <c r="M291" s="772"/>
      <c r="N291" s="772"/>
      <c r="O291" s="773"/>
      <c r="W291" s="3"/>
      <c r="Y291" s="772"/>
      <c r="Z291" s="772"/>
      <c r="AA291" s="772"/>
      <c r="AB291" s="772"/>
      <c r="AC291" s="772"/>
      <c r="AD291" s="772"/>
      <c r="AE291" s="772"/>
      <c r="AF291" s="772"/>
      <c r="AG291" s="772"/>
      <c r="AH291" s="772"/>
      <c r="AI291" s="772"/>
      <c r="AJ291" s="772"/>
      <c r="AK291" s="772"/>
      <c r="AL291" s="772"/>
      <c r="AM291" s="772"/>
      <c r="AN291" s="772"/>
      <c r="AO291" s="772"/>
      <c r="AP291" s="772"/>
      <c r="AQ291" s="772"/>
      <c r="AR291" s="772"/>
      <c r="AS291" s="772"/>
      <c r="AT291" s="772"/>
      <c r="AU291" s="772"/>
      <c r="AV291" s="772"/>
      <c r="AW291" s="772"/>
      <c r="AX291" s="772"/>
      <c r="AY291" s="772"/>
      <c r="AZ291" s="772"/>
      <c r="BA291" s="772"/>
      <c r="BB291" s="772"/>
      <c r="BC291" s="772"/>
      <c r="BD291" s="772"/>
      <c r="BE291" s="772"/>
      <c r="BF291" s="772"/>
      <c r="BG291" s="773"/>
      <c r="BH291" s="864"/>
      <c r="BI291" s="865"/>
      <c r="BJ291" s="865"/>
      <c r="BK291" s="865"/>
      <c r="BL291" s="865"/>
      <c r="BM291" s="865"/>
      <c r="BN291" s="865"/>
      <c r="BO291" s="865"/>
      <c r="BP291" s="865"/>
      <c r="BQ291" s="866"/>
      <c r="BX291" s="3"/>
    </row>
    <row r="292" spans="1:76" ht="12" customHeight="1" x14ac:dyDescent="0.2">
      <c r="A292" s="1"/>
      <c r="D292" s="772"/>
      <c r="E292" s="772"/>
      <c r="F292" s="772"/>
      <c r="G292" s="772"/>
      <c r="H292" s="772"/>
      <c r="I292" s="772"/>
      <c r="J292" s="772"/>
      <c r="K292" s="772"/>
      <c r="L292" s="772"/>
      <c r="M292" s="772"/>
      <c r="N292" s="772"/>
      <c r="O292" s="773"/>
      <c r="W292" s="3"/>
      <c r="Y292" s="772"/>
      <c r="Z292" s="772"/>
      <c r="AA292" s="772"/>
      <c r="AB292" s="772"/>
      <c r="AC292" s="772"/>
      <c r="AD292" s="772"/>
      <c r="AE292" s="772"/>
      <c r="AF292" s="772"/>
      <c r="AG292" s="772"/>
      <c r="AH292" s="772"/>
      <c r="AI292" s="772"/>
      <c r="AJ292" s="772"/>
      <c r="AK292" s="772"/>
      <c r="AL292" s="772"/>
      <c r="AM292" s="772"/>
      <c r="AN292" s="772"/>
      <c r="AO292" s="772"/>
      <c r="AP292" s="772"/>
      <c r="AQ292" s="772"/>
      <c r="AR292" s="772"/>
      <c r="AS292" s="772"/>
      <c r="AT292" s="772"/>
      <c r="AU292" s="772"/>
      <c r="AV292" s="772"/>
      <c r="AW292" s="772"/>
      <c r="AX292" s="772"/>
      <c r="AY292" s="772"/>
      <c r="AZ292" s="772"/>
      <c r="BA292" s="772"/>
      <c r="BB292" s="772"/>
      <c r="BC292" s="772"/>
      <c r="BD292" s="772"/>
      <c r="BE292" s="772"/>
      <c r="BF292" s="772"/>
      <c r="BG292" s="773"/>
      <c r="BQ292" s="289"/>
      <c r="BX292" s="3"/>
    </row>
    <row r="293" spans="1:76" ht="12" customHeight="1" x14ac:dyDescent="0.2">
      <c r="A293" s="1"/>
      <c r="D293" s="772"/>
      <c r="E293" s="772"/>
      <c r="F293" s="772"/>
      <c r="G293" s="772"/>
      <c r="H293" s="772"/>
      <c r="I293" s="772"/>
      <c r="J293" s="772"/>
      <c r="K293" s="772"/>
      <c r="L293" s="772"/>
      <c r="M293" s="772"/>
      <c r="N293" s="772"/>
      <c r="O293" s="773"/>
      <c r="W293" s="3"/>
      <c r="Y293" s="772"/>
      <c r="Z293" s="772"/>
      <c r="AA293" s="772"/>
      <c r="AB293" s="772"/>
      <c r="AC293" s="772"/>
      <c r="AD293" s="772"/>
      <c r="AE293" s="772"/>
      <c r="AF293" s="772"/>
      <c r="AG293" s="772"/>
      <c r="AH293" s="772"/>
      <c r="AI293" s="772"/>
      <c r="AJ293" s="772"/>
      <c r="AK293" s="772"/>
      <c r="AL293" s="772"/>
      <c r="AM293" s="772"/>
      <c r="AN293" s="772"/>
      <c r="AO293" s="772"/>
      <c r="AP293" s="772"/>
      <c r="AQ293" s="772"/>
      <c r="AR293" s="772"/>
      <c r="AS293" s="772"/>
      <c r="AT293" s="772"/>
      <c r="AU293" s="772"/>
      <c r="AV293" s="772"/>
      <c r="AW293" s="772"/>
      <c r="AX293" s="772"/>
      <c r="AY293" s="772"/>
      <c r="AZ293" s="772"/>
      <c r="BA293" s="772"/>
      <c r="BB293" s="772"/>
      <c r="BC293" s="772"/>
      <c r="BD293" s="772"/>
      <c r="BE293" s="772"/>
      <c r="BF293" s="772"/>
      <c r="BG293" s="773"/>
      <c r="BQ293" s="289"/>
      <c r="BX293" s="3"/>
    </row>
    <row r="294" spans="1:76" ht="12" customHeight="1" x14ac:dyDescent="0.2">
      <c r="A294" s="1"/>
      <c r="D294" s="772"/>
      <c r="E294" s="772"/>
      <c r="F294" s="772"/>
      <c r="G294" s="772"/>
      <c r="H294" s="772"/>
      <c r="I294" s="772"/>
      <c r="J294" s="772"/>
      <c r="K294" s="772"/>
      <c r="L294" s="772"/>
      <c r="M294" s="772"/>
      <c r="N294" s="772"/>
      <c r="O294" s="773"/>
      <c r="W294" s="3"/>
      <c r="Y294" s="772"/>
      <c r="Z294" s="772"/>
      <c r="AA294" s="772"/>
      <c r="AB294" s="772"/>
      <c r="AC294" s="772"/>
      <c r="AD294" s="772"/>
      <c r="AE294" s="772"/>
      <c r="AF294" s="772"/>
      <c r="AG294" s="772"/>
      <c r="AH294" s="772"/>
      <c r="AI294" s="772"/>
      <c r="AJ294" s="772"/>
      <c r="AK294" s="772"/>
      <c r="AL294" s="772"/>
      <c r="AM294" s="772"/>
      <c r="AN294" s="772"/>
      <c r="AO294" s="772"/>
      <c r="AP294" s="772"/>
      <c r="AQ294" s="772"/>
      <c r="AR294" s="772"/>
      <c r="AS294" s="772"/>
      <c r="AT294" s="772"/>
      <c r="AU294" s="772"/>
      <c r="AV294" s="772"/>
      <c r="AW294" s="772"/>
      <c r="AX294" s="772"/>
      <c r="AY294" s="772"/>
      <c r="AZ294" s="772"/>
      <c r="BA294" s="772"/>
      <c r="BB294" s="772"/>
      <c r="BC294" s="772"/>
      <c r="BD294" s="772"/>
      <c r="BE294" s="772"/>
      <c r="BF294" s="772"/>
      <c r="BG294" s="773"/>
      <c r="BQ294" s="289"/>
      <c r="BX294" s="3"/>
    </row>
    <row r="295" spans="1:76" ht="12" customHeight="1" x14ac:dyDescent="0.2">
      <c r="A295" s="1"/>
      <c r="D295" s="339"/>
      <c r="E295" s="339"/>
      <c r="F295" s="339"/>
      <c r="G295" s="339"/>
      <c r="H295" s="339"/>
      <c r="I295" s="339"/>
      <c r="J295" s="339"/>
      <c r="K295" s="339"/>
      <c r="L295" s="339"/>
      <c r="M295" s="339"/>
      <c r="N295" s="339"/>
      <c r="O295" s="340"/>
      <c r="W295" s="3"/>
      <c r="Y295" s="772"/>
      <c r="Z295" s="772"/>
      <c r="AA295" s="772"/>
      <c r="AB295" s="772"/>
      <c r="AC295" s="772"/>
      <c r="AD295" s="772"/>
      <c r="AE295" s="772"/>
      <c r="AF295" s="772"/>
      <c r="AG295" s="772"/>
      <c r="AH295" s="772"/>
      <c r="AI295" s="772"/>
      <c r="AJ295" s="772"/>
      <c r="AK295" s="772"/>
      <c r="AL295" s="772"/>
      <c r="AM295" s="772"/>
      <c r="AN295" s="772"/>
      <c r="AO295" s="772"/>
      <c r="AP295" s="772"/>
      <c r="AQ295" s="772"/>
      <c r="AR295" s="772"/>
      <c r="AS295" s="772"/>
      <c r="AT295" s="772"/>
      <c r="AU295" s="772"/>
      <c r="AV295" s="772"/>
      <c r="AW295" s="772"/>
      <c r="AX295" s="772"/>
      <c r="AY295" s="772"/>
      <c r="AZ295" s="772"/>
      <c r="BA295" s="772"/>
      <c r="BB295" s="772"/>
      <c r="BC295" s="772"/>
      <c r="BD295" s="772"/>
      <c r="BE295" s="772"/>
      <c r="BF295" s="772"/>
      <c r="BG295" s="773"/>
      <c r="BQ295" s="289"/>
      <c r="BX295" s="3"/>
    </row>
    <row r="296" spans="1:76" ht="12" customHeight="1" x14ac:dyDescent="0.2">
      <c r="A296" s="1"/>
      <c r="O296" s="3"/>
      <c r="W296" s="3"/>
      <c r="Y296" s="772"/>
      <c r="Z296" s="772"/>
      <c r="AA296" s="772"/>
      <c r="AB296" s="772"/>
      <c r="AC296" s="772"/>
      <c r="AD296" s="772"/>
      <c r="AE296" s="772"/>
      <c r="AF296" s="772"/>
      <c r="AG296" s="772"/>
      <c r="AH296" s="772"/>
      <c r="AI296" s="772"/>
      <c r="AJ296" s="772"/>
      <c r="AK296" s="772"/>
      <c r="AL296" s="772"/>
      <c r="AM296" s="772"/>
      <c r="AN296" s="772"/>
      <c r="AO296" s="772"/>
      <c r="AP296" s="772"/>
      <c r="AQ296" s="772"/>
      <c r="AR296" s="772"/>
      <c r="AS296" s="772"/>
      <c r="AT296" s="772"/>
      <c r="AU296" s="772"/>
      <c r="AV296" s="772"/>
      <c r="AW296" s="772"/>
      <c r="AX296" s="772"/>
      <c r="AY296" s="772"/>
      <c r="AZ296" s="772"/>
      <c r="BA296" s="772"/>
      <c r="BB296" s="772"/>
      <c r="BC296" s="772"/>
      <c r="BD296" s="772"/>
      <c r="BE296" s="772"/>
      <c r="BF296" s="772"/>
      <c r="BG296" s="773"/>
      <c r="BQ296" s="289"/>
      <c r="BX296" s="3"/>
    </row>
    <row r="297" spans="1:76" ht="12" customHeight="1" x14ac:dyDescent="0.2">
      <c r="A297" s="1"/>
      <c r="O297" s="3"/>
      <c r="W297" s="3"/>
      <c r="Y297" s="772"/>
      <c r="Z297" s="772"/>
      <c r="AA297" s="772"/>
      <c r="AB297" s="772"/>
      <c r="AC297" s="772"/>
      <c r="AD297" s="772"/>
      <c r="AE297" s="772"/>
      <c r="AF297" s="772"/>
      <c r="AG297" s="772"/>
      <c r="AH297" s="772"/>
      <c r="AI297" s="772"/>
      <c r="AJ297" s="772"/>
      <c r="AK297" s="772"/>
      <c r="AL297" s="772"/>
      <c r="AM297" s="772"/>
      <c r="AN297" s="772"/>
      <c r="AO297" s="772"/>
      <c r="AP297" s="772"/>
      <c r="AQ297" s="772"/>
      <c r="AR297" s="772"/>
      <c r="AS297" s="772"/>
      <c r="AT297" s="772"/>
      <c r="AU297" s="772"/>
      <c r="AV297" s="772"/>
      <c r="AW297" s="772"/>
      <c r="AX297" s="772"/>
      <c r="AY297" s="772"/>
      <c r="AZ297" s="772"/>
      <c r="BA297" s="772"/>
      <c r="BB297" s="772"/>
      <c r="BC297" s="772"/>
      <c r="BD297" s="772"/>
      <c r="BE297" s="772"/>
      <c r="BF297" s="772"/>
      <c r="BG297" s="773"/>
      <c r="BQ297" s="289"/>
      <c r="BX297" s="3"/>
    </row>
    <row r="298" spans="1:76" ht="12" customHeight="1" x14ac:dyDescent="0.2">
      <c r="A298" s="1"/>
      <c r="O298" s="3"/>
      <c r="W298" s="3"/>
      <c r="Y298" s="339"/>
      <c r="Z298" s="339"/>
      <c r="AA298" s="339"/>
      <c r="AB298" s="339"/>
      <c r="AC298" s="339"/>
      <c r="AD298" s="339"/>
      <c r="AE298" s="339"/>
      <c r="AF298" s="339"/>
      <c r="AG298" s="339"/>
      <c r="AH298" s="339"/>
      <c r="AI298" s="339"/>
      <c r="AJ298" s="339"/>
      <c r="AK298" s="339"/>
      <c r="AL298" s="339"/>
      <c r="AM298" s="339"/>
      <c r="AN298" s="339"/>
      <c r="AO298" s="339"/>
      <c r="AP298" s="339"/>
      <c r="AQ298" s="339"/>
      <c r="AR298" s="339"/>
      <c r="AS298" s="339"/>
      <c r="AT298" s="339"/>
      <c r="AU298" s="339"/>
      <c r="AV298" s="339"/>
      <c r="AW298" s="339"/>
      <c r="AX298" s="339"/>
      <c r="AY298" s="339"/>
      <c r="AZ298" s="339"/>
      <c r="BA298" s="339"/>
      <c r="BB298" s="339"/>
      <c r="BC298" s="339"/>
      <c r="BD298" s="339"/>
      <c r="BE298" s="339"/>
      <c r="BF298" s="339"/>
      <c r="BG298" s="340"/>
      <c r="BQ298" s="289"/>
      <c r="BX298" s="3"/>
    </row>
    <row r="299" spans="1:76" ht="12" customHeight="1" x14ac:dyDescent="0.2">
      <c r="A299" s="1"/>
      <c r="O299" s="3"/>
      <c r="W299" s="3"/>
      <c r="X299" s="6" t="s">
        <v>15</v>
      </c>
      <c r="Y299" s="772" t="s">
        <v>1788</v>
      </c>
      <c r="Z299" s="772"/>
      <c r="AA299" s="772"/>
      <c r="AB299" s="772"/>
      <c r="AC299" s="772"/>
      <c r="AD299" s="772"/>
      <c r="AE299" s="772"/>
      <c r="AF299" s="772"/>
      <c r="AG299" s="772"/>
      <c r="AH299" s="772"/>
      <c r="AI299" s="772"/>
      <c r="AJ299" s="772"/>
      <c r="AK299" s="772"/>
      <c r="AL299" s="772"/>
      <c r="AM299" s="772"/>
      <c r="AN299" s="772"/>
      <c r="AO299" s="772"/>
      <c r="AP299" s="772"/>
      <c r="AQ299" s="772"/>
      <c r="AR299" s="772"/>
      <c r="AS299" s="772"/>
      <c r="AT299" s="772"/>
      <c r="AU299" s="772"/>
      <c r="AV299" s="772"/>
      <c r="AW299" s="772"/>
      <c r="AX299" s="772"/>
      <c r="AY299" s="772"/>
      <c r="AZ299" s="772"/>
      <c r="BA299" s="772"/>
      <c r="BB299" s="772"/>
      <c r="BC299" s="772"/>
      <c r="BD299" s="772"/>
      <c r="BE299" s="772"/>
      <c r="BF299" s="772"/>
      <c r="BG299" s="773"/>
      <c r="BQ299" s="289"/>
      <c r="BX299" s="3"/>
    </row>
    <row r="300" spans="1:76" ht="12" customHeight="1" x14ac:dyDescent="0.2">
      <c r="A300" s="1"/>
      <c r="O300" s="3"/>
      <c r="W300" s="3"/>
      <c r="Y300" s="772"/>
      <c r="Z300" s="772"/>
      <c r="AA300" s="772"/>
      <c r="AB300" s="772"/>
      <c r="AC300" s="772"/>
      <c r="AD300" s="772"/>
      <c r="AE300" s="772"/>
      <c r="AF300" s="772"/>
      <c r="AG300" s="772"/>
      <c r="AH300" s="772"/>
      <c r="AI300" s="772"/>
      <c r="AJ300" s="772"/>
      <c r="AK300" s="772"/>
      <c r="AL300" s="772"/>
      <c r="AM300" s="772"/>
      <c r="AN300" s="772"/>
      <c r="AO300" s="772"/>
      <c r="AP300" s="772"/>
      <c r="AQ300" s="772"/>
      <c r="AR300" s="772"/>
      <c r="AS300" s="772"/>
      <c r="AT300" s="772"/>
      <c r="AU300" s="772"/>
      <c r="AV300" s="772"/>
      <c r="AW300" s="772"/>
      <c r="AX300" s="772"/>
      <c r="AY300" s="772"/>
      <c r="AZ300" s="772"/>
      <c r="BA300" s="772"/>
      <c r="BB300" s="772"/>
      <c r="BC300" s="772"/>
      <c r="BD300" s="772"/>
      <c r="BE300" s="772"/>
      <c r="BF300" s="772"/>
      <c r="BG300" s="773"/>
      <c r="BQ300" s="289"/>
      <c r="BX300" s="3"/>
    </row>
    <row r="301" spans="1:76" ht="12" customHeight="1" x14ac:dyDescent="0.2">
      <c r="A301" s="1"/>
      <c r="O301" s="3"/>
      <c r="W301" s="3"/>
      <c r="Y301" s="772"/>
      <c r="Z301" s="772"/>
      <c r="AA301" s="772"/>
      <c r="AB301" s="772"/>
      <c r="AC301" s="772"/>
      <c r="AD301" s="772"/>
      <c r="AE301" s="772"/>
      <c r="AF301" s="772"/>
      <c r="AG301" s="772"/>
      <c r="AH301" s="772"/>
      <c r="AI301" s="772"/>
      <c r="AJ301" s="772"/>
      <c r="AK301" s="772"/>
      <c r="AL301" s="772"/>
      <c r="AM301" s="772"/>
      <c r="AN301" s="772"/>
      <c r="AO301" s="772"/>
      <c r="AP301" s="772"/>
      <c r="AQ301" s="772"/>
      <c r="AR301" s="772"/>
      <c r="AS301" s="772"/>
      <c r="AT301" s="772"/>
      <c r="AU301" s="772"/>
      <c r="AV301" s="772"/>
      <c r="AW301" s="772"/>
      <c r="AX301" s="772"/>
      <c r="AY301" s="772"/>
      <c r="AZ301" s="772"/>
      <c r="BA301" s="772"/>
      <c r="BB301" s="772"/>
      <c r="BC301" s="772"/>
      <c r="BD301" s="772"/>
      <c r="BE301" s="772"/>
      <c r="BF301" s="772"/>
      <c r="BG301" s="773"/>
      <c r="BQ301" s="289"/>
      <c r="BX301" s="3"/>
    </row>
    <row r="302" spans="1:76" ht="12" customHeight="1" x14ac:dyDescent="0.2">
      <c r="A302" s="24"/>
      <c r="B302" s="25"/>
      <c r="C302" s="25"/>
      <c r="D302" s="26"/>
      <c r="E302" s="26"/>
      <c r="F302" s="26"/>
      <c r="G302" s="26"/>
      <c r="H302" s="26"/>
      <c r="I302" s="26"/>
      <c r="J302" s="26"/>
      <c r="K302" s="26"/>
      <c r="L302" s="26"/>
      <c r="M302" s="26"/>
      <c r="N302" s="26"/>
      <c r="O302" s="27"/>
      <c r="P302" s="26"/>
      <c r="Q302" s="26"/>
      <c r="R302" s="26"/>
      <c r="S302" s="26"/>
      <c r="T302" s="26"/>
      <c r="U302" s="26"/>
      <c r="V302" s="26"/>
      <c r="W302" s="27"/>
      <c r="X302" s="368"/>
      <c r="Y302" s="621"/>
      <c r="Z302" s="621"/>
      <c r="AA302" s="621"/>
      <c r="AB302" s="621"/>
      <c r="AC302" s="621"/>
      <c r="AD302" s="621"/>
      <c r="AE302" s="621"/>
      <c r="AF302" s="621"/>
      <c r="AG302" s="621"/>
      <c r="AH302" s="621"/>
      <c r="AI302" s="621"/>
      <c r="AJ302" s="621"/>
      <c r="AK302" s="621"/>
      <c r="AL302" s="621"/>
      <c r="AM302" s="621"/>
      <c r="AN302" s="621"/>
      <c r="AO302" s="621"/>
      <c r="AP302" s="621"/>
      <c r="AQ302" s="621"/>
      <c r="AR302" s="621"/>
      <c r="AS302" s="621"/>
      <c r="AT302" s="621"/>
      <c r="AU302" s="621"/>
      <c r="AV302" s="621"/>
      <c r="AW302" s="621"/>
      <c r="AX302" s="621"/>
      <c r="AY302" s="621"/>
      <c r="AZ302" s="621"/>
      <c r="BA302" s="621"/>
      <c r="BB302" s="621"/>
      <c r="BC302" s="621"/>
      <c r="BD302" s="621"/>
      <c r="BE302" s="621"/>
      <c r="BF302" s="621"/>
      <c r="BG302" s="622"/>
      <c r="BH302" s="28"/>
      <c r="BI302" s="28"/>
      <c r="BJ302" s="28"/>
      <c r="BK302" s="28"/>
      <c r="BL302" s="28"/>
      <c r="BM302" s="28"/>
      <c r="BN302" s="28"/>
      <c r="BO302" s="28"/>
      <c r="BP302" s="28"/>
      <c r="BQ302" s="29"/>
      <c r="BR302" s="26"/>
      <c r="BS302" s="26"/>
      <c r="BT302" s="26"/>
      <c r="BU302" s="26"/>
      <c r="BV302" s="26"/>
      <c r="BW302" s="26"/>
      <c r="BX302" s="27"/>
    </row>
    <row r="303" spans="1:76" ht="12" customHeight="1" x14ac:dyDescent="0.2">
      <c r="A303" s="1"/>
      <c r="O303" s="3"/>
      <c r="W303" s="3"/>
      <c r="Y303" s="364"/>
      <c r="Z303" s="364"/>
      <c r="AA303" s="364"/>
      <c r="AB303" s="364"/>
      <c r="AC303" s="364"/>
      <c r="AD303" s="364"/>
      <c r="AE303" s="364"/>
      <c r="AF303" s="364"/>
      <c r="AG303" s="364"/>
      <c r="AH303" s="364"/>
      <c r="AI303" s="364"/>
      <c r="AJ303" s="364"/>
      <c r="AK303" s="364"/>
      <c r="AL303" s="364"/>
      <c r="AM303" s="364"/>
      <c r="AN303" s="364"/>
      <c r="AO303" s="364"/>
      <c r="AP303" s="364"/>
      <c r="AQ303" s="364"/>
      <c r="AR303" s="364"/>
      <c r="AS303" s="364"/>
      <c r="AT303" s="364"/>
      <c r="AU303" s="364"/>
      <c r="AV303" s="364"/>
      <c r="AW303" s="364"/>
      <c r="AX303" s="364"/>
      <c r="AY303" s="364"/>
      <c r="AZ303" s="364"/>
      <c r="BA303" s="364"/>
      <c r="BB303" s="364"/>
      <c r="BC303" s="364"/>
      <c r="BD303" s="364"/>
      <c r="BE303" s="364"/>
      <c r="BF303" s="364"/>
      <c r="BG303" s="365"/>
      <c r="BQ303" s="289"/>
      <c r="BX303" s="3"/>
    </row>
    <row r="304" spans="1:76" ht="12" customHeight="1" x14ac:dyDescent="0.2">
      <c r="A304" s="1"/>
      <c r="C304" s="4" t="s">
        <v>1486</v>
      </c>
      <c r="D304" s="772" t="s">
        <v>1789</v>
      </c>
      <c r="E304" s="772"/>
      <c r="F304" s="772"/>
      <c r="G304" s="772"/>
      <c r="H304" s="772"/>
      <c r="I304" s="772"/>
      <c r="J304" s="772"/>
      <c r="K304" s="772"/>
      <c r="L304" s="772"/>
      <c r="M304" s="772"/>
      <c r="N304" s="772"/>
      <c r="O304" s="773"/>
      <c r="P304" s="1"/>
      <c r="Q304" s="7" t="s">
        <v>12</v>
      </c>
      <c r="S304" s="6" t="s">
        <v>14</v>
      </c>
      <c r="T304" s="343"/>
      <c r="U304" s="776" t="s">
        <v>13</v>
      </c>
      <c r="V304" s="776"/>
      <c r="W304" s="807"/>
      <c r="X304" s="6" t="s">
        <v>15</v>
      </c>
      <c r="Y304" s="772" t="s">
        <v>1790</v>
      </c>
      <c r="Z304" s="772"/>
      <c r="AA304" s="772"/>
      <c r="AB304" s="772"/>
      <c r="AC304" s="772"/>
      <c r="AD304" s="772"/>
      <c r="AE304" s="772"/>
      <c r="AF304" s="772"/>
      <c r="AG304" s="772"/>
      <c r="AH304" s="772"/>
      <c r="AI304" s="772"/>
      <c r="AJ304" s="772"/>
      <c r="AK304" s="772"/>
      <c r="AL304" s="772"/>
      <c r="AM304" s="772"/>
      <c r="AN304" s="772"/>
      <c r="AO304" s="772"/>
      <c r="AP304" s="772"/>
      <c r="AQ304" s="772"/>
      <c r="AR304" s="772"/>
      <c r="AS304" s="772"/>
      <c r="AT304" s="772"/>
      <c r="AU304" s="772"/>
      <c r="AV304" s="772"/>
      <c r="AW304" s="772"/>
      <c r="AX304" s="772"/>
      <c r="AY304" s="772"/>
      <c r="AZ304" s="772"/>
      <c r="BA304" s="772"/>
      <c r="BB304" s="772"/>
      <c r="BC304" s="772"/>
      <c r="BD304" s="772"/>
      <c r="BE304" s="772"/>
      <c r="BF304" s="772"/>
      <c r="BG304" s="773"/>
      <c r="BH304" s="864" t="s">
        <v>1791</v>
      </c>
      <c r="BI304" s="865"/>
      <c r="BJ304" s="865"/>
      <c r="BK304" s="865"/>
      <c r="BL304" s="865"/>
      <c r="BM304" s="865"/>
      <c r="BN304" s="865"/>
      <c r="BO304" s="865"/>
      <c r="BP304" s="865"/>
      <c r="BQ304" s="866"/>
      <c r="BX304" s="3"/>
    </row>
    <row r="305" spans="1:76" ht="12" customHeight="1" x14ac:dyDescent="0.2">
      <c r="A305" s="1"/>
      <c r="D305" s="772"/>
      <c r="E305" s="772"/>
      <c r="F305" s="772"/>
      <c r="G305" s="772"/>
      <c r="H305" s="772"/>
      <c r="I305" s="772"/>
      <c r="J305" s="772"/>
      <c r="K305" s="772"/>
      <c r="L305" s="772"/>
      <c r="M305" s="772"/>
      <c r="N305" s="772"/>
      <c r="O305" s="773"/>
      <c r="W305" s="3"/>
      <c r="Y305" s="772"/>
      <c r="Z305" s="772"/>
      <c r="AA305" s="772"/>
      <c r="AB305" s="772"/>
      <c r="AC305" s="772"/>
      <c r="AD305" s="772"/>
      <c r="AE305" s="772"/>
      <c r="AF305" s="772"/>
      <c r="AG305" s="772"/>
      <c r="AH305" s="772"/>
      <c r="AI305" s="772"/>
      <c r="AJ305" s="772"/>
      <c r="AK305" s="772"/>
      <c r="AL305" s="772"/>
      <c r="AM305" s="772"/>
      <c r="AN305" s="772"/>
      <c r="AO305" s="772"/>
      <c r="AP305" s="772"/>
      <c r="AQ305" s="772"/>
      <c r="AR305" s="772"/>
      <c r="AS305" s="772"/>
      <c r="AT305" s="772"/>
      <c r="AU305" s="772"/>
      <c r="AV305" s="772"/>
      <c r="AW305" s="772"/>
      <c r="AX305" s="772"/>
      <c r="AY305" s="772"/>
      <c r="AZ305" s="772"/>
      <c r="BA305" s="772"/>
      <c r="BB305" s="772"/>
      <c r="BC305" s="772"/>
      <c r="BD305" s="772"/>
      <c r="BE305" s="772"/>
      <c r="BF305" s="772"/>
      <c r="BG305" s="773"/>
      <c r="BH305" s="864"/>
      <c r="BI305" s="865"/>
      <c r="BJ305" s="865"/>
      <c r="BK305" s="865"/>
      <c r="BL305" s="865"/>
      <c r="BM305" s="865"/>
      <c r="BN305" s="865"/>
      <c r="BO305" s="865"/>
      <c r="BP305" s="865"/>
      <c r="BQ305" s="866"/>
      <c r="BX305" s="3"/>
    </row>
    <row r="306" spans="1:76" ht="12" customHeight="1" x14ac:dyDescent="0.2">
      <c r="A306" s="1"/>
      <c r="D306" s="772"/>
      <c r="E306" s="772"/>
      <c r="F306" s="772"/>
      <c r="G306" s="772"/>
      <c r="H306" s="772"/>
      <c r="I306" s="772"/>
      <c r="J306" s="772"/>
      <c r="K306" s="772"/>
      <c r="L306" s="772"/>
      <c r="M306" s="772"/>
      <c r="N306" s="772"/>
      <c r="O306" s="773"/>
      <c r="W306" s="3"/>
      <c r="Y306" s="772"/>
      <c r="Z306" s="772"/>
      <c r="AA306" s="772"/>
      <c r="AB306" s="772"/>
      <c r="AC306" s="772"/>
      <c r="AD306" s="772"/>
      <c r="AE306" s="772"/>
      <c r="AF306" s="772"/>
      <c r="AG306" s="772"/>
      <c r="AH306" s="772"/>
      <c r="AI306" s="772"/>
      <c r="AJ306" s="772"/>
      <c r="AK306" s="772"/>
      <c r="AL306" s="772"/>
      <c r="AM306" s="772"/>
      <c r="AN306" s="772"/>
      <c r="AO306" s="772"/>
      <c r="AP306" s="772"/>
      <c r="AQ306" s="772"/>
      <c r="AR306" s="772"/>
      <c r="AS306" s="772"/>
      <c r="AT306" s="772"/>
      <c r="AU306" s="772"/>
      <c r="AV306" s="772"/>
      <c r="AW306" s="772"/>
      <c r="AX306" s="772"/>
      <c r="AY306" s="772"/>
      <c r="AZ306" s="772"/>
      <c r="BA306" s="772"/>
      <c r="BB306" s="772"/>
      <c r="BC306" s="772"/>
      <c r="BD306" s="772"/>
      <c r="BE306" s="772"/>
      <c r="BF306" s="772"/>
      <c r="BG306" s="773"/>
      <c r="BQ306" s="289"/>
      <c r="BX306" s="3"/>
    </row>
    <row r="307" spans="1:76" ht="12" customHeight="1" x14ac:dyDescent="0.2">
      <c r="A307" s="1"/>
      <c r="D307" s="772"/>
      <c r="E307" s="772"/>
      <c r="F307" s="772"/>
      <c r="G307" s="772"/>
      <c r="H307" s="772"/>
      <c r="I307" s="772"/>
      <c r="J307" s="772"/>
      <c r="K307" s="772"/>
      <c r="L307" s="772"/>
      <c r="M307" s="772"/>
      <c r="N307" s="772"/>
      <c r="O307" s="773"/>
      <c r="W307" s="3"/>
      <c r="Y307" s="772"/>
      <c r="Z307" s="772"/>
      <c r="AA307" s="772"/>
      <c r="AB307" s="772"/>
      <c r="AC307" s="772"/>
      <c r="AD307" s="772"/>
      <c r="AE307" s="772"/>
      <c r="AF307" s="772"/>
      <c r="AG307" s="772"/>
      <c r="AH307" s="772"/>
      <c r="AI307" s="772"/>
      <c r="AJ307" s="772"/>
      <c r="AK307" s="772"/>
      <c r="AL307" s="772"/>
      <c r="AM307" s="772"/>
      <c r="AN307" s="772"/>
      <c r="AO307" s="772"/>
      <c r="AP307" s="772"/>
      <c r="AQ307" s="772"/>
      <c r="AR307" s="772"/>
      <c r="AS307" s="772"/>
      <c r="AT307" s="772"/>
      <c r="AU307" s="772"/>
      <c r="AV307" s="772"/>
      <c r="AW307" s="772"/>
      <c r="AX307" s="772"/>
      <c r="AY307" s="772"/>
      <c r="AZ307" s="772"/>
      <c r="BA307" s="772"/>
      <c r="BB307" s="772"/>
      <c r="BC307" s="772"/>
      <c r="BD307" s="772"/>
      <c r="BE307" s="772"/>
      <c r="BF307" s="772"/>
      <c r="BG307" s="773"/>
      <c r="BQ307" s="289"/>
      <c r="BX307" s="3"/>
    </row>
    <row r="308" spans="1:76" ht="12" customHeight="1" x14ac:dyDescent="0.2">
      <c r="A308" s="1"/>
      <c r="D308" s="772"/>
      <c r="E308" s="772"/>
      <c r="F308" s="772"/>
      <c r="G308" s="772"/>
      <c r="H308" s="772"/>
      <c r="I308" s="772"/>
      <c r="J308" s="772"/>
      <c r="K308" s="772"/>
      <c r="L308" s="772"/>
      <c r="M308" s="772"/>
      <c r="N308" s="772"/>
      <c r="O308" s="773"/>
      <c r="W308" s="3"/>
      <c r="Y308" s="772"/>
      <c r="Z308" s="772"/>
      <c r="AA308" s="772"/>
      <c r="AB308" s="772"/>
      <c r="AC308" s="772"/>
      <c r="AD308" s="772"/>
      <c r="AE308" s="772"/>
      <c r="AF308" s="772"/>
      <c r="AG308" s="772"/>
      <c r="AH308" s="772"/>
      <c r="AI308" s="772"/>
      <c r="AJ308" s="772"/>
      <c r="AK308" s="772"/>
      <c r="AL308" s="772"/>
      <c r="AM308" s="772"/>
      <c r="AN308" s="772"/>
      <c r="AO308" s="772"/>
      <c r="AP308" s="772"/>
      <c r="AQ308" s="772"/>
      <c r="AR308" s="772"/>
      <c r="AS308" s="772"/>
      <c r="AT308" s="772"/>
      <c r="AU308" s="772"/>
      <c r="AV308" s="772"/>
      <c r="AW308" s="772"/>
      <c r="AX308" s="772"/>
      <c r="AY308" s="772"/>
      <c r="AZ308" s="772"/>
      <c r="BA308" s="772"/>
      <c r="BB308" s="772"/>
      <c r="BC308" s="772"/>
      <c r="BD308" s="772"/>
      <c r="BE308" s="772"/>
      <c r="BF308" s="772"/>
      <c r="BG308" s="773"/>
      <c r="BQ308" s="289"/>
      <c r="BX308" s="3"/>
    </row>
    <row r="309" spans="1:76" ht="12" customHeight="1" x14ac:dyDescent="0.2">
      <c r="A309" s="1"/>
      <c r="D309" s="364"/>
      <c r="E309" s="364"/>
      <c r="F309" s="364"/>
      <c r="G309" s="364"/>
      <c r="H309" s="364"/>
      <c r="I309" s="364"/>
      <c r="J309" s="364"/>
      <c r="K309" s="364"/>
      <c r="L309" s="364"/>
      <c r="M309" s="364"/>
      <c r="N309" s="364"/>
      <c r="O309" s="365"/>
      <c r="W309" s="3"/>
      <c r="Y309" s="772"/>
      <c r="Z309" s="772"/>
      <c r="AA309" s="772"/>
      <c r="AB309" s="772"/>
      <c r="AC309" s="772"/>
      <c r="AD309" s="772"/>
      <c r="AE309" s="772"/>
      <c r="AF309" s="772"/>
      <c r="AG309" s="772"/>
      <c r="AH309" s="772"/>
      <c r="AI309" s="772"/>
      <c r="AJ309" s="772"/>
      <c r="AK309" s="772"/>
      <c r="AL309" s="772"/>
      <c r="AM309" s="772"/>
      <c r="AN309" s="772"/>
      <c r="AO309" s="772"/>
      <c r="AP309" s="772"/>
      <c r="AQ309" s="772"/>
      <c r="AR309" s="772"/>
      <c r="AS309" s="772"/>
      <c r="AT309" s="772"/>
      <c r="AU309" s="772"/>
      <c r="AV309" s="772"/>
      <c r="AW309" s="772"/>
      <c r="AX309" s="772"/>
      <c r="AY309" s="772"/>
      <c r="AZ309" s="772"/>
      <c r="BA309" s="772"/>
      <c r="BB309" s="772"/>
      <c r="BC309" s="772"/>
      <c r="BD309" s="772"/>
      <c r="BE309" s="772"/>
      <c r="BF309" s="772"/>
      <c r="BG309" s="773"/>
      <c r="BQ309" s="289"/>
      <c r="BX309" s="3"/>
    </row>
    <row r="310" spans="1:76" ht="12" customHeight="1" x14ac:dyDescent="0.2">
      <c r="A310" s="1"/>
      <c r="D310" s="364"/>
      <c r="E310" s="364"/>
      <c r="F310" s="364"/>
      <c r="G310" s="364"/>
      <c r="H310" s="364"/>
      <c r="I310" s="364"/>
      <c r="J310" s="364"/>
      <c r="K310" s="364"/>
      <c r="L310" s="364"/>
      <c r="M310" s="364"/>
      <c r="N310" s="364"/>
      <c r="O310" s="365"/>
      <c r="W310" s="3"/>
      <c r="Y310" s="772"/>
      <c r="Z310" s="772"/>
      <c r="AA310" s="772"/>
      <c r="AB310" s="772"/>
      <c r="AC310" s="772"/>
      <c r="AD310" s="772"/>
      <c r="AE310" s="772"/>
      <c r="AF310" s="772"/>
      <c r="AG310" s="772"/>
      <c r="AH310" s="772"/>
      <c r="AI310" s="772"/>
      <c r="AJ310" s="772"/>
      <c r="AK310" s="772"/>
      <c r="AL310" s="772"/>
      <c r="AM310" s="772"/>
      <c r="AN310" s="772"/>
      <c r="AO310" s="772"/>
      <c r="AP310" s="772"/>
      <c r="AQ310" s="772"/>
      <c r="AR310" s="772"/>
      <c r="AS310" s="772"/>
      <c r="AT310" s="772"/>
      <c r="AU310" s="772"/>
      <c r="AV310" s="772"/>
      <c r="AW310" s="772"/>
      <c r="AX310" s="772"/>
      <c r="AY310" s="772"/>
      <c r="AZ310" s="772"/>
      <c r="BA310" s="772"/>
      <c r="BB310" s="772"/>
      <c r="BC310" s="772"/>
      <c r="BD310" s="772"/>
      <c r="BE310" s="772"/>
      <c r="BF310" s="772"/>
      <c r="BG310" s="773"/>
      <c r="BQ310" s="289"/>
      <c r="BX310" s="3"/>
    </row>
    <row r="311" spans="1:76" ht="12" customHeight="1" x14ac:dyDescent="0.2">
      <c r="A311" s="1"/>
      <c r="D311" s="364"/>
      <c r="E311" s="364"/>
      <c r="F311" s="364"/>
      <c r="G311" s="364"/>
      <c r="H311" s="364"/>
      <c r="I311" s="364"/>
      <c r="J311" s="364"/>
      <c r="K311" s="364"/>
      <c r="L311" s="364"/>
      <c r="M311" s="364"/>
      <c r="N311" s="364"/>
      <c r="O311" s="365"/>
      <c r="W311" s="3"/>
      <c r="Y311" s="772"/>
      <c r="Z311" s="772"/>
      <c r="AA311" s="772"/>
      <c r="AB311" s="772"/>
      <c r="AC311" s="772"/>
      <c r="AD311" s="772"/>
      <c r="AE311" s="772"/>
      <c r="AF311" s="772"/>
      <c r="AG311" s="772"/>
      <c r="AH311" s="772"/>
      <c r="AI311" s="772"/>
      <c r="AJ311" s="772"/>
      <c r="AK311" s="772"/>
      <c r="AL311" s="772"/>
      <c r="AM311" s="772"/>
      <c r="AN311" s="772"/>
      <c r="AO311" s="772"/>
      <c r="AP311" s="772"/>
      <c r="AQ311" s="772"/>
      <c r="AR311" s="772"/>
      <c r="AS311" s="772"/>
      <c r="AT311" s="772"/>
      <c r="AU311" s="772"/>
      <c r="AV311" s="772"/>
      <c r="AW311" s="772"/>
      <c r="AX311" s="772"/>
      <c r="AY311" s="772"/>
      <c r="AZ311" s="772"/>
      <c r="BA311" s="772"/>
      <c r="BB311" s="772"/>
      <c r="BC311" s="772"/>
      <c r="BD311" s="772"/>
      <c r="BE311" s="772"/>
      <c r="BF311" s="772"/>
      <c r="BG311" s="773"/>
      <c r="BQ311" s="289"/>
      <c r="BX311" s="3"/>
    </row>
    <row r="312" spans="1:76" ht="12" customHeight="1" x14ac:dyDescent="0.2">
      <c r="A312" s="1"/>
      <c r="D312" s="364"/>
      <c r="E312" s="364"/>
      <c r="F312" s="364"/>
      <c r="G312" s="364"/>
      <c r="H312" s="364"/>
      <c r="I312" s="364"/>
      <c r="J312" s="364"/>
      <c r="K312" s="364"/>
      <c r="L312" s="364"/>
      <c r="M312" s="364"/>
      <c r="N312" s="364"/>
      <c r="O312" s="365"/>
      <c r="W312" s="3"/>
      <c r="Y312" s="339"/>
      <c r="Z312" s="339"/>
      <c r="AA312" s="339"/>
      <c r="AB312" s="339"/>
      <c r="AC312" s="339"/>
      <c r="AD312" s="339"/>
      <c r="AE312" s="339"/>
      <c r="AF312" s="339"/>
      <c r="AG312" s="339"/>
      <c r="AH312" s="339"/>
      <c r="AI312" s="339"/>
      <c r="AJ312" s="339"/>
      <c r="AK312" s="339"/>
      <c r="AL312" s="339"/>
      <c r="AM312" s="339"/>
      <c r="AN312" s="339"/>
      <c r="AO312" s="339"/>
      <c r="AP312" s="339"/>
      <c r="AQ312" s="339"/>
      <c r="AR312" s="339"/>
      <c r="AS312" s="339"/>
      <c r="AT312" s="339"/>
      <c r="AU312" s="339"/>
      <c r="AV312" s="339"/>
      <c r="AW312" s="339"/>
      <c r="AX312" s="339"/>
      <c r="AY312" s="339"/>
      <c r="AZ312" s="339"/>
      <c r="BA312" s="339"/>
      <c r="BB312" s="339"/>
      <c r="BC312" s="339"/>
      <c r="BD312" s="339"/>
      <c r="BE312" s="339"/>
      <c r="BF312" s="339"/>
      <c r="BG312" s="340"/>
      <c r="BQ312" s="289"/>
      <c r="BX312" s="3"/>
    </row>
    <row r="313" spans="1:76" ht="12" customHeight="1" x14ac:dyDescent="0.2">
      <c r="A313" s="1"/>
      <c r="D313" s="364"/>
      <c r="E313" s="364"/>
      <c r="F313" s="364"/>
      <c r="G313" s="364"/>
      <c r="H313" s="364"/>
      <c r="I313" s="364"/>
      <c r="J313" s="364"/>
      <c r="K313" s="364"/>
      <c r="L313" s="364"/>
      <c r="M313" s="364"/>
      <c r="N313" s="364"/>
      <c r="O313" s="365"/>
      <c r="W313" s="3"/>
      <c r="X313" s="6" t="s">
        <v>15</v>
      </c>
      <c r="Y313" s="772" t="s">
        <v>1792</v>
      </c>
      <c r="Z313" s="772"/>
      <c r="AA313" s="772"/>
      <c r="AB313" s="772"/>
      <c r="AC313" s="772"/>
      <c r="AD313" s="772"/>
      <c r="AE313" s="772"/>
      <c r="AF313" s="772"/>
      <c r="AG313" s="772"/>
      <c r="AH313" s="772"/>
      <c r="AI313" s="772"/>
      <c r="AJ313" s="772"/>
      <c r="AK313" s="772"/>
      <c r="AL313" s="772"/>
      <c r="AM313" s="772"/>
      <c r="AN313" s="772"/>
      <c r="AO313" s="772"/>
      <c r="AP313" s="772"/>
      <c r="AQ313" s="772"/>
      <c r="AR313" s="772"/>
      <c r="AS313" s="772"/>
      <c r="AT313" s="772"/>
      <c r="AU313" s="772"/>
      <c r="AV313" s="772"/>
      <c r="AW313" s="772"/>
      <c r="AX313" s="772"/>
      <c r="AY313" s="772"/>
      <c r="AZ313" s="772"/>
      <c r="BA313" s="772"/>
      <c r="BB313" s="772"/>
      <c r="BC313" s="772"/>
      <c r="BD313" s="772"/>
      <c r="BE313" s="772"/>
      <c r="BF313" s="772"/>
      <c r="BG313" s="773"/>
      <c r="BQ313" s="289"/>
      <c r="BX313" s="3"/>
    </row>
    <row r="314" spans="1:76" ht="12" customHeight="1" x14ac:dyDescent="0.2">
      <c r="A314" s="1"/>
      <c r="D314" s="364"/>
      <c r="E314" s="364"/>
      <c r="F314" s="364"/>
      <c r="G314" s="364"/>
      <c r="H314" s="364"/>
      <c r="I314" s="364"/>
      <c r="J314" s="364"/>
      <c r="K314" s="364"/>
      <c r="L314" s="364"/>
      <c r="M314" s="364"/>
      <c r="N314" s="364"/>
      <c r="O314" s="365"/>
      <c r="W314" s="3"/>
      <c r="Y314" s="772"/>
      <c r="Z314" s="772"/>
      <c r="AA314" s="772"/>
      <c r="AB314" s="772"/>
      <c r="AC314" s="772"/>
      <c r="AD314" s="772"/>
      <c r="AE314" s="772"/>
      <c r="AF314" s="772"/>
      <c r="AG314" s="772"/>
      <c r="AH314" s="772"/>
      <c r="AI314" s="772"/>
      <c r="AJ314" s="772"/>
      <c r="AK314" s="772"/>
      <c r="AL314" s="772"/>
      <c r="AM314" s="772"/>
      <c r="AN314" s="772"/>
      <c r="AO314" s="772"/>
      <c r="AP314" s="772"/>
      <c r="AQ314" s="772"/>
      <c r="AR314" s="772"/>
      <c r="AS314" s="772"/>
      <c r="AT314" s="772"/>
      <c r="AU314" s="772"/>
      <c r="AV314" s="772"/>
      <c r="AW314" s="772"/>
      <c r="AX314" s="772"/>
      <c r="AY314" s="772"/>
      <c r="AZ314" s="772"/>
      <c r="BA314" s="772"/>
      <c r="BB314" s="772"/>
      <c r="BC314" s="772"/>
      <c r="BD314" s="772"/>
      <c r="BE314" s="772"/>
      <c r="BF314" s="772"/>
      <c r="BG314" s="773"/>
      <c r="BQ314" s="289"/>
      <c r="BX314" s="3"/>
    </row>
    <row r="315" spans="1:76" ht="12" customHeight="1" x14ac:dyDescent="0.2">
      <c r="A315" s="1"/>
      <c r="D315" s="364"/>
      <c r="E315" s="364"/>
      <c r="F315" s="364"/>
      <c r="G315" s="364"/>
      <c r="H315" s="364"/>
      <c r="I315" s="364"/>
      <c r="J315" s="364"/>
      <c r="K315" s="364"/>
      <c r="L315" s="364"/>
      <c r="M315" s="364"/>
      <c r="N315" s="364"/>
      <c r="O315" s="365"/>
      <c r="W315" s="3"/>
      <c r="Y315" s="772"/>
      <c r="Z315" s="772"/>
      <c r="AA315" s="772"/>
      <c r="AB315" s="772"/>
      <c r="AC315" s="772"/>
      <c r="AD315" s="772"/>
      <c r="AE315" s="772"/>
      <c r="AF315" s="772"/>
      <c r="AG315" s="772"/>
      <c r="AH315" s="772"/>
      <c r="AI315" s="772"/>
      <c r="AJ315" s="772"/>
      <c r="AK315" s="772"/>
      <c r="AL315" s="772"/>
      <c r="AM315" s="772"/>
      <c r="AN315" s="772"/>
      <c r="AO315" s="772"/>
      <c r="AP315" s="772"/>
      <c r="AQ315" s="772"/>
      <c r="AR315" s="772"/>
      <c r="AS315" s="772"/>
      <c r="AT315" s="772"/>
      <c r="AU315" s="772"/>
      <c r="AV315" s="772"/>
      <c r="AW315" s="772"/>
      <c r="AX315" s="772"/>
      <c r="AY315" s="772"/>
      <c r="AZ315" s="772"/>
      <c r="BA315" s="772"/>
      <c r="BB315" s="772"/>
      <c r="BC315" s="772"/>
      <c r="BD315" s="772"/>
      <c r="BE315" s="772"/>
      <c r="BF315" s="772"/>
      <c r="BG315" s="773"/>
      <c r="BQ315" s="289"/>
      <c r="BX315" s="3"/>
    </row>
    <row r="316" spans="1:76" ht="12" customHeight="1" x14ac:dyDescent="0.2">
      <c r="A316" s="1"/>
      <c r="O316" s="3"/>
      <c r="W316" s="3"/>
      <c r="Y316" s="772"/>
      <c r="Z316" s="772"/>
      <c r="AA316" s="772"/>
      <c r="AB316" s="772"/>
      <c r="AC316" s="772"/>
      <c r="AD316" s="772"/>
      <c r="AE316" s="772"/>
      <c r="AF316" s="772"/>
      <c r="AG316" s="772"/>
      <c r="AH316" s="772"/>
      <c r="AI316" s="772"/>
      <c r="AJ316" s="772"/>
      <c r="AK316" s="772"/>
      <c r="AL316" s="772"/>
      <c r="AM316" s="772"/>
      <c r="AN316" s="772"/>
      <c r="AO316" s="772"/>
      <c r="AP316" s="772"/>
      <c r="AQ316" s="772"/>
      <c r="AR316" s="772"/>
      <c r="AS316" s="772"/>
      <c r="AT316" s="772"/>
      <c r="AU316" s="772"/>
      <c r="AV316" s="772"/>
      <c r="AW316" s="772"/>
      <c r="AX316" s="772"/>
      <c r="AY316" s="772"/>
      <c r="AZ316" s="772"/>
      <c r="BA316" s="772"/>
      <c r="BB316" s="772"/>
      <c r="BC316" s="772"/>
      <c r="BD316" s="772"/>
      <c r="BE316" s="772"/>
      <c r="BF316" s="772"/>
      <c r="BG316" s="773"/>
      <c r="BQ316" s="289"/>
      <c r="BX316" s="3"/>
    </row>
    <row r="317" spans="1:76" ht="12" customHeight="1" x14ac:dyDescent="0.2">
      <c r="A317" s="1"/>
      <c r="O317" s="3"/>
      <c r="W317" s="3"/>
      <c r="Y317" s="339"/>
      <c r="Z317" s="339"/>
      <c r="AA317" s="339"/>
      <c r="AB317" s="339"/>
      <c r="AC317" s="339"/>
      <c r="AD317" s="339"/>
      <c r="AE317" s="339"/>
      <c r="AF317" s="339"/>
      <c r="AG317" s="339"/>
      <c r="AH317" s="339"/>
      <c r="AI317" s="339"/>
      <c r="AJ317" s="339"/>
      <c r="AK317" s="339"/>
      <c r="AL317" s="339"/>
      <c r="AM317" s="339"/>
      <c r="AN317" s="339"/>
      <c r="AO317" s="339"/>
      <c r="AP317" s="339"/>
      <c r="AQ317" s="339"/>
      <c r="AR317" s="339"/>
      <c r="AS317" s="339"/>
      <c r="AT317" s="339"/>
      <c r="AU317" s="339"/>
      <c r="AV317" s="339"/>
      <c r="AW317" s="339"/>
      <c r="AX317" s="339"/>
      <c r="AY317" s="339"/>
      <c r="AZ317" s="339"/>
      <c r="BA317" s="339"/>
      <c r="BB317" s="339"/>
      <c r="BC317" s="339"/>
      <c r="BD317" s="339"/>
      <c r="BE317" s="339"/>
      <c r="BF317" s="339"/>
      <c r="BG317" s="340"/>
      <c r="BQ317" s="289"/>
      <c r="BX317" s="3"/>
    </row>
    <row r="318" spans="1:76" ht="12" customHeight="1" x14ac:dyDescent="0.2">
      <c r="A318" s="1"/>
      <c r="O318" s="3"/>
      <c r="W318" s="3"/>
      <c r="Y318" s="364"/>
      <c r="Z318" s="364"/>
      <c r="AA318" s="364"/>
      <c r="AB318" s="364"/>
      <c r="AC318" s="364"/>
      <c r="AD318" s="364"/>
      <c r="AE318" s="364"/>
      <c r="AF318" s="364"/>
      <c r="AG318" s="364"/>
      <c r="AH318" s="364"/>
      <c r="AI318" s="364"/>
      <c r="AJ318" s="364"/>
      <c r="AK318" s="364"/>
      <c r="AL318" s="364"/>
      <c r="AM318" s="364"/>
      <c r="AN318" s="364"/>
      <c r="AO318" s="364"/>
      <c r="AP318" s="364"/>
      <c r="AQ318" s="364"/>
      <c r="AR318" s="364"/>
      <c r="AS318" s="364"/>
      <c r="AT318" s="364"/>
      <c r="AU318" s="364"/>
      <c r="AV318" s="364"/>
      <c r="AW318" s="364"/>
      <c r="AX318" s="364"/>
      <c r="AY318" s="364"/>
      <c r="AZ318" s="364"/>
      <c r="BA318" s="364"/>
      <c r="BB318" s="364"/>
      <c r="BC318" s="364"/>
      <c r="BD318" s="364"/>
      <c r="BE318" s="364"/>
      <c r="BF318" s="364"/>
      <c r="BG318" s="365"/>
      <c r="BQ318" s="289"/>
      <c r="BX318" s="3"/>
    </row>
    <row r="319" spans="1:76" ht="12" customHeight="1" x14ac:dyDescent="0.2">
      <c r="A319" s="1"/>
      <c r="O319" s="3"/>
      <c r="W319" s="3"/>
      <c r="X319" s="286"/>
      <c r="BG319" s="3"/>
      <c r="BQ319" s="289"/>
      <c r="BX319" s="3"/>
    </row>
    <row r="320" spans="1:76" ht="12" customHeight="1" x14ac:dyDescent="0.2">
      <c r="A320" s="1"/>
      <c r="B320" s="4" t="s">
        <v>1670</v>
      </c>
      <c r="C320" s="7" t="s">
        <v>782</v>
      </c>
      <c r="O320" s="3"/>
      <c r="W320" s="3"/>
      <c r="X320" s="286" t="s">
        <v>1492</v>
      </c>
      <c r="Y320" s="800" t="s">
        <v>171</v>
      </c>
      <c r="Z320" s="801"/>
      <c r="AA320" s="801"/>
      <c r="AB320" s="801"/>
      <c r="AC320" s="801"/>
      <c r="AD320" s="801"/>
      <c r="AE320" s="801"/>
      <c r="AF320" s="801"/>
      <c r="AG320" s="801"/>
      <c r="AH320" s="801"/>
      <c r="AI320" s="801"/>
      <c r="AJ320" s="801"/>
      <c r="AK320" s="801"/>
      <c r="AL320" s="801"/>
      <c r="AM320" s="801"/>
      <c r="AN320" s="801"/>
      <c r="AO320" s="801"/>
      <c r="AP320" s="801"/>
      <c r="AQ320" s="801"/>
      <c r="AR320" s="801"/>
      <c r="AS320" s="801"/>
      <c r="AT320" s="801"/>
      <c r="AU320" s="801"/>
      <c r="AV320" s="801"/>
      <c r="AW320" s="801"/>
      <c r="AX320" s="801"/>
      <c r="AY320" s="801"/>
      <c r="AZ320" s="801"/>
      <c r="BA320" s="801"/>
      <c r="BB320" s="801"/>
      <c r="BC320" s="801"/>
      <c r="BD320" s="801"/>
      <c r="BE320" s="801"/>
      <c r="BF320" s="801"/>
      <c r="BG320" s="802"/>
      <c r="BH320" s="793" t="s">
        <v>173</v>
      </c>
      <c r="BI320" s="794"/>
      <c r="BJ320" s="794"/>
      <c r="BK320" s="794"/>
      <c r="BL320" s="794"/>
      <c r="BM320" s="794"/>
      <c r="BN320" s="794"/>
      <c r="BO320" s="794"/>
      <c r="BP320" s="794"/>
      <c r="BQ320" s="795"/>
      <c r="BX320" s="3"/>
    </row>
    <row r="321" spans="1:76" ht="12" customHeight="1" x14ac:dyDescent="0.2">
      <c r="A321" s="1"/>
      <c r="C321" s="7"/>
      <c r="O321" s="3"/>
      <c r="W321" s="3"/>
      <c r="X321" s="286"/>
      <c r="Y321" s="801"/>
      <c r="Z321" s="801"/>
      <c r="AA321" s="801"/>
      <c r="AB321" s="801"/>
      <c r="AC321" s="801"/>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1"/>
      <c r="AY321" s="801"/>
      <c r="AZ321" s="801"/>
      <c r="BA321" s="801"/>
      <c r="BB321" s="801"/>
      <c r="BC321" s="801"/>
      <c r="BD321" s="801"/>
      <c r="BE321" s="801"/>
      <c r="BF321" s="801"/>
      <c r="BG321" s="802"/>
      <c r="BH321" s="793"/>
      <c r="BI321" s="794"/>
      <c r="BJ321" s="794"/>
      <c r="BK321" s="794"/>
      <c r="BL321" s="794"/>
      <c r="BM321" s="794"/>
      <c r="BN321" s="794"/>
      <c r="BO321" s="794"/>
      <c r="BP321" s="794"/>
      <c r="BQ321" s="795"/>
      <c r="BX321" s="3"/>
    </row>
    <row r="322" spans="1:76" ht="12" customHeight="1" x14ac:dyDescent="0.2">
      <c r="A322" s="1"/>
      <c r="C322" s="7"/>
      <c r="O322" s="3"/>
      <c r="W322" s="3"/>
      <c r="X322" s="286"/>
      <c r="Y322" s="801"/>
      <c r="Z322" s="801"/>
      <c r="AA322" s="801"/>
      <c r="AB322" s="801"/>
      <c r="AC322" s="801"/>
      <c r="AD322" s="801"/>
      <c r="AE322" s="801"/>
      <c r="AF322" s="801"/>
      <c r="AG322" s="801"/>
      <c r="AH322" s="801"/>
      <c r="AI322" s="801"/>
      <c r="AJ322" s="801"/>
      <c r="AK322" s="801"/>
      <c r="AL322" s="801"/>
      <c r="AM322" s="801"/>
      <c r="AN322" s="801"/>
      <c r="AO322" s="801"/>
      <c r="AP322" s="801"/>
      <c r="AQ322" s="801"/>
      <c r="AR322" s="801"/>
      <c r="AS322" s="801"/>
      <c r="AT322" s="801"/>
      <c r="AU322" s="801"/>
      <c r="AV322" s="801"/>
      <c r="AW322" s="801"/>
      <c r="AX322" s="801"/>
      <c r="AY322" s="801"/>
      <c r="AZ322" s="801"/>
      <c r="BA322" s="801"/>
      <c r="BB322" s="801"/>
      <c r="BC322" s="801"/>
      <c r="BD322" s="801"/>
      <c r="BE322" s="801"/>
      <c r="BF322" s="801"/>
      <c r="BG322" s="802"/>
      <c r="BQ322" s="289"/>
      <c r="BX322" s="3"/>
    </row>
    <row r="323" spans="1:76" ht="12" customHeight="1" x14ac:dyDescent="0.2">
      <c r="A323" s="1"/>
      <c r="C323" s="7"/>
      <c r="O323" s="3"/>
      <c r="W323" s="3"/>
      <c r="X323" s="286"/>
      <c r="Y323" s="800" t="s">
        <v>174</v>
      </c>
      <c r="Z323" s="800"/>
      <c r="AA323" s="800"/>
      <c r="AB323" s="800"/>
      <c r="AC323" s="800"/>
      <c r="AD323" s="800"/>
      <c r="AE323" s="800"/>
      <c r="AF323" s="800"/>
      <c r="AG323" s="800"/>
      <c r="AH323" s="800"/>
      <c r="AI323" s="800"/>
      <c r="AJ323" s="800"/>
      <c r="AK323" s="800"/>
      <c r="AL323" s="800"/>
      <c r="AM323" s="800"/>
      <c r="AN323" s="800"/>
      <c r="AO323" s="800"/>
      <c r="AP323" s="800"/>
      <c r="AQ323" s="800"/>
      <c r="AR323" s="800"/>
      <c r="AS323" s="800"/>
      <c r="AT323" s="800"/>
      <c r="AU323" s="800"/>
      <c r="AV323" s="800"/>
      <c r="AW323" s="800"/>
      <c r="AX323" s="800"/>
      <c r="AY323" s="800"/>
      <c r="AZ323" s="800"/>
      <c r="BA323" s="800"/>
      <c r="BB323" s="800"/>
      <c r="BC323" s="800"/>
      <c r="BD323" s="800"/>
      <c r="BE323" s="800"/>
      <c r="BF323" s="800"/>
      <c r="BG323" s="835"/>
      <c r="BH323" s="31" t="s">
        <v>172</v>
      </c>
      <c r="BQ323" s="289"/>
      <c r="BX323" s="3"/>
    </row>
    <row r="324" spans="1:76" ht="12" customHeight="1" x14ac:dyDescent="0.2">
      <c r="A324" s="1"/>
      <c r="C324" s="7"/>
      <c r="O324" s="3"/>
      <c r="W324" s="3"/>
      <c r="X324" s="286"/>
      <c r="Y324" s="800"/>
      <c r="Z324" s="800"/>
      <c r="AA324" s="800"/>
      <c r="AB324" s="800"/>
      <c r="AC324" s="800"/>
      <c r="AD324" s="800"/>
      <c r="AE324" s="800"/>
      <c r="AF324" s="800"/>
      <c r="AG324" s="800"/>
      <c r="AH324" s="800"/>
      <c r="AI324" s="800"/>
      <c r="AJ324" s="800"/>
      <c r="AK324" s="800"/>
      <c r="AL324" s="800"/>
      <c r="AM324" s="800"/>
      <c r="AN324" s="800"/>
      <c r="AO324" s="800"/>
      <c r="AP324" s="800"/>
      <c r="AQ324" s="800"/>
      <c r="AR324" s="800"/>
      <c r="AS324" s="800"/>
      <c r="AT324" s="800"/>
      <c r="AU324" s="800"/>
      <c r="AV324" s="800"/>
      <c r="AW324" s="800"/>
      <c r="AX324" s="800"/>
      <c r="AY324" s="800"/>
      <c r="AZ324" s="800"/>
      <c r="BA324" s="800"/>
      <c r="BB324" s="800"/>
      <c r="BC324" s="800"/>
      <c r="BD324" s="800"/>
      <c r="BE324" s="800"/>
      <c r="BF324" s="800"/>
      <c r="BG324" s="835"/>
      <c r="BQ324" s="289"/>
      <c r="BX324" s="3"/>
    </row>
    <row r="325" spans="1:76" ht="12" customHeight="1" x14ac:dyDescent="0.2">
      <c r="A325" s="1"/>
      <c r="C325" s="4" t="s">
        <v>1553</v>
      </c>
      <c r="D325" s="7" t="s">
        <v>777</v>
      </c>
      <c r="O325" s="3"/>
      <c r="W325" s="3"/>
      <c r="X325" s="286"/>
      <c r="BG325" s="3"/>
      <c r="BQ325" s="289"/>
      <c r="BX325" s="3"/>
    </row>
    <row r="326" spans="1:76" ht="12" customHeight="1" x14ac:dyDescent="0.2">
      <c r="A326" s="1"/>
      <c r="D326" s="43" t="s">
        <v>1669</v>
      </c>
      <c r="E326" s="800" t="s">
        <v>350</v>
      </c>
      <c r="F326" s="800"/>
      <c r="G326" s="800"/>
      <c r="H326" s="800"/>
      <c r="I326" s="800"/>
      <c r="J326" s="800"/>
      <c r="K326" s="800"/>
      <c r="L326" s="800"/>
      <c r="M326" s="800"/>
      <c r="N326" s="800"/>
      <c r="O326" s="835"/>
      <c r="P326" s="1"/>
      <c r="Q326" s="7" t="s">
        <v>1495</v>
      </c>
      <c r="S326" s="6" t="s">
        <v>1494</v>
      </c>
      <c r="T326" s="343"/>
      <c r="U326" s="776" t="s">
        <v>1493</v>
      </c>
      <c r="V326" s="777"/>
      <c r="W326" s="778"/>
      <c r="X326" s="286" t="s">
        <v>1492</v>
      </c>
      <c r="Y326" s="800" t="s">
        <v>351</v>
      </c>
      <c r="Z326" s="800"/>
      <c r="AA326" s="800"/>
      <c r="AB326" s="800"/>
      <c r="AC326" s="800"/>
      <c r="AD326" s="800"/>
      <c r="AE326" s="800"/>
      <c r="AF326" s="800"/>
      <c r="AG326" s="800"/>
      <c r="AH326" s="800"/>
      <c r="AI326" s="800"/>
      <c r="AJ326" s="800"/>
      <c r="AK326" s="800"/>
      <c r="AL326" s="800"/>
      <c r="AM326" s="800"/>
      <c r="AN326" s="800"/>
      <c r="AO326" s="800"/>
      <c r="AP326" s="800"/>
      <c r="AQ326" s="800"/>
      <c r="AR326" s="800"/>
      <c r="AS326" s="800"/>
      <c r="AT326" s="800"/>
      <c r="AU326" s="800"/>
      <c r="AV326" s="800"/>
      <c r="AW326" s="800"/>
      <c r="AX326" s="800"/>
      <c r="AY326" s="800"/>
      <c r="AZ326" s="800"/>
      <c r="BA326" s="800"/>
      <c r="BB326" s="800"/>
      <c r="BC326" s="800"/>
      <c r="BD326" s="800"/>
      <c r="BE326" s="800"/>
      <c r="BF326" s="800"/>
      <c r="BG326" s="835"/>
      <c r="BH326" s="31" t="s">
        <v>618</v>
      </c>
      <c r="BQ326" s="289"/>
      <c r="BX326" s="3"/>
    </row>
    <row r="327" spans="1:76" ht="12" customHeight="1" x14ac:dyDescent="0.2">
      <c r="A327" s="1"/>
      <c r="E327" s="800"/>
      <c r="F327" s="800"/>
      <c r="G327" s="800"/>
      <c r="H327" s="800"/>
      <c r="I327" s="800"/>
      <c r="J327" s="800"/>
      <c r="K327" s="800"/>
      <c r="L327" s="800"/>
      <c r="M327" s="800"/>
      <c r="N327" s="800"/>
      <c r="O327" s="835"/>
      <c r="P327" s="1"/>
      <c r="Q327" s="7" t="s">
        <v>697</v>
      </c>
      <c r="W327" s="3"/>
      <c r="X327" s="286"/>
      <c r="Y327" s="800"/>
      <c r="Z327" s="800"/>
      <c r="AA327" s="800"/>
      <c r="AB327" s="800"/>
      <c r="AC327" s="800"/>
      <c r="AD327" s="800"/>
      <c r="AE327" s="800"/>
      <c r="AF327" s="800"/>
      <c r="AG327" s="800"/>
      <c r="AH327" s="800"/>
      <c r="AI327" s="800"/>
      <c r="AJ327" s="800"/>
      <c r="AK327" s="800"/>
      <c r="AL327" s="800"/>
      <c r="AM327" s="800"/>
      <c r="AN327" s="800"/>
      <c r="AO327" s="800"/>
      <c r="AP327" s="800"/>
      <c r="AQ327" s="800"/>
      <c r="AR327" s="800"/>
      <c r="AS327" s="800"/>
      <c r="AT327" s="800"/>
      <c r="AU327" s="800"/>
      <c r="AV327" s="800"/>
      <c r="AW327" s="800"/>
      <c r="AX327" s="800"/>
      <c r="AY327" s="800"/>
      <c r="AZ327" s="800"/>
      <c r="BA327" s="800"/>
      <c r="BB327" s="800"/>
      <c r="BC327" s="800"/>
      <c r="BD327" s="800"/>
      <c r="BE327" s="800"/>
      <c r="BF327" s="800"/>
      <c r="BG327" s="835"/>
      <c r="BH327" s="793" t="s">
        <v>356</v>
      </c>
      <c r="BI327" s="801"/>
      <c r="BJ327" s="801"/>
      <c r="BK327" s="801"/>
      <c r="BL327" s="801"/>
      <c r="BM327" s="801"/>
      <c r="BN327" s="801"/>
      <c r="BO327" s="801"/>
      <c r="BP327" s="801"/>
      <c r="BQ327" s="802"/>
      <c r="BX327" s="3"/>
    </row>
    <row r="328" spans="1:76" ht="12" customHeight="1" x14ac:dyDescent="0.2">
      <c r="A328" s="1"/>
      <c r="E328" s="800"/>
      <c r="F328" s="800"/>
      <c r="G328" s="800"/>
      <c r="H328" s="800"/>
      <c r="I328" s="800"/>
      <c r="J328" s="800"/>
      <c r="K328" s="800"/>
      <c r="L328" s="800"/>
      <c r="M328" s="800"/>
      <c r="N328" s="800"/>
      <c r="O328" s="835"/>
      <c r="W328" s="3"/>
      <c r="X328" s="286"/>
      <c r="Y328" s="800" t="s">
        <v>1832</v>
      </c>
      <c r="Z328" s="800"/>
      <c r="AA328" s="800"/>
      <c r="AB328" s="800"/>
      <c r="AC328" s="800"/>
      <c r="AD328" s="800"/>
      <c r="AE328" s="800"/>
      <c r="AF328" s="800"/>
      <c r="AG328" s="800"/>
      <c r="AH328" s="800"/>
      <c r="AI328" s="800"/>
      <c r="AJ328" s="800"/>
      <c r="AK328" s="800"/>
      <c r="AL328" s="800"/>
      <c r="AM328" s="800"/>
      <c r="AN328" s="800"/>
      <c r="AO328" s="800"/>
      <c r="AP328" s="800"/>
      <c r="AQ328" s="800"/>
      <c r="AR328" s="800"/>
      <c r="AS328" s="800"/>
      <c r="AT328" s="800"/>
      <c r="AU328" s="800"/>
      <c r="AV328" s="800"/>
      <c r="AW328" s="800"/>
      <c r="AX328" s="800"/>
      <c r="AY328" s="800"/>
      <c r="AZ328" s="800"/>
      <c r="BA328" s="800"/>
      <c r="BB328" s="800"/>
      <c r="BC328" s="800"/>
      <c r="BD328" s="800"/>
      <c r="BE328" s="800"/>
      <c r="BF328" s="800"/>
      <c r="BG328" s="835"/>
      <c r="BH328" s="913"/>
      <c r="BI328" s="801"/>
      <c r="BJ328" s="801"/>
      <c r="BK328" s="801"/>
      <c r="BL328" s="801"/>
      <c r="BM328" s="801"/>
      <c r="BN328" s="801"/>
      <c r="BO328" s="801"/>
      <c r="BP328" s="801"/>
      <c r="BQ328" s="802"/>
      <c r="BX328" s="3"/>
    </row>
    <row r="329" spans="1:76" ht="12" customHeight="1" x14ac:dyDescent="0.2">
      <c r="A329" s="1"/>
      <c r="E329" s="800"/>
      <c r="F329" s="800"/>
      <c r="G329" s="800"/>
      <c r="H329" s="800"/>
      <c r="I329" s="800"/>
      <c r="J329" s="800"/>
      <c r="K329" s="800"/>
      <c r="L329" s="800"/>
      <c r="M329" s="800"/>
      <c r="N329" s="800"/>
      <c r="O329" s="835"/>
      <c r="W329" s="3"/>
      <c r="X329" s="286"/>
      <c r="Y329" s="800"/>
      <c r="Z329" s="800"/>
      <c r="AA329" s="800"/>
      <c r="AB329" s="800"/>
      <c r="AC329" s="800"/>
      <c r="AD329" s="800"/>
      <c r="AE329" s="800"/>
      <c r="AF329" s="800"/>
      <c r="AG329" s="800"/>
      <c r="AH329" s="800"/>
      <c r="AI329" s="800"/>
      <c r="AJ329" s="800"/>
      <c r="AK329" s="800"/>
      <c r="AL329" s="800"/>
      <c r="AM329" s="800"/>
      <c r="AN329" s="800"/>
      <c r="AO329" s="800"/>
      <c r="AP329" s="800"/>
      <c r="AQ329" s="800"/>
      <c r="AR329" s="800"/>
      <c r="AS329" s="800"/>
      <c r="AT329" s="800"/>
      <c r="AU329" s="800"/>
      <c r="AV329" s="800"/>
      <c r="AW329" s="800"/>
      <c r="AX329" s="800"/>
      <c r="AY329" s="800"/>
      <c r="AZ329" s="800"/>
      <c r="BA329" s="800"/>
      <c r="BB329" s="800"/>
      <c r="BC329" s="800"/>
      <c r="BD329" s="800"/>
      <c r="BE329" s="800"/>
      <c r="BF329" s="800"/>
      <c r="BG329" s="835"/>
      <c r="BH329" s="288"/>
      <c r="BQ329" s="289"/>
      <c r="BX329" s="3"/>
    </row>
    <row r="330" spans="1:76" ht="12" customHeight="1" x14ac:dyDescent="0.2">
      <c r="A330" s="1"/>
      <c r="E330" s="800"/>
      <c r="F330" s="800"/>
      <c r="G330" s="800"/>
      <c r="H330" s="800"/>
      <c r="I330" s="800"/>
      <c r="J330" s="800"/>
      <c r="K330" s="800"/>
      <c r="L330" s="800"/>
      <c r="M330" s="800"/>
      <c r="N330" s="800"/>
      <c r="O330" s="835"/>
      <c r="W330" s="3"/>
      <c r="X330" s="286"/>
      <c r="Y330" s="855" t="s">
        <v>357</v>
      </c>
      <c r="Z330" s="855"/>
      <c r="AA330" s="855"/>
      <c r="AB330" s="855"/>
      <c r="AC330" s="855"/>
      <c r="AD330" s="855"/>
      <c r="AE330" s="855"/>
      <c r="AF330" s="855"/>
      <c r="AG330" s="855"/>
      <c r="AH330" s="855"/>
      <c r="AI330" s="855"/>
      <c r="AJ330" s="855"/>
      <c r="AK330" s="855"/>
      <c r="AL330" s="855"/>
      <c r="AM330" s="855"/>
      <c r="AN330" s="855"/>
      <c r="AO330" s="855"/>
      <c r="AP330" s="855"/>
      <c r="AQ330" s="855"/>
      <c r="AR330" s="855"/>
      <c r="AS330" s="855"/>
      <c r="AT330" s="855"/>
      <c r="AU330" s="855"/>
      <c r="AV330" s="855"/>
      <c r="AW330" s="855"/>
      <c r="AX330" s="855"/>
      <c r="AY330" s="855"/>
      <c r="AZ330" s="855"/>
      <c r="BA330" s="855"/>
      <c r="BB330" s="855"/>
      <c r="BC330" s="855"/>
      <c r="BD330" s="855"/>
      <c r="BE330" s="855"/>
      <c r="BF330" s="855"/>
      <c r="BG330" s="856"/>
      <c r="BH330" s="288"/>
      <c r="BQ330" s="289"/>
      <c r="BX330" s="3"/>
    </row>
    <row r="331" spans="1:76" ht="12" customHeight="1" x14ac:dyDescent="0.2">
      <c r="A331" s="1"/>
      <c r="E331" s="337"/>
      <c r="F331" s="337"/>
      <c r="G331" s="337"/>
      <c r="H331" s="337"/>
      <c r="I331" s="337"/>
      <c r="J331" s="337"/>
      <c r="K331" s="337"/>
      <c r="L331" s="337"/>
      <c r="M331" s="337"/>
      <c r="N331" s="337"/>
      <c r="O331" s="338"/>
      <c r="W331" s="3"/>
      <c r="X331" s="286"/>
      <c r="Y331" s="855"/>
      <c r="Z331" s="855"/>
      <c r="AA331" s="855"/>
      <c r="AB331" s="855"/>
      <c r="AC331" s="855"/>
      <c r="AD331" s="855"/>
      <c r="AE331" s="855"/>
      <c r="AF331" s="855"/>
      <c r="AG331" s="855"/>
      <c r="AH331" s="855"/>
      <c r="AI331" s="855"/>
      <c r="AJ331" s="855"/>
      <c r="AK331" s="855"/>
      <c r="AL331" s="855"/>
      <c r="AM331" s="855"/>
      <c r="AN331" s="855"/>
      <c r="AO331" s="855"/>
      <c r="AP331" s="855"/>
      <c r="AQ331" s="855"/>
      <c r="AR331" s="855"/>
      <c r="AS331" s="855"/>
      <c r="AT331" s="855"/>
      <c r="AU331" s="855"/>
      <c r="AV331" s="855"/>
      <c r="AW331" s="855"/>
      <c r="AX331" s="855"/>
      <c r="AY331" s="855"/>
      <c r="AZ331" s="855"/>
      <c r="BA331" s="855"/>
      <c r="BB331" s="855"/>
      <c r="BC331" s="855"/>
      <c r="BD331" s="855"/>
      <c r="BE331" s="855"/>
      <c r="BF331" s="855"/>
      <c r="BG331" s="856"/>
      <c r="BH331" s="288"/>
      <c r="BQ331" s="289"/>
      <c r="BX331" s="3"/>
    </row>
    <row r="332" spans="1:76" ht="12" customHeight="1" x14ac:dyDescent="0.2">
      <c r="A332" s="1"/>
      <c r="O332" s="3"/>
      <c r="W332" s="3"/>
      <c r="X332" s="286"/>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0"/>
      <c r="AT332" s="350"/>
      <c r="AU332" s="350"/>
      <c r="AV332" s="350"/>
      <c r="AW332" s="350"/>
      <c r="AX332" s="350"/>
      <c r="AY332" s="350"/>
      <c r="AZ332" s="350"/>
      <c r="BA332" s="350"/>
      <c r="BB332" s="350"/>
      <c r="BC332" s="350"/>
      <c r="BD332" s="350"/>
      <c r="BE332" s="350"/>
      <c r="BF332" s="350"/>
      <c r="BG332" s="351"/>
      <c r="BH332" s="1"/>
      <c r="BI332" s="7"/>
      <c r="BJ332" s="7"/>
      <c r="BK332" s="7"/>
      <c r="BL332" s="7"/>
      <c r="BM332" s="7"/>
      <c r="BN332" s="7"/>
      <c r="BO332" s="7"/>
      <c r="BP332" s="7"/>
      <c r="BQ332" s="3"/>
      <c r="BX332" s="3"/>
    </row>
    <row r="333" spans="1:76" ht="12" customHeight="1" x14ac:dyDescent="0.2">
      <c r="A333" s="1"/>
      <c r="D333" s="43" t="s">
        <v>1668</v>
      </c>
      <c r="E333" s="800" t="s">
        <v>778</v>
      </c>
      <c r="F333" s="800"/>
      <c r="G333" s="800"/>
      <c r="H333" s="800"/>
      <c r="I333" s="800"/>
      <c r="J333" s="800"/>
      <c r="K333" s="800"/>
      <c r="L333" s="800"/>
      <c r="M333" s="800"/>
      <c r="N333" s="800"/>
      <c r="O333" s="835"/>
      <c r="P333" s="1"/>
      <c r="Q333" s="7" t="s">
        <v>1495</v>
      </c>
      <c r="S333" s="6" t="s">
        <v>1494</v>
      </c>
      <c r="T333" s="343"/>
      <c r="U333" s="776" t="s">
        <v>1493</v>
      </c>
      <c r="V333" s="777"/>
      <c r="W333" s="778"/>
      <c r="X333" s="286" t="s">
        <v>1492</v>
      </c>
      <c r="Y333" s="800" t="s">
        <v>683</v>
      </c>
      <c r="Z333" s="800"/>
      <c r="AA333" s="800"/>
      <c r="AB333" s="800"/>
      <c r="AC333" s="800"/>
      <c r="AD333" s="800"/>
      <c r="AE333" s="800"/>
      <c r="AF333" s="800"/>
      <c r="AG333" s="800"/>
      <c r="AH333" s="800"/>
      <c r="AI333" s="800"/>
      <c r="AJ333" s="800"/>
      <c r="AK333" s="800"/>
      <c r="AL333" s="800"/>
      <c r="AM333" s="800"/>
      <c r="AN333" s="800"/>
      <c r="AO333" s="800"/>
      <c r="AP333" s="800"/>
      <c r="AQ333" s="800"/>
      <c r="AR333" s="800"/>
      <c r="AS333" s="800"/>
      <c r="AT333" s="800"/>
      <c r="AU333" s="800"/>
      <c r="AV333" s="800"/>
      <c r="AW333" s="800"/>
      <c r="AX333" s="800"/>
      <c r="AY333" s="800"/>
      <c r="AZ333" s="800"/>
      <c r="BA333" s="800"/>
      <c r="BB333" s="800"/>
      <c r="BC333" s="800"/>
      <c r="BD333" s="800"/>
      <c r="BE333" s="800"/>
      <c r="BF333" s="800"/>
      <c r="BG333" s="835"/>
      <c r="BH333" s="31" t="s">
        <v>684</v>
      </c>
      <c r="BQ333" s="289"/>
      <c r="BX333" s="3"/>
    </row>
    <row r="334" spans="1:76" ht="12" customHeight="1" x14ac:dyDescent="0.2">
      <c r="A334" s="1"/>
      <c r="E334" s="800"/>
      <c r="F334" s="800"/>
      <c r="G334" s="800"/>
      <c r="H334" s="800"/>
      <c r="I334" s="800"/>
      <c r="J334" s="800"/>
      <c r="K334" s="800"/>
      <c r="L334" s="800"/>
      <c r="M334" s="800"/>
      <c r="N334" s="800"/>
      <c r="O334" s="835"/>
      <c r="P334" s="1"/>
      <c r="Q334" s="7" t="s">
        <v>697</v>
      </c>
      <c r="W334" s="3"/>
      <c r="X334" s="286"/>
      <c r="Y334" s="800"/>
      <c r="Z334" s="800"/>
      <c r="AA334" s="800"/>
      <c r="AB334" s="800"/>
      <c r="AC334" s="800"/>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0"/>
      <c r="AY334" s="800"/>
      <c r="AZ334" s="800"/>
      <c r="BA334" s="800"/>
      <c r="BB334" s="800"/>
      <c r="BC334" s="800"/>
      <c r="BD334" s="800"/>
      <c r="BE334" s="800"/>
      <c r="BF334" s="800"/>
      <c r="BG334" s="835"/>
      <c r="BH334" s="793" t="s">
        <v>358</v>
      </c>
      <c r="BI334" s="801"/>
      <c r="BJ334" s="801"/>
      <c r="BK334" s="801"/>
      <c r="BL334" s="801"/>
      <c r="BM334" s="801"/>
      <c r="BN334" s="801"/>
      <c r="BO334" s="801"/>
      <c r="BP334" s="801"/>
      <c r="BQ334" s="802"/>
      <c r="BX334" s="3"/>
    </row>
    <row r="335" spans="1:76" ht="12" customHeight="1" x14ac:dyDescent="0.2">
      <c r="A335" s="1"/>
      <c r="E335" s="800"/>
      <c r="F335" s="800"/>
      <c r="G335" s="800"/>
      <c r="H335" s="800"/>
      <c r="I335" s="800"/>
      <c r="J335" s="800"/>
      <c r="K335" s="800"/>
      <c r="L335" s="800"/>
      <c r="M335" s="800"/>
      <c r="N335" s="800"/>
      <c r="O335" s="835"/>
      <c r="W335" s="3"/>
      <c r="X335" s="286"/>
      <c r="Y335" s="800" t="s">
        <v>357</v>
      </c>
      <c r="Z335" s="800"/>
      <c r="AA335" s="800"/>
      <c r="AB335" s="800"/>
      <c r="AC335" s="800"/>
      <c r="AD335" s="800"/>
      <c r="AE335" s="800"/>
      <c r="AF335" s="800"/>
      <c r="AG335" s="800"/>
      <c r="AH335" s="800"/>
      <c r="AI335" s="800"/>
      <c r="AJ335" s="800"/>
      <c r="AK335" s="800"/>
      <c r="AL335" s="800"/>
      <c r="AM335" s="800"/>
      <c r="AN335" s="800"/>
      <c r="AO335" s="800"/>
      <c r="AP335" s="800"/>
      <c r="AQ335" s="800"/>
      <c r="AR335" s="800"/>
      <c r="AS335" s="800"/>
      <c r="AT335" s="800"/>
      <c r="AU335" s="800"/>
      <c r="AV335" s="800"/>
      <c r="AW335" s="800"/>
      <c r="AX335" s="800"/>
      <c r="AY335" s="800"/>
      <c r="AZ335" s="800"/>
      <c r="BA335" s="800"/>
      <c r="BB335" s="800"/>
      <c r="BC335" s="800"/>
      <c r="BD335" s="800"/>
      <c r="BE335" s="800"/>
      <c r="BF335" s="800"/>
      <c r="BG335" s="835"/>
      <c r="BH335" s="913"/>
      <c r="BI335" s="801"/>
      <c r="BJ335" s="801"/>
      <c r="BK335" s="801"/>
      <c r="BL335" s="801"/>
      <c r="BM335" s="801"/>
      <c r="BN335" s="801"/>
      <c r="BO335" s="801"/>
      <c r="BP335" s="801"/>
      <c r="BQ335" s="802"/>
      <c r="BX335" s="3"/>
    </row>
    <row r="336" spans="1:76" ht="12" customHeight="1" x14ac:dyDescent="0.2">
      <c r="A336" s="1"/>
      <c r="E336" s="800"/>
      <c r="F336" s="800"/>
      <c r="G336" s="800"/>
      <c r="H336" s="800"/>
      <c r="I336" s="800"/>
      <c r="J336" s="800"/>
      <c r="K336" s="800"/>
      <c r="L336" s="800"/>
      <c r="M336" s="800"/>
      <c r="N336" s="800"/>
      <c r="O336" s="835"/>
      <c r="W336" s="3"/>
      <c r="X336" s="286"/>
      <c r="Y336" s="800"/>
      <c r="Z336" s="800"/>
      <c r="AA336" s="800"/>
      <c r="AB336" s="800"/>
      <c r="AC336" s="800"/>
      <c r="AD336" s="800"/>
      <c r="AE336" s="800"/>
      <c r="AF336" s="800"/>
      <c r="AG336" s="800"/>
      <c r="AH336" s="800"/>
      <c r="AI336" s="800"/>
      <c r="AJ336" s="800"/>
      <c r="AK336" s="800"/>
      <c r="AL336" s="800"/>
      <c r="AM336" s="800"/>
      <c r="AN336" s="800"/>
      <c r="AO336" s="800"/>
      <c r="AP336" s="800"/>
      <c r="AQ336" s="800"/>
      <c r="AR336" s="800"/>
      <c r="AS336" s="800"/>
      <c r="AT336" s="800"/>
      <c r="AU336" s="800"/>
      <c r="AV336" s="800"/>
      <c r="AW336" s="800"/>
      <c r="AX336" s="800"/>
      <c r="AY336" s="800"/>
      <c r="AZ336" s="800"/>
      <c r="BA336" s="800"/>
      <c r="BB336" s="800"/>
      <c r="BC336" s="800"/>
      <c r="BD336" s="800"/>
      <c r="BE336" s="800"/>
      <c r="BF336" s="800"/>
      <c r="BG336" s="835"/>
      <c r="BQ336" s="289"/>
      <c r="BX336" s="3"/>
    </row>
    <row r="337" spans="1:76" ht="12" customHeight="1" x14ac:dyDescent="0.2">
      <c r="A337" s="1"/>
      <c r="E337" s="337"/>
      <c r="F337" s="337"/>
      <c r="G337" s="337"/>
      <c r="H337" s="337"/>
      <c r="I337" s="337"/>
      <c r="J337" s="337"/>
      <c r="K337" s="337"/>
      <c r="L337" s="337"/>
      <c r="M337" s="337"/>
      <c r="N337" s="337"/>
      <c r="O337" s="338"/>
      <c r="W337" s="3"/>
      <c r="X337" s="286"/>
      <c r="Y337" s="337"/>
      <c r="Z337" s="337"/>
      <c r="AA337" s="337"/>
      <c r="AB337" s="337"/>
      <c r="AC337" s="337"/>
      <c r="AD337" s="337"/>
      <c r="AE337" s="337"/>
      <c r="AF337" s="337"/>
      <c r="AG337" s="337"/>
      <c r="AH337" s="337"/>
      <c r="AI337" s="337"/>
      <c r="AJ337" s="337"/>
      <c r="AK337" s="337"/>
      <c r="AL337" s="337"/>
      <c r="AM337" s="337"/>
      <c r="AN337" s="337"/>
      <c r="AO337" s="337"/>
      <c r="AP337" s="337"/>
      <c r="AQ337" s="337"/>
      <c r="AR337" s="337"/>
      <c r="AS337" s="337"/>
      <c r="AT337" s="337"/>
      <c r="AU337" s="337"/>
      <c r="AV337" s="337"/>
      <c r="AW337" s="337"/>
      <c r="AX337" s="337"/>
      <c r="AY337" s="337"/>
      <c r="AZ337" s="337"/>
      <c r="BA337" s="337"/>
      <c r="BB337" s="337"/>
      <c r="BC337" s="337"/>
      <c r="BD337" s="337"/>
      <c r="BE337" s="337"/>
      <c r="BF337" s="337"/>
      <c r="BG337" s="338"/>
      <c r="BQ337" s="289"/>
      <c r="BX337" s="3"/>
    </row>
    <row r="338" spans="1:76" ht="12" customHeight="1" x14ac:dyDescent="0.2">
      <c r="A338" s="1"/>
      <c r="C338" s="4" t="s">
        <v>1793</v>
      </c>
      <c r="E338" s="855" t="s">
        <v>1794</v>
      </c>
      <c r="F338" s="855"/>
      <c r="G338" s="855"/>
      <c r="H338" s="855"/>
      <c r="I338" s="855"/>
      <c r="J338" s="855"/>
      <c r="K338" s="855"/>
      <c r="L338" s="855"/>
      <c r="M338" s="855"/>
      <c r="N338" s="855"/>
      <c r="O338" s="856"/>
      <c r="P338" s="1"/>
      <c r="Q338" s="7" t="s">
        <v>12</v>
      </c>
      <c r="S338" s="6" t="s">
        <v>14</v>
      </c>
      <c r="T338" s="343"/>
      <c r="U338" s="776" t="s">
        <v>13</v>
      </c>
      <c r="V338" s="777"/>
      <c r="W338" s="778"/>
      <c r="X338" s="286" t="s">
        <v>15</v>
      </c>
      <c r="Y338" s="855" t="s">
        <v>1795</v>
      </c>
      <c r="Z338" s="855"/>
      <c r="AA338" s="855"/>
      <c r="AB338" s="855"/>
      <c r="AC338" s="855"/>
      <c r="AD338" s="855"/>
      <c r="AE338" s="855"/>
      <c r="AF338" s="855"/>
      <c r="AG338" s="855"/>
      <c r="AH338" s="855"/>
      <c r="AI338" s="855"/>
      <c r="AJ338" s="855"/>
      <c r="AK338" s="855"/>
      <c r="AL338" s="855"/>
      <c r="AM338" s="855"/>
      <c r="AN338" s="855"/>
      <c r="AO338" s="855"/>
      <c r="AP338" s="855"/>
      <c r="AQ338" s="855"/>
      <c r="AR338" s="855"/>
      <c r="AS338" s="855"/>
      <c r="AT338" s="855"/>
      <c r="AU338" s="855"/>
      <c r="AV338" s="855"/>
      <c r="AW338" s="855"/>
      <c r="AX338" s="855"/>
      <c r="AY338" s="855"/>
      <c r="AZ338" s="855"/>
      <c r="BA338" s="855"/>
      <c r="BB338" s="855"/>
      <c r="BC338" s="855"/>
      <c r="BD338" s="855"/>
      <c r="BE338" s="855"/>
      <c r="BF338" s="855"/>
      <c r="BG338" s="856"/>
      <c r="BH338" s="864" t="s">
        <v>1796</v>
      </c>
      <c r="BI338" s="865"/>
      <c r="BJ338" s="865"/>
      <c r="BK338" s="865"/>
      <c r="BL338" s="865"/>
      <c r="BM338" s="865"/>
      <c r="BN338" s="865"/>
      <c r="BO338" s="865"/>
      <c r="BP338" s="865"/>
      <c r="BQ338" s="866"/>
      <c r="BX338" s="3"/>
    </row>
    <row r="339" spans="1:76" ht="12" customHeight="1" x14ac:dyDescent="0.2">
      <c r="A339" s="1"/>
      <c r="E339" s="855"/>
      <c r="F339" s="855"/>
      <c r="G339" s="855"/>
      <c r="H339" s="855"/>
      <c r="I339" s="855"/>
      <c r="J339" s="855"/>
      <c r="K339" s="855"/>
      <c r="L339" s="855"/>
      <c r="M339" s="855"/>
      <c r="N339" s="855"/>
      <c r="O339" s="856"/>
      <c r="P339" s="1"/>
      <c r="Q339" s="7" t="s">
        <v>697</v>
      </c>
      <c r="W339" s="3"/>
      <c r="X339" s="286"/>
      <c r="Y339" s="855"/>
      <c r="Z339" s="855"/>
      <c r="AA339" s="855"/>
      <c r="AB339" s="855"/>
      <c r="AC339" s="855"/>
      <c r="AD339" s="855"/>
      <c r="AE339" s="855"/>
      <c r="AF339" s="855"/>
      <c r="AG339" s="855"/>
      <c r="AH339" s="855"/>
      <c r="AI339" s="855"/>
      <c r="AJ339" s="855"/>
      <c r="AK339" s="855"/>
      <c r="AL339" s="855"/>
      <c r="AM339" s="855"/>
      <c r="AN339" s="855"/>
      <c r="AO339" s="855"/>
      <c r="AP339" s="855"/>
      <c r="AQ339" s="855"/>
      <c r="AR339" s="855"/>
      <c r="AS339" s="855"/>
      <c r="AT339" s="855"/>
      <c r="AU339" s="855"/>
      <c r="AV339" s="855"/>
      <c r="AW339" s="855"/>
      <c r="AX339" s="855"/>
      <c r="AY339" s="855"/>
      <c r="AZ339" s="855"/>
      <c r="BA339" s="855"/>
      <c r="BB339" s="855"/>
      <c r="BC339" s="855"/>
      <c r="BD339" s="855"/>
      <c r="BE339" s="855"/>
      <c r="BF339" s="855"/>
      <c r="BG339" s="856"/>
      <c r="BH339" s="864"/>
      <c r="BI339" s="865"/>
      <c r="BJ339" s="865"/>
      <c r="BK339" s="865"/>
      <c r="BL339" s="865"/>
      <c r="BM339" s="865"/>
      <c r="BN339" s="865"/>
      <c r="BO339" s="865"/>
      <c r="BP339" s="865"/>
      <c r="BQ339" s="866"/>
      <c r="BX339" s="3"/>
    </row>
    <row r="340" spans="1:76" ht="12" customHeight="1" x14ac:dyDescent="0.2">
      <c r="A340" s="1"/>
      <c r="E340" s="855"/>
      <c r="F340" s="855"/>
      <c r="G340" s="855"/>
      <c r="H340" s="855"/>
      <c r="I340" s="855"/>
      <c r="J340" s="855"/>
      <c r="K340" s="855"/>
      <c r="L340" s="855"/>
      <c r="M340" s="855"/>
      <c r="N340" s="855"/>
      <c r="O340" s="856"/>
      <c r="W340" s="3"/>
      <c r="X340" s="286"/>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6"/>
      <c r="BQ340" s="289"/>
      <c r="BX340" s="3"/>
    </row>
    <row r="341" spans="1:76" ht="12" customHeight="1" x14ac:dyDescent="0.2">
      <c r="A341" s="1"/>
      <c r="E341" s="855"/>
      <c r="F341" s="855"/>
      <c r="G341" s="855"/>
      <c r="H341" s="855"/>
      <c r="I341" s="855"/>
      <c r="J341" s="855"/>
      <c r="K341" s="855"/>
      <c r="L341" s="855"/>
      <c r="M341" s="855"/>
      <c r="N341" s="855"/>
      <c r="O341" s="856"/>
      <c r="W341" s="3"/>
      <c r="X341" s="286"/>
      <c r="Y341" s="855"/>
      <c r="Z341" s="855"/>
      <c r="AA341" s="855"/>
      <c r="AB341" s="855"/>
      <c r="AC341" s="855"/>
      <c r="AD341" s="855"/>
      <c r="AE341" s="855"/>
      <c r="AF341" s="855"/>
      <c r="AG341" s="855"/>
      <c r="AH341" s="855"/>
      <c r="AI341" s="855"/>
      <c r="AJ341" s="855"/>
      <c r="AK341" s="855"/>
      <c r="AL341" s="855"/>
      <c r="AM341" s="855"/>
      <c r="AN341" s="855"/>
      <c r="AO341" s="855"/>
      <c r="AP341" s="855"/>
      <c r="AQ341" s="855"/>
      <c r="AR341" s="855"/>
      <c r="AS341" s="855"/>
      <c r="AT341" s="855"/>
      <c r="AU341" s="855"/>
      <c r="AV341" s="855"/>
      <c r="AW341" s="855"/>
      <c r="AX341" s="855"/>
      <c r="AY341" s="855"/>
      <c r="AZ341" s="855"/>
      <c r="BA341" s="855"/>
      <c r="BB341" s="855"/>
      <c r="BC341" s="855"/>
      <c r="BD341" s="855"/>
      <c r="BE341" s="855"/>
      <c r="BF341" s="855"/>
      <c r="BG341" s="856"/>
      <c r="BQ341" s="289"/>
      <c r="BX341" s="3"/>
    </row>
    <row r="342" spans="1:76" ht="12" customHeight="1" x14ac:dyDescent="0.2">
      <c r="A342" s="24"/>
      <c r="B342" s="26"/>
      <c r="C342" s="25"/>
      <c r="D342" s="26"/>
      <c r="E342" s="26"/>
      <c r="F342" s="26"/>
      <c r="G342" s="26"/>
      <c r="H342" s="26"/>
      <c r="I342" s="26"/>
      <c r="J342" s="26"/>
      <c r="K342" s="26"/>
      <c r="L342" s="26"/>
      <c r="M342" s="26"/>
      <c r="N342" s="26"/>
      <c r="O342" s="27"/>
      <c r="P342" s="26"/>
      <c r="Q342" s="26"/>
      <c r="R342" s="26"/>
      <c r="S342" s="26"/>
      <c r="T342" s="26"/>
      <c r="U342" s="26"/>
      <c r="V342" s="26"/>
      <c r="W342" s="27"/>
      <c r="X342" s="370"/>
      <c r="Y342" s="26"/>
      <c r="Z342" s="26"/>
      <c r="AA342" s="26"/>
      <c r="AB342" s="26"/>
      <c r="AC342" s="26"/>
      <c r="AD342" s="26"/>
      <c r="AE342" s="26"/>
      <c r="AF342" s="26"/>
      <c r="AG342" s="26"/>
      <c r="AH342" s="26"/>
      <c r="AI342" s="219"/>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7"/>
      <c r="BH342" s="28"/>
      <c r="BI342" s="28"/>
      <c r="BJ342" s="28"/>
      <c r="BK342" s="28"/>
      <c r="BL342" s="28"/>
      <c r="BM342" s="28"/>
      <c r="BN342" s="28"/>
      <c r="BO342" s="28"/>
      <c r="BP342" s="28"/>
      <c r="BQ342" s="29"/>
      <c r="BR342" s="26"/>
      <c r="BS342" s="26"/>
      <c r="BT342" s="26"/>
      <c r="BU342" s="26"/>
      <c r="BV342" s="26"/>
      <c r="BW342" s="26"/>
      <c r="BX342" s="27"/>
    </row>
    <row r="343" spans="1:76" ht="12" customHeight="1" x14ac:dyDescent="0.2">
      <c r="A343" s="1"/>
      <c r="O343" s="3"/>
      <c r="W343" s="3"/>
      <c r="X343" s="13"/>
      <c r="Y343" s="11"/>
      <c r="Z343" s="11"/>
      <c r="AA343" s="11"/>
      <c r="AB343" s="11"/>
      <c r="AC343" s="11"/>
      <c r="AD343" s="11"/>
      <c r="AE343" s="11"/>
      <c r="AF343" s="11"/>
      <c r="AG343" s="11"/>
      <c r="AH343" s="11"/>
      <c r="AI343" s="11"/>
      <c r="AJ343" s="11"/>
      <c r="AK343" s="11"/>
      <c r="AL343" s="11"/>
      <c r="AM343" s="11"/>
      <c r="AN343" s="11"/>
      <c r="AO343" s="11"/>
      <c r="AP343" s="11"/>
      <c r="AQ343" s="11"/>
      <c r="AR343" s="11"/>
      <c r="AS343" s="11"/>
      <c r="BG343" s="3"/>
      <c r="BQ343" s="289"/>
      <c r="BX343" s="3"/>
    </row>
    <row r="344" spans="1:76" ht="12" customHeight="1" x14ac:dyDescent="0.2">
      <c r="A344" s="1"/>
      <c r="C344" s="4" t="s">
        <v>1497</v>
      </c>
      <c r="D344" s="800" t="s">
        <v>564</v>
      </c>
      <c r="E344" s="800"/>
      <c r="F344" s="800"/>
      <c r="G344" s="800"/>
      <c r="H344" s="800"/>
      <c r="I344" s="800"/>
      <c r="J344" s="800"/>
      <c r="K344" s="800"/>
      <c r="L344" s="800"/>
      <c r="M344" s="800"/>
      <c r="N344" s="800"/>
      <c r="O344" s="835"/>
      <c r="P344" s="1"/>
      <c r="Q344" s="7" t="s">
        <v>1495</v>
      </c>
      <c r="S344" s="6" t="s">
        <v>1494</v>
      </c>
      <c r="T344" s="343"/>
      <c r="U344" s="776" t="s">
        <v>1493</v>
      </c>
      <c r="V344" s="777"/>
      <c r="W344" s="778"/>
      <c r="X344" s="286" t="s">
        <v>1492</v>
      </c>
      <c r="Y344" s="800" t="s">
        <v>783</v>
      </c>
      <c r="Z344" s="800"/>
      <c r="AA344" s="800"/>
      <c r="AB344" s="800"/>
      <c r="AC344" s="800"/>
      <c r="AD344" s="800"/>
      <c r="AE344" s="800"/>
      <c r="AF344" s="800"/>
      <c r="AG344" s="800"/>
      <c r="AH344" s="800"/>
      <c r="AI344" s="800"/>
      <c r="AJ344" s="800"/>
      <c r="AK344" s="800"/>
      <c r="AL344" s="800"/>
      <c r="AM344" s="800"/>
      <c r="AN344" s="800"/>
      <c r="AO344" s="800"/>
      <c r="AP344" s="800"/>
      <c r="AQ344" s="800"/>
      <c r="AR344" s="800"/>
      <c r="AS344" s="800"/>
      <c r="AT344" s="800"/>
      <c r="AU344" s="800"/>
      <c r="AV344" s="800"/>
      <c r="AW344" s="800"/>
      <c r="AX344" s="800"/>
      <c r="AY344" s="800"/>
      <c r="AZ344" s="800"/>
      <c r="BA344" s="800"/>
      <c r="BB344" s="800"/>
      <c r="BC344" s="800"/>
      <c r="BD344" s="800"/>
      <c r="BE344" s="800"/>
      <c r="BF344" s="800"/>
      <c r="BG344" s="835"/>
      <c r="BH344" s="31" t="s">
        <v>243</v>
      </c>
      <c r="BQ344" s="289"/>
      <c r="BX344" s="3"/>
    </row>
    <row r="345" spans="1:76" ht="12" customHeight="1" x14ac:dyDescent="0.2">
      <c r="A345" s="1"/>
      <c r="D345" s="800"/>
      <c r="E345" s="800"/>
      <c r="F345" s="800"/>
      <c r="G345" s="800"/>
      <c r="H345" s="800"/>
      <c r="I345" s="800"/>
      <c r="J345" s="800"/>
      <c r="K345" s="800"/>
      <c r="L345" s="800"/>
      <c r="M345" s="800"/>
      <c r="N345" s="800"/>
      <c r="O345" s="835"/>
      <c r="P345" s="1"/>
      <c r="Q345" s="7" t="s">
        <v>697</v>
      </c>
      <c r="W345" s="3"/>
      <c r="X345" s="286"/>
      <c r="Y345" s="800"/>
      <c r="Z345" s="800"/>
      <c r="AA345" s="800"/>
      <c r="AB345" s="800"/>
      <c r="AC345" s="800"/>
      <c r="AD345" s="800"/>
      <c r="AE345" s="800"/>
      <c r="AF345" s="800"/>
      <c r="AG345" s="800"/>
      <c r="AH345" s="800"/>
      <c r="AI345" s="800"/>
      <c r="AJ345" s="800"/>
      <c r="AK345" s="800"/>
      <c r="AL345" s="800"/>
      <c r="AM345" s="800"/>
      <c r="AN345" s="800"/>
      <c r="AO345" s="800"/>
      <c r="AP345" s="800"/>
      <c r="AQ345" s="800"/>
      <c r="AR345" s="800"/>
      <c r="AS345" s="800"/>
      <c r="AT345" s="800"/>
      <c r="AU345" s="800"/>
      <c r="AV345" s="800"/>
      <c r="AW345" s="800"/>
      <c r="AX345" s="800"/>
      <c r="AY345" s="800"/>
      <c r="AZ345" s="800"/>
      <c r="BA345" s="800"/>
      <c r="BB345" s="800"/>
      <c r="BC345" s="800"/>
      <c r="BD345" s="800"/>
      <c r="BE345" s="800"/>
      <c r="BF345" s="800"/>
      <c r="BG345" s="835"/>
      <c r="BH345" s="288" t="s">
        <v>359</v>
      </c>
      <c r="BQ345" s="289"/>
      <c r="BX345" s="3"/>
    </row>
    <row r="346" spans="1:76" ht="12" customHeight="1" x14ac:dyDescent="0.2">
      <c r="A346" s="1"/>
      <c r="D346" s="800"/>
      <c r="E346" s="800"/>
      <c r="F346" s="800"/>
      <c r="G346" s="800"/>
      <c r="H346" s="800"/>
      <c r="I346" s="800"/>
      <c r="J346" s="800"/>
      <c r="K346" s="800"/>
      <c r="L346" s="800"/>
      <c r="M346" s="800"/>
      <c r="N346" s="800"/>
      <c r="O346" s="835"/>
      <c r="W346" s="3"/>
      <c r="X346" s="14" t="s">
        <v>1491</v>
      </c>
      <c r="Y346" s="11" t="s">
        <v>1728</v>
      </c>
      <c r="Z346" s="11"/>
      <c r="AA346" s="11"/>
      <c r="AB346" s="11"/>
      <c r="AC346" s="11"/>
      <c r="AD346" s="11"/>
      <c r="AE346" s="11"/>
      <c r="AF346" s="11"/>
      <c r="AG346" s="11"/>
      <c r="AH346" s="11"/>
      <c r="AI346" s="11"/>
      <c r="AJ346" s="11"/>
      <c r="AK346" s="11"/>
      <c r="AL346" s="317"/>
      <c r="AM346" s="317"/>
      <c r="BG346" s="3"/>
      <c r="BQ346" s="289"/>
      <c r="BX346" s="3"/>
    </row>
    <row r="347" spans="1:76" ht="12" customHeight="1" x14ac:dyDescent="0.2">
      <c r="A347" s="1"/>
      <c r="D347" s="800"/>
      <c r="E347" s="800"/>
      <c r="F347" s="800"/>
      <c r="G347" s="800"/>
      <c r="H347" s="800"/>
      <c r="I347" s="800"/>
      <c r="J347" s="800"/>
      <c r="K347" s="800"/>
      <c r="L347" s="800"/>
      <c r="M347" s="800"/>
      <c r="N347" s="800"/>
      <c r="O347" s="835"/>
      <c r="W347" s="3"/>
      <c r="Y347" s="1057" t="s">
        <v>504</v>
      </c>
      <c r="Z347" s="1058"/>
      <c r="AA347" s="1058"/>
      <c r="AB347" s="1058"/>
      <c r="AC347" s="1058"/>
      <c r="AD347" s="1058"/>
      <c r="AE347" s="1058"/>
      <c r="AF347" s="1058"/>
      <c r="AG347" s="1058"/>
      <c r="AH347" s="1059"/>
      <c r="AI347" s="246"/>
      <c r="AJ347" s="397"/>
      <c r="AK347" s="397" t="s">
        <v>113</v>
      </c>
      <c r="AL347" s="397"/>
      <c r="AM347" s="397" t="s">
        <v>1465</v>
      </c>
      <c r="AN347" s="397"/>
      <c r="AO347" s="397"/>
      <c r="AP347" s="397" t="s">
        <v>402</v>
      </c>
      <c r="AQ347" s="397"/>
      <c r="AR347" s="397"/>
      <c r="AS347" s="397"/>
      <c r="AT347" s="397"/>
      <c r="AU347" s="397"/>
      <c r="AV347" s="397"/>
      <c r="AW347" s="397"/>
      <c r="AX347" s="397"/>
      <c r="AY347" s="397"/>
      <c r="AZ347" s="397"/>
      <c r="BA347" s="397"/>
      <c r="BB347" s="397"/>
      <c r="BC347" s="397"/>
      <c r="BD347" s="397"/>
      <c r="BE347" s="397"/>
      <c r="BF347" s="15"/>
      <c r="BG347" s="3"/>
      <c r="BQ347" s="289"/>
      <c r="BX347" s="3"/>
    </row>
    <row r="348" spans="1:76" ht="12" customHeight="1" x14ac:dyDescent="0.2">
      <c r="A348" s="1"/>
      <c r="O348" s="3"/>
      <c r="W348" s="3"/>
      <c r="Y348" s="1060"/>
      <c r="Z348" s="1061"/>
      <c r="AA348" s="1061"/>
      <c r="AB348" s="1061"/>
      <c r="AC348" s="1061"/>
      <c r="AD348" s="1061"/>
      <c r="AE348" s="1061"/>
      <c r="AF348" s="1061"/>
      <c r="AG348" s="1061"/>
      <c r="AH348" s="1062"/>
      <c r="AI348" s="246"/>
      <c r="AJ348" s="397"/>
      <c r="AK348" s="397" t="s">
        <v>113</v>
      </c>
      <c r="AL348" s="397"/>
      <c r="AM348" s="397" t="s">
        <v>1465</v>
      </c>
      <c r="AN348" s="397"/>
      <c r="AO348" s="397"/>
      <c r="AP348" s="397" t="s">
        <v>402</v>
      </c>
      <c r="AQ348" s="397"/>
      <c r="AR348" s="397" t="s">
        <v>1667</v>
      </c>
      <c r="AS348" s="397"/>
      <c r="AT348" s="397"/>
      <c r="AU348" s="397"/>
      <c r="AV348" s="397"/>
      <c r="AW348" s="397"/>
      <c r="AX348" s="397"/>
      <c r="AY348" s="397"/>
      <c r="AZ348" s="397"/>
      <c r="BA348" s="397"/>
      <c r="BB348" s="397"/>
      <c r="BC348" s="397"/>
      <c r="BD348" s="397"/>
      <c r="BE348" s="397"/>
      <c r="BF348" s="15"/>
      <c r="BG348" s="3"/>
      <c r="BQ348" s="289"/>
      <c r="BX348" s="3"/>
    </row>
    <row r="349" spans="1:76" ht="12" customHeight="1" x14ac:dyDescent="0.2">
      <c r="A349" s="1"/>
      <c r="O349" s="3"/>
      <c r="W349" s="3"/>
      <c r="Y349" s="24" t="s">
        <v>505</v>
      </c>
      <c r="Z349" s="26"/>
      <c r="AA349" s="26"/>
      <c r="AB349" s="26"/>
      <c r="AC349" s="26"/>
      <c r="AD349" s="26"/>
      <c r="AE349" s="26"/>
      <c r="AF349" s="26"/>
      <c r="AG349" s="26"/>
      <c r="AH349" s="27"/>
      <c r="AI349" s="246"/>
      <c r="AJ349" s="397"/>
      <c r="AK349" s="397" t="s">
        <v>506</v>
      </c>
      <c r="AL349" s="397"/>
      <c r="AM349" s="397"/>
      <c r="AN349" s="397"/>
      <c r="AO349" s="397"/>
      <c r="AP349" s="397"/>
      <c r="AQ349" s="397"/>
      <c r="AR349" s="457"/>
      <c r="AS349" s="397"/>
      <c r="AT349" s="814"/>
      <c r="AU349" s="814"/>
      <c r="AV349" s="397" t="s">
        <v>343</v>
      </c>
      <c r="AW349" s="814"/>
      <c r="AX349" s="814"/>
      <c r="AY349" s="397" t="s">
        <v>568</v>
      </c>
      <c r="AZ349" s="814"/>
      <c r="BA349" s="814"/>
      <c r="BB349" s="397" t="s">
        <v>507</v>
      </c>
      <c r="BC349" s="397"/>
      <c r="BD349" s="397"/>
      <c r="BE349" s="397"/>
      <c r="BF349" s="46" t="s">
        <v>402</v>
      </c>
      <c r="BG349" s="3"/>
      <c r="BQ349" s="289"/>
      <c r="BX349" s="3"/>
    </row>
    <row r="350" spans="1:76" ht="12" customHeight="1" x14ac:dyDescent="0.2">
      <c r="A350" s="1"/>
      <c r="O350" s="3"/>
      <c r="W350" s="3"/>
      <c r="Y350" s="24" t="s">
        <v>474</v>
      </c>
      <c r="Z350" s="26"/>
      <c r="AA350" s="26"/>
      <c r="AB350" s="26"/>
      <c r="AC350" s="26"/>
      <c r="AD350" s="26"/>
      <c r="AE350" s="26"/>
      <c r="AF350" s="26"/>
      <c r="AG350" s="26"/>
      <c r="AH350" s="27"/>
      <c r="AI350" s="246"/>
      <c r="AJ350" s="397"/>
      <c r="AK350" s="397" t="s">
        <v>508</v>
      </c>
      <c r="AL350" s="397"/>
      <c r="AM350" s="397"/>
      <c r="AN350" s="397"/>
      <c r="AO350" s="397"/>
      <c r="AP350" s="397"/>
      <c r="AQ350" s="397"/>
      <c r="AR350" s="457"/>
      <c r="AS350" s="397"/>
      <c r="AT350" s="814"/>
      <c r="AU350" s="814"/>
      <c r="AV350" s="397" t="s">
        <v>343</v>
      </c>
      <c r="AW350" s="814"/>
      <c r="AX350" s="814"/>
      <c r="AY350" s="397" t="s">
        <v>568</v>
      </c>
      <c r="AZ350" s="814"/>
      <c r="BA350" s="814"/>
      <c r="BB350" s="397" t="s">
        <v>507</v>
      </c>
      <c r="BC350" s="397"/>
      <c r="BD350" s="397"/>
      <c r="BE350" s="397"/>
      <c r="BF350" s="46" t="s">
        <v>3</v>
      </c>
      <c r="BG350" s="3"/>
      <c r="BQ350" s="289"/>
      <c r="BX350" s="3"/>
    </row>
    <row r="351" spans="1:76" ht="12" customHeight="1" x14ac:dyDescent="0.2">
      <c r="A351" s="1"/>
      <c r="O351" s="3"/>
      <c r="W351" s="3"/>
      <c r="Y351" s="24" t="s">
        <v>509</v>
      </c>
      <c r="Z351" s="26"/>
      <c r="AA351" s="26"/>
      <c r="AB351" s="26"/>
      <c r="AC351" s="26"/>
      <c r="AD351" s="26"/>
      <c r="AE351" s="26"/>
      <c r="AF351" s="26"/>
      <c r="AG351" s="26"/>
      <c r="AH351" s="27"/>
      <c r="AI351" s="246"/>
      <c r="AJ351" s="457"/>
      <c r="AK351" s="397"/>
      <c r="AL351" s="814"/>
      <c r="AM351" s="814"/>
      <c r="AN351" s="397" t="s">
        <v>343</v>
      </c>
      <c r="AO351" s="814"/>
      <c r="AP351" s="814"/>
      <c r="AQ351" s="397" t="s">
        <v>568</v>
      </c>
      <c r="AR351" s="814"/>
      <c r="AS351" s="814"/>
      <c r="AT351" s="397" t="s">
        <v>214</v>
      </c>
      <c r="AU351" s="397" t="s">
        <v>1666</v>
      </c>
      <c r="AV351" s="457"/>
      <c r="AW351" s="397"/>
      <c r="AX351" s="814"/>
      <c r="AY351" s="814"/>
      <c r="AZ351" s="397" t="s">
        <v>343</v>
      </c>
      <c r="BA351" s="814"/>
      <c r="BB351" s="814"/>
      <c r="BC351" s="397" t="s">
        <v>568</v>
      </c>
      <c r="BD351" s="814"/>
      <c r="BE351" s="814"/>
      <c r="BF351" s="46" t="s">
        <v>214</v>
      </c>
      <c r="BG351" s="3"/>
      <c r="BQ351" s="289"/>
      <c r="BX351" s="3"/>
    </row>
    <row r="352" spans="1:76" ht="12" customHeight="1" x14ac:dyDescent="0.2">
      <c r="A352" s="1"/>
      <c r="O352" s="3"/>
      <c r="W352" s="3"/>
      <c r="Y352" s="393" t="s">
        <v>789</v>
      </c>
      <c r="Z352" s="47"/>
      <c r="AA352" s="47"/>
      <c r="AB352" s="47"/>
      <c r="AC352" s="47"/>
      <c r="AD352" s="47"/>
      <c r="AE352" s="47"/>
      <c r="AF352" s="47"/>
      <c r="AG352" s="47"/>
      <c r="AH352" s="48"/>
      <c r="AI352" s="1"/>
      <c r="AL352" s="776"/>
      <c r="AM352" s="776"/>
      <c r="AQ352" s="49" t="s">
        <v>397</v>
      </c>
      <c r="AR352" s="50"/>
      <c r="AS352" s="50" t="s">
        <v>797</v>
      </c>
      <c r="AT352" s="50"/>
      <c r="AU352" s="50"/>
      <c r="AV352" s="50"/>
      <c r="AW352" s="50"/>
      <c r="AX352" s="50"/>
      <c r="AY352" s="50"/>
      <c r="AZ352" s="51" t="s">
        <v>379</v>
      </c>
      <c r="BA352" s="50"/>
      <c r="BB352" s="50"/>
      <c r="BC352" s="50"/>
      <c r="BD352" s="50"/>
      <c r="BE352" s="50"/>
      <c r="BF352" s="52"/>
      <c r="BG352" s="3"/>
      <c r="BQ352" s="289"/>
      <c r="BX352" s="3"/>
    </row>
    <row r="353" spans="1:76" ht="12" customHeight="1" x14ac:dyDescent="0.2">
      <c r="A353" s="1"/>
      <c r="O353" s="3"/>
      <c r="W353" s="3"/>
      <c r="Y353" s="53" t="s">
        <v>380</v>
      </c>
      <c r="Z353" s="47"/>
      <c r="AA353" s="47"/>
      <c r="AB353" s="47"/>
      <c r="AC353" s="47"/>
      <c r="AD353" s="47"/>
      <c r="AE353" s="47"/>
      <c r="AF353" s="47"/>
      <c r="AG353" s="47"/>
      <c r="AH353" s="48"/>
      <c r="AI353" s="1"/>
      <c r="AJ353" s="7" t="s">
        <v>790</v>
      </c>
      <c r="AL353" s="776"/>
      <c r="AM353" s="776"/>
      <c r="AN353" s="7" t="s">
        <v>791</v>
      </c>
      <c r="AQ353" s="54"/>
      <c r="AS353" s="7" t="s">
        <v>792</v>
      </c>
      <c r="AU353" s="776">
        <v>15</v>
      </c>
      <c r="AV353" s="776"/>
      <c r="AW353" s="7" t="s">
        <v>791</v>
      </c>
      <c r="AZ353" s="55" t="s">
        <v>792</v>
      </c>
      <c r="BB353" s="776">
        <v>14</v>
      </c>
      <c r="BC353" s="776"/>
      <c r="BD353" s="7" t="s">
        <v>791</v>
      </c>
      <c r="BF353" s="3"/>
      <c r="BG353" s="3"/>
      <c r="BQ353" s="289"/>
      <c r="BX353" s="3"/>
    </row>
    <row r="354" spans="1:76" ht="12" customHeight="1" x14ac:dyDescent="0.2">
      <c r="A354" s="1"/>
      <c r="O354" s="3"/>
      <c r="W354" s="3"/>
      <c r="Y354" s="1"/>
      <c r="AH354" s="3"/>
      <c r="AI354" s="1"/>
      <c r="AJ354" s="7" t="s">
        <v>252</v>
      </c>
      <c r="AL354" s="776"/>
      <c r="AM354" s="776"/>
      <c r="AN354" s="7" t="s">
        <v>791</v>
      </c>
      <c r="AQ354" s="54"/>
      <c r="AS354" s="7" t="s">
        <v>252</v>
      </c>
      <c r="AU354" s="776">
        <v>45</v>
      </c>
      <c r="AV354" s="776"/>
      <c r="AW354" s="7" t="s">
        <v>791</v>
      </c>
      <c r="AZ354" s="55" t="s">
        <v>252</v>
      </c>
      <c r="BB354" s="776">
        <v>42</v>
      </c>
      <c r="BC354" s="776"/>
      <c r="BD354" s="7" t="s">
        <v>791</v>
      </c>
      <c r="BF354" s="3"/>
      <c r="BG354" s="3"/>
      <c r="BQ354" s="289"/>
      <c r="BX354" s="3"/>
    </row>
    <row r="355" spans="1:76" ht="12" customHeight="1" x14ac:dyDescent="0.2">
      <c r="A355" s="1"/>
      <c r="C355" s="7"/>
      <c r="O355" s="3"/>
      <c r="W355" s="3"/>
      <c r="Y355" s="24"/>
      <c r="Z355" s="26"/>
      <c r="AA355" s="26"/>
      <c r="AB355" s="26"/>
      <c r="AC355" s="26"/>
      <c r="AD355" s="26"/>
      <c r="AE355" s="26"/>
      <c r="AF355" s="26"/>
      <c r="AG355" s="26"/>
      <c r="AH355" s="27"/>
      <c r="AI355" s="24"/>
      <c r="AJ355" s="26" t="s">
        <v>793</v>
      </c>
      <c r="AK355" s="26"/>
      <c r="AL355" s="813"/>
      <c r="AM355" s="813"/>
      <c r="AN355" s="26" t="s">
        <v>791</v>
      </c>
      <c r="AO355" s="26"/>
      <c r="AP355" s="26"/>
      <c r="AQ355" s="56"/>
      <c r="AR355" s="26"/>
      <c r="AS355" s="26" t="s">
        <v>793</v>
      </c>
      <c r="AT355" s="26"/>
      <c r="AU355" s="813">
        <v>360</v>
      </c>
      <c r="AV355" s="813"/>
      <c r="AW355" s="26" t="s">
        <v>791</v>
      </c>
      <c r="AX355" s="26"/>
      <c r="AY355" s="26"/>
      <c r="AZ355" s="57" t="s">
        <v>793</v>
      </c>
      <c r="BA355" s="26"/>
      <c r="BB355" s="813">
        <v>320</v>
      </c>
      <c r="BC355" s="813"/>
      <c r="BD355" s="26" t="s">
        <v>791</v>
      </c>
      <c r="BE355" s="26"/>
      <c r="BF355" s="27"/>
      <c r="BG355" s="3"/>
      <c r="BQ355" s="289"/>
      <c r="BX355" s="3"/>
    </row>
    <row r="356" spans="1:76" ht="12" customHeight="1" x14ac:dyDescent="0.2">
      <c r="A356" s="1"/>
      <c r="O356" s="3"/>
      <c r="W356" s="3"/>
      <c r="Y356" s="72" t="s">
        <v>812</v>
      </c>
      <c r="Z356" s="11"/>
      <c r="AA356" s="11"/>
      <c r="BG356" s="3"/>
      <c r="BQ356" s="289"/>
      <c r="BX356" s="3"/>
    </row>
    <row r="357" spans="1:76" ht="12" customHeight="1" x14ac:dyDescent="0.2">
      <c r="A357" s="1"/>
      <c r="O357" s="3"/>
      <c r="W357" s="3"/>
      <c r="X357" s="286"/>
      <c r="BG357" s="3"/>
      <c r="BQ357" s="289"/>
      <c r="BX357" s="3"/>
    </row>
    <row r="358" spans="1:76" ht="12" customHeight="1" x14ac:dyDescent="0.2">
      <c r="A358" s="1"/>
      <c r="C358" s="7" t="s">
        <v>1496</v>
      </c>
      <c r="D358" s="831" t="s">
        <v>565</v>
      </c>
      <c r="E358" s="831"/>
      <c r="F358" s="831"/>
      <c r="G358" s="831"/>
      <c r="H358" s="831"/>
      <c r="I358" s="831"/>
      <c r="J358" s="831"/>
      <c r="K358" s="831"/>
      <c r="L358" s="831"/>
      <c r="M358" s="831"/>
      <c r="N358" s="831"/>
      <c r="O358" s="832"/>
      <c r="Q358" s="7" t="s">
        <v>1495</v>
      </c>
      <c r="S358" s="6" t="s">
        <v>1494</v>
      </c>
      <c r="T358" s="343"/>
      <c r="U358" s="776" t="s">
        <v>1493</v>
      </c>
      <c r="V358" s="777"/>
      <c r="W358" s="778"/>
      <c r="X358" s="6" t="s">
        <v>1492</v>
      </c>
      <c r="Y358" s="831" t="s">
        <v>78</v>
      </c>
      <c r="Z358" s="831"/>
      <c r="AA358" s="831"/>
      <c r="AB358" s="831"/>
      <c r="AC358" s="831"/>
      <c r="AD358" s="831"/>
      <c r="AE358" s="831"/>
      <c r="AF358" s="831"/>
      <c r="AG358" s="831"/>
      <c r="AH358" s="831"/>
      <c r="AI358" s="831"/>
      <c r="AJ358" s="831"/>
      <c r="AK358" s="831"/>
      <c r="AL358" s="831"/>
      <c r="AM358" s="831"/>
      <c r="AN358" s="831"/>
      <c r="AO358" s="831"/>
      <c r="AP358" s="831"/>
      <c r="AQ358" s="831"/>
      <c r="AR358" s="831"/>
      <c r="AS358" s="831"/>
      <c r="AT358" s="831"/>
      <c r="AU358" s="831"/>
      <c r="AV358" s="831"/>
      <c r="AW358" s="831"/>
      <c r="AX358" s="831"/>
      <c r="AY358" s="831"/>
      <c r="AZ358" s="831"/>
      <c r="BA358" s="831"/>
      <c r="BB358" s="831"/>
      <c r="BC358" s="831"/>
      <c r="BD358" s="831"/>
      <c r="BE358" s="831"/>
      <c r="BF358" s="831"/>
      <c r="BG358" s="832"/>
      <c r="BH358" s="31" t="s">
        <v>244</v>
      </c>
      <c r="BQ358" s="289"/>
      <c r="BX358" s="3"/>
    </row>
    <row r="359" spans="1:76" ht="12" customHeight="1" x14ac:dyDescent="0.2">
      <c r="A359" s="1"/>
      <c r="C359" s="7"/>
      <c r="D359" s="831"/>
      <c r="E359" s="831"/>
      <c r="F359" s="831"/>
      <c r="G359" s="831"/>
      <c r="H359" s="831"/>
      <c r="I359" s="831"/>
      <c r="J359" s="831"/>
      <c r="K359" s="831"/>
      <c r="L359" s="831"/>
      <c r="M359" s="831"/>
      <c r="N359" s="831"/>
      <c r="O359" s="832"/>
      <c r="Q359" s="7" t="s">
        <v>697</v>
      </c>
      <c r="W359" s="3"/>
      <c r="Y359" s="831"/>
      <c r="Z359" s="831"/>
      <c r="AA359" s="831"/>
      <c r="AB359" s="831"/>
      <c r="AC359" s="831"/>
      <c r="AD359" s="831"/>
      <c r="AE359" s="831"/>
      <c r="AF359" s="831"/>
      <c r="AG359" s="831"/>
      <c r="AH359" s="831"/>
      <c r="AI359" s="831"/>
      <c r="AJ359" s="831"/>
      <c r="AK359" s="831"/>
      <c r="AL359" s="831"/>
      <c r="AM359" s="831"/>
      <c r="AN359" s="831"/>
      <c r="AO359" s="831"/>
      <c r="AP359" s="831"/>
      <c r="AQ359" s="831"/>
      <c r="AR359" s="831"/>
      <c r="AS359" s="831"/>
      <c r="AT359" s="831"/>
      <c r="AU359" s="831"/>
      <c r="AV359" s="831"/>
      <c r="AW359" s="831"/>
      <c r="AX359" s="831"/>
      <c r="AY359" s="831"/>
      <c r="AZ359" s="831"/>
      <c r="BA359" s="831"/>
      <c r="BB359" s="831"/>
      <c r="BC359" s="831"/>
      <c r="BD359" s="831"/>
      <c r="BE359" s="831"/>
      <c r="BF359" s="831"/>
      <c r="BG359" s="832"/>
      <c r="BQ359" s="289"/>
      <c r="BX359" s="3"/>
    </row>
    <row r="360" spans="1:76" ht="12" customHeight="1" x14ac:dyDescent="0.2">
      <c r="A360" s="1"/>
      <c r="C360" s="7"/>
      <c r="D360" s="911"/>
      <c r="E360" s="911"/>
      <c r="F360" s="911"/>
      <c r="G360" s="911"/>
      <c r="H360" s="911"/>
      <c r="I360" s="911"/>
      <c r="J360" s="911"/>
      <c r="K360" s="911"/>
      <c r="L360" s="911"/>
      <c r="M360" s="911"/>
      <c r="N360" s="911"/>
      <c r="O360" s="912"/>
      <c r="W360" s="3"/>
      <c r="X360" s="7"/>
      <c r="BG360" s="3"/>
      <c r="BQ360" s="289"/>
      <c r="BX360" s="3"/>
    </row>
    <row r="361" spans="1:76" ht="12" customHeight="1" x14ac:dyDescent="0.2">
      <c r="A361" s="1"/>
      <c r="C361" s="7"/>
      <c r="D361" s="911"/>
      <c r="E361" s="911"/>
      <c r="F361" s="911"/>
      <c r="G361" s="911"/>
      <c r="H361" s="911"/>
      <c r="I361" s="911"/>
      <c r="J361" s="911"/>
      <c r="K361" s="911"/>
      <c r="L361" s="911"/>
      <c r="M361" s="911"/>
      <c r="N361" s="911"/>
      <c r="O361" s="912"/>
      <c r="W361" s="3"/>
      <c r="X361" s="6" t="s">
        <v>1492</v>
      </c>
      <c r="Y361" s="800" t="s">
        <v>1910</v>
      </c>
      <c r="Z361" s="801"/>
      <c r="AA361" s="801"/>
      <c r="AB361" s="801"/>
      <c r="AC361" s="801"/>
      <c r="AD361" s="801"/>
      <c r="AE361" s="801"/>
      <c r="AF361" s="801"/>
      <c r="AG361" s="801"/>
      <c r="AH361" s="801"/>
      <c r="AI361" s="801"/>
      <c r="AJ361" s="801"/>
      <c r="AK361" s="801"/>
      <c r="AL361" s="801"/>
      <c r="AM361" s="801"/>
      <c r="AN361" s="801"/>
      <c r="AO361" s="801"/>
      <c r="AP361" s="801"/>
      <c r="AQ361" s="801"/>
      <c r="AR361" s="801"/>
      <c r="AS361" s="801"/>
      <c r="AT361" s="801"/>
      <c r="AU361" s="801"/>
      <c r="AV361" s="801"/>
      <c r="AW361" s="801"/>
      <c r="AX361" s="801"/>
      <c r="AY361" s="801"/>
      <c r="AZ361" s="801"/>
      <c r="BA361" s="801"/>
      <c r="BB361" s="801"/>
      <c r="BC361" s="801"/>
      <c r="BD361" s="801"/>
      <c r="BE361" s="801"/>
      <c r="BF361" s="801"/>
      <c r="BG361" s="802"/>
      <c r="BH361" s="793" t="s">
        <v>320</v>
      </c>
      <c r="BI361" s="794"/>
      <c r="BJ361" s="794"/>
      <c r="BK361" s="794"/>
      <c r="BL361" s="794"/>
      <c r="BM361" s="794"/>
      <c r="BN361" s="794"/>
      <c r="BO361" s="794"/>
      <c r="BP361" s="794"/>
      <c r="BQ361" s="795"/>
      <c r="BX361" s="3"/>
    </row>
    <row r="362" spans="1:76" ht="12" customHeight="1" x14ac:dyDescent="0.2">
      <c r="A362" s="1"/>
      <c r="C362" s="7"/>
      <c r="O362" s="3"/>
      <c r="W362" s="3"/>
      <c r="X362" s="7"/>
      <c r="Y362" s="801"/>
      <c r="Z362" s="801"/>
      <c r="AA362" s="801"/>
      <c r="AB362" s="801"/>
      <c r="AC362" s="801"/>
      <c r="AD362" s="801"/>
      <c r="AE362" s="801"/>
      <c r="AF362" s="801"/>
      <c r="AG362" s="801"/>
      <c r="AH362" s="801"/>
      <c r="AI362" s="801"/>
      <c r="AJ362" s="801"/>
      <c r="AK362" s="801"/>
      <c r="AL362" s="801"/>
      <c r="AM362" s="801"/>
      <c r="AN362" s="801"/>
      <c r="AO362" s="801"/>
      <c r="AP362" s="801"/>
      <c r="AQ362" s="801"/>
      <c r="AR362" s="801"/>
      <c r="AS362" s="801"/>
      <c r="AT362" s="801"/>
      <c r="AU362" s="801"/>
      <c r="AV362" s="801"/>
      <c r="AW362" s="801"/>
      <c r="AX362" s="801"/>
      <c r="AY362" s="801"/>
      <c r="AZ362" s="801"/>
      <c r="BA362" s="801"/>
      <c r="BB362" s="801"/>
      <c r="BC362" s="801"/>
      <c r="BD362" s="801"/>
      <c r="BE362" s="801"/>
      <c r="BF362" s="801"/>
      <c r="BG362" s="802"/>
      <c r="BH362" s="793"/>
      <c r="BI362" s="794"/>
      <c r="BJ362" s="794"/>
      <c r="BK362" s="794"/>
      <c r="BL362" s="794"/>
      <c r="BM362" s="794"/>
      <c r="BN362" s="794"/>
      <c r="BO362" s="794"/>
      <c r="BP362" s="794"/>
      <c r="BQ362" s="795"/>
      <c r="BX362" s="3"/>
    </row>
    <row r="363" spans="1:76" ht="12" customHeight="1" x14ac:dyDescent="0.2">
      <c r="A363" s="1"/>
      <c r="C363" s="7"/>
      <c r="O363" s="3"/>
      <c r="W363" s="3"/>
      <c r="X363" s="7"/>
      <c r="Y363" s="801"/>
      <c r="Z363" s="801"/>
      <c r="AA363" s="801"/>
      <c r="AB363" s="801"/>
      <c r="AC363" s="801"/>
      <c r="AD363" s="801"/>
      <c r="AE363" s="801"/>
      <c r="AF363" s="801"/>
      <c r="AG363" s="801"/>
      <c r="AH363" s="801"/>
      <c r="AI363" s="801"/>
      <c r="AJ363" s="801"/>
      <c r="AK363" s="801"/>
      <c r="AL363" s="801"/>
      <c r="AM363" s="801"/>
      <c r="AN363" s="801"/>
      <c r="AO363" s="801"/>
      <c r="AP363" s="801"/>
      <c r="AQ363" s="801"/>
      <c r="AR363" s="801"/>
      <c r="AS363" s="801"/>
      <c r="AT363" s="801"/>
      <c r="AU363" s="801"/>
      <c r="AV363" s="801"/>
      <c r="AW363" s="801"/>
      <c r="AX363" s="801"/>
      <c r="AY363" s="801"/>
      <c r="AZ363" s="801"/>
      <c r="BA363" s="801"/>
      <c r="BB363" s="801"/>
      <c r="BC363" s="801"/>
      <c r="BD363" s="801"/>
      <c r="BE363" s="801"/>
      <c r="BF363" s="801"/>
      <c r="BG363" s="802"/>
      <c r="BH363" s="793"/>
      <c r="BI363" s="794"/>
      <c r="BJ363" s="794"/>
      <c r="BK363" s="794"/>
      <c r="BL363" s="794"/>
      <c r="BM363" s="794"/>
      <c r="BN363" s="794"/>
      <c r="BO363" s="794"/>
      <c r="BP363" s="794"/>
      <c r="BQ363" s="795"/>
      <c r="BX363" s="3"/>
    </row>
    <row r="364" spans="1:76" ht="12" customHeight="1" x14ac:dyDescent="0.2">
      <c r="A364" s="1"/>
      <c r="C364" s="7"/>
      <c r="O364" s="3"/>
      <c r="W364" s="3"/>
      <c r="X364" s="7"/>
      <c r="Y364" s="6" t="s">
        <v>1571</v>
      </c>
      <c r="Z364" s="855" t="s">
        <v>725</v>
      </c>
      <c r="AA364" s="855"/>
      <c r="AB364" s="855"/>
      <c r="AC364" s="855"/>
      <c r="AD364" s="855"/>
      <c r="AE364" s="855"/>
      <c r="AF364" s="855"/>
      <c r="AG364" s="855"/>
      <c r="AH364" s="855"/>
      <c r="AI364" s="855"/>
      <c r="AJ364" s="855"/>
      <c r="AK364" s="855"/>
      <c r="AL364" s="855"/>
      <c r="AM364" s="855"/>
      <c r="AN364" s="855"/>
      <c r="AO364" s="855"/>
      <c r="AP364" s="855"/>
      <c r="AQ364" s="855"/>
      <c r="AR364" s="855"/>
      <c r="AS364" s="855"/>
      <c r="AT364" s="855"/>
      <c r="AU364" s="855"/>
      <c r="AV364" s="855"/>
      <c r="AW364" s="855"/>
      <c r="AX364" s="855"/>
      <c r="AY364" s="855"/>
      <c r="AZ364" s="855"/>
      <c r="BA364" s="855"/>
      <c r="BB364" s="855"/>
      <c r="BC364" s="855"/>
      <c r="BD364" s="855"/>
      <c r="BE364" s="855"/>
      <c r="BF364" s="855"/>
      <c r="BG364" s="856"/>
      <c r="BH364" s="793"/>
      <c r="BI364" s="794"/>
      <c r="BJ364" s="794"/>
      <c r="BK364" s="794"/>
      <c r="BL364" s="794"/>
      <c r="BM364" s="794"/>
      <c r="BN364" s="794"/>
      <c r="BO364" s="794"/>
      <c r="BP364" s="794"/>
      <c r="BQ364" s="795"/>
      <c r="BX364" s="3"/>
    </row>
    <row r="365" spans="1:76" ht="12" customHeight="1" x14ac:dyDescent="0.2">
      <c r="A365" s="1"/>
      <c r="C365" s="7"/>
      <c r="O365" s="3"/>
      <c r="W365" s="3"/>
      <c r="X365" s="7"/>
      <c r="Y365" s="6"/>
      <c r="Z365" s="855"/>
      <c r="AA365" s="855"/>
      <c r="AB365" s="855"/>
      <c r="AC365" s="855"/>
      <c r="AD365" s="855"/>
      <c r="AE365" s="855"/>
      <c r="AF365" s="855"/>
      <c r="AG365" s="855"/>
      <c r="AH365" s="855"/>
      <c r="AI365" s="855"/>
      <c r="AJ365" s="855"/>
      <c r="AK365" s="855"/>
      <c r="AL365" s="855"/>
      <c r="AM365" s="855"/>
      <c r="AN365" s="855"/>
      <c r="AO365" s="855"/>
      <c r="AP365" s="855"/>
      <c r="AQ365" s="855"/>
      <c r="AR365" s="855"/>
      <c r="AS365" s="855"/>
      <c r="AT365" s="855"/>
      <c r="AU365" s="855"/>
      <c r="AV365" s="855"/>
      <c r="AW365" s="855"/>
      <c r="AX365" s="855"/>
      <c r="AY365" s="855"/>
      <c r="AZ365" s="855"/>
      <c r="BA365" s="855"/>
      <c r="BB365" s="855"/>
      <c r="BC365" s="855"/>
      <c r="BD365" s="855"/>
      <c r="BE365" s="855"/>
      <c r="BF365" s="855"/>
      <c r="BG365" s="856"/>
      <c r="BH365" s="345"/>
      <c r="BI365" s="345"/>
      <c r="BJ365" s="345"/>
      <c r="BK365" s="345"/>
      <c r="BL365" s="345"/>
      <c r="BM365" s="345"/>
      <c r="BN365" s="345"/>
      <c r="BO365" s="345"/>
      <c r="BP365" s="345"/>
      <c r="BQ365" s="346"/>
      <c r="BX365" s="3"/>
    </row>
    <row r="366" spans="1:76" ht="12" customHeight="1" x14ac:dyDescent="0.2">
      <c r="A366" s="1"/>
      <c r="C366" s="7"/>
      <c r="O366" s="3"/>
      <c r="W366" s="3"/>
      <c r="X366" s="7"/>
      <c r="Y366" s="6"/>
      <c r="Z366" s="855"/>
      <c r="AA366" s="855"/>
      <c r="AB366" s="855"/>
      <c r="AC366" s="855"/>
      <c r="AD366" s="855"/>
      <c r="AE366" s="855"/>
      <c r="AF366" s="855"/>
      <c r="AG366" s="855"/>
      <c r="AH366" s="855"/>
      <c r="AI366" s="855"/>
      <c r="AJ366" s="855"/>
      <c r="AK366" s="855"/>
      <c r="AL366" s="855"/>
      <c r="AM366" s="855"/>
      <c r="AN366" s="855"/>
      <c r="AO366" s="855"/>
      <c r="AP366" s="855"/>
      <c r="AQ366" s="855"/>
      <c r="AR366" s="855"/>
      <c r="AS366" s="855"/>
      <c r="AT366" s="855"/>
      <c r="AU366" s="855"/>
      <c r="AV366" s="855"/>
      <c r="AW366" s="855"/>
      <c r="AX366" s="855"/>
      <c r="AY366" s="855"/>
      <c r="AZ366" s="855"/>
      <c r="BA366" s="855"/>
      <c r="BB366" s="855"/>
      <c r="BC366" s="855"/>
      <c r="BD366" s="855"/>
      <c r="BE366" s="855"/>
      <c r="BF366" s="855"/>
      <c r="BG366" s="856"/>
      <c r="BH366" s="345"/>
      <c r="BI366" s="345"/>
      <c r="BJ366" s="345"/>
      <c r="BK366" s="345"/>
      <c r="BL366" s="345"/>
      <c r="BM366" s="345"/>
      <c r="BN366" s="345"/>
      <c r="BO366" s="345"/>
      <c r="BP366" s="345"/>
      <c r="BQ366" s="346"/>
      <c r="BX366" s="3"/>
    </row>
    <row r="367" spans="1:76" ht="12" customHeight="1" x14ac:dyDescent="0.2">
      <c r="A367" s="1"/>
      <c r="C367" s="7"/>
      <c r="O367" s="3"/>
      <c r="W367" s="3"/>
      <c r="X367" s="7"/>
      <c r="Z367" s="337"/>
      <c r="AA367" s="337"/>
      <c r="AB367" s="337"/>
      <c r="AC367" s="337"/>
      <c r="AD367" s="337"/>
      <c r="AE367" s="337"/>
      <c r="AF367" s="337"/>
      <c r="AG367" s="337"/>
      <c r="AH367" s="337"/>
      <c r="AI367" s="337"/>
      <c r="AJ367" s="337"/>
      <c r="AK367" s="337"/>
      <c r="AL367" s="337"/>
      <c r="AM367" s="337"/>
      <c r="AN367" s="337"/>
      <c r="AO367" s="337"/>
      <c r="AP367" s="337"/>
      <c r="AQ367" s="337"/>
      <c r="AR367" s="337"/>
      <c r="AS367" s="337"/>
      <c r="AT367" s="337"/>
      <c r="AU367" s="337"/>
      <c r="AV367" s="337"/>
      <c r="AW367" s="337"/>
      <c r="AX367" s="337"/>
      <c r="AY367" s="337"/>
      <c r="AZ367" s="337"/>
      <c r="BA367" s="337"/>
      <c r="BB367" s="337"/>
      <c r="BC367" s="337"/>
      <c r="BD367" s="337"/>
      <c r="BE367" s="337"/>
      <c r="BF367" s="337"/>
      <c r="BG367" s="338"/>
      <c r="BQ367" s="289"/>
      <c r="BX367" s="3"/>
    </row>
    <row r="368" spans="1:76" ht="12" customHeight="1" x14ac:dyDescent="0.2">
      <c r="A368" s="1"/>
      <c r="C368" s="7"/>
      <c r="O368" s="3"/>
      <c r="W368" s="3"/>
      <c r="X368" s="14" t="s">
        <v>1491</v>
      </c>
      <c r="Y368" s="11" t="s">
        <v>1729</v>
      </c>
      <c r="Z368" s="11"/>
      <c r="AA368" s="11"/>
      <c r="AB368" s="11"/>
      <c r="AC368" s="11"/>
      <c r="AD368" s="11"/>
      <c r="AE368" s="11"/>
      <c r="AF368" s="317"/>
      <c r="AG368" s="317"/>
      <c r="AH368" s="317"/>
      <c r="AI368" s="317"/>
      <c r="BG368" s="3"/>
      <c r="BQ368" s="289"/>
      <c r="BX368" s="3"/>
    </row>
    <row r="369" spans="1:76" ht="12" customHeight="1" x14ac:dyDescent="0.2">
      <c r="A369" s="1"/>
      <c r="O369" s="3"/>
      <c r="W369" s="3"/>
      <c r="Y369" s="246" t="s">
        <v>794</v>
      </c>
      <c r="Z369" s="397"/>
      <c r="AA369" s="397"/>
      <c r="AB369" s="397"/>
      <c r="AC369" s="397"/>
      <c r="AD369" s="397"/>
      <c r="AE369" s="397"/>
      <c r="AF369" s="397"/>
      <c r="AG369" s="397"/>
      <c r="AH369" s="15"/>
      <c r="AI369" s="246"/>
      <c r="AJ369" s="397"/>
      <c r="AK369" s="397" t="s">
        <v>113</v>
      </c>
      <c r="AL369" s="397"/>
      <c r="AM369" s="397" t="s">
        <v>1465</v>
      </c>
      <c r="AN369" s="397"/>
      <c r="AO369" s="397"/>
      <c r="AP369" s="397" t="s">
        <v>402</v>
      </c>
      <c r="AQ369" s="397"/>
      <c r="AR369" s="397"/>
      <c r="AS369" s="397"/>
      <c r="AT369" s="397"/>
      <c r="AU369" s="397"/>
      <c r="AV369" s="397"/>
      <c r="AW369" s="397"/>
      <c r="AX369" s="397"/>
      <c r="AY369" s="397"/>
      <c r="AZ369" s="397"/>
      <c r="BA369" s="397"/>
      <c r="BB369" s="397"/>
      <c r="BC369" s="397"/>
      <c r="BD369" s="397"/>
      <c r="BE369" s="397"/>
      <c r="BF369" s="15"/>
      <c r="BG369" s="3"/>
      <c r="BQ369" s="289"/>
      <c r="BX369" s="3"/>
    </row>
    <row r="370" spans="1:76" ht="12" customHeight="1" x14ac:dyDescent="0.2">
      <c r="A370" s="1"/>
      <c r="O370" s="3"/>
      <c r="W370" s="3"/>
      <c r="Y370" s="246" t="s">
        <v>1665</v>
      </c>
      <c r="Z370" s="397"/>
      <c r="AA370" s="397"/>
      <c r="AB370" s="397"/>
      <c r="AC370" s="397"/>
      <c r="AD370" s="397"/>
      <c r="AE370" s="397"/>
      <c r="AF370" s="397"/>
      <c r="AG370" s="397"/>
      <c r="AH370" s="15"/>
      <c r="AI370" s="246"/>
      <c r="AJ370" s="397"/>
      <c r="AK370" s="397" t="s">
        <v>506</v>
      </c>
      <c r="AL370" s="397"/>
      <c r="AM370" s="397"/>
      <c r="AN370" s="397"/>
      <c r="AO370" s="397"/>
      <c r="AP370" s="397"/>
      <c r="AQ370" s="397"/>
      <c r="AR370" s="457"/>
      <c r="AS370" s="397"/>
      <c r="AT370" s="814"/>
      <c r="AU370" s="814"/>
      <c r="AV370" s="397" t="s">
        <v>343</v>
      </c>
      <c r="AW370" s="814"/>
      <c r="AX370" s="814"/>
      <c r="AY370" s="397" t="s">
        <v>568</v>
      </c>
      <c r="AZ370" s="814"/>
      <c r="BA370" s="814"/>
      <c r="BB370" s="397" t="s">
        <v>507</v>
      </c>
      <c r="BC370" s="397"/>
      <c r="BD370" s="397"/>
      <c r="BE370" s="397"/>
      <c r="BF370" s="46" t="s">
        <v>402</v>
      </c>
      <c r="BG370" s="3"/>
      <c r="BQ370" s="289"/>
      <c r="BX370" s="3"/>
    </row>
    <row r="371" spans="1:76" ht="12" customHeight="1" x14ac:dyDescent="0.2">
      <c r="A371" s="1"/>
      <c r="O371" s="3"/>
      <c r="W371" s="3"/>
      <c r="Y371" s="393" t="s">
        <v>1664</v>
      </c>
      <c r="Z371" s="376"/>
      <c r="AA371" s="376"/>
      <c r="AB371" s="376"/>
      <c r="AC371" s="376"/>
      <c r="AD371" s="376"/>
      <c r="AE371" s="376"/>
      <c r="AF371" s="376"/>
      <c r="AG371" s="376"/>
      <c r="AH371" s="18"/>
      <c r="AI371" s="59" t="s">
        <v>1656</v>
      </c>
      <c r="AJ371" s="922"/>
      <c r="AK371" s="922"/>
      <c r="AL371" s="922"/>
      <c r="AM371" s="922"/>
      <c r="AN371" s="922"/>
      <c r="AO371" s="922"/>
      <c r="AP371" s="922"/>
      <c r="AQ371" s="922"/>
      <c r="AR371" s="922"/>
      <c r="AS371" s="922"/>
      <c r="AT371" s="922"/>
      <c r="AU371" s="30" t="s">
        <v>1656</v>
      </c>
      <c r="AV371" s="922"/>
      <c r="AW371" s="922"/>
      <c r="AX371" s="922"/>
      <c r="AY371" s="922"/>
      <c r="AZ371" s="922"/>
      <c r="BA371" s="922"/>
      <c r="BB371" s="922"/>
      <c r="BC371" s="922"/>
      <c r="BD371" s="922"/>
      <c r="BE371" s="922"/>
      <c r="BF371" s="1085"/>
      <c r="BG371" s="3"/>
      <c r="BQ371" s="289"/>
      <c r="BX371" s="3"/>
    </row>
    <row r="372" spans="1:76" ht="12" customHeight="1" x14ac:dyDescent="0.2">
      <c r="A372" s="1"/>
      <c r="O372" s="3"/>
      <c r="W372" s="3"/>
      <c r="Y372" s="1" t="s">
        <v>795</v>
      </c>
      <c r="AH372" s="3"/>
      <c r="AI372" s="41" t="s">
        <v>1656</v>
      </c>
      <c r="AJ372" s="868"/>
      <c r="AK372" s="868"/>
      <c r="AL372" s="868"/>
      <c r="AM372" s="868"/>
      <c r="AN372" s="868"/>
      <c r="AO372" s="868"/>
      <c r="AP372" s="868"/>
      <c r="AQ372" s="868"/>
      <c r="AR372" s="868"/>
      <c r="AS372" s="868"/>
      <c r="AT372" s="868"/>
      <c r="AU372" s="4" t="s">
        <v>1656</v>
      </c>
      <c r="AV372" s="868"/>
      <c r="AW372" s="868"/>
      <c r="AX372" s="868"/>
      <c r="AY372" s="868"/>
      <c r="AZ372" s="868"/>
      <c r="BA372" s="868"/>
      <c r="BB372" s="868"/>
      <c r="BC372" s="868"/>
      <c r="BD372" s="868"/>
      <c r="BE372" s="868"/>
      <c r="BF372" s="869"/>
      <c r="BG372" s="3"/>
      <c r="BQ372" s="289"/>
      <c r="BX372" s="3"/>
    </row>
    <row r="373" spans="1:76" ht="12" customHeight="1" x14ac:dyDescent="0.2">
      <c r="A373" s="1"/>
      <c r="O373" s="3"/>
      <c r="W373" s="3"/>
      <c r="Y373" s="24" t="s">
        <v>796</v>
      </c>
      <c r="Z373" s="26"/>
      <c r="AA373" s="26"/>
      <c r="AB373" s="26"/>
      <c r="AC373" s="26"/>
      <c r="AD373" s="26"/>
      <c r="AE373" s="26"/>
      <c r="AF373" s="26"/>
      <c r="AG373" s="26"/>
      <c r="AH373" s="27"/>
      <c r="AI373" s="60" t="s">
        <v>1656</v>
      </c>
      <c r="AJ373" s="871"/>
      <c r="AK373" s="871"/>
      <c r="AL373" s="871"/>
      <c r="AM373" s="871"/>
      <c r="AN373" s="871"/>
      <c r="AO373" s="871"/>
      <c r="AP373" s="871"/>
      <c r="AQ373" s="871"/>
      <c r="AR373" s="871"/>
      <c r="AS373" s="871"/>
      <c r="AT373" s="871"/>
      <c r="AU373" s="25" t="s">
        <v>1656</v>
      </c>
      <c r="AV373" s="871"/>
      <c r="AW373" s="871"/>
      <c r="AX373" s="871"/>
      <c r="AY373" s="871"/>
      <c r="AZ373" s="871"/>
      <c r="BA373" s="871"/>
      <c r="BB373" s="871"/>
      <c r="BC373" s="871"/>
      <c r="BD373" s="871"/>
      <c r="BE373" s="871"/>
      <c r="BF373" s="872"/>
      <c r="BG373" s="3"/>
      <c r="BQ373" s="289"/>
      <c r="BX373" s="3"/>
    </row>
    <row r="374" spans="1:76" ht="12" customHeight="1" x14ac:dyDescent="0.2">
      <c r="A374" s="1"/>
      <c r="O374" s="3"/>
      <c r="W374" s="3"/>
      <c r="X374" s="286"/>
      <c r="BG374" s="3"/>
      <c r="BQ374" s="289"/>
      <c r="BX374" s="3"/>
    </row>
    <row r="375" spans="1:76" ht="12" customHeight="1" x14ac:dyDescent="0.2">
      <c r="A375" s="1"/>
      <c r="C375" s="4" t="s">
        <v>1663</v>
      </c>
      <c r="D375" s="800" t="s">
        <v>1881</v>
      </c>
      <c r="E375" s="801"/>
      <c r="F375" s="801"/>
      <c r="G375" s="801"/>
      <c r="H375" s="801"/>
      <c r="I375" s="801"/>
      <c r="J375" s="801"/>
      <c r="K375" s="801"/>
      <c r="L375" s="801"/>
      <c r="M375" s="801"/>
      <c r="N375" s="801"/>
      <c r="O375" s="802"/>
      <c r="P375" s="1"/>
      <c r="Q375" s="7" t="s">
        <v>1659</v>
      </c>
      <c r="S375" s="6" t="s">
        <v>1656</v>
      </c>
      <c r="T375" s="343"/>
      <c r="U375" s="776" t="s">
        <v>1658</v>
      </c>
      <c r="V375" s="777"/>
      <c r="W375" s="778"/>
      <c r="X375" s="6" t="s">
        <v>1657</v>
      </c>
      <c r="Y375" s="808" t="s">
        <v>1911</v>
      </c>
      <c r="Z375" s="783"/>
      <c r="AA375" s="783"/>
      <c r="AB375" s="783"/>
      <c r="AC375" s="783"/>
      <c r="AD375" s="783"/>
      <c r="AE375" s="783"/>
      <c r="AF375" s="783"/>
      <c r="AG375" s="783"/>
      <c r="AH375" s="783"/>
      <c r="AI375" s="783"/>
      <c r="AJ375" s="783"/>
      <c r="AK375" s="783"/>
      <c r="AL375" s="783"/>
      <c r="AM375" s="783"/>
      <c r="AN375" s="783"/>
      <c r="AO375" s="783"/>
      <c r="AP375" s="783"/>
      <c r="AQ375" s="783"/>
      <c r="AR375" s="783"/>
      <c r="AS375" s="783"/>
      <c r="AT375" s="783"/>
      <c r="AU375" s="783"/>
      <c r="AV375" s="783"/>
      <c r="AW375" s="783"/>
      <c r="AX375" s="783"/>
      <c r="AY375" s="783"/>
      <c r="AZ375" s="783"/>
      <c r="BA375" s="783"/>
      <c r="BB375" s="783"/>
      <c r="BC375" s="783"/>
      <c r="BD375" s="783"/>
      <c r="BE375" s="783"/>
      <c r="BF375" s="783"/>
      <c r="BG375" s="784"/>
      <c r="BQ375" s="289"/>
      <c r="BX375" s="3"/>
    </row>
    <row r="376" spans="1:76" ht="12" customHeight="1" x14ac:dyDescent="0.2">
      <c r="A376" s="1"/>
      <c r="D376" s="801"/>
      <c r="E376" s="801"/>
      <c r="F376" s="801"/>
      <c r="G376" s="801"/>
      <c r="H376" s="801"/>
      <c r="I376" s="801"/>
      <c r="J376" s="801"/>
      <c r="K376" s="801"/>
      <c r="L376" s="801"/>
      <c r="M376" s="801"/>
      <c r="N376" s="801"/>
      <c r="O376" s="802"/>
      <c r="P376" s="1"/>
      <c r="Q376" s="7" t="s">
        <v>697</v>
      </c>
      <c r="W376" s="3"/>
      <c r="X376" s="286"/>
      <c r="Y376" s="783"/>
      <c r="Z376" s="783"/>
      <c r="AA376" s="783"/>
      <c r="AB376" s="783"/>
      <c r="AC376" s="783"/>
      <c r="AD376" s="783"/>
      <c r="AE376" s="783"/>
      <c r="AF376" s="783"/>
      <c r="AG376" s="783"/>
      <c r="AH376" s="783"/>
      <c r="AI376" s="783"/>
      <c r="AJ376" s="783"/>
      <c r="AK376" s="783"/>
      <c r="AL376" s="783"/>
      <c r="AM376" s="783"/>
      <c r="AN376" s="783"/>
      <c r="AO376" s="783"/>
      <c r="AP376" s="783"/>
      <c r="AQ376" s="783"/>
      <c r="AR376" s="783"/>
      <c r="AS376" s="783"/>
      <c r="AT376" s="783"/>
      <c r="AU376" s="783"/>
      <c r="AV376" s="783"/>
      <c r="AW376" s="783"/>
      <c r="AX376" s="783"/>
      <c r="AY376" s="783"/>
      <c r="AZ376" s="783"/>
      <c r="BA376" s="783"/>
      <c r="BB376" s="783"/>
      <c r="BC376" s="783"/>
      <c r="BD376" s="783"/>
      <c r="BE376" s="783"/>
      <c r="BF376" s="783"/>
      <c r="BG376" s="784"/>
      <c r="BQ376" s="289"/>
      <c r="BX376" s="3"/>
    </row>
    <row r="377" spans="1:76" ht="12" customHeight="1" x14ac:dyDescent="0.2">
      <c r="A377" s="1"/>
      <c r="D377" s="350"/>
      <c r="E377" s="350"/>
      <c r="F377" s="350"/>
      <c r="G377" s="350"/>
      <c r="H377" s="350"/>
      <c r="I377" s="350"/>
      <c r="J377" s="350"/>
      <c r="K377" s="350"/>
      <c r="L377" s="350"/>
      <c r="M377" s="350"/>
      <c r="N377" s="350"/>
      <c r="O377" s="351"/>
      <c r="W377" s="3"/>
      <c r="X377" s="286"/>
      <c r="BG377" s="3"/>
      <c r="BQ377" s="289"/>
      <c r="BX377" s="3"/>
    </row>
    <row r="378" spans="1:76" s="4" customFormat="1" ht="12" customHeight="1" x14ac:dyDescent="0.2">
      <c r="A378" s="2"/>
      <c r="O378" s="5"/>
      <c r="W378" s="5"/>
      <c r="X378" s="41"/>
      <c r="BG378" s="5"/>
      <c r="BH378" s="38"/>
      <c r="BI378" s="38"/>
      <c r="BJ378" s="38"/>
      <c r="BK378" s="38"/>
      <c r="BL378" s="38"/>
      <c r="BM378" s="38"/>
      <c r="BN378" s="38"/>
      <c r="BO378" s="38"/>
      <c r="BP378" s="38"/>
      <c r="BQ378" s="39"/>
      <c r="BX378" s="5"/>
    </row>
    <row r="379" spans="1:76" ht="12" customHeight="1" x14ac:dyDescent="0.2">
      <c r="A379" s="1"/>
      <c r="C379" s="4" t="s">
        <v>1662</v>
      </c>
      <c r="D379" s="927" t="s">
        <v>366</v>
      </c>
      <c r="E379" s="927"/>
      <c r="F379" s="927"/>
      <c r="G379" s="927"/>
      <c r="H379" s="927"/>
      <c r="I379" s="927"/>
      <c r="J379" s="927"/>
      <c r="K379" s="927"/>
      <c r="L379" s="927"/>
      <c r="M379" s="927"/>
      <c r="N379" s="927"/>
      <c r="O379" s="969"/>
      <c r="P379" s="1"/>
      <c r="Q379" s="7" t="s">
        <v>1659</v>
      </c>
      <c r="S379" s="6" t="s">
        <v>1656</v>
      </c>
      <c r="T379" s="343"/>
      <c r="U379" s="776" t="s">
        <v>1658</v>
      </c>
      <c r="V379" s="777"/>
      <c r="W379" s="778"/>
      <c r="X379" s="6" t="s">
        <v>1657</v>
      </c>
      <c r="Y379" s="927" t="s">
        <v>781</v>
      </c>
      <c r="Z379" s="800"/>
      <c r="AA379" s="800"/>
      <c r="AB379" s="800"/>
      <c r="AC379" s="800"/>
      <c r="AD379" s="800"/>
      <c r="AE379" s="800"/>
      <c r="AF379" s="800"/>
      <c r="AG379" s="800"/>
      <c r="AH379" s="800"/>
      <c r="AI379" s="800"/>
      <c r="AJ379" s="800"/>
      <c r="AK379" s="800"/>
      <c r="AL379" s="800"/>
      <c r="AM379" s="800"/>
      <c r="AN379" s="800"/>
      <c r="AO379" s="800"/>
      <c r="AP379" s="800"/>
      <c r="AQ379" s="800"/>
      <c r="AR379" s="800"/>
      <c r="AS379" s="800"/>
      <c r="AT379" s="800"/>
      <c r="AU379" s="800"/>
      <c r="AV379" s="800"/>
      <c r="AW379" s="800"/>
      <c r="AX379" s="800"/>
      <c r="AY379" s="800"/>
      <c r="AZ379" s="800"/>
      <c r="BA379" s="800"/>
      <c r="BB379" s="800"/>
      <c r="BC379" s="800"/>
      <c r="BD379" s="800"/>
      <c r="BE379" s="800"/>
      <c r="BF379" s="800"/>
      <c r="BG379" s="835"/>
      <c r="BH379" s="31" t="s">
        <v>613</v>
      </c>
      <c r="BQ379" s="289"/>
      <c r="BX379" s="3"/>
    </row>
    <row r="380" spans="1:76" ht="12" customHeight="1" x14ac:dyDescent="0.2">
      <c r="A380" s="1"/>
      <c r="D380" s="927"/>
      <c r="E380" s="927"/>
      <c r="F380" s="927"/>
      <c r="G380" s="927"/>
      <c r="H380" s="927"/>
      <c r="I380" s="927"/>
      <c r="J380" s="927"/>
      <c r="K380" s="927"/>
      <c r="L380" s="927"/>
      <c r="M380" s="927"/>
      <c r="N380" s="927"/>
      <c r="O380" s="969"/>
      <c r="P380" s="1"/>
      <c r="Q380" s="7" t="s">
        <v>697</v>
      </c>
      <c r="W380" s="3"/>
      <c r="Y380" s="800"/>
      <c r="Z380" s="800"/>
      <c r="AA380" s="800"/>
      <c r="AB380" s="800"/>
      <c r="AC380" s="800"/>
      <c r="AD380" s="800"/>
      <c r="AE380" s="800"/>
      <c r="AF380" s="800"/>
      <c r="AG380" s="800"/>
      <c r="AH380" s="800"/>
      <c r="AI380" s="800"/>
      <c r="AJ380" s="800"/>
      <c r="AK380" s="800"/>
      <c r="AL380" s="800"/>
      <c r="AM380" s="800"/>
      <c r="AN380" s="800"/>
      <c r="AO380" s="800"/>
      <c r="AP380" s="800"/>
      <c r="AQ380" s="800"/>
      <c r="AR380" s="800"/>
      <c r="AS380" s="800"/>
      <c r="AT380" s="800"/>
      <c r="AU380" s="800"/>
      <c r="AV380" s="800"/>
      <c r="AW380" s="800"/>
      <c r="AX380" s="800"/>
      <c r="AY380" s="800"/>
      <c r="AZ380" s="800"/>
      <c r="BA380" s="800"/>
      <c r="BB380" s="800"/>
      <c r="BC380" s="800"/>
      <c r="BD380" s="800"/>
      <c r="BE380" s="800"/>
      <c r="BF380" s="800"/>
      <c r="BG380" s="835"/>
      <c r="BQ380" s="289"/>
      <c r="BX380" s="3"/>
    </row>
    <row r="381" spans="1:76" s="4" customFormat="1" ht="12" customHeight="1" x14ac:dyDescent="0.2">
      <c r="A381" s="2"/>
      <c r="D381" s="970"/>
      <c r="E381" s="970"/>
      <c r="F381" s="970"/>
      <c r="G381" s="970"/>
      <c r="H381" s="970"/>
      <c r="I381" s="970"/>
      <c r="J381" s="970"/>
      <c r="K381" s="970"/>
      <c r="L381" s="970"/>
      <c r="M381" s="970"/>
      <c r="N381" s="970"/>
      <c r="O381" s="971"/>
      <c r="W381" s="5"/>
      <c r="X381" s="41"/>
      <c r="BG381" s="5"/>
      <c r="BH381" s="38"/>
      <c r="BI381" s="38"/>
      <c r="BJ381" s="38"/>
      <c r="BK381" s="38"/>
      <c r="BL381" s="38"/>
      <c r="BM381" s="38"/>
      <c r="BN381" s="38"/>
      <c r="BO381" s="38"/>
      <c r="BP381" s="38"/>
      <c r="BQ381" s="39"/>
      <c r="BX381" s="5"/>
    </row>
    <row r="382" spans="1:76" s="4" customFormat="1" ht="12" customHeight="1" x14ac:dyDescent="0.2">
      <c r="A382" s="42"/>
      <c r="B382" s="25"/>
      <c r="C382" s="25"/>
      <c r="D382" s="580"/>
      <c r="E382" s="580"/>
      <c r="F382" s="580"/>
      <c r="G382" s="580"/>
      <c r="H382" s="580"/>
      <c r="I382" s="580"/>
      <c r="J382" s="580"/>
      <c r="K382" s="580"/>
      <c r="L382" s="580"/>
      <c r="M382" s="580"/>
      <c r="N382" s="580"/>
      <c r="O382" s="581"/>
      <c r="P382" s="25"/>
      <c r="Q382" s="25"/>
      <c r="R382" s="25"/>
      <c r="S382" s="25"/>
      <c r="T382" s="25"/>
      <c r="U382" s="25"/>
      <c r="V382" s="25"/>
      <c r="W382" s="114"/>
      <c r="X382" s="60"/>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114"/>
      <c r="BH382" s="115"/>
      <c r="BI382" s="115"/>
      <c r="BJ382" s="115"/>
      <c r="BK382" s="115"/>
      <c r="BL382" s="115"/>
      <c r="BM382" s="115"/>
      <c r="BN382" s="115"/>
      <c r="BO382" s="115"/>
      <c r="BP382" s="115"/>
      <c r="BQ382" s="116"/>
      <c r="BR382" s="25"/>
      <c r="BS382" s="25"/>
      <c r="BT382" s="25"/>
      <c r="BU382" s="25"/>
      <c r="BV382" s="25"/>
      <c r="BW382" s="25"/>
      <c r="BX382" s="114"/>
    </row>
    <row r="383" spans="1:76" s="4" customFormat="1" ht="12" customHeight="1" x14ac:dyDescent="0.2">
      <c r="A383" s="2"/>
      <c r="O383" s="5"/>
      <c r="W383" s="5"/>
      <c r="X383" s="41"/>
      <c r="BG383" s="5"/>
      <c r="BH383" s="38"/>
      <c r="BI383" s="38"/>
      <c r="BJ383" s="38"/>
      <c r="BK383" s="38"/>
      <c r="BL383" s="38"/>
      <c r="BM383" s="38"/>
      <c r="BN383" s="38"/>
      <c r="BO383" s="38"/>
      <c r="BP383" s="38"/>
      <c r="BQ383" s="39"/>
      <c r="BX383" s="5"/>
    </row>
    <row r="384" spans="1:76" ht="12" customHeight="1" x14ac:dyDescent="0.2">
      <c r="A384" s="2" t="s">
        <v>59</v>
      </c>
      <c r="C384" s="7" t="s">
        <v>385</v>
      </c>
      <c r="O384" s="3"/>
      <c r="W384" s="3"/>
      <c r="X384" s="286"/>
      <c r="BG384" s="3"/>
      <c r="BQ384" s="289"/>
      <c r="BX384" s="3"/>
    </row>
    <row r="385" spans="1:77" ht="12" customHeight="1" x14ac:dyDescent="0.2">
      <c r="A385" s="2"/>
      <c r="B385" s="4" t="s">
        <v>1661</v>
      </c>
      <c r="C385" s="7" t="s">
        <v>74</v>
      </c>
      <c r="O385" s="3"/>
      <c r="W385" s="3"/>
      <c r="X385" s="286"/>
      <c r="BG385" s="3"/>
      <c r="BQ385" s="289"/>
      <c r="BX385" s="3"/>
    </row>
    <row r="386" spans="1:77" ht="12" customHeight="1" x14ac:dyDescent="0.2">
      <c r="A386" s="2"/>
      <c r="C386" s="4" t="s">
        <v>1660</v>
      </c>
      <c r="D386" s="7" t="s">
        <v>153</v>
      </c>
      <c r="O386" s="3"/>
      <c r="P386" s="1"/>
      <c r="Q386" s="7" t="s">
        <v>1659</v>
      </c>
      <c r="S386" s="6" t="s">
        <v>1656</v>
      </c>
      <c r="T386" s="343"/>
      <c r="U386" s="776" t="s">
        <v>1658</v>
      </c>
      <c r="V386" s="777"/>
      <c r="W386" s="778"/>
      <c r="X386" s="286" t="s">
        <v>1657</v>
      </c>
      <c r="Y386" s="831" t="s">
        <v>431</v>
      </c>
      <c r="Z386" s="831"/>
      <c r="AA386" s="831"/>
      <c r="AB386" s="831"/>
      <c r="AC386" s="831"/>
      <c r="AD386" s="831"/>
      <c r="AE386" s="831"/>
      <c r="AF386" s="831"/>
      <c r="AG386" s="831"/>
      <c r="AH386" s="831"/>
      <c r="AI386" s="831"/>
      <c r="AJ386" s="831"/>
      <c r="AK386" s="831"/>
      <c r="AL386" s="831"/>
      <c r="AM386" s="831"/>
      <c r="AN386" s="831"/>
      <c r="AO386" s="831"/>
      <c r="AP386" s="831"/>
      <c r="AQ386" s="831"/>
      <c r="AR386" s="831"/>
      <c r="AS386" s="831"/>
      <c r="AT386" s="831"/>
      <c r="AU386" s="831"/>
      <c r="AV386" s="831"/>
      <c r="AW386" s="831"/>
      <c r="AX386" s="831"/>
      <c r="AY386" s="831"/>
      <c r="AZ386" s="831"/>
      <c r="BA386" s="831"/>
      <c r="BB386" s="831"/>
      <c r="BC386" s="831"/>
      <c r="BD386" s="831"/>
      <c r="BE386" s="831"/>
      <c r="BF386" s="831"/>
      <c r="BG386" s="832"/>
      <c r="BH386" s="34"/>
      <c r="BI386" s="34"/>
      <c r="BJ386" s="34"/>
      <c r="BK386" s="34"/>
      <c r="BL386" s="34"/>
      <c r="BM386" s="34"/>
      <c r="BN386" s="34"/>
      <c r="BQ386" s="289"/>
      <c r="BX386" s="3"/>
    </row>
    <row r="387" spans="1:77" ht="12" customHeight="1" x14ac:dyDescent="0.2">
      <c r="A387" s="2"/>
      <c r="O387" s="3"/>
      <c r="W387" s="3"/>
      <c r="X387" s="286"/>
      <c r="Y387" s="831"/>
      <c r="Z387" s="831"/>
      <c r="AA387" s="831"/>
      <c r="AB387" s="831"/>
      <c r="AC387" s="831"/>
      <c r="AD387" s="831"/>
      <c r="AE387" s="831"/>
      <c r="AF387" s="831"/>
      <c r="AG387" s="831"/>
      <c r="AH387" s="831"/>
      <c r="AI387" s="831"/>
      <c r="AJ387" s="831"/>
      <c r="AK387" s="831"/>
      <c r="AL387" s="831"/>
      <c r="AM387" s="831"/>
      <c r="AN387" s="831"/>
      <c r="AO387" s="831"/>
      <c r="AP387" s="831"/>
      <c r="AQ387" s="831"/>
      <c r="AR387" s="831"/>
      <c r="AS387" s="831"/>
      <c r="AT387" s="831"/>
      <c r="AU387" s="831"/>
      <c r="AV387" s="831"/>
      <c r="AW387" s="831"/>
      <c r="AX387" s="831"/>
      <c r="AY387" s="831"/>
      <c r="AZ387" s="831"/>
      <c r="BA387" s="831"/>
      <c r="BB387" s="831"/>
      <c r="BC387" s="831"/>
      <c r="BD387" s="831"/>
      <c r="BE387" s="831"/>
      <c r="BF387" s="831"/>
      <c r="BG387" s="832"/>
      <c r="BH387" s="138"/>
      <c r="BI387" s="139"/>
      <c r="BJ387" s="139"/>
      <c r="BK387" s="139"/>
      <c r="BL387" s="139"/>
      <c r="BM387" s="139"/>
      <c r="BN387" s="139"/>
      <c r="BO387" s="139"/>
      <c r="BP387" s="139"/>
      <c r="BQ387" s="140"/>
      <c r="BX387" s="3"/>
    </row>
    <row r="388" spans="1:77" ht="12" customHeight="1" x14ac:dyDescent="0.2">
      <c r="A388" s="2"/>
      <c r="O388" s="3"/>
      <c r="W388" s="3"/>
      <c r="Y388" s="339"/>
      <c r="Z388" s="339"/>
      <c r="AA388" s="339"/>
      <c r="AB388" s="339"/>
      <c r="AC388" s="339"/>
      <c r="AD388" s="339"/>
      <c r="AE388" s="339"/>
      <c r="AF388" s="339"/>
      <c r="AG388" s="339"/>
      <c r="AH388" s="339"/>
      <c r="AI388" s="339"/>
      <c r="AJ388" s="339"/>
      <c r="AK388" s="339"/>
      <c r="AL388" s="339"/>
      <c r="AM388" s="339"/>
      <c r="AN388" s="339"/>
      <c r="AO388" s="339"/>
      <c r="AP388" s="339"/>
      <c r="AQ388" s="339"/>
      <c r="AR388" s="339"/>
      <c r="AS388" s="339"/>
      <c r="AT388" s="339"/>
      <c r="AU388" s="339"/>
      <c r="AV388" s="339"/>
      <c r="AW388" s="339"/>
      <c r="AX388" s="339"/>
      <c r="AY388" s="339"/>
      <c r="AZ388" s="339"/>
      <c r="BA388" s="339"/>
      <c r="BB388" s="339"/>
      <c r="BC388" s="339"/>
      <c r="BD388" s="339"/>
      <c r="BE388" s="339"/>
      <c r="BF388" s="339"/>
      <c r="BG388" s="340"/>
      <c r="BH388" s="138"/>
      <c r="BI388" s="139"/>
      <c r="BJ388" s="139"/>
      <c r="BK388" s="139"/>
      <c r="BL388" s="139"/>
      <c r="BM388" s="139"/>
      <c r="BN388" s="139"/>
      <c r="BO388" s="139"/>
      <c r="BP388" s="139"/>
      <c r="BQ388" s="140"/>
      <c r="BX388" s="3"/>
    </row>
    <row r="389" spans="1:77" ht="12" customHeight="1" x14ac:dyDescent="0.2">
      <c r="A389" s="1"/>
      <c r="O389" s="3"/>
      <c r="W389" s="3"/>
      <c r="X389" s="402" t="s">
        <v>974</v>
      </c>
      <c r="BG389" s="3"/>
      <c r="BH389" s="138"/>
      <c r="BI389" s="139"/>
      <c r="BJ389" s="139"/>
      <c r="BK389" s="139"/>
      <c r="BL389" s="139"/>
      <c r="BM389" s="139"/>
      <c r="BN389" s="139"/>
      <c r="BO389" s="139"/>
      <c r="BP389" s="139"/>
      <c r="BQ389" s="140"/>
      <c r="BX389" s="3"/>
    </row>
    <row r="390" spans="1:77" ht="12" customHeight="1" x14ac:dyDescent="0.2">
      <c r="A390" s="1"/>
      <c r="O390" s="3"/>
      <c r="W390" s="3"/>
      <c r="X390" s="286" t="s">
        <v>1656</v>
      </c>
      <c r="Y390" s="831" t="s">
        <v>1961</v>
      </c>
      <c r="Z390" s="831"/>
      <c r="AA390" s="831"/>
      <c r="AB390" s="831"/>
      <c r="AC390" s="831"/>
      <c r="AD390" s="831"/>
      <c r="AE390" s="831"/>
      <c r="AF390" s="831"/>
      <c r="AG390" s="831"/>
      <c r="AH390" s="831"/>
      <c r="AI390" s="831"/>
      <c r="AJ390" s="831"/>
      <c r="AK390" s="831"/>
      <c r="AL390" s="831"/>
      <c r="AM390" s="831"/>
      <c r="AN390" s="831"/>
      <c r="AO390" s="831"/>
      <c r="AP390" s="831"/>
      <c r="AQ390" s="831"/>
      <c r="AR390" s="831"/>
      <c r="AS390" s="831"/>
      <c r="AT390" s="831"/>
      <c r="AU390" s="831"/>
      <c r="AV390" s="831"/>
      <c r="AW390" s="831"/>
      <c r="AX390" s="831"/>
      <c r="AY390" s="831"/>
      <c r="AZ390" s="831"/>
      <c r="BA390" s="831"/>
      <c r="BB390" s="831"/>
      <c r="BC390" s="831"/>
      <c r="BD390" s="831"/>
      <c r="BE390" s="831"/>
      <c r="BF390" s="831"/>
      <c r="BG390" s="832"/>
      <c r="BH390" s="31" t="s">
        <v>1913</v>
      </c>
      <c r="BQ390" s="289"/>
      <c r="BX390" s="3"/>
    </row>
    <row r="391" spans="1:77" ht="12" customHeight="1" x14ac:dyDescent="0.2">
      <c r="A391" s="1"/>
      <c r="O391" s="3"/>
      <c r="W391" s="3"/>
      <c r="X391" s="672"/>
      <c r="Y391" s="831"/>
      <c r="Z391" s="831"/>
      <c r="AA391" s="831"/>
      <c r="AB391" s="831"/>
      <c r="AC391" s="831"/>
      <c r="AD391" s="831"/>
      <c r="AE391" s="831"/>
      <c r="AF391" s="831"/>
      <c r="AG391" s="831"/>
      <c r="AH391" s="831"/>
      <c r="AI391" s="831"/>
      <c r="AJ391" s="831"/>
      <c r="AK391" s="831"/>
      <c r="AL391" s="831"/>
      <c r="AM391" s="831"/>
      <c r="AN391" s="831"/>
      <c r="AO391" s="831"/>
      <c r="AP391" s="831"/>
      <c r="AQ391" s="831"/>
      <c r="AR391" s="831"/>
      <c r="AS391" s="831"/>
      <c r="AT391" s="831"/>
      <c r="AU391" s="831"/>
      <c r="AV391" s="831"/>
      <c r="AW391" s="831"/>
      <c r="AX391" s="831"/>
      <c r="AY391" s="831"/>
      <c r="AZ391" s="831"/>
      <c r="BA391" s="831"/>
      <c r="BB391" s="831"/>
      <c r="BC391" s="831"/>
      <c r="BD391" s="831"/>
      <c r="BE391" s="831"/>
      <c r="BF391" s="831"/>
      <c r="BG391" s="832"/>
      <c r="BQ391" s="289"/>
      <c r="BX391" s="3"/>
    </row>
    <row r="392" spans="1:77" ht="12" customHeight="1" x14ac:dyDescent="0.2">
      <c r="A392" s="1"/>
      <c r="O392" s="3"/>
      <c r="W392" s="3"/>
      <c r="X392" s="675" t="s">
        <v>1957</v>
      </c>
      <c r="Y392" s="755"/>
      <c r="Z392" s="755"/>
      <c r="AA392" s="755"/>
      <c r="AB392" s="755"/>
      <c r="AC392" s="755"/>
      <c r="AD392" s="755"/>
      <c r="AE392" s="755"/>
      <c r="AF392" s="755"/>
      <c r="AG392" s="755"/>
      <c r="AH392" s="755"/>
      <c r="AI392" s="755"/>
      <c r="AJ392" s="755"/>
      <c r="AK392" s="755"/>
      <c r="AL392" s="755"/>
      <c r="AM392" s="755"/>
      <c r="AN392" s="755"/>
      <c r="AO392" s="755"/>
      <c r="AP392" s="755"/>
      <c r="AQ392" s="755"/>
      <c r="AR392" s="755"/>
      <c r="AS392" s="755"/>
      <c r="AT392" s="755"/>
      <c r="AU392" s="755"/>
      <c r="AV392" s="755"/>
      <c r="AW392" s="755"/>
      <c r="AX392" s="755"/>
      <c r="AY392" s="755"/>
      <c r="AZ392" s="755"/>
      <c r="BA392" s="755"/>
      <c r="BB392" s="755"/>
      <c r="BC392" s="755"/>
      <c r="BD392" s="755"/>
      <c r="BE392" s="755"/>
      <c r="BF392" s="755"/>
      <c r="BG392" s="809"/>
      <c r="BH392" s="31" t="s">
        <v>1912</v>
      </c>
      <c r="BQ392" s="289"/>
      <c r="BX392" s="3"/>
    </row>
    <row r="393" spans="1:77" ht="12" customHeight="1" x14ac:dyDescent="0.2">
      <c r="A393" s="1"/>
      <c r="O393" s="3"/>
      <c r="W393" s="3"/>
      <c r="Y393" s="755"/>
      <c r="Z393" s="755"/>
      <c r="AA393" s="755"/>
      <c r="AB393" s="755"/>
      <c r="AC393" s="755"/>
      <c r="AD393" s="755"/>
      <c r="AE393" s="755"/>
      <c r="AF393" s="755"/>
      <c r="AG393" s="755"/>
      <c r="AH393" s="755"/>
      <c r="AI393" s="755"/>
      <c r="AJ393" s="755"/>
      <c r="AK393" s="755"/>
      <c r="AL393" s="755"/>
      <c r="AM393" s="755"/>
      <c r="AN393" s="755"/>
      <c r="AO393" s="755"/>
      <c r="AP393" s="755"/>
      <c r="AQ393" s="755"/>
      <c r="AR393" s="755"/>
      <c r="AS393" s="755"/>
      <c r="AT393" s="755"/>
      <c r="AU393" s="755"/>
      <c r="AV393" s="755"/>
      <c r="AW393" s="755"/>
      <c r="AX393" s="755"/>
      <c r="AY393" s="755"/>
      <c r="AZ393" s="755"/>
      <c r="BA393" s="755"/>
      <c r="BB393" s="755"/>
      <c r="BC393" s="755"/>
      <c r="BD393" s="755"/>
      <c r="BE393" s="755"/>
      <c r="BF393" s="755"/>
      <c r="BG393" s="809"/>
      <c r="BQ393" s="289"/>
      <c r="BX393" s="3"/>
    </row>
    <row r="394" spans="1:77" ht="12" customHeight="1" x14ac:dyDescent="0.2">
      <c r="A394" s="1"/>
      <c r="O394" s="3"/>
      <c r="W394" s="3"/>
      <c r="Y394" s="755"/>
      <c r="Z394" s="755"/>
      <c r="AA394" s="755"/>
      <c r="AB394" s="755"/>
      <c r="AC394" s="755"/>
      <c r="AD394" s="755"/>
      <c r="AE394" s="755"/>
      <c r="AF394" s="755"/>
      <c r="AG394" s="755"/>
      <c r="AH394" s="755"/>
      <c r="AI394" s="755"/>
      <c r="AJ394" s="755"/>
      <c r="AK394" s="755"/>
      <c r="AL394" s="755"/>
      <c r="AM394" s="755"/>
      <c r="AN394" s="755"/>
      <c r="AO394" s="755"/>
      <c r="AP394" s="755"/>
      <c r="AQ394" s="755"/>
      <c r="AR394" s="755"/>
      <c r="AS394" s="755"/>
      <c r="AT394" s="755"/>
      <c r="AU394" s="755"/>
      <c r="AV394" s="755"/>
      <c r="AW394" s="755"/>
      <c r="AX394" s="755"/>
      <c r="AY394" s="755"/>
      <c r="AZ394" s="755"/>
      <c r="BA394" s="755"/>
      <c r="BB394" s="755"/>
      <c r="BC394" s="755"/>
      <c r="BD394" s="755"/>
      <c r="BE394" s="755"/>
      <c r="BF394" s="755"/>
      <c r="BG394" s="809"/>
      <c r="BQ394" s="289"/>
      <c r="BX394" s="3"/>
    </row>
    <row r="395" spans="1:77" ht="9" customHeight="1" x14ac:dyDescent="0.2">
      <c r="A395" s="1"/>
      <c r="O395" s="3"/>
      <c r="W395" s="3"/>
      <c r="X395" s="1075" t="s">
        <v>14</v>
      </c>
      <c r="Y395" s="755"/>
      <c r="Z395" s="755"/>
      <c r="AA395" s="755"/>
      <c r="AB395" s="755"/>
      <c r="AC395" s="755"/>
      <c r="AD395" s="755"/>
      <c r="AE395" s="755"/>
      <c r="AF395" s="755"/>
      <c r="AG395" s="755"/>
      <c r="AH395" s="755"/>
      <c r="AI395" s="755"/>
      <c r="AJ395" s="755"/>
      <c r="AK395" s="755"/>
      <c r="AL395" s="755"/>
      <c r="AM395" s="755"/>
      <c r="AN395" s="755"/>
      <c r="AO395" s="755"/>
      <c r="AP395" s="755"/>
      <c r="AQ395" s="755"/>
      <c r="AR395" s="755"/>
      <c r="AS395" s="755"/>
      <c r="AT395" s="755"/>
      <c r="AU395" s="755"/>
      <c r="AV395" s="755"/>
      <c r="AW395" s="755"/>
      <c r="AX395" s="755"/>
      <c r="AY395" s="755"/>
      <c r="AZ395" s="755"/>
      <c r="BA395" s="755"/>
      <c r="BB395" s="755"/>
      <c r="BC395" s="755"/>
      <c r="BD395" s="755"/>
      <c r="BE395" s="755"/>
      <c r="BF395" s="755"/>
      <c r="BG395" s="809"/>
      <c r="BH395" s="1117" t="s">
        <v>1914</v>
      </c>
      <c r="BI395" s="1028"/>
      <c r="BJ395" s="1028"/>
      <c r="BK395" s="1028"/>
      <c r="BL395" s="1028"/>
      <c r="BM395" s="1028"/>
      <c r="BN395" s="1028"/>
      <c r="BO395" s="1028"/>
      <c r="BP395" s="1028"/>
      <c r="BQ395" s="1029"/>
      <c r="BX395" s="3"/>
    </row>
    <row r="396" spans="1:77" ht="11.25" customHeight="1" x14ac:dyDescent="0.2">
      <c r="A396" s="1"/>
      <c r="O396" s="3"/>
      <c r="W396" s="3"/>
      <c r="X396" s="1076"/>
      <c r="Y396" s="755"/>
      <c r="Z396" s="755"/>
      <c r="AA396" s="755"/>
      <c r="AB396" s="755"/>
      <c r="AC396" s="755"/>
      <c r="AD396" s="755"/>
      <c r="AE396" s="755"/>
      <c r="AF396" s="755"/>
      <c r="AG396" s="755"/>
      <c r="AH396" s="755"/>
      <c r="AI396" s="755"/>
      <c r="AJ396" s="755"/>
      <c r="AK396" s="755"/>
      <c r="AL396" s="755"/>
      <c r="AM396" s="755"/>
      <c r="AN396" s="755"/>
      <c r="AO396" s="755"/>
      <c r="AP396" s="755"/>
      <c r="AQ396" s="755"/>
      <c r="AR396" s="755"/>
      <c r="AS396" s="755"/>
      <c r="AT396" s="755"/>
      <c r="AU396" s="755"/>
      <c r="AV396" s="755"/>
      <c r="AW396" s="755"/>
      <c r="AX396" s="755"/>
      <c r="AY396" s="755"/>
      <c r="AZ396" s="755"/>
      <c r="BA396" s="755"/>
      <c r="BB396" s="755"/>
      <c r="BC396" s="755"/>
      <c r="BD396" s="755"/>
      <c r="BE396" s="755"/>
      <c r="BF396" s="755"/>
      <c r="BG396" s="809"/>
      <c r="BH396" s="1113"/>
      <c r="BI396" s="1028"/>
      <c r="BJ396" s="1028"/>
      <c r="BK396" s="1028"/>
      <c r="BL396" s="1028"/>
      <c r="BM396" s="1028"/>
      <c r="BN396" s="1028"/>
      <c r="BO396" s="1028"/>
      <c r="BP396" s="1028"/>
      <c r="BQ396" s="1029"/>
      <c r="BX396" s="3"/>
    </row>
    <row r="397" spans="1:77" ht="11.25" customHeight="1" x14ac:dyDescent="0.2">
      <c r="A397" s="1"/>
      <c r="O397" s="3"/>
      <c r="W397" s="3"/>
      <c r="X397" s="673"/>
      <c r="Y397" s="755"/>
      <c r="Z397" s="755"/>
      <c r="AA397" s="755"/>
      <c r="AB397" s="755"/>
      <c r="AC397" s="755"/>
      <c r="AD397" s="755"/>
      <c r="AE397" s="755"/>
      <c r="AF397" s="755"/>
      <c r="AG397" s="755"/>
      <c r="AH397" s="755"/>
      <c r="AI397" s="755"/>
      <c r="AJ397" s="755"/>
      <c r="AK397" s="755"/>
      <c r="AL397" s="755"/>
      <c r="AM397" s="755"/>
      <c r="AN397" s="755"/>
      <c r="AO397" s="755"/>
      <c r="AP397" s="755"/>
      <c r="AQ397" s="755"/>
      <c r="AR397" s="755"/>
      <c r="AS397" s="755"/>
      <c r="AT397" s="755"/>
      <c r="AU397" s="755"/>
      <c r="AV397" s="755"/>
      <c r="AW397" s="755"/>
      <c r="AX397" s="755"/>
      <c r="AY397" s="755"/>
      <c r="AZ397" s="755"/>
      <c r="BA397" s="755"/>
      <c r="BB397" s="755"/>
      <c r="BC397" s="755"/>
      <c r="BD397" s="755"/>
      <c r="BE397" s="755"/>
      <c r="BF397" s="755"/>
      <c r="BG397" s="809"/>
      <c r="BH397" s="288"/>
      <c r="BQ397" s="289"/>
      <c r="BX397" s="3"/>
    </row>
    <row r="398" spans="1:77" ht="12" customHeight="1" x14ac:dyDescent="0.2">
      <c r="A398" s="1"/>
      <c r="O398" s="3"/>
      <c r="W398" s="3"/>
      <c r="X398" s="1075" t="s">
        <v>14</v>
      </c>
      <c r="Y398" s="755"/>
      <c r="Z398" s="755"/>
      <c r="AA398" s="755"/>
      <c r="AB398" s="755"/>
      <c r="AC398" s="755"/>
      <c r="AD398" s="755"/>
      <c r="AE398" s="755"/>
      <c r="AF398" s="755"/>
      <c r="AG398" s="755"/>
      <c r="AH398" s="755"/>
      <c r="AI398" s="755"/>
      <c r="AJ398" s="755"/>
      <c r="AK398" s="755"/>
      <c r="AL398" s="755"/>
      <c r="AM398" s="755"/>
      <c r="AN398" s="755"/>
      <c r="AO398" s="755"/>
      <c r="AP398" s="755"/>
      <c r="AQ398" s="755"/>
      <c r="AR398" s="755"/>
      <c r="AS398" s="755"/>
      <c r="AT398" s="755"/>
      <c r="AU398" s="755"/>
      <c r="AV398" s="755"/>
      <c r="AW398" s="755"/>
      <c r="AX398" s="755"/>
      <c r="AY398" s="755"/>
      <c r="AZ398" s="755"/>
      <c r="BA398" s="755"/>
      <c r="BB398" s="755"/>
      <c r="BC398" s="755"/>
      <c r="BD398" s="755"/>
      <c r="BE398" s="755"/>
      <c r="BF398" s="755"/>
      <c r="BG398" s="809"/>
      <c r="BH398" s="288"/>
      <c r="BQ398" s="289"/>
      <c r="BX398" s="3"/>
    </row>
    <row r="399" spans="1:77" ht="12" customHeight="1" x14ac:dyDescent="0.2">
      <c r="A399" s="1"/>
      <c r="O399" s="3"/>
      <c r="W399" s="3"/>
      <c r="X399" s="1076"/>
      <c r="Y399" s="755"/>
      <c r="Z399" s="755"/>
      <c r="AA399" s="755"/>
      <c r="AB399" s="755"/>
      <c r="AC399" s="755"/>
      <c r="AD399" s="755"/>
      <c r="AE399" s="755"/>
      <c r="AF399" s="755"/>
      <c r="AG399" s="755"/>
      <c r="AH399" s="755"/>
      <c r="AI399" s="755"/>
      <c r="AJ399" s="755"/>
      <c r="AK399" s="755"/>
      <c r="AL399" s="755"/>
      <c r="AM399" s="755"/>
      <c r="AN399" s="755"/>
      <c r="AO399" s="755"/>
      <c r="AP399" s="755"/>
      <c r="AQ399" s="755"/>
      <c r="AR399" s="755"/>
      <c r="AS399" s="755"/>
      <c r="AT399" s="755"/>
      <c r="AU399" s="755"/>
      <c r="AV399" s="755"/>
      <c r="AW399" s="755"/>
      <c r="AX399" s="755"/>
      <c r="AY399" s="755"/>
      <c r="AZ399" s="755"/>
      <c r="BA399" s="755"/>
      <c r="BB399" s="755"/>
      <c r="BC399" s="755"/>
      <c r="BD399" s="755"/>
      <c r="BE399" s="755"/>
      <c r="BF399" s="755"/>
      <c r="BG399" s="809"/>
      <c r="BH399" s="1114" t="s">
        <v>1959</v>
      </c>
      <c r="BI399" s="1115"/>
      <c r="BJ399" s="1115"/>
      <c r="BK399" s="1115"/>
      <c r="BL399" s="1115"/>
      <c r="BM399" s="1115"/>
      <c r="BN399" s="1115"/>
      <c r="BO399" s="1115"/>
      <c r="BP399" s="1115"/>
      <c r="BQ399" s="1116"/>
      <c r="BX399" s="3"/>
    </row>
    <row r="400" spans="1:77" ht="12" customHeight="1" x14ac:dyDescent="0.2">
      <c r="A400" s="1"/>
      <c r="O400" s="3"/>
      <c r="W400" s="3"/>
      <c r="X400" s="674"/>
      <c r="Y400" s="755"/>
      <c r="Z400" s="755"/>
      <c r="AA400" s="755"/>
      <c r="AB400" s="755"/>
      <c r="AC400" s="755"/>
      <c r="AD400" s="755"/>
      <c r="AE400" s="755"/>
      <c r="AF400" s="755"/>
      <c r="AG400" s="755"/>
      <c r="AH400" s="755"/>
      <c r="AI400" s="755"/>
      <c r="AJ400" s="755"/>
      <c r="AK400" s="755"/>
      <c r="AL400" s="755"/>
      <c r="AM400" s="755"/>
      <c r="AN400" s="755"/>
      <c r="AO400" s="755"/>
      <c r="AP400" s="755"/>
      <c r="AQ400" s="755"/>
      <c r="AR400" s="755"/>
      <c r="AS400" s="755"/>
      <c r="AT400" s="755"/>
      <c r="AU400" s="755"/>
      <c r="AV400" s="755"/>
      <c r="AW400" s="755"/>
      <c r="AX400" s="755"/>
      <c r="AY400" s="755"/>
      <c r="AZ400" s="755"/>
      <c r="BA400" s="755"/>
      <c r="BB400" s="755"/>
      <c r="BC400" s="755"/>
      <c r="BD400" s="755"/>
      <c r="BE400" s="755"/>
      <c r="BF400" s="755"/>
      <c r="BG400" s="809"/>
      <c r="BH400" s="1114"/>
      <c r="BI400" s="1115"/>
      <c r="BJ400" s="1115"/>
      <c r="BK400" s="1115"/>
      <c r="BL400" s="1115"/>
      <c r="BM400" s="1115"/>
      <c r="BN400" s="1115"/>
      <c r="BO400" s="1115"/>
      <c r="BP400" s="1115"/>
      <c r="BQ400" s="1116"/>
      <c r="BX400" s="3"/>
      <c r="BY400" s="547" t="s">
        <v>1960</v>
      </c>
    </row>
    <row r="401" spans="1:76" ht="12" customHeight="1" x14ac:dyDescent="0.2">
      <c r="A401" s="1"/>
      <c r="O401" s="3"/>
      <c r="W401" s="3"/>
      <c r="Y401" s="755"/>
      <c r="Z401" s="755"/>
      <c r="AA401" s="755"/>
      <c r="AB401" s="755"/>
      <c r="AC401" s="755"/>
      <c r="AD401" s="755"/>
      <c r="AE401" s="755"/>
      <c r="AF401" s="755"/>
      <c r="AG401" s="755"/>
      <c r="AH401" s="755"/>
      <c r="AI401" s="755"/>
      <c r="AJ401" s="755"/>
      <c r="AK401" s="755"/>
      <c r="AL401" s="755"/>
      <c r="AM401" s="755"/>
      <c r="AN401" s="755"/>
      <c r="AO401" s="755"/>
      <c r="AP401" s="755"/>
      <c r="AQ401" s="755"/>
      <c r="AR401" s="755"/>
      <c r="AS401" s="755"/>
      <c r="AT401" s="755"/>
      <c r="AU401" s="755"/>
      <c r="AV401" s="755"/>
      <c r="AW401" s="755"/>
      <c r="AX401" s="755"/>
      <c r="AY401" s="755"/>
      <c r="AZ401" s="755"/>
      <c r="BA401" s="755"/>
      <c r="BB401" s="755"/>
      <c r="BC401" s="755"/>
      <c r="BD401" s="755"/>
      <c r="BE401" s="755"/>
      <c r="BF401" s="755"/>
      <c r="BG401" s="809"/>
      <c r="BH401" s="1114"/>
      <c r="BI401" s="1115"/>
      <c r="BJ401" s="1115"/>
      <c r="BK401" s="1115"/>
      <c r="BL401" s="1115"/>
      <c r="BM401" s="1115"/>
      <c r="BN401" s="1115"/>
      <c r="BO401" s="1115"/>
      <c r="BP401" s="1115"/>
      <c r="BQ401" s="1116"/>
      <c r="BX401" s="3"/>
    </row>
    <row r="402" spans="1:76" ht="12" customHeight="1" x14ac:dyDescent="0.2">
      <c r="A402" s="1"/>
      <c r="O402" s="3"/>
      <c r="W402" s="3"/>
      <c r="X402" s="286"/>
      <c r="Y402" s="755"/>
      <c r="Z402" s="755"/>
      <c r="AA402" s="755"/>
      <c r="AB402" s="755"/>
      <c r="AC402" s="755"/>
      <c r="AD402" s="755"/>
      <c r="AE402" s="755"/>
      <c r="AF402" s="755"/>
      <c r="AG402" s="755"/>
      <c r="AH402" s="755"/>
      <c r="AI402" s="755"/>
      <c r="AJ402" s="755"/>
      <c r="AK402" s="755"/>
      <c r="AL402" s="755"/>
      <c r="AM402" s="755"/>
      <c r="AN402" s="755"/>
      <c r="AO402" s="755"/>
      <c r="AP402" s="755"/>
      <c r="AQ402" s="755"/>
      <c r="AR402" s="755"/>
      <c r="AS402" s="755"/>
      <c r="AT402" s="755"/>
      <c r="AU402" s="755"/>
      <c r="AV402" s="755"/>
      <c r="AW402" s="755"/>
      <c r="AX402" s="755"/>
      <c r="AY402" s="755"/>
      <c r="AZ402" s="755"/>
      <c r="BA402" s="755"/>
      <c r="BB402" s="755"/>
      <c r="BC402" s="755"/>
      <c r="BD402" s="755"/>
      <c r="BE402" s="755"/>
      <c r="BF402" s="755"/>
      <c r="BG402" s="809"/>
      <c r="BH402" s="1114"/>
      <c r="BI402" s="1115"/>
      <c r="BJ402" s="1115"/>
      <c r="BK402" s="1115"/>
      <c r="BL402" s="1115"/>
      <c r="BM402" s="1115"/>
      <c r="BN402" s="1115"/>
      <c r="BO402" s="1115"/>
      <c r="BP402" s="1115"/>
      <c r="BQ402" s="1116"/>
      <c r="BX402" s="3"/>
    </row>
    <row r="403" spans="1:76" ht="12" customHeight="1" x14ac:dyDescent="0.2">
      <c r="A403" s="1"/>
      <c r="O403" s="3"/>
      <c r="W403" s="3"/>
      <c r="X403" s="286"/>
      <c r="Y403" s="755"/>
      <c r="Z403" s="755"/>
      <c r="AA403" s="755"/>
      <c r="AB403" s="755"/>
      <c r="AC403" s="755"/>
      <c r="AD403" s="755"/>
      <c r="AE403" s="755"/>
      <c r="AF403" s="755"/>
      <c r="AG403" s="755"/>
      <c r="AH403" s="755"/>
      <c r="AI403" s="755"/>
      <c r="AJ403" s="755"/>
      <c r="AK403" s="755"/>
      <c r="AL403" s="755"/>
      <c r="AM403" s="755"/>
      <c r="AN403" s="755"/>
      <c r="AO403" s="755"/>
      <c r="AP403" s="755"/>
      <c r="AQ403" s="755"/>
      <c r="AR403" s="755"/>
      <c r="AS403" s="755"/>
      <c r="AT403" s="755"/>
      <c r="AU403" s="755"/>
      <c r="AV403" s="755"/>
      <c r="AW403" s="755"/>
      <c r="AX403" s="755"/>
      <c r="AY403" s="755"/>
      <c r="AZ403" s="755"/>
      <c r="BA403" s="755"/>
      <c r="BB403" s="755"/>
      <c r="BC403" s="755"/>
      <c r="BD403" s="755"/>
      <c r="BE403" s="755"/>
      <c r="BF403" s="755"/>
      <c r="BG403" s="809"/>
      <c r="BH403" s="1114"/>
      <c r="BI403" s="1115"/>
      <c r="BJ403" s="1115"/>
      <c r="BK403" s="1115"/>
      <c r="BL403" s="1115"/>
      <c r="BM403" s="1115"/>
      <c r="BN403" s="1115"/>
      <c r="BO403" s="1115"/>
      <c r="BP403" s="1115"/>
      <c r="BQ403" s="1116"/>
      <c r="BX403" s="3"/>
    </row>
    <row r="404" spans="1:76" ht="12" customHeight="1" x14ac:dyDescent="0.2">
      <c r="A404" s="1"/>
      <c r="O404" s="3"/>
      <c r="W404" s="3"/>
      <c r="X404" s="286"/>
      <c r="Y404" s="755"/>
      <c r="Z404" s="755"/>
      <c r="AA404" s="755"/>
      <c r="AB404" s="755"/>
      <c r="AC404" s="755"/>
      <c r="AD404" s="755"/>
      <c r="AE404" s="755"/>
      <c r="AF404" s="755"/>
      <c r="AG404" s="755"/>
      <c r="AH404" s="755"/>
      <c r="AI404" s="755"/>
      <c r="AJ404" s="755"/>
      <c r="AK404" s="755"/>
      <c r="AL404" s="755"/>
      <c r="AM404" s="755"/>
      <c r="AN404" s="755"/>
      <c r="AO404" s="755"/>
      <c r="AP404" s="755"/>
      <c r="AQ404" s="755"/>
      <c r="AR404" s="755"/>
      <c r="AS404" s="755"/>
      <c r="AT404" s="755"/>
      <c r="AU404" s="755"/>
      <c r="AV404" s="755"/>
      <c r="AW404" s="755"/>
      <c r="AX404" s="755"/>
      <c r="AY404" s="755"/>
      <c r="AZ404" s="755"/>
      <c r="BA404" s="755"/>
      <c r="BB404" s="755"/>
      <c r="BC404" s="755"/>
      <c r="BD404" s="755"/>
      <c r="BE404" s="755"/>
      <c r="BF404" s="755"/>
      <c r="BG404" s="809"/>
      <c r="BH404" s="288"/>
      <c r="BQ404" s="289"/>
      <c r="BX404" s="3"/>
    </row>
    <row r="405" spans="1:76" ht="12" customHeight="1" x14ac:dyDescent="0.2">
      <c r="A405" s="1"/>
      <c r="O405" s="3"/>
      <c r="W405" s="3"/>
      <c r="X405" s="286"/>
      <c r="Y405" s="755"/>
      <c r="Z405" s="755"/>
      <c r="AA405" s="755"/>
      <c r="AB405" s="755"/>
      <c r="AC405" s="755"/>
      <c r="AD405" s="755"/>
      <c r="AE405" s="755"/>
      <c r="AF405" s="755"/>
      <c r="AG405" s="755"/>
      <c r="AH405" s="755"/>
      <c r="AI405" s="755"/>
      <c r="AJ405" s="755"/>
      <c r="AK405" s="755"/>
      <c r="AL405" s="755"/>
      <c r="AM405" s="755"/>
      <c r="AN405" s="755"/>
      <c r="AO405" s="755"/>
      <c r="AP405" s="755"/>
      <c r="AQ405" s="755"/>
      <c r="AR405" s="755"/>
      <c r="AS405" s="755"/>
      <c r="AT405" s="755"/>
      <c r="AU405" s="755"/>
      <c r="AV405" s="755"/>
      <c r="AW405" s="755"/>
      <c r="AX405" s="755"/>
      <c r="AY405" s="755"/>
      <c r="AZ405" s="755"/>
      <c r="BA405" s="755"/>
      <c r="BB405" s="755"/>
      <c r="BC405" s="755"/>
      <c r="BD405" s="755"/>
      <c r="BE405" s="755"/>
      <c r="BF405" s="755"/>
      <c r="BG405" s="809"/>
      <c r="BH405" s="288"/>
      <c r="BQ405" s="289"/>
      <c r="BX405" s="3"/>
    </row>
    <row r="406" spans="1:76" ht="12" customHeight="1" x14ac:dyDescent="0.2">
      <c r="A406" s="1"/>
      <c r="O406" s="3"/>
      <c r="W406" s="3"/>
      <c r="Y406" s="755"/>
      <c r="Z406" s="755"/>
      <c r="AA406" s="755"/>
      <c r="AB406" s="755"/>
      <c r="AC406" s="755"/>
      <c r="AD406" s="755"/>
      <c r="AE406" s="755"/>
      <c r="AF406" s="755"/>
      <c r="AG406" s="755"/>
      <c r="AH406" s="755"/>
      <c r="AI406" s="755"/>
      <c r="AJ406" s="755"/>
      <c r="AK406" s="755"/>
      <c r="AL406" s="755"/>
      <c r="AM406" s="755"/>
      <c r="AN406" s="755"/>
      <c r="AO406" s="755"/>
      <c r="AP406" s="755"/>
      <c r="AQ406" s="755"/>
      <c r="AR406" s="755"/>
      <c r="AS406" s="755"/>
      <c r="AT406" s="755"/>
      <c r="AU406" s="755"/>
      <c r="AV406" s="755"/>
      <c r="AW406" s="755"/>
      <c r="AX406" s="755"/>
      <c r="AY406" s="755"/>
      <c r="AZ406" s="755"/>
      <c r="BA406" s="755"/>
      <c r="BB406" s="755"/>
      <c r="BC406" s="755"/>
      <c r="BD406" s="755"/>
      <c r="BE406" s="755"/>
      <c r="BF406" s="755"/>
      <c r="BG406" s="809"/>
      <c r="BH406" s="288"/>
      <c r="BQ406" s="289"/>
      <c r="BX406" s="3"/>
    </row>
    <row r="407" spans="1:76" ht="42" customHeight="1" x14ac:dyDescent="0.2">
      <c r="A407" s="1"/>
      <c r="O407" s="3"/>
      <c r="W407" s="3"/>
      <c r="X407" s="1074" t="s">
        <v>1833</v>
      </c>
      <c r="Y407" s="855"/>
      <c r="Z407" s="855"/>
      <c r="AA407" s="855"/>
      <c r="AB407" s="855"/>
      <c r="AC407" s="855"/>
      <c r="AD407" s="855"/>
      <c r="AE407" s="855"/>
      <c r="AF407" s="855"/>
      <c r="AG407" s="855"/>
      <c r="AH407" s="855"/>
      <c r="AI407" s="855"/>
      <c r="AJ407" s="855"/>
      <c r="AK407" s="855"/>
      <c r="AL407" s="855"/>
      <c r="AM407" s="855"/>
      <c r="AN407" s="855"/>
      <c r="AO407" s="855"/>
      <c r="AP407" s="855"/>
      <c r="AQ407" s="855"/>
      <c r="AR407" s="855"/>
      <c r="AS407" s="855"/>
      <c r="AT407" s="855"/>
      <c r="AU407" s="855"/>
      <c r="AV407" s="855"/>
      <c r="AW407" s="855"/>
      <c r="AX407" s="855"/>
      <c r="AY407" s="855"/>
      <c r="AZ407" s="855"/>
      <c r="BA407" s="855"/>
      <c r="BB407" s="855"/>
      <c r="BC407" s="855"/>
      <c r="BD407" s="855"/>
      <c r="BE407" s="855"/>
      <c r="BF407" s="855"/>
      <c r="BG407" s="856"/>
      <c r="BH407" s="766" t="s">
        <v>2003</v>
      </c>
      <c r="BI407" s="767"/>
      <c r="BJ407" s="767"/>
      <c r="BK407" s="767"/>
      <c r="BL407" s="767"/>
      <c r="BM407" s="767"/>
      <c r="BN407" s="767"/>
      <c r="BO407" s="767"/>
      <c r="BP407" s="767"/>
      <c r="BQ407" s="768"/>
      <c r="BX407" s="3"/>
    </row>
    <row r="408" spans="1:76" ht="25.5" customHeight="1" x14ac:dyDescent="0.2">
      <c r="A408" s="1"/>
      <c r="O408" s="3"/>
      <c r="W408" s="3"/>
      <c r="X408" s="1074"/>
      <c r="Y408" s="855"/>
      <c r="Z408" s="855"/>
      <c r="AA408" s="855"/>
      <c r="AB408" s="855"/>
      <c r="AC408" s="855"/>
      <c r="AD408" s="855"/>
      <c r="AE408" s="855"/>
      <c r="AF408" s="855"/>
      <c r="AG408" s="855"/>
      <c r="AH408" s="855"/>
      <c r="AI408" s="855"/>
      <c r="AJ408" s="855"/>
      <c r="AK408" s="855"/>
      <c r="AL408" s="855"/>
      <c r="AM408" s="855"/>
      <c r="AN408" s="855"/>
      <c r="AO408" s="855"/>
      <c r="AP408" s="855"/>
      <c r="AQ408" s="855"/>
      <c r="AR408" s="855"/>
      <c r="AS408" s="855"/>
      <c r="AT408" s="855"/>
      <c r="AU408" s="855"/>
      <c r="AV408" s="855"/>
      <c r="AW408" s="855"/>
      <c r="AX408" s="855"/>
      <c r="AY408" s="855"/>
      <c r="AZ408" s="855"/>
      <c r="BA408" s="855"/>
      <c r="BB408" s="855"/>
      <c r="BC408" s="855"/>
      <c r="BD408" s="855"/>
      <c r="BE408" s="855"/>
      <c r="BF408" s="855"/>
      <c r="BG408" s="856"/>
      <c r="BH408" s="288"/>
      <c r="BQ408" s="289"/>
      <c r="BX408" s="3"/>
    </row>
    <row r="409" spans="1:76" ht="12" customHeight="1" x14ac:dyDescent="0.2">
      <c r="A409" s="1"/>
      <c r="O409" s="3"/>
      <c r="W409" s="3"/>
      <c r="X409" s="354"/>
      <c r="Y409" s="354"/>
      <c r="Z409" s="354"/>
      <c r="AA409" s="354"/>
      <c r="AB409" s="354"/>
      <c r="AC409" s="354"/>
      <c r="AD409" s="354"/>
      <c r="AE409" s="354"/>
      <c r="AF409" s="354"/>
      <c r="AG409" s="354"/>
      <c r="AH409" s="354"/>
      <c r="AI409" s="354"/>
      <c r="AJ409" s="354"/>
      <c r="AK409" s="354"/>
      <c r="AL409" s="354"/>
      <c r="AM409" s="354"/>
      <c r="AN409" s="354"/>
      <c r="AO409" s="354"/>
      <c r="AP409" s="354"/>
      <c r="AQ409" s="354"/>
      <c r="AR409" s="354"/>
      <c r="AS409" s="354"/>
      <c r="AT409" s="354"/>
      <c r="AU409" s="354"/>
      <c r="AV409" s="354"/>
      <c r="AW409" s="354"/>
      <c r="AX409" s="354"/>
      <c r="AY409" s="354"/>
      <c r="AZ409" s="354"/>
      <c r="BA409" s="354"/>
      <c r="BB409" s="354"/>
      <c r="BC409" s="354"/>
      <c r="BD409" s="354"/>
      <c r="BE409" s="354"/>
      <c r="BF409" s="354"/>
      <c r="BG409" s="355"/>
      <c r="BH409" s="288"/>
      <c r="BQ409" s="289"/>
      <c r="BX409" s="3"/>
    </row>
    <row r="410" spans="1:76" ht="12" customHeight="1" x14ac:dyDescent="0.2">
      <c r="A410" s="1"/>
      <c r="O410" s="3"/>
      <c r="W410" s="3"/>
      <c r="X410" s="6" t="s">
        <v>1655</v>
      </c>
      <c r="Y410" s="1067" t="s">
        <v>851</v>
      </c>
      <c r="Z410" s="1067"/>
      <c r="AA410" s="1067"/>
      <c r="AB410" s="1067"/>
      <c r="AC410" s="1067"/>
      <c r="AD410" s="1067"/>
      <c r="AE410" s="1067"/>
      <c r="AF410" s="1067"/>
      <c r="AG410" s="1067"/>
      <c r="AH410" s="1067"/>
      <c r="AI410" s="1067"/>
      <c r="AJ410" s="1067"/>
      <c r="AK410" s="1067"/>
      <c r="AL410" s="1067"/>
      <c r="AM410" s="1067"/>
      <c r="AN410" s="1067" t="s">
        <v>850</v>
      </c>
      <c r="AO410" s="1067"/>
      <c r="AP410" s="1067"/>
      <c r="AQ410" s="1067"/>
      <c r="AR410" s="1067"/>
      <c r="AS410" s="1067"/>
      <c r="AT410" s="1067"/>
      <c r="AU410" s="1067"/>
      <c r="AV410" s="1067"/>
      <c r="AW410" s="1067"/>
      <c r="AX410" s="1067"/>
      <c r="AY410" s="1067"/>
      <c r="AZ410" s="1067"/>
      <c r="BA410" s="1067"/>
      <c r="BB410" s="1067"/>
      <c r="BC410" s="1067"/>
      <c r="BD410" s="1067"/>
      <c r="BE410" s="1067"/>
      <c r="BF410" s="1067"/>
      <c r="BG410" s="340"/>
      <c r="BH410" s="347"/>
      <c r="BI410" s="348"/>
      <c r="BJ410" s="348"/>
      <c r="BK410" s="348"/>
      <c r="BL410" s="348"/>
      <c r="BM410" s="348"/>
      <c r="BN410" s="348"/>
      <c r="BO410" s="348"/>
      <c r="BP410" s="348"/>
      <c r="BQ410" s="349"/>
      <c r="BX410" s="3"/>
    </row>
    <row r="411" spans="1:76" ht="12" customHeight="1" x14ac:dyDescent="0.2">
      <c r="A411" s="1"/>
      <c r="O411" s="3"/>
      <c r="W411" s="3"/>
      <c r="Y411" s="1017" t="s">
        <v>843</v>
      </c>
      <c r="Z411" s="1017"/>
      <c r="AA411" s="1017"/>
      <c r="AB411" s="1017"/>
      <c r="AC411" s="1017"/>
      <c r="AD411" s="1017"/>
      <c r="AE411" s="1017"/>
      <c r="AF411" s="1017"/>
      <c r="AG411" s="1017"/>
      <c r="AH411" s="1017"/>
      <c r="AI411" s="1017"/>
      <c r="AJ411" s="1017"/>
      <c r="AK411" s="1017"/>
      <c r="AL411" s="1017"/>
      <c r="AM411" s="1017"/>
      <c r="AN411" s="1017" t="s">
        <v>833</v>
      </c>
      <c r="AO411" s="1017"/>
      <c r="AP411" s="1017"/>
      <c r="AQ411" s="1017"/>
      <c r="AR411" s="1017"/>
      <c r="AS411" s="1017"/>
      <c r="AT411" s="1017"/>
      <c r="AU411" s="1017"/>
      <c r="AV411" s="1017"/>
      <c r="AW411" s="1017"/>
      <c r="AX411" s="1017"/>
      <c r="AY411" s="1017"/>
      <c r="AZ411" s="1017"/>
      <c r="BA411" s="1017"/>
      <c r="BB411" s="1017"/>
      <c r="BC411" s="1017"/>
      <c r="BD411" s="1017"/>
      <c r="BE411" s="1017"/>
      <c r="BF411" s="1017"/>
      <c r="BG411" s="340"/>
      <c r="BH411" s="1"/>
      <c r="BQ411" s="289"/>
      <c r="BX411" s="3"/>
    </row>
    <row r="412" spans="1:76" ht="12" customHeight="1" x14ac:dyDescent="0.2">
      <c r="A412" s="1"/>
      <c r="O412" s="3"/>
      <c r="W412" s="3"/>
      <c r="Y412" s="1017" t="s">
        <v>844</v>
      </c>
      <c r="Z412" s="1017"/>
      <c r="AA412" s="1017"/>
      <c r="AB412" s="1017"/>
      <c r="AC412" s="1017"/>
      <c r="AD412" s="1017"/>
      <c r="AE412" s="1017"/>
      <c r="AF412" s="1017"/>
      <c r="AG412" s="1017"/>
      <c r="AH412" s="1017"/>
      <c r="AI412" s="1017"/>
      <c r="AJ412" s="1017"/>
      <c r="AK412" s="1017"/>
      <c r="AL412" s="1017"/>
      <c r="AM412" s="1017"/>
      <c r="AN412" s="1017" t="s">
        <v>834</v>
      </c>
      <c r="AO412" s="1017"/>
      <c r="AP412" s="1017"/>
      <c r="AQ412" s="1017"/>
      <c r="AR412" s="1017"/>
      <c r="AS412" s="1017"/>
      <c r="AT412" s="1017"/>
      <c r="AU412" s="1017"/>
      <c r="AV412" s="1017"/>
      <c r="AW412" s="1017"/>
      <c r="AX412" s="1017"/>
      <c r="AY412" s="1017"/>
      <c r="AZ412" s="1017"/>
      <c r="BA412" s="1017"/>
      <c r="BB412" s="1017"/>
      <c r="BC412" s="1017"/>
      <c r="BD412" s="1017"/>
      <c r="BE412" s="1017"/>
      <c r="BF412" s="1017"/>
      <c r="BG412" s="340"/>
      <c r="BH412" s="288"/>
      <c r="BQ412" s="289"/>
      <c r="BX412" s="3"/>
    </row>
    <row r="413" spans="1:76" ht="12" customHeight="1" x14ac:dyDescent="0.2">
      <c r="A413" s="1"/>
      <c r="O413" s="3"/>
      <c r="W413" s="3"/>
      <c r="Y413" s="1017" t="s">
        <v>845</v>
      </c>
      <c r="Z413" s="1017"/>
      <c r="AA413" s="1017"/>
      <c r="AB413" s="1017"/>
      <c r="AC413" s="1017"/>
      <c r="AD413" s="1017"/>
      <c r="AE413" s="1017"/>
      <c r="AF413" s="1017"/>
      <c r="AG413" s="1017"/>
      <c r="AH413" s="1017"/>
      <c r="AI413" s="1017"/>
      <c r="AJ413" s="1017"/>
      <c r="AK413" s="1017"/>
      <c r="AL413" s="1017"/>
      <c r="AM413" s="1017"/>
      <c r="AN413" s="1017" t="s">
        <v>835</v>
      </c>
      <c r="AO413" s="1017"/>
      <c r="AP413" s="1017"/>
      <c r="AQ413" s="1017"/>
      <c r="AR413" s="1017"/>
      <c r="AS413" s="1017"/>
      <c r="AT413" s="1017"/>
      <c r="AU413" s="1017"/>
      <c r="AV413" s="1017"/>
      <c r="AW413" s="1017"/>
      <c r="AX413" s="1017"/>
      <c r="AY413" s="1017"/>
      <c r="AZ413" s="1017"/>
      <c r="BA413" s="1017"/>
      <c r="BB413" s="1017"/>
      <c r="BC413" s="1017"/>
      <c r="BD413" s="1017"/>
      <c r="BE413" s="1017"/>
      <c r="BF413" s="1017"/>
      <c r="BG413" s="340"/>
      <c r="BH413" s="288"/>
      <c r="BQ413" s="289"/>
      <c r="BX413" s="3"/>
    </row>
    <row r="414" spans="1:76" ht="12" customHeight="1" x14ac:dyDescent="0.2">
      <c r="A414" s="1"/>
      <c r="O414" s="3"/>
      <c r="W414" s="3"/>
      <c r="Y414" s="1017" t="s">
        <v>846</v>
      </c>
      <c r="Z414" s="1017"/>
      <c r="AA414" s="1017"/>
      <c r="AB414" s="1017"/>
      <c r="AC414" s="1017"/>
      <c r="AD414" s="1017"/>
      <c r="AE414" s="1017"/>
      <c r="AF414" s="1017"/>
      <c r="AG414" s="1017"/>
      <c r="AH414" s="1017"/>
      <c r="AI414" s="1017"/>
      <c r="AJ414" s="1017"/>
      <c r="AK414" s="1017"/>
      <c r="AL414" s="1017"/>
      <c r="AM414" s="1017"/>
      <c r="AN414" s="1017" t="s">
        <v>836</v>
      </c>
      <c r="AO414" s="1017"/>
      <c r="AP414" s="1017"/>
      <c r="AQ414" s="1017"/>
      <c r="AR414" s="1017"/>
      <c r="AS414" s="1017"/>
      <c r="AT414" s="1017"/>
      <c r="AU414" s="1017"/>
      <c r="AV414" s="1017"/>
      <c r="AW414" s="1017"/>
      <c r="AX414" s="1017"/>
      <c r="AY414" s="1017"/>
      <c r="AZ414" s="1017"/>
      <c r="BA414" s="1017"/>
      <c r="BB414" s="1017"/>
      <c r="BC414" s="1017"/>
      <c r="BD414" s="1017"/>
      <c r="BE414" s="1017"/>
      <c r="BF414" s="1017"/>
      <c r="BG414" s="340"/>
      <c r="BH414" s="288"/>
      <c r="BQ414" s="289"/>
      <c r="BX414" s="3"/>
    </row>
    <row r="415" spans="1:76" ht="12" customHeight="1" x14ac:dyDescent="0.2">
      <c r="A415" s="1"/>
      <c r="O415" s="3"/>
      <c r="W415" s="3"/>
      <c r="Y415" s="1089" t="s">
        <v>837</v>
      </c>
      <c r="Z415" s="1090"/>
      <c r="AA415" s="1090"/>
      <c r="AB415" s="1090"/>
      <c r="AC415" s="1090"/>
      <c r="AD415" s="1090"/>
      <c r="AE415" s="1090"/>
      <c r="AF415" s="1090"/>
      <c r="AG415" s="1090"/>
      <c r="AH415" s="1090"/>
      <c r="AI415" s="1090"/>
      <c r="AJ415" s="1090"/>
      <c r="AK415" s="1090"/>
      <c r="AL415" s="1090"/>
      <c r="AM415" s="1090"/>
      <c r="AN415" s="1090"/>
      <c r="AO415" s="1090"/>
      <c r="AP415" s="1090"/>
      <c r="AQ415" s="1090"/>
      <c r="AR415" s="1090"/>
      <c r="AS415" s="1090"/>
      <c r="AT415" s="1090"/>
      <c r="AU415" s="1090"/>
      <c r="AV415" s="1090"/>
      <c r="AW415" s="1090"/>
      <c r="AX415" s="1090"/>
      <c r="AY415" s="1090"/>
      <c r="AZ415" s="1090"/>
      <c r="BA415" s="1090"/>
      <c r="BB415" s="1090"/>
      <c r="BC415" s="1090"/>
      <c r="BD415" s="1090"/>
      <c r="BE415" s="1090"/>
      <c r="BF415" s="1091"/>
      <c r="BG415" s="340"/>
      <c r="BH415" s="288"/>
      <c r="BQ415" s="289"/>
      <c r="BX415" s="3"/>
    </row>
    <row r="416" spans="1:76" ht="12" customHeight="1" x14ac:dyDescent="0.2">
      <c r="A416" s="1"/>
      <c r="O416" s="3"/>
      <c r="W416" s="3"/>
      <c r="Y416" s="61" t="s">
        <v>838</v>
      </c>
      <c r="Z416" s="831" t="s">
        <v>839</v>
      </c>
      <c r="AA416" s="831"/>
      <c r="AB416" s="831"/>
      <c r="AC416" s="831"/>
      <c r="AD416" s="831"/>
      <c r="AE416" s="831"/>
      <c r="AF416" s="831"/>
      <c r="AG416" s="831"/>
      <c r="AH416" s="831"/>
      <c r="AI416" s="831"/>
      <c r="AJ416" s="831"/>
      <c r="AK416" s="831"/>
      <c r="AL416" s="831"/>
      <c r="AM416" s="831"/>
      <c r="AN416" s="831"/>
      <c r="AO416" s="831"/>
      <c r="AP416" s="831"/>
      <c r="AQ416" s="831"/>
      <c r="AR416" s="831"/>
      <c r="AS416" s="831"/>
      <c r="AT416" s="831"/>
      <c r="AU416" s="831"/>
      <c r="AV416" s="831"/>
      <c r="AW416" s="831"/>
      <c r="AX416" s="831"/>
      <c r="AY416" s="831"/>
      <c r="AZ416" s="831"/>
      <c r="BA416" s="831"/>
      <c r="BB416" s="831"/>
      <c r="BC416" s="831"/>
      <c r="BD416" s="831"/>
      <c r="BE416" s="831"/>
      <c r="BF416" s="832"/>
      <c r="BG416" s="340"/>
      <c r="BH416" s="288"/>
      <c r="BQ416" s="289"/>
      <c r="BX416" s="3"/>
    </row>
    <row r="417" spans="1:76" ht="12" customHeight="1" x14ac:dyDescent="0.2">
      <c r="A417" s="1"/>
      <c r="O417" s="3"/>
      <c r="W417" s="3"/>
      <c r="Y417" s="6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2"/>
      <c r="BG417" s="340"/>
      <c r="BH417" s="288"/>
      <c r="BQ417" s="289"/>
      <c r="BX417" s="3"/>
    </row>
    <row r="418" spans="1:76" ht="12" customHeight="1" x14ac:dyDescent="0.2">
      <c r="A418" s="1"/>
      <c r="O418" s="3"/>
      <c r="W418" s="3"/>
      <c r="Y418" s="61"/>
      <c r="Z418" s="831" t="s">
        <v>887</v>
      </c>
      <c r="AA418" s="751"/>
      <c r="AB418" s="751"/>
      <c r="AC418" s="751"/>
      <c r="AD418" s="751"/>
      <c r="AE418" s="751"/>
      <c r="AF418" s="751"/>
      <c r="AG418" s="751"/>
      <c r="AH418" s="751"/>
      <c r="AI418" s="751"/>
      <c r="AJ418" s="751"/>
      <c r="AK418" s="751"/>
      <c r="AL418" s="751"/>
      <c r="AM418" s="751"/>
      <c r="AN418" s="751"/>
      <c r="AO418" s="751"/>
      <c r="AP418" s="751"/>
      <c r="AQ418" s="751"/>
      <c r="AR418" s="751"/>
      <c r="AS418" s="751"/>
      <c r="AT418" s="751"/>
      <c r="AU418" s="751"/>
      <c r="AV418" s="751"/>
      <c r="AW418" s="751"/>
      <c r="AX418" s="751"/>
      <c r="AY418" s="751"/>
      <c r="AZ418" s="751"/>
      <c r="BA418" s="751"/>
      <c r="BB418" s="751"/>
      <c r="BC418" s="751"/>
      <c r="BD418" s="751"/>
      <c r="BE418" s="751"/>
      <c r="BF418" s="974"/>
      <c r="BG418" s="340"/>
      <c r="BH418" s="288" t="s">
        <v>1958</v>
      </c>
      <c r="BQ418" s="289"/>
      <c r="BX418" s="3"/>
    </row>
    <row r="419" spans="1:76" ht="34.5" customHeight="1" x14ac:dyDescent="0.2">
      <c r="A419" s="1"/>
      <c r="O419" s="3"/>
      <c r="W419" s="3"/>
      <c r="Y419" s="61"/>
      <c r="Z419" s="751"/>
      <c r="AA419" s="751"/>
      <c r="AB419" s="751"/>
      <c r="AC419" s="751"/>
      <c r="AD419" s="751"/>
      <c r="AE419" s="751"/>
      <c r="AF419" s="751"/>
      <c r="AG419" s="751"/>
      <c r="AH419" s="751"/>
      <c r="AI419" s="751"/>
      <c r="AJ419" s="751"/>
      <c r="AK419" s="751"/>
      <c r="AL419" s="751"/>
      <c r="AM419" s="751"/>
      <c r="AN419" s="751"/>
      <c r="AO419" s="751"/>
      <c r="AP419" s="751"/>
      <c r="AQ419" s="751"/>
      <c r="AR419" s="751"/>
      <c r="AS419" s="751"/>
      <c r="AT419" s="751"/>
      <c r="AU419" s="751"/>
      <c r="AV419" s="751"/>
      <c r="AW419" s="751"/>
      <c r="AX419" s="751"/>
      <c r="AY419" s="751"/>
      <c r="AZ419" s="751"/>
      <c r="BA419" s="751"/>
      <c r="BB419" s="751"/>
      <c r="BC419" s="751"/>
      <c r="BD419" s="751"/>
      <c r="BE419" s="751"/>
      <c r="BF419" s="974"/>
      <c r="BG419" s="340"/>
      <c r="BH419" s="288"/>
      <c r="BQ419" s="289"/>
      <c r="BX419" s="3"/>
    </row>
    <row r="420" spans="1:76" ht="12" customHeight="1" x14ac:dyDescent="0.2">
      <c r="A420" s="1"/>
      <c r="O420" s="3"/>
      <c r="W420" s="3"/>
      <c r="Y420" s="61" t="s">
        <v>840</v>
      </c>
      <c r="Z420" s="831" t="s">
        <v>841</v>
      </c>
      <c r="AA420" s="831"/>
      <c r="AB420" s="831"/>
      <c r="AC420" s="831"/>
      <c r="AD420" s="831"/>
      <c r="AE420" s="831"/>
      <c r="AF420" s="831"/>
      <c r="AG420" s="831"/>
      <c r="AH420" s="831"/>
      <c r="AI420" s="831"/>
      <c r="AJ420" s="831"/>
      <c r="AK420" s="831"/>
      <c r="AL420" s="831"/>
      <c r="AM420" s="831"/>
      <c r="AN420" s="831"/>
      <c r="AO420" s="831"/>
      <c r="AP420" s="831"/>
      <c r="AQ420" s="831"/>
      <c r="AR420" s="831"/>
      <c r="AS420" s="831"/>
      <c r="AT420" s="831"/>
      <c r="AU420" s="831"/>
      <c r="AV420" s="831"/>
      <c r="AW420" s="831"/>
      <c r="AX420" s="831"/>
      <c r="AY420" s="831"/>
      <c r="AZ420" s="831"/>
      <c r="BA420" s="831"/>
      <c r="BB420" s="831"/>
      <c r="BC420" s="831"/>
      <c r="BD420" s="831"/>
      <c r="BE420" s="831"/>
      <c r="BF420" s="832"/>
      <c r="BG420" s="340"/>
      <c r="BQ420" s="289"/>
      <c r="BX420" s="3"/>
    </row>
    <row r="421" spans="1:76" ht="12" customHeight="1" x14ac:dyDescent="0.2">
      <c r="A421" s="1"/>
      <c r="O421" s="3"/>
      <c r="W421" s="3"/>
      <c r="Y421" s="61"/>
      <c r="Z421" s="831"/>
      <c r="AA421" s="831"/>
      <c r="AB421" s="831"/>
      <c r="AC421" s="831"/>
      <c r="AD421" s="831"/>
      <c r="AE421" s="831"/>
      <c r="AF421" s="831"/>
      <c r="AG421" s="831"/>
      <c r="AH421" s="831"/>
      <c r="AI421" s="831"/>
      <c r="AJ421" s="831"/>
      <c r="AK421" s="831"/>
      <c r="AL421" s="831"/>
      <c r="AM421" s="831"/>
      <c r="AN421" s="831"/>
      <c r="AO421" s="831"/>
      <c r="AP421" s="831"/>
      <c r="AQ421" s="831"/>
      <c r="AR421" s="831"/>
      <c r="AS421" s="831"/>
      <c r="AT421" s="831"/>
      <c r="AU421" s="831"/>
      <c r="AV421" s="831"/>
      <c r="AW421" s="831"/>
      <c r="AX421" s="831"/>
      <c r="AY421" s="831"/>
      <c r="AZ421" s="831"/>
      <c r="BA421" s="831"/>
      <c r="BB421" s="831"/>
      <c r="BC421" s="831"/>
      <c r="BD421" s="831"/>
      <c r="BE421" s="831"/>
      <c r="BF421" s="832"/>
      <c r="BG421" s="340"/>
      <c r="BQ421" s="289"/>
      <c r="BX421" s="3"/>
    </row>
    <row r="422" spans="1:76" ht="12" customHeight="1" x14ac:dyDescent="0.2">
      <c r="A422" s="1"/>
      <c r="O422" s="3"/>
      <c r="W422" s="3"/>
      <c r="Y422" s="1" t="s">
        <v>842</v>
      </c>
      <c r="Z422" s="808" t="s">
        <v>847</v>
      </c>
      <c r="AA422" s="808"/>
      <c r="AB422" s="808"/>
      <c r="AC422" s="808"/>
      <c r="AD422" s="808"/>
      <c r="AE422" s="808"/>
      <c r="AF422" s="808"/>
      <c r="AG422" s="808"/>
      <c r="AH422" s="808"/>
      <c r="AI422" s="808"/>
      <c r="AJ422" s="808"/>
      <c r="AK422" s="808"/>
      <c r="AL422" s="808"/>
      <c r="AM422" s="808"/>
      <c r="AN422" s="808"/>
      <c r="AO422" s="808"/>
      <c r="AP422" s="808"/>
      <c r="AQ422" s="808"/>
      <c r="AR422" s="808"/>
      <c r="AS422" s="808"/>
      <c r="AT422" s="808"/>
      <c r="AU422" s="808"/>
      <c r="AV422" s="808"/>
      <c r="AW422" s="808"/>
      <c r="AX422" s="808"/>
      <c r="AY422" s="808"/>
      <c r="AZ422" s="808"/>
      <c r="BA422" s="808"/>
      <c r="BB422" s="808"/>
      <c r="BC422" s="808"/>
      <c r="BD422" s="808"/>
      <c r="BE422" s="808"/>
      <c r="BF422" s="929"/>
      <c r="BG422" s="3"/>
      <c r="BQ422" s="289"/>
      <c r="BX422" s="3"/>
    </row>
    <row r="423" spans="1:76" ht="12" customHeight="1" x14ac:dyDescent="0.2">
      <c r="A423" s="1"/>
      <c r="O423" s="3"/>
      <c r="W423" s="3"/>
      <c r="Y423" s="1"/>
      <c r="Z423" s="808"/>
      <c r="AA423" s="808"/>
      <c r="AB423" s="808"/>
      <c r="AC423" s="808"/>
      <c r="AD423" s="808"/>
      <c r="AE423" s="808"/>
      <c r="AF423" s="808"/>
      <c r="AG423" s="808"/>
      <c r="AH423" s="808"/>
      <c r="AI423" s="808"/>
      <c r="AJ423" s="808"/>
      <c r="AK423" s="808"/>
      <c r="AL423" s="808"/>
      <c r="AM423" s="808"/>
      <c r="AN423" s="808"/>
      <c r="AO423" s="808"/>
      <c r="AP423" s="808"/>
      <c r="AQ423" s="808"/>
      <c r="AR423" s="808"/>
      <c r="AS423" s="808"/>
      <c r="AT423" s="808"/>
      <c r="AU423" s="808"/>
      <c r="AV423" s="808"/>
      <c r="AW423" s="808"/>
      <c r="AX423" s="808"/>
      <c r="AY423" s="808"/>
      <c r="AZ423" s="808"/>
      <c r="BA423" s="808"/>
      <c r="BB423" s="808"/>
      <c r="BC423" s="808"/>
      <c r="BD423" s="808"/>
      <c r="BE423" s="808"/>
      <c r="BF423" s="929"/>
      <c r="BG423" s="3"/>
      <c r="BQ423" s="289"/>
      <c r="BX423" s="3"/>
    </row>
    <row r="424" spans="1:76" ht="12" customHeight="1" x14ac:dyDescent="0.2">
      <c r="A424" s="1"/>
      <c r="O424" s="3"/>
      <c r="W424" s="3"/>
      <c r="Y424" s="1" t="s">
        <v>848</v>
      </c>
      <c r="Z424" s="831" t="s">
        <v>849</v>
      </c>
      <c r="AA424" s="831"/>
      <c r="AB424" s="831"/>
      <c r="AC424" s="831"/>
      <c r="AD424" s="831"/>
      <c r="AE424" s="831"/>
      <c r="AF424" s="831"/>
      <c r="AG424" s="831"/>
      <c r="AH424" s="831"/>
      <c r="AI424" s="831"/>
      <c r="AJ424" s="831"/>
      <c r="AK424" s="831"/>
      <c r="AL424" s="831"/>
      <c r="AM424" s="831"/>
      <c r="AN424" s="831"/>
      <c r="AO424" s="831"/>
      <c r="AP424" s="831"/>
      <c r="AQ424" s="831"/>
      <c r="AR424" s="831"/>
      <c r="AS424" s="831"/>
      <c r="AT424" s="831"/>
      <c r="AU424" s="831"/>
      <c r="AV424" s="831"/>
      <c r="AW424" s="831"/>
      <c r="AX424" s="831"/>
      <c r="AY424" s="831"/>
      <c r="AZ424" s="831"/>
      <c r="BA424" s="831"/>
      <c r="BB424" s="831"/>
      <c r="BC424" s="831"/>
      <c r="BD424" s="831"/>
      <c r="BE424" s="831"/>
      <c r="BF424" s="832"/>
      <c r="BG424" s="3"/>
      <c r="BQ424" s="289"/>
      <c r="BX424" s="3"/>
    </row>
    <row r="425" spans="1:76" ht="12" customHeight="1" x14ac:dyDescent="0.2">
      <c r="A425" s="24"/>
      <c r="B425" s="25"/>
      <c r="C425" s="25"/>
      <c r="D425" s="26"/>
      <c r="E425" s="26"/>
      <c r="F425" s="26"/>
      <c r="G425" s="26"/>
      <c r="H425" s="26"/>
      <c r="I425" s="26"/>
      <c r="J425" s="26"/>
      <c r="K425" s="26"/>
      <c r="L425" s="26"/>
      <c r="M425" s="26"/>
      <c r="N425" s="26"/>
      <c r="O425" s="27"/>
      <c r="P425" s="26"/>
      <c r="Q425" s="26"/>
      <c r="R425" s="26"/>
      <c r="S425" s="26"/>
      <c r="T425" s="26"/>
      <c r="U425" s="26"/>
      <c r="V425" s="26"/>
      <c r="W425" s="27"/>
      <c r="X425" s="368"/>
      <c r="Y425" s="24"/>
      <c r="Z425" s="1083"/>
      <c r="AA425" s="1083"/>
      <c r="AB425" s="1083"/>
      <c r="AC425" s="1083"/>
      <c r="AD425" s="1083"/>
      <c r="AE425" s="1083"/>
      <c r="AF425" s="1083"/>
      <c r="AG425" s="1083"/>
      <c r="AH425" s="1083"/>
      <c r="AI425" s="1083"/>
      <c r="AJ425" s="1083"/>
      <c r="AK425" s="1083"/>
      <c r="AL425" s="1083"/>
      <c r="AM425" s="1083"/>
      <c r="AN425" s="1083"/>
      <c r="AO425" s="1083"/>
      <c r="AP425" s="1083"/>
      <c r="AQ425" s="1083"/>
      <c r="AR425" s="1083"/>
      <c r="AS425" s="1083"/>
      <c r="AT425" s="1083"/>
      <c r="AU425" s="1083"/>
      <c r="AV425" s="1083"/>
      <c r="AW425" s="1083"/>
      <c r="AX425" s="1083"/>
      <c r="AY425" s="1083"/>
      <c r="AZ425" s="1083"/>
      <c r="BA425" s="1083"/>
      <c r="BB425" s="1083"/>
      <c r="BC425" s="1083"/>
      <c r="BD425" s="1083"/>
      <c r="BE425" s="1083"/>
      <c r="BF425" s="1084"/>
      <c r="BG425" s="27"/>
      <c r="BH425" s="28"/>
      <c r="BI425" s="28"/>
      <c r="BJ425" s="28"/>
      <c r="BK425" s="28"/>
      <c r="BL425" s="28"/>
      <c r="BM425" s="28"/>
      <c r="BN425" s="28"/>
      <c r="BO425" s="28"/>
      <c r="BP425" s="28"/>
      <c r="BQ425" s="29"/>
      <c r="BR425" s="26"/>
      <c r="BS425" s="26"/>
      <c r="BT425" s="26"/>
      <c r="BU425" s="26"/>
      <c r="BV425" s="26"/>
      <c r="BW425" s="26"/>
      <c r="BX425" s="27"/>
    </row>
    <row r="426" spans="1:76" ht="12" customHeight="1" x14ac:dyDescent="0.2">
      <c r="A426" s="393"/>
      <c r="B426" s="30"/>
      <c r="C426" s="30"/>
      <c r="D426" s="376"/>
      <c r="E426" s="376"/>
      <c r="F426" s="376"/>
      <c r="G426" s="376"/>
      <c r="H426" s="376"/>
      <c r="I426" s="376"/>
      <c r="J426" s="376"/>
      <c r="K426" s="376"/>
      <c r="L426" s="376"/>
      <c r="M426" s="376"/>
      <c r="N426" s="376"/>
      <c r="O426" s="18"/>
      <c r="P426" s="376"/>
      <c r="Q426" s="376"/>
      <c r="R426" s="376"/>
      <c r="S426" s="376"/>
      <c r="T426" s="376"/>
      <c r="U426" s="376"/>
      <c r="V426" s="376"/>
      <c r="W426" s="18"/>
      <c r="X426" s="367"/>
      <c r="Y426" s="376"/>
      <c r="Z426" s="582"/>
      <c r="AA426" s="582"/>
      <c r="AB426" s="582"/>
      <c r="AC426" s="582"/>
      <c r="AD426" s="582"/>
      <c r="AE426" s="582"/>
      <c r="AF426" s="582"/>
      <c r="AG426" s="582"/>
      <c r="AH426" s="582"/>
      <c r="AI426" s="582"/>
      <c r="AJ426" s="582"/>
      <c r="AK426" s="582"/>
      <c r="AL426" s="582"/>
      <c r="AM426" s="582"/>
      <c r="AN426" s="582"/>
      <c r="AO426" s="582"/>
      <c r="AP426" s="582"/>
      <c r="AQ426" s="582"/>
      <c r="AR426" s="582"/>
      <c r="AS426" s="582"/>
      <c r="AT426" s="582"/>
      <c r="AU426" s="582"/>
      <c r="AV426" s="582"/>
      <c r="AW426" s="582"/>
      <c r="AX426" s="582"/>
      <c r="AY426" s="582"/>
      <c r="AZ426" s="582"/>
      <c r="BA426" s="582"/>
      <c r="BB426" s="582"/>
      <c r="BC426" s="582"/>
      <c r="BD426" s="582"/>
      <c r="BE426" s="582"/>
      <c r="BF426" s="582"/>
      <c r="BG426" s="18"/>
      <c r="BH426" s="291"/>
      <c r="BI426" s="291"/>
      <c r="BJ426" s="291"/>
      <c r="BK426" s="291"/>
      <c r="BL426" s="291"/>
      <c r="BM426" s="291"/>
      <c r="BN426" s="291"/>
      <c r="BO426" s="291"/>
      <c r="BP426" s="291"/>
      <c r="BQ426" s="292"/>
      <c r="BR426" s="376"/>
      <c r="BS426" s="376"/>
      <c r="BT426" s="376"/>
      <c r="BU426" s="376"/>
      <c r="BV426" s="376"/>
      <c r="BW426" s="376"/>
      <c r="BX426" s="18"/>
    </row>
    <row r="427" spans="1:76" ht="12" customHeight="1" x14ac:dyDescent="0.2">
      <c r="A427" s="1"/>
      <c r="O427" s="3"/>
      <c r="W427" s="3"/>
      <c r="Y427" s="772" t="s">
        <v>894</v>
      </c>
      <c r="Z427" s="772"/>
      <c r="AA427" s="772"/>
      <c r="AB427" s="772"/>
      <c r="AC427" s="772"/>
      <c r="AD427" s="772"/>
      <c r="AE427" s="772"/>
      <c r="AF427" s="772"/>
      <c r="AG427" s="772"/>
      <c r="AH427" s="772"/>
      <c r="AI427" s="772"/>
      <c r="AJ427" s="772"/>
      <c r="AK427" s="772"/>
      <c r="AL427" s="772"/>
      <c r="AM427" s="772"/>
      <c r="AN427" s="772"/>
      <c r="AO427" s="772"/>
      <c r="AP427" s="772"/>
      <c r="AQ427" s="772"/>
      <c r="AR427" s="772"/>
      <c r="AS427" s="772"/>
      <c r="AT427" s="772"/>
      <c r="AU427" s="772"/>
      <c r="AV427" s="772"/>
      <c r="AW427" s="772"/>
      <c r="AX427" s="772"/>
      <c r="AY427" s="772"/>
      <c r="AZ427" s="772"/>
      <c r="BA427" s="772"/>
      <c r="BB427" s="772"/>
      <c r="BC427" s="772"/>
      <c r="BD427" s="772"/>
      <c r="BE427" s="772"/>
      <c r="BF427" s="772"/>
      <c r="BG427" s="3"/>
      <c r="BQ427" s="289"/>
      <c r="BX427" s="3"/>
    </row>
    <row r="428" spans="1:76" ht="58.5" customHeight="1" x14ac:dyDescent="0.2">
      <c r="A428" s="1"/>
      <c r="O428" s="3"/>
      <c r="W428" s="3"/>
      <c r="Y428" s="772"/>
      <c r="Z428" s="772"/>
      <c r="AA428" s="772"/>
      <c r="AB428" s="772"/>
      <c r="AC428" s="772"/>
      <c r="AD428" s="772"/>
      <c r="AE428" s="772"/>
      <c r="AF428" s="772"/>
      <c r="AG428" s="772"/>
      <c r="AH428" s="772"/>
      <c r="AI428" s="772"/>
      <c r="AJ428" s="772"/>
      <c r="AK428" s="772"/>
      <c r="AL428" s="772"/>
      <c r="AM428" s="772"/>
      <c r="AN428" s="772"/>
      <c r="AO428" s="772"/>
      <c r="AP428" s="772"/>
      <c r="AQ428" s="772"/>
      <c r="AR428" s="772"/>
      <c r="AS428" s="772"/>
      <c r="AT428" s="772"/>
      <c r="AU428" s="772"/>
      <c r="AV428" s="772"/>
      <c r="AW428" s="772"/>
      <c r="AX428" s="772"/>
      <c r="AY428" s="772"/>
      <c r="AZ428" s="772"/>
      <c r="BA428" s="772"/>
      <c r="BB428" s="772"/>
      <c r="BC428" s="772"/>
      <c r="BD428" s="772"/>
      <c r="BE428" s="772"/>
      <c r="BF428" s="772"/>
      <c r="BG428" s="3"/>
      <c r="BQ428" s="289"/>
      <c r="BX428" s="3"/>
    </row>
    <row r="429" spans="1:76" ht="12" customHeight="1" x14ac:dyDescent="0.2">
      <c r="A429" s="1"/>
      <c r="O429" s="3"/>
      <c r="W429" s="3"/>
      <c r="X429" s="286" t="s">
        <v>1465</v>
      </c>
      <c r="Y429" s="772" t="s">
        <v>975</v>
      </c>
      <c r="Z429" s="772"/>
      <c r="AA429" s="772"/>
      <c r="AB429" s="772"/>
      <c r="AC429" s="772"/>
      <c r="AD429" s="772"/>
      <c r="AE429" s="772"/>
      <c r="AF429" s="772"/>
      <c r="AG429" s="772"/>
      <c r="AH429" s="772"/>
      <c r="AI429" s="772"/>
      <c r="AJ429" s="772"/>
      <c r="AK429" s="772"/>
      <c r="AL429" s="772"/>
      <c r="AM429" s="772"/>
      <c r="AN429" s="772"/>
      <c r="AO429" s="772"/>
      <c r="AP429" s="772"/>
      <c r="AQ429" s="772"/>
      <c r="AR429" s="772"/>
      <c r="AS429" s="772"/>
      <c r="AT429" s="772"/>
      <c r="AU429" s="772"/>
      <c r="AV429" s="772"/>
      <c r="AW429" s="772"/>
      <c r="AX429" s="772"/>
      <c r="AY429" s="772"/>
      <c r="AZ429" s="772"/>
      <c r="BA429" s="772"/>
      <c r="BB429" s="772"/>
      <c r="BC429" s="772"/>
      <c r="BD429" s="772"/>
      <c r="BE429" s="772"/>
      <c r="BF429" s="772"/>
      <c r="BG429" s="773"/>
      <c r="BQ429" s="289"/>
      <c r="BX429" s="3"/>
    </row>
    <row r="430" spans="1:76" ht="12" customHeight="1" x14ac:dyDescent="0.2">
      <c r="A430" s="1"/>
      <c r="O430" s="3"/>
      <c r="W430" s="3"/>
      <c r="X430" s="286"/>
      <c r="Y430" s="772"/>
      <c r="Z430" s="772"/>
      <c r="AA430" s="772"/>
      <c r="AB430" s="772"/>
      <c r="AC430" s="772"/>
      <c r="AD430" s="772"/>
      <c r="AE430" s="772"/>
      <c r="AF430" s="772"/>
      <c r="AG430" s="772"/>
      <c r="AH430" s="772"/>
      <c r="AI430" s="772"/>
      <c r="AJ430" s="772"/>
      <c r="AK430" s="772"/>
      <c r="AL430" s="772"/>
      <c r="AM430" s="772"/>
      <c r="AN430" s="772"/>
      <c r="AO430" s="772"/>
      <c r="AP430" s="772"/>
      <c r="AQ430" s="772"/>
      <c r="AR430" s="772"/>
      <c r="AS430" s="772"/>
      <c r="AT430" s="772"/>
      <c r="AU430" s="772"/>
      <c r="AV430" s="772"/>
      <c r="AW430" s="772"/>
      <c r="AX430" s="772"/>
      <c r="AY430" s="772"/>
      <c r="AZ430" s="772"/>
      <c r="BA430" s="772"/>
      <c r="BB430" s="772"/>
      <c r="BC430" s="772"/>
      <c r="BD430" s="772"/>
      <c r="BE430" s="772"/>
      <c r="BF430" s="772"/>
      <c r="BG430" s="773"/>
      <c r="BQ430" s="289"/>
      <c r="BX430" s="3"/>
    </row>
    <row r="431" spans="1:76" ht="12" customHeight="1" x14ac:dyDescent="0.2">
      <c r="A431" s="1"/>
      <c r="O431" s="3"/>
      <c r="W431" s="3"/>
      <c r="Y431" s="772"/>
      <c r="Z431" s="772"/>
      <c r="AA431" s="772"/>
      <c r="AB431" s="772"/>
      <c r="AC431" s="772"/>
      <c r="AD431" s="772"/>
      <c r="AE431" s="772"/>
      <c r="AF431" s="772"/>
      <c r="AG431" s="772"/>
      <c r="AH431" s="772"/>
      <c r="AI431" s="772"/>
      <c r="AJ431" s="772"/>
      <c r="AK431" s="772"/>
      <c r="AL431" s="772"/>
      <c r="AM431" s="772"/>
      <c r="AN431" s="772"/>
      <c r="AO431" s="772"/>
      <c r="AP431" s="772"/>
      <c r="AQ431" s="772"/>
      <c r="AR431" s="772"/>
      <c r="AS431" s="772"/>
      <c r="AT431" s="772"/>
      <c r="AU431" s="772"/>
      <c r="AV431" s="772"/>
      <c r="AW431" s="772"/>
      <c r="AX431" s="772"/>
      <c r="AY431" s="772"/>
      <c r="AZ431" s="772"/>
      <c r="BA431" s="772"/>
      <c r="BB431" s="772"/>
      <c r="BC431" s="772"/>
      <c r="BD431" s="772"/>
      <c r="BE431" s="772"/>
      <c r="BF431" s="772"/>
      <c r="BG431" s="773"/>
      <c r="BQ431" s="289"/>
      <c r="BX431" s="3"/>
    </row>
    <row r="432" spans="1:76" ht="12" customHeight="1" x14ac:dyDescent="0.2">
      <c r="A432" s="1"/>
      <c r="O432" s="3"/>
      <c r="W432" s="3"/>
      <c r="Y432" s="772"/>
      <c r="Z432" s="772"/>
      <c r="AA432" s="772"/>
      <c r="AB432" s="772"/>
      <c r="AC432" s="772"/>
      <c r="AD432" s="772"/>
      <c r="AE432" s="772"/>
      <c r="AF432" s="772"/>
      <c r="AG432" s="772"/>
      <c r="AH432" s="772"/>
      <c r="AI432" s="772"/>
      <c r="AJ432" s="772"/>
      <c r="AK432" s="772"/>
      <c r="AL432" s="772"/>
      <c r="AM432" s="772"/>
      <c r="AN432" s="772"/>
      <c r="AO432" s="772"/>
      <c r="AP432" s="772"/>
      <c r="AQ432" s="772"/>
      <c r="AR432" s="772"/>
      <c r="AS432" s="772"/>
      <c r="AT432" s="772"/>
      <c r="AU432" s="772"/>
      <c r="AV432" s="772"/>
      <c r="AW432" s="772"/>
      <c r="AX432" s="772"/>
      <c r="AY432" s="772"/>
      <c r="AZ432" s="772"/>
      <c r="BA432" s="772"/>
      <c r="BB432" s="772"/>
      <c r="BC432" s="772"/>
      <c r="BD432" s="772"/>
      <c r="BE432" s="772"/>
      <c r="BF432" s="772"/>
      <c r="BG432" s="773"/>
      <c r="BQ432" s="289"/>
      <c r="BX432" s="3"/>
    </row>
    <row r="433" spans="1:76" ht="12" customHeight="1" x14ac:dyDescent="0.2">
      <c r="A433" s="1"/>
      <c r="O433" s="3"/>
      <c r="W433" s="3"/>
      <c r="X433" s="402" t="s">
        <v>977</v>
      </c>
      <c r="BG433" s="3"/>
      <c r="BH433" s="31" t="s">
        <v>1915</v>
      </c>
      <c r="BI433" s="373"/>
      <c r="BJ433" s="373"/>
      <c r="BK433" s="373"/>
      <c r="BL433" s="373"/>
      <c r="BM433" s="373"/>
      <c r="BN433" s="373"/>
      <c r="BO433" s="373"/>
      <c r="BQ433" s="289"/>
      <c r="BX433" s="3"/>
    </row>
    <row r="434" spans="1:76" ht="12" customHeight="1" x14ac:dyDescent="0.2">
      <c r="A434" s="1"/>
      <c r="O434" s="3"/>
      <c r="W434" s="3"/>
      <c r="X434" s="6" t="s">
        <v>1654</v>
      </c>
      <c r="Y434" s="781" t="s">
        <v>984</v>
      </c>
      <c r="Z434" s="781"/>
      <c r="AA434" s="781"/>
      <c r="AB434" s="781"/>
      <c r="AC434" s="781"/>
      <c r="AD434" s="781"/>
      <c r="AE434" s="781"/>
      <c r="AF434" s="781"/>
      <c r="AG434" s="781"/>
      <c r="AH434" s="781"/>
      <c r="AI434" s="781"/>
      <c r="AJ434" s="781"/>
      <c r="AK434" s="781"/>
      <c r="AL434" s="781"/>
      <c r="AM434" s="781"/>
      <c r="AN434" s="781"/>
      <c r="AO434" s="781"/>
      <c r="AP434" s="781"/>
      <c r="AQ434" s="781"/>
      <c r="AR434" s="781"/>
      <c r="AS434" s="781"/>
      <c r="AT434" s="781"/>
      <c r="AU434" s="781"/>
      <c r="AV434" s="781"/>
      <c r="AW434" s="781"/>
      <c r="AX434" s="781"/>
      <c r="AY434" s="781"/>
      <c r="AZ434" s="781"/>
      <c r="BA434" s="781"/>
      <c r="BB434" s="781"/>
      <c r="BC434" s="781"/>
      <c r="BD434" s="781"/>
      <c r="BE434" s="781"/>
      <c r="BF434" s="781"/>
      <c r="BG434" s="782"/>
      <c r="BQ434" s="289"/>
      <c r="BX434" s="3"/>
    </row>
    <row r="435" spans="1:76" ht="12" customHeight="1" x14ac:dyDescent="0.2">
      <c r="A435" s="1"/>
      <c r="O435" s="3"/>
      <c r="W435" s="3"/>
      <c r="Y435" s="781"/>
      <c r="Z435" s="781"/>
      <c r="AA435" s="781"/>
      <c r="AB435" s="781"/>
      <c r="AC435" s="781"/>
      <c r="AD435" s="781"/>
      <c r="AE435" s="781"/>
      <c r="AF435" s="781"/>
      <c r="AG435" s="781"/>
      <c r="AH435" s="781"/>
      <c r="AI435" s="781"/>
      <c r="AJ435" s="781"/>
      <c r="AK435" s="781"/>
      <c r="AL435" s="781"/>
      <c r="AM435" s="781"/>
      <c r="AN435" s="781"/>
      <c r="AO435" s="781"/>
      <c r="AP435" s="781"/>
      <c r="AQ435" s="781"/>
      <c r="AR435" s="781"/>
      <c r="AS435" s="781"/>
      <c r="AT435" s="781"/>
      <c r="AU435" s="781"/>
      <c r="AV435" s="781"/>
      <c r="AW435" s="781"/>
      <c r="AX435" s="781"/>
      <c r="AY435" s="781"/>
      <c r="AZ435" s="781"/>
      <c r="BA435" s="781"/>
      <c r="BB435" s="781"/>
      <c r="BC435" s="781"/>
      <c r="BD435" s="781"/>
      <c r="BE435" s="781"/>
      <c r="BF435" s="781"/>
      <c r="BG435" s="782"/>
      <c r="BQ435" s="289"/>
      <c r="BX435" s="3"/>
    </row>
    <row r="436" spans="1:76" ht="12" customHeight="1" x14ac:dyDescent="0.2">
      <c r="A436" s="1"/>
      <c r="O436" s="3"/>
      <c r="W436" s="3"/>
      <c r="Y436" s="1072" t="s">
        <v>978</v>
      </c>
      <c r="Z436" s="1072"/>
      <c r="AA436" s="1072"/>
      <c r="AB436" s="1072"/>
      <c r="AC436" s="1072"/>
      <c r="AD436" s="1072"/>
      <c r="AE436" s="1072"/>
      <c r="AF436" s="1072"/>
      <c r="AG436" s="1072"/>
      <c r="AH436" s="1072"/>
      <c r="AI436" s="1072"/>
      <c r="AJ436" s="1072"/>
      <c r="AK436" s="1072"/>
      <c r="AL436" s="1072"/>
      <c r="AM436" s="1072"/>
      <c r="AN436" s="1072"/>
      <c r="AO436" s="1072"/>
      <c r="AP436" s="1072"/>
      <c r="AQ436" s="1072"/>
      <c r="AR436" s="1072"/>
      <c r="AS436" s="1072"/>
      <c r="AT436" s="1072"/>
      <c r="AU436" s="1072"/>
      <c r="AV436" s="1072"/>
      <c r="AW436" s="1072"/>
      <c r="AX436" s="1072"/>
      <c r="AY436" s="1072"/>
      <c r="AZ436" s="1072"/>
      <c r="BA436" s="1072"/>
      <c r="BB436" s="1072"/>
      <c r="BC436" s="1072"/>
      <c r="BD436" s="1072"/>
      <c r="BE436" s="1072"/>
      <c r="BF436" s="1072"/>
      <c r="BG436" s="1073"/>
      <c r="BQ436" s="289"/>
      <c r="BX436" s="3"/>
    </row>
    <row r="437" spans="1:76" ht="12" customHeight="1" x14ac:dyDescent="0.2">
      <c r="A437" s="1"/>
      <c r="O437" s="3"/>
      <c r="W437" s="3"/>
      <c r="Y437" s="1072" t="s">
        <v>979</v>
      </c>
      <c r="Z437" s="1072"/>
      <c r="AA437" s="1072"/>
      <c r="AB437" s="1072"/>
      <c r="AC437" s="1072"/>
      <c r="AD437" s="1072"/>
      <c r="AE437" s="1072"/>
      <c r="AF437" s="1072"/>
      <c r="AG437" s="1072"/>
      <c r="AH437" s="1072"/>
      <c r="AI437" s="1072"/>
      <c r="AJ437" s="1072"/>
      <c r="AK437" s="1072"/>
      <c r="AL437" s="1072"/>
      <c r="AM437" s="1072"/>
      <c r="AN437" s="1072"/>
      <c r="AO437" s="1072"/>
      <c r="AP437" s="1072"/>
      <c r="AQ437" s="1072"/>
      <c r="AR437" s="1072"/>
      <c r="AS437" s="1072"/>
      <c r="AT437" s="1072"/>
      <c r="AU437" s="1072"/>
      <c r="AV437" s="1072"/>
      <c r="AW437" s="1072"/>
      <c r="AX437" s="1072"/>
      <c r="AY437" s="1072"/>
      <c r="AZ437" s="1072"/>
      <c r="BA437" s="1072"/>
      <c r="BB437" s="1072"/>
      <c r="BC437" s="1072"/>
      <c r="BD437" s="1072"/>
      <c r="BE437" s="1072"/>
      <c r="BF437" s="1072"/>
      <c r="BG437" s="1073"/>
      <c r="BQ437" s="289"/>
      <c r="BX437" s="3"/>
    </row>
    <row r="438" spans="1:76" ht="12" customHeight="1" x14ac:dyDescent="0.2">
      <c r="A438" s="1"/>
      <c r="O438" s="3"/>
      <c r="W438" s="3"/>
      <c r="Y438" s="1072" t="s">
        <v>980</v>
      </c>
      <c r="Z438" s="1072"/>
      <c r="AA438" s="1072"/>
      <c r="AB438" s="1072"/>
      <c r="AC438" s="1072"/>
      <c r="AD438" s="1072"/>
      <c r="AE438" s="1072"/>
      <c r="AF438" s="1072"/>
      <c r="AG438" s="1072"/>
      <c r="AH438" s="1072"/>
      <c r="AI438" s="1072"/>
      <c r="AJ438" s="1072"/>
      <c r="AK438" s="1072"/>
      <c r="AL438" s="1072"/>
      <c r="AM438" s="1072"/>
      <c r="AN438" s="1072"/>
      <c r="AO438" s="1072"/>
      <c r="AP438" s="1072"/>
      <c r="AQ438" s="1072"/>
      <c r="AR438" s="1072"/>
      <c r="AS438" s="1072"/>
      <c r="AT438" s="1072"/>
      <c r="AU438" s="1072"/>
      <c r="AV438" s="1072"/>
      <c r="AW438" s="1072"/>
      <c r="AX438" s="1072"/>
      <c r="AY438" s="1072"/>
      <c r="AZ438" s="1072"/>
      <c r="BA438" s="1072"/>
      <c r="BB438" s="1072"/>
      <c r="BC438" s="1072"/>
      <c r="BD438" s="1072"/>
      <c r="BE438" s="1072"/>
      <c r="BF438" s="1072"/>
      <c r="BG438" s="1073"/>
      <c r="BQ438" s="289"/>
      <c r="BX438" s="3"/>
    </row>
    <row r="439" spans="1:76" ht="12" customHeight="1" x14ac:dyDescent="0.2">
      <c r="A439" s="1"/>
      <c r="O439" s="3"/>
      <c r="W439" s="3"/>
      <c r="Y439" s="1072" t="s">
        <v>981</v>
      </c>
      <c r="Z439" s="1072"/>
      <c r="AA439" s="1072"/>
      <c r="AB439" s="1072"/>
      <c r="AC439" s="1072"/>
      <c r="AD439" s="1072"/>
      <c r="AE439" s="1072"/>
      <c r="AF439" s="1072"/>
      <c r="AG439" s="1072"/>
      <c r="AH439" s="1072"/>
      <c r="AI439" s="1072"/>
      <c r="AJ439" s="1072"/>
      <c r="AK439" s="1072"/>
      <c r="AL439" s="1072"/>
      <c r="AM439" s="1072"/>
      <c r="AN439" s="1072"/>
      <c r="AO439" s="1072"/>
      <c r="AP439" s="1072"/>
      <c r="AQ439" s="1072"/>
      <c r="AR439" s="1072"/>
      <c r="AS439" s="1072"/>
      <c r="AT439" s="1072"/>
      <c r="AU439" s="1072"/>
      <c r="AV439" s="1072"/>
      <c r="AW439" s="1072"/>
      <c r="AX439" s="1072"/>
      <c r="AY439" s="1072"/>
      <c r="AZ439" s="1072"/>
      <c r="BA439" s="1072"/>
      <c r="BB439" s="1072"/>
      <c r="BC439" s="1072"/>
      <c r="BD439" s="1072"/>
      <c r="BE439" s="1072"/>
      <c r="BF439" s="1072"/>
      <c r="BG439" s="1073"/>
      <c r="BQ439" s="289"/>
      <c r="BX439" s="3"/>
    </row>
    <row r="440" spans="1:76" ht="12" customHeight="1" x14ac:dyDescent="0.2">
      <c r="A440" s="1"/>
      <c r="O440" s="3"/>
      <c r="W440" s="3"/>
      <c r="Y440" s="1072" t="s">
        <v>1653</v>
      </c>
      <c r="Z440" s="1072"/>
      <c r="AA440" s="1072"/>
      <c r="AB440" s="1072"/>
      <c r="AC440" s="1072"/>
      <c r="AD440" s="1072"/>
      <c r="AE440" s="1072"/>
      <c r="AF440" s="1072"/>
      <c r="AG440" s="1072"/>
      <c r="AH440" s="1072"/>
      <c r="AI440" s="1072"/>
      <c r="AJ440" s="1072"/>
      <c r="AK440" s="1072"/>
      <c r="AL440" s="1072"/>
      <c r="AM440" s="1072"/>
      <c r="AN440" s="1072"/>
      <c r="AO440" s="1072"/>
      <c r="AP440" s="1072"/>
      <c r="AQ440" s="1072"/>
      <c r="AR440" s="1072"/>
      <c r="AS440" s="1072"/>
      <c r="AT440" s="1072"/>
      <c r="AU440" s="1072"/>
      <c r="AV440" s="1072"/>
      <c r="AW440" s="1072"/>
      <c r="AX440" s="1072"/>
      <c r="AY440" s="1072"/>
      <c r="AZ440" s="1072"/>
      <c r="BA440" s="1072"/>
      <c r="BB440" s="1072"/>
      <c r="BC440" s="1072"/>
      <c r="BD440" s="1072"/>
      <c r="BE440" s="1072"/>
      <c r="BF440" s="1072"/>
      <c r="BG440" s="1073"/>
      <c r="BQ440" s="289"/>
      <c r="BX440" s="3"/>
    </row>
    <row r="441" spans="1:76" ht="12" customHeight="1" x14ac:dyDescent="0.2">
      <c r="A441" s="1"/>
      <c r="O441" s="3"/>
      <c r="W441" s="3"/>
      <c r="Y441" s="772" t="s">
        <v>1882</v>
      </c>
      <c r="Z441" s="772"/>
      <c r="AA441" s="772"/>
      <c r="AB441" s="772"/>
      <c r="AC441" s="772"/>
      <c r="AD441" s="772"/>
      <c r="AE441" s="772"/>
      <c r="AF441" s="772"/>
      <c r="AG441" s="772"/>
      <c r="AH441" s="772"/>
      <c r="AI441" s="772"/>
      <c r="AJ441" s="772"/>
      <c r="AK441" s="772"/>
      <c r="AL441" s="772"/>
      <c r="AM441" s="772"/>
      <c r="AN441" s="772"/>
      <c r="AO441" s="772"/>
      <c r="AP441" s="772"/>
      <c r="AQ441" s="772"/>
      <c r="AR441" s="772"/>
      <c r="AS441" s="772"/>
      <c r="AT441" s="772"/>
      <c r="AU441" s="772"/>
      <c r="AV441" s="772"/>
      <c r="AW441" s="772"/>
      <c r="AX441" s="772"/>
      <c r="AY441" s="772"/>
      <c r="AZ441" s="772"/>
      <c r="BA441" s="772"/>
      <c r="BB441" s="772"/>
      <c r="BC441" s="772"/>
      <c r="BD441" s="772"/>
      <c r="BE441" s="772"/>
      <c r="BF441" s="772"/>
      <c r="BG441" s="773"/>
      <c r="BQ441" s="289"/>
      <c r="BX441" s="3"/>
    </row>
    <row r="442" spans="1:76" ht="12" customHeight="1" x14ac:dyDescent="0.2">
      <c r="A442" s="1"/>
      <c r="O442" s="3"/>
      <c r="W442" s="3"/>
      <c r="Y442" s="772"/>
      <c r="Z442" s="772"/>
      <c r="AA442" s="772"/>
      <c r="AB442" s="772"/>
      <c r="AC442" s="772"/>
      <c r="AD442" s="772"/>
      <c r="AE442" s="772"/>
      <c r="AF442" s="772"/>
      <c r="AG442" s="772"/>
      <c r="AH442" s="772"/>
      <c r="AI442" s="772"/>
      <c r="AJ442" s="772"/>
      <c r="AK442" s="772"/>
      <c r="AL442" s="772"/>
      <c r="AM442" s="772"/>
      <c r="AN442" s="772"/>
      <c r="AO442" s="772"/>
      <c r="AP442" s="772"/>
      <c r="AQ442" s="772"/>
      <c r="AR442" s="772"/>
      <c r="AS442" s="772"/>
      <c r="AT442" s="772"/>
      <c r="AU442" s="772"/>
      <c r="AV442" s="772"/>
      <c r="AW442" s="772"/>
      <c r="AX442" s="772"/>
      <c r="AY442" s="772"/>
      <c r="AZ442" s="772"/>
      <c r="BA442" s="772"/>
      <c r="BB442" s="772"/>
      <c r="BC442" s="772"/>
      <c r="BD442" s="772"/>
      <c r="BE442" s="772"/>
      <c r="BF442" s="772"/>
      <c r="BG442" s="773"/>
      <c r="BQ442" s="289"/>
      <c r="BX442" s="3"/>
    </row>
    <row r="443" spans="1:76" ht="12" customHeight="1" x14ac:dyDescent="0.2">
      <c r="A443" s="1"/>
      <c r="O443" s="3"/>
      <c r="W443" s="3"/>
      <c r="X443" s="6" t="s">
        <v>1542</v>
      </c>
      <c r="Y443" s="1070" t="s">
        <v>982</v>
      </c>
      <c r="Z443" s="1070"/>
      <c r="AA443" s="1070"/>
      <c r="AB443" s="1070"/>
      <c r="AC443" s="1070"/>
      <c r="AD443" s="1070"/>
      <c r="AE443" s="1070"/>
      <c r="AF443" s="1070"/>
      <c r="AG443" s="1070"/>
      <c r="AH443" s="1070"/>
      <c r="AI443" s="1070"/>
      <c r="AJ443" s="1070"/>
      <c r="AK443" s="1070"/>
      <c r="AL443" s="1070"/>
      <c r="AM443" s="1070"/>
      <c r="AN443" s="1070"/>
      <c r="AO443" s="1070"/>
      <c r="AP443" s="1070"/>
      <c r="AQ443" s="1070"/>
      <c r="AR443" s="1070"/>
      <c r="AS443" s="1070"/>
      <c r="AT443" s="1070"/>
      <c r="AU443" s="1070"/>
      <c r="AV443" s="1070"/>
      <c r="AW443" s="1070"/>
      <c r="AX443" s="1070"/>
      <c r="AY443" s="1070"/>
      <c r="AZ443" s="1070"/>
      <c r="BA443" s="1070"/>
      <c r="BB443" s="1070"/>
      <c r="BC443" s="1070"/>
      <c r="BD443" s="1070"/>
      <c r="BE443" s="1070"/>
      <c r="BF443" s="1070"/>
      <c r="BG443" s="1071"/>
      <c r="BQ443" s="289"/>
      <c r="BX443" s="3"/>
    </row>
    <row r="444" spans="1:76" ht="12" customHeight="1" x14ac:dyDescent="0.2">
      <c r="A444" s="1"/>
      <c r="O444" s="3"/>
      <c r="W444" s="3"/>
      <c r="Y444" s="779" t="s">
        <v>1916</v>
      </c>
      <c r="Z444" s="779"/>
      <c r="AA444" s="779"/>
      <c r="AB444" s="779"/>
      <c r="AC444" s="779"/>
      <c r="AD444" s="779"/>
      <c r="AE444" s="779"/>
      <c r="AF444" s="779"/>
      <c r="AG444" s="779"/>
      <c r="AH444" s="779"/>
      <c r="AI444" s="779"/>
      <c r="AJ444" s="779"/>
      <c r="AK444" s="779"/>
      <c r="AL444" s="779"/>
      <c r="AM444" s="779"/>
      <c r="AN444" s="779"/>
      <c r="AO444" s="779"/>
      <c r="AP444" s="779"/>
      <c r="AQ444" s="779"/>
      <c r="AR444" s="779"/>
      <c r="AS444" s="779"/>
      <c r="AT444" s="779"/>
      <c r="AU444" s="779"/>
      <c r="AV444" s="779"/>
      <c r="AW444" s="779"/>
      <c r="AX444" s="779"/>
      <c r="AY444" s="779"/>
      <c r="AZ444" s="779"/>
      <c r="BA444" s="779"/>
      <c r="BB444" s="779"/>
      <c r="BC444" s="779"/>
      <c r="BD444" s="779"/>
      <c r="BE444" s="779"/>
      <c r="BF444" s="779"/>
      <c r="BG444" s="780"/>
      <c r="BQ444" s="289"/>
      <c r="BX444" s="3"/>
    </row>
    <row r="445" spans="1:76" ht="12" customHeight="1" x14ac:dyDescent="0.2">
      <c r="A445" s="1"/>
      <c r="O445" s="3"/>
      <c r="W445" s="3"/>
      <c r="X445" s="7"/>
      <c r="Y445" s="779"/>
      <c r="Z445" s="779"/>
      <c r="AA445" s="779"/>
      <c r="AB445" s="779"/>
      <c r="AC445" s="779"/>
      <c r="AD445" s="779"/>
      <c r="AE445" s="779"/>
      <c r="AF445" s="779"/>
      <c r="AG445" s="779"/>
      <c r="AH445" s="779"/>
      <c r="AI445" s="779"/>
      <c r="AJ445" s="779"/>
      <c r="AK445" s="779"/>
      <c r="AL445" s="779"/>
      <c r="AM445" s="779"/>
      <c r="AN445" s="779"/>
      <c r="AO445" s="779"/>
      <c r="AP445" s="779"/>
      <c r="AQ445" s="779"/>
      <c r="AR445" s="779"/>
      <c r="AS445" s="779"/>
      <c r="AT445" s="779"/>
      <c r="AU445" s="779"/>
      <c r="AV445" s="779"/>
      <c r="AW445" s="779"/>
      <c r="AX445" s="779"/>
      <c r="AY445" s="779"/>
      <c r="AZ445" s="779"/>
      <c r="BA445" s="779"/>
      <c r="BB445" s="779"/>
      <c r="BC445" s="779"/>
      <c r="BD445" s="779"/>
      <c r="BE445" s="779"/>
      <c r="BF445" s="779"/>
      <c r="BG445" s="780"/>
      <c r="BQ445" s="289"/>
      <c r="BX445" s="3"/>
    </row>
    <row r="446" spans="1:76" ht="12" customHeight="1" x14ac:dyDescent="0.2">
      <c r="A446" s="1"/>
      <c r="O446" s="3"/>
      <c r="W446" s="3"/>
      <c r="X446" s="7"/>
      <c r="Y446" s="779"/>
      <c r="Z446" s="779"/>
      <c r="AA446" s="779"/>
      <c r="AB446" s="779"/>
      <c r="AC446" s="779"/>
      <c r="AD446" s="779"/>
      <c r="AE446" s="779"/>
      <c r="AF446" s="779"/>
      <c r="AG446" s="779"/>
      <c r="AH446" s="779"/>
      <c r="AI446" s="779"/>
      <c r="AJ446" s="779"/>
      <c r="AK446" s="779"/>
      <c r="AL446" s="779"/>
      <c r="AM446" s="779"/>
      <c r="AN446" s="779"/>
      <c r="AO446" s="779"/>
      <c r="AP446" s="779"/>
      <c r="AQ446" s="779"/>
      <c r="AR446" s="779"/>
      <c r="AS446" s="779"/>
      <c r="AT446" s="779"/>
      <c r="AU446" s="779"/>
      <c r="AV446" s="779"/>
      <c r="AW446" s="779"/>
      <c r="AX446" s="779"/>
      <c r="AY446" s="779"/>
      <c r="AZ446" s="779"/>
      <c r="BA446" s="779"/>
      <c r="BB446" s="779"/>
      <c r="BC446" s="779"/>
      <c r="BD446" s="779"/>
      <c r="BE446" s="779"/>
      <c r="BF446" s="779"/>
      <c r="BG446" s="780"/>
      <c r="BQ446" s="289"/>
      <c r="BX446" s="3"/>
    </row>
    <row r="447" spans="1:76" ht="12" customHeight="1" x14ac:dyDescent="0.2">
      <c r="A447" s="1"/>
      <c r="O447" s="3"/>
      <c r="W447" s="3"/>
      <c r="Y447" s="7" t="s">
        <v>983</v>
      </c>
      <c r="BG447" s="3"/>
      <c r="BQ447" s="289"/>
      <c r="BX447" s="3"/>
    </row>
    <row r="448" spans="1:76" ht="12" customHeight="1" x14ac:dyDescent="0.2">
      <c r="A448" s="1"/>
      <c r="O448" s="3"/>
      <c r="W448" s="3"/>
      <c r="Z448" s="808" t="s">
        <v>985</v>
      </c>
      <c r="AA448" s="808"/>
      <c r="AB448" s="808"/>
      <c r="AC448" s="808"/>
      <c r="AD448" s="808"/>
      <c r="AE448" s="808"/>
      <c r="AF448" s="808"/>
      <c r="AG448" s="808"/>
      <c r="AH448" s="808"/>
      <c r="AI448" s="808"/>
      <c r="AJ448" s="808"/>
      <c r="AK448" s="808"/>
      <c r="AL448" s="808"/>
      <c r="AM448" s="808"/>
      <c r="AN448" s="808"/>
      <c r="AO448" s="808"/>
      <c r="AP448" s="808"/>
      <c r="AQ448" s="808"/>
      <c r="AR448" s="808"/>
      <c r="AS448" s="808"/>
      <c r="AT448" s="808"/>
      <c r="AU448" s="808"/>
      <c r="AV448" s="808"/>
      <c r="AW448" s="808"/>
      <c r="AX448" s="808"/>
      <c r="AY448" s="808"/>
      <c r="AZ448" s="808"/>
      <c r="BA448" s="808"/>
      <c r="BB448" s="808"/>
      <c r="BC448" s="808"/>
      <c r="BD448" s="808"/>
      <c r="BE448" s="808"/>
      <c r="BF448" s="808"/>
      <c r="BG448" s="929"/>
      <c r="BQ448" s="289"/>
      <c r="BX448" s="3"/>
    </row>
    <row r="449" spans="1:76" ht="12" customHeight="1" x14ac:dyDescent="0.2">
      <c r="A449" s="1"/>
      <c r="O449" s="3"/>
      <c r="W449" s="3"/>
      <c r="Z449" s="781" t="s">
        <v>986</v>
      </c>
      <c r="AA449" s="781"/>
      <c r="AB449" s="781"/>
      <c r="AC449" s="781"/>
      <c r="AD449" s="781"/>
      <c r="AE449" s="781"/>
      <c r="AF449" s="781"/>
      <c r="AG449" s="781"/>
      <c r="AH449" s="781"/>
      <c r="AI449" s="781"/>
      <c r="AJ449" s="781"/>
      <c r="AK449" s="781"/>
      <c r="AL449" s="781"/>
      <c r="AM449" s="781"/>
      <c r="AN449" s="781"/>
      <c r="AO449" s="781"/>
      <c r="AP449" s="781"/>
      <c r="AQ449" s="781"/>
      <c r="AR449" s="781"/>
      <c r="AS449" s="781"/>
      <c r="AT449" s="781"/>
      <c r="AU449" s="781"/>
      <c r="AV449" s="781"/>
      <c r="AW449" s="781"/>
      <c r="AX449" s="781"/>
      <c r="AY449" s="781"/>
      <c r="AZ449" s="781"/>
      <c r="BA449" s="781"/>
      <c r="BB449" s="781"/>
      <c r="BC449" s="781"/>
      <c r="BD449" s="781"/>
      <c r="BE449" s="781"/>
      <c r="BF449" s="781"/>
      <c r="BG449" s="782"/>
      <c r="BQ449" s="289"/>
      <c r="BX449" s="3"/>
    </row>
    <row r="450" spans="1:76" ht="12" customHeight="1" x14ac:dyDescent="0.2">
      <c r="A450" s="1"/>
      <c r="O450" s="3"/>
      <c r="W450" s="3"/>
      <c r="Z450" s="781" t="s">
        <v>2004</v>
      </c>
      <c r="AA450" s="781"/>
      <c r="AB450" s="781"/>
      <c r="AC450" s="781"/>
      <c r="AD450" s="781"/>
      <c r="AE450" s="781"/>
      <c r="AF450" s="781"/>
      <c r="AG450" s="781"/>
      <c r="AH450" s="781"/>
      <c r="AI450" s="781"/>
      <c r="AJ450" s="781"/>
      <c r="AK450" s="781"/>
      <c r="AL450" s="781"/>
      <c r="AM450" s="781"/>
      <c r="AN450" s="781"/>
      <c r="AO450" s="781"/>
      <c r="AP450" s="781"/>
      <c r="AQ450" s="781"/>
      <c r="AR450" s="781"/>
      <c r="AS450" s="781"/>
      <c r="AT450" s="781"/>
      <c r="AU450" s="781"/>
      <c r="AV450" s="781"/>
      <c r="AW450" s="781"/>
      <c r="AX450" s="781"/>
      <c r="AY450" s="781"/>
      <c r="AZ450" s="781"/>
      <c r="BA450" s="781"/>
      <c r="BB450" s="781"/>
      <c r="BC450" s="781"/>
      <c r="BD450" s="781"/>
      <c r="BE450" s="781"/>
      <c r="BF450" s="781"/>
      <c r="BG450" s="782"/>
      <c r="BQ450" s="289"/>
      <c r="BX450" s="3"/>
    </row>
    <row r="451" spans="1:76" ht="12" customHeight="1" x14ac:dyDescent="0.2">
      <c r="A451" s="1"/>
      <c r="O451" s="3"/>
      <c r="W451" s="3"/>
      <c r="Z451" s="781"/>
      <c r="AA451" s="781"/>
      <c r="AB451" s="781"/>
      <c r="AC451" s="781"/>
      <c r="AD451" s="781"/>
      <c r="AE451" s="781"/>
      <c r="AF451" s="781"/>
      <c r="AG451" s="781"/>
      <c r="AH451" s="781"/>
      <c r="AI451" s="781"/>
      <c r="AJ451" s="781"/>
      <c r="AK451" s="781"/>
      <c r="AL451" s="781"/>
      <c r="AM451" s="781"/>
      <c r="AN451" s="781"/>
      <c r="AO451" s="781"/>
      <c r="AP451" s="781"/>
      <c r="AQ451" s="781"/>
      <c r="AR451" s="781"/>
      <c r="AS451" s="781"/>
      <c r="AT451" s="781"/>
      <c r="AU451" s="781"/>
      <c r="AV451" s="781"/>
      <c r="AW451" s="781"/>
      <c r="AX451" s="781"/>
      <c r="AY451" s="781"/>
      <c r="AZ451" s="781"/>
      <c r="BA451" s="781"/>
      <c r="BB451" s="781"/>
      <c r="BC451" s="781"/>
      <c r="BD451" s="781"/>
      <c r="BE451" s="781"/>
      <c r="BF451" s="781"/>
      <c r="BG451" s="782"/>
      <c r="BQ451" s="289"/>
      <c r="BX451" s="3"/>
    </row>
    <row r="452" spans="1:76" ht="12" customHeight="1" x14ac:dyDescent="0.2">
      <c r="A452" s="1"/>
      <c r="O452" s="3"/>
      <c r="W452" s="3"/>
      <c r="Z452" s="781"/>
      <c r="AA452" s="781"/>
      <c r="AB452" s="781"/>
      <c r="AC452" s="781"/>
      <c r="AD452" s="781"/>
      <c r="AE452" s="781"/>
      <c r="AF452" s="781"/>
      <c r="AG452" s="781"/>
      <c r="AH452" s="781"/>
      <c r="AI452" s="781"/>
      <c r="AJ452" s="781"/>
      <c r="AK452" s="781"/>
      <c r="AL452" s="781"/>
      <c r="AM452" s="781"/>
      <c r="AN452" s="781"/>
      <c r="AO452" s="781"/>
      <c r="AP452" s="781"/>
      <c r="AQ452" s="781"/>
      <c r="AR452" s="781"/>
      <c r="AS452" s="781"/>
      <c r="AT452" s="781"/>
      <c r="AU452" s="781"/>
      <c r="AV452" s="781"/>
      <c r="AW452" s="781"/>
      <c r="AX452" s="781"/>
      <c r="AY452" s="781"/>
      <c r="AZ452" s="781"/>
      <c r="BA452" s="781"/>
      <c r="BB452" s="781"/>
      <c r="BC452" s="781"/>
      <c r="BD452" s="781"/>
      <c r="BE452" s="781"/>
      <c r="BF452" s="781"/>
      <c r="BG452" s="782"/>
      <c r="BQ452" s="289"/>
      <c r="BX452" s="3"/>
    </row>
    <row r="453" spans="1:76" ht="12" customHeight="1" x14ac:dyDescent="0.2">
      <c r="A453" s="1"/>
      <c r="O453" s="3"/>
      <c r="W453" s="3"/>
      <c r="Z453" s="7" t="s">
        <v>987</v>
      </c>
      <c r="BG453" s="3"/>
      <c r="BQ453" s="289"/>
      <c r="BX453" s="3"/>
    </row>
    <row r="454" spans="1:76" ht="12" customHeight="1" x14ac:dyDescent="0.2">
      <c r="A454" s="1"/>
      <c r="O454" s="3"/>
      <c r="W454" s="3"/>
      <c r="Z454" s="7" t="s">
        <v>988</v>
      </c>
      <c r="BG454" s="3"/>
      <c r="BQ454" s="289"/>
      <c r="BX454" s="3"/>
    </row>
    <row r="455" spans="1:76" ht="12" customHeight="1" x14ac:dyDescent="0.2">
      <c r="A455" s="1"/>
      <c r="O455" s="3"/>
      <c r="W455" s="3"/>
      <c r="Y455" s="7" t="s">
        <v>989</v>
      </c>
      <c r="BG455" s="3"/>
      <c r="BQ455" s="289"/>
      <c r="BX455" s="3"/>
    </row>
    <row r="456" spans="1:76" ht="12" customHeight="1" x14ac:dyDescent="0.2">
      <c r="A456" s="1"/>
      <c r="O456" s="3"/>
      <c r="W456" s="3"/>
      <c r="Y456" s="7" t="s">
        <v>990</v>
      </c>
      <c r="BG456" s="3"/>
      <c r="BQ456" s="289"/>
      <c r="BX456" s="3"/>
    </row>
    <row r="457" spans="1:76" ht="12" customHeight="1" x14ac:dyDescent="0.2">
      <c r="A457" s="1"/>
      <c r="O457" s="3"/>
      <c r="W457" s="3"/>
      <c r="Y457" s="7" t="s">
        <v>991</v>
      </c>
      <c r="BG457" s="3"/>
      <c r="BQ457" s="289"/>
      <c r="BX457" s="3"/>
    </row>
    <row r="458" spans="1:76" ht="12" customHeight="1" x14ac:dyDescent="0.2">
      <c r="A458" s="1"/>
      <c r="O458" s="3"/>
      <c r="W458" s="3"/>
      <c r="BG458" s="3"/>
      <c r="BQ458" s="289"/>
      <c r="BX458" s="3"/>
    </row>
    <row r="459" spans="1:76" ht="12" customHeight="1" x14ac:dyDescent="0.2">
      <c r="A459" s="1"/>
      <c r="O459" s="3"/>
      <c r="W459" s="3"/>
      <c r="X459" s="99" t="s">
        <v>1546</v>
      </c>
      <c r="Y459" s="1068" t="s">
        <v>992</v>
      </c>
      <c r="Z459" s="1068"/>
      <c r="AA459" s="1068"/>
      <c r="AB459" s="1068"/>
      <c r="AC459" s="1068"/>
      <c r="AD459" s="1068"/>
      <c r="AE459" s="1068"/>
      <c r="AF459" s="1068"/>
      <c r="AG459" s="1068"/>
      <c r="AH459" s="1068"/>
      <c r="AI459" s="1068"/>
      <c r="AJ459" s="1068"/>
      <c r="AK459" s="1068"/>
      <c r="AL459" s="1068"/>
      <c r="AM459" s="1068"/>
      <c r="AN459" s="1068"/>
      <c r="AO459" s="1068"/>
      <c r="AP459" s="1068"/>
      <c r="AQ459" s="1068"/>
      <c r="AR459" s="1068"/>
      <c r="AS459" s="1068"/>
      <c r="AT459" s="1068"/>
      <c r="AU459" s="1068"/>
      <c r="AV459" s="1068"/>
      <c r="AW459" s="1068"/>
      <c r="AX459" s="1068"/>
      <c r="AY459" s="1068"/>
      <c r="AZ459" s="1068"/>
      <c r="BA459" s="1068"/>
      <c r="BB459" s="1068"/>
      <c r="BC459" s="1068"/>
      <c r="BD459" s="1068"/>
      <c r="BE459" s="1068"/>
      <c r="BF459" s="1068"/>
      <c r="BG459" s="1069"/>
      <c r="BQ459" s="289"/>
      <c r="BX459" s="3"/>
    </row>
    <row r="460" spans="1:76" ht="12" customHeight="1" x14ac:dyDescent="0.2">
      <c r="A460" s="1"/>
      <c r="O460" s="3"/>
      <c r="W460" s="3"/>
      <c r="X460" s="100"/>
      <c r="Y460" s="1086" t="s">
        <v>1883</v>
      </c>
      <c r="Z460" s="1087"/>
      <c r="AA460" s="1087"/>
      <c r="AB460" s="1087"/>
      <c r="AC460" s="1087"/>
      <c r="AD460" s="1087"/>
      <c r="AE460" s="1087"/>
      <c r="AF460" s="1087"/>
      <c r="AG460" s="1087"/>
      <c r="AH460" s="1087"/>
      <c r="AI460" s="1087"/>
      <c r="AJ460" s="1087"/>
      <c r="AK460" s="1087"/>
      <c r="AL460" s="1087"/>
      <c r="AM460" s="1087"/>
      <c r="AN460" s="1087"/>
      <c r="AO460" s="1087"/>
      <c r="AP460" s="1087"/>
      <c r="AQ460" s="1087"/>
      <c r="AR460" s="1087"/>
      <c r="AS460" s="1087"/>
      <c r="AT460" s="1088"/>
      <c r="AU460" s="397"/>
      <c r="AV460" s="397"/>
      <c r="AW460" s="397" t="s">
        <v>10</v>
      </c>
      <c r="AX460" s="397"/>
      <c r="AY460" s="397"/>
      <c r="AZ460" s="397" t="s">
        <v>402</v>
      </c>
      <c r="BA460" s="15"/>
      <c r="BD460" s="101"/>
      <c r="BE460" s="101"/>
      <c r="BF460" s="101"/>
      <c r="BG460" s="395"/>
      <c r="BQ460" s="289"/>
      <c r="BX460" s="3"/>
    </row>
    <row r="461" spans="1:76" ht="12" customHeight="1" x14ac:dyDescent="0.2">
      <c r="A461" s="1"/>
      <c r="O461" s="3"/>
      <c r="W461" s="3"/>
      <c r="X461" s="100"/>
      <c r="Y461" s="1086" t="s">
        <v>993</v>
      </c>
      <c r="Z461" s="1087"/>
      <c r="AA461" s="1087"/>
      <c r="AB461" s="1087"/>
      <c r="AC461" s="1087"/>
      <c r="AD461" s="1087"/>
      <c r="AE461" s="1087"/>
      <c r="AF461" s="1087"/>
      <c r="AG461" s="1087"/>
      <c r="AH461" s="1087"/>
      <c r="AI461" s="1087"/>
      <c r="AJ461" s="1087"/>
      <c r="AK461" s="1087"/>
      <c r="AL461" s="1087"/>
      <c r="AM461" s="1087"/>
      <c r="AN461" s="1087"/>
      <c r="AO461" s="1087"/>
      <c r="AP461" s="1087"/>
      <c r="AQ461" s="1087"/>
      <c r="AR461" s="1087"/>
      <c r="AS461" s="1087"/>
      <c r="AT461" s="1088"/>
      <c r="AU461" s="397"/>
      <c r="AV461" s="397"/>
      <c r="AW461" s="397" t="s">
        <v>10</v>
      </c>
      <c r="AX461" s="397"/>
      <c r="AY461" s="397"/>
      <c r="AZ461" s="397" t="s">
        <v>402</v>
      </c>
      <c r="BA461" s="15"/>
      <c r="BD461" s="101"/>
      <c r="BE461" s="101"/>
      <c r="BF461" s="101"/>
      <c r="BG461" s="395"/>
      <c r="BQ461" s="289"/>
      <c r="BX461" s="3"/>
    </row>
    <row r="462" spans="1:76" ht="12" customHeight="1" x14ac:dyDescent="0.2">
      <c r="A462" s="1"/>
      <c r="O462" s="3"/>
      <c r="W462" s="3"/>
      <c r="Y462" s="1094" t="s">
        <v>1003</v>
      </c>
      <c r="Z462" s="1095"/>
      <c r="AA462" s="1095"/>
      <c r="AB462" s="1095"/>
      <c r="AC462" s="1095"/>
      <c r="AD462" s="1095"/>
      <c r="AE462" s="1095"/>
      <c r="AF462" s="1095"/>
      <c r="AG462" s="1095"/>
      <c r="AH462" s="1095"/>
      <c r="AI462" s="1095"/>
      <c r="AJ462" s="1095"/>
      <c r="AK462" s="1095"/>
      <c r="AL462" s="1095"/>
      <c r="AM462" s="1095"/>
      <c r="AN462" s="1095"/>
      <c r="AO462" s="1095"/>
      <c r="AP462" s="1095"/>
      <c r="AQ462" s="1095"/>
      <c r="AR462" s="1095"/>
      <c r="AS462" s="1095"/>
      <c r="AT462" s="1096"/>
      <c r="AU462" s="397"/>
      <c r="AV462" s="397"/>
      <c r="AW462" s="397" t="s">
        <v>10</v>
      </c>
      <c r="AX462" s="397"/>
      <c r="AY462" s="397"/>
      <c r="AZ462" s="397" t="s">
        <v>402</v>
      </c>
      <c r="BA462" s="15"/>
      <c r="BG462" s="3"/>
      <c r="BQ462" s="289"/>
      <c r="BX462" s="3"/>
    </row>
    <row r="463" spans="1:76" ht="12" customHeight="1" x14ac:dyDescent="0.2">
      <c r="A463" s="1"/>
      <c r="O463" s="3"/>
      <c r="W463" s="3"/>
      <c r="Y463" s="1086" t="s">
        <v>1004</v>
      </c>
      <c r="Z463" s="1087"/>
      <c r="AA463" s="1087"/>
      <c r="AB463" s="1087"/>
      <c r="AC463" s="1087"/>
      <c r="AD463" s="1087"/>
      <c r="AE463" s="1087"/>
      <c r="AF463" s="1087"/>
      <c r="AG463" s="1087"/>
      <c r="AH463" s="1087"/>
      <c r="AI463" s="1087"/>
      <c r="AJ463" s="1087"/>
      <c r="AK463" s="1087"/>
      <c r="AL463" s="1087"/>
      <c r="AM463" s="1087"/>
      <c r="AN463" s="1087"/>
      <c r="AO463" s="1087"/>
      <c r="AP463" s="1087"/>
      <c r="AQ463" s="1087"/>
      <c r="AR463" s="1087"/>
      <c r="AS463" s="1087"/>
      <c r="AT463" s="1088"/>
      <c r="AU463" s="397"/>
      <c r="AV463" s="397"/>
      <c r="AW463" s="397" t="s">
        <v>10</v>
      </c>
      <c r="AX463" s="397"/>
      <c r="AY463" s="397"/>
      <c r="AZ463" s="397" t="s">
        <v>402</v>
      </c>
      <c r="BA463" s="15"/>
      <c r="BG463" s="3"/>
      <c r="BQ463" s="289"/>
      <c r="BX463" s="3"/>
    </row>
    <row r="464" spans="1:76" ht="12" customHeight="1" x14ac:dyDescent="0.2">
      <c r="A464" s="1"/>
      <c r="B464" s="7"/>
      <c r="C464" s="7"/>
      <c r="O464" s="3"/>
      <c r="W464" s="3"/>
      <c r="X464" s="13" t="s">
        <v>1651</v>
      </c>
      <c r="Y464" s="1102" t="s">
        <v>994</v>
      </c>
      <c r="Z464" s="1102"/>
      <c r="AA464" s="1102"/>
      <c r="AB464" s="1102"/>
      <c r="AC464" s="1102"/>
      <c r="AD464" s="1102"/>
      <c r="AE464" s="1102"/>
      <c r="AF464" s="1102"/>
      <c r="AG464" s="1102"/>
      <c r="AH464" s="1102"/>
      <c r="AI464" s="1102"/>
      <c r="AJ464" s="1102"/>
      <c r="AK464" s="1102"/>
      <c r="AL464" s="1102"/>
      <c r="AM464" s="1102"/>
      <c r="AN464" s="1102"/>
      <c r="AO464" s="1102"/>
      <c r="AP464" s="1102"/>
      <c r="AQ464" s="1102"/>
      <c r="AR464" s="1102"/>
      <c r="AS464" s="1102"/>
      <c r="AT464" s="1102"/>
      <c r="AU464" s="1102"/>
      <c r="AV464" s="1102"/>
      <c r="AW464" s="1102"/>
      <c r="AX464" s="1102"/>
      <c r="AY464" s="1102"/>
      <c r="AZ464" s="1102"/>
      <c r="BA464" s="1102"/>
      <c r="BB464" s="1102"/>
      <c r="BC464" s="1102"/>
      <c r="BD464" s="1102"/>
      <c r="BE464" s="1102"/>
      <c r="BF464" s="1102"/>
      <c r="BG464" s="1103"/>
      <c r="BQ464" s="289"/>
      <c r="BX464" s="3"/>
    </row>
    <row r="465" spans="1:76" ht="12" customHeight="1" x14ac:dyDescent="0.2">
      <c r="A465" s="1"/>
      <c r="B465" s="7"/>
      <c r="C465" s="7"/>
      <c r="O465" s="3"/>
      <c r="W465" s="3"/>
      <c r="X465" s="14"/>
      <c r="Y465" s="1102"/>
      <c r="Z465" s="1102"/>
      <c r="AA465" s="1102"/>
      <c r="AB465" s="1102"/>
      <c r="AC465" s="1102"/>
      <c r="AD465" s="1102"/>
      <c r="AE465" s="1102"/>
      <c r="AF465" s="1102"/>
      <c r="AG465" s="1102"/>
      <c r="AH465" s="1102"/>
      <c r="AI465" s="1102"/>
      <c r="AJ465" s="1102"/>
      <c r="AK465" s="1102"/>
      <c r="AL465" s="1102"/>
      <c r="AM465" s="1102"/>
      <c r="AN465" s="1102"/>
      <c r="AO465" s="1102"/>
      <c r="AP465" s="1102"/>
      <c r="AQ465" s="1102"/>
      <c r="AR465" s="1102"/>
      <c r="AS465" s="1102"/>
      <c r="AT465" s="1102"/>
      <c r="AU465" s="1102"/>
      <c r="AV465" s="1102"/>
      <c r="AW465" s="1102"/>
      <c r="AX465" s="1102"/>
      <c r="AY465" s="1102"/>
      <c r="AZ465" s="1102"/>
      <c r="BA465" s="1102"/>
      <c r="BB465" s="1102"/>
      <c r="BC465" s="1102"/>
      <c r="BD465" s="1102"/>
      <c r="BE465" s="1102"/>
      <c r="BF465" s="1102"/>
      <c r="BG465" s="1103"/>
      <c r="BQ465" s="289"/>
      <c r="BX465" s="3"/>
    </row>
    <row r="466" spans="1:76" ht="12" customHeight="1" x14ac:dyDescent="0.2">
      <c r="A466" s="1"/>
      <c r="B466" s="7"/>
      <c r="C466" s="7"/>
      <c r="O466" s="3"/>
      <c r="W466" s="3"/>
      <c r="X466" s="652" t="s">
        <v>1654</v>
      </c>
      <c r="Y466" s="899" t="s">
        <v>1873</v>
      </c>
      <c r="Z466" s="755"/>
      <c r="AA466" s="755"/>
      <c r="AB466" s="755"/>
      <c r="AC466" s="755"/>
      <c r="AD466" s="755"/>
      <c r="AE466" s="755"/>
      <c r="AF466" s="755"/>
      <c r="AG466" s="755"/>
      <c r="AH466" s="755"/>
      <c r="AI466" s="755"/>
      <c r="AJ466" s="755"/>
      <c r="AK466" s="755"/>
      <c r="AL466" s="755"/>
      <c r="AM466" s="755"/>
      <c r="AN466" s="755"/>
      <c r="AO466" s="755"/>
      <c r="AP466" s="755"/>
      <c r="AQ466" s="755"/>
      <c r="AR466" s="755"/>
      <c r="AS466" s="755"/>
      <c r="AT466" s="755"/>
      <c r="AU466" s="755"/>
      <c r="AV466" s="755"/>
      <c r="AW466" s="755"/>
      <c r="AX466" s="755"/>
      <c r="AY466" s="755"/>
      <c r="AZ466" s="755"/>
      <c r="BA466" s="755"/>
      <c r="BB466" s="755"/>
      <c r="BC466" s="755"/>
      <c r="BD466" s="755"/>
      <c r="BE466" s="755"/>
      <c r="BF466" s="755"/>
      <c r="BG466" s="809"/>
      <c r="BQ466" s="289"/>
      <c r="BX466" s="3"/>
    </row>
    <row r="467" spans="1:76" ht="12" customHeight="1" x14ac:dyDescent="0.2">
      <c r="A467" s="1"/>
      <c r="B467" s="7"/>
      <c r="C467" s="7"/>
      <c r="O467" s="3"/>
      <c r="W467" s="3"/>
      <c r="X467" s="652"/>
      <c r="Y467" s="755"/>
      <c r="Z467" s="755"/>
      <c r="AA467" s="755"/>
      <c r="AB467" s="755"/>
      <c r="AC467" s="755"/>
      <c r="AD467" s="755"/>
      <c r="AE467" s="755"/>
      <c r="AF467" s="755"/>
      <c r="AG467" s="755"/>
      <c r="AH467" s="755"/>
      <c r="AI467" s="755"/>
      <c r="AJ467" s="755"/>
      <c r="AK467" s="755"/>
      <c r="AL467" s="755"/>
      <c r="AM467" s="755"/>
      <c r="AN467" s="755"/>
      <c r="AO467" s="755"/>
      <c r="AP467" s="755"/>
      <c r="AQ467" s="755"/>
      <c r="AR467" s="755"/>
      <c r="AS467" s="755"/>
      <c r="AT467" s="755"/>
      <c r="AU467" s="755"/>
      <c r="AV467" s="755"/>
      <c r="AW467" s="755"/>
      <c r="AX467" s="755"/>
      <c r="AY467" s="755"/>
      <c r="AZ467" s="755"/>
      <c r="BA467" s="755"/>
      <c r="BB467" s="755"/>
      <c r="BC467" s="755"/>
      <c r="BD467" s="755"/>
      <c r="BE467" s="755"/>
      <c r="BF467" s="755"/>
      <c r="BG467" s="809"/>
      <c r="BQ467" s="289"/>
      <c r="BX467" s="3"/>
    </row>
    <row r="468" spans="1:76" ht="12" customHeight="1" x14ac:dyDescent="0.2">
      <c r="A468" s="24"/>
      <c r="B468" s="26"/>
      <c r="C468" s="26"/>
      <c r="D468" s="26"/>
      <c r="E468" s="26"/>
      <c r="F468" s="26"/>
      <c r="G468" s="26"/>
      <c r="H468" s="26"/>
      <c r="I468" s="26"/>
      <c r="J468" s="26"/>
      <c r="K468" s="26"/>
      <c r="L468" s="26"/>
      <c r="M468" s="26"/>
      <c r="N468" s="26"/>
      <c r="O468" s="27"/>
      <c r="P468" s="26"/>
      <c r="Q468" s="26"/>
      <c r="R468" s="26"/>
      <c r="S468" s="26"/>
      <c r="T468" s="26"/>
      <c r="U468" s="26"/>
      <c r="V468" s="26"/>
      <c r="W468" s="27"/>
      <c r="X468" s="283"/>
      <c r="Y468" s="1092"/>
      <c r="Z468" s="1092"/>
      <c r="AA468" s="1092"/>
      <c r="AB468" s="1092"/>
      <c r="AC468" s="1092"/>
      <c r="AD468" s="1092"/>
      <c r="AE468" s="1092"/>
      <c r="AF468" s="1092"/>
      <c r="AG468" s="1092"/>
      <c r="AH468" s="1092"/>
      <c r="AI468" s="1092"/>
      <c r="AJ468" s="1092"/>
      <c r="AK468" s="1092"/>
      <c r="AL468" s="1092"/>
      <c r="AM468" s="1092"/>
      <c r="AN468" s="1092"/>
      <c r="AO468" s="1092"/>
      <c r="AP468" s="1092"/>
      <c r="AQ468" s="1092"/>
      <c r="AR468" s="1092"/>
      <c r="AS468" s="1092"/>
      <c r="AT468" s="1092"/>
      <c r="AU468" s="1092"/>
      <c r="AV468" s="1092"/>
      <c r="AW468" s="1092"/>
      <c r="AX468" s="1092"/>
      <c r="AY468" s="1092"/>
      <c r="AZ468" s="1092"/>
      <c r="BA468" s="1092"/>
      <c r="BB468" s="1092"/>
      <c r="BC468" s="1092"/>
      <c r="BD468" s="1092"/>
      <c r="BE468" s="1092"/>
      <c r="BF468" s="1092"/>
      <c r="BG468" s="1093"/>
      <c r="BH468" s="28"/>
      <c r="BI468" s="28"/>
      <c r="BJ468" s="28"/>
      <c r="BK468" s="28"/>
      <c r="BL468" s="28"/>
      <c r="BM468" s="28"/>
      <c r="BN468" s="28"/>
      <c r="BO468" s="28"/>
      <c r="BP468" s="28"/>
      <c r="BQ468" s="29"/>
      <c r="BR468" s="26"/>
      <c r="BS468" s="26"/>
      <c r="BT468" s="26"/>
      <c r="BU468" s="26"/>
      <c r="BV468" s="26"/>
      <c r="BW468" s="26"/>
      <c r="BX468" s="27"/>
    </row>
    <row r="469" spans="1:76" ht="12" customHeight="1" x14ac:dyDescent="0.2">
      <c r="A469" s="393"/>
      <c r="B469" s="376"/>
      <c r="C469" s="376"/>
      <c r="D469" s="376"/>
      <c r="E469" s="376"/>
      <c r="F469" s="376"/>
      <c r="G469" s="376"/>
      <c r="H469" s="376"/>
      <c r="I469" s="376"/>
      <c r="J469" s="376"/>
      <c r="K469" s="376"/>
      <c r="L469" s="376"/>
      <c r="M469" s="376"/>
      <c r="N469" s="376"/>
      <c r="O469" s="18"/>
      <c r="P469" s="376"/>
      <c r="Q469" s="376"/>
      <c r="R469" s="376"/>
      <c r="S469" s="376"/>
      <c r="T469" s="376"/>
      <c r="U469" s="376"/>
      <c r="V469" s="376"/>
      <c r="W469" s="18"/>
      <c r="X469" s="623"/>
      <c r="Y469" s="624"/>
      <c r="Z469" s="624"/>
      <c r="AA469" s="624"/>
      <c r="AB469" s="624"/>
      <c r="AC469" s="624"/>
      <c r="AD469" s="624"/>
      <c r="AE469" s="624"/>
      <c r="AF469" s="624"/>
      <c r="AG469" s="624"/>
      <c r="AH469" s="624"/>
      <c r="AI469" s="624"/>
      <c r="AJ469" s="624"/>
      <c r="AK469" s="624"/>
      <c r="AL469" s="624"/>
      <c r="AM469" s="624"/>
      <c r="AN469" s="624"/>
      <c r="AO469" s="624"/>
      <c r="AP469" s="624"/>
      <c r="AQ469" s="624"/>
      <c r="AR469" s="624"/>
      <c r="AS469" s="624"/>
      <c r="AT469" s="624"/>
      <c r="AU469" s="624"/>
      <c r="AV469" s="624"/>
      <c r="AW469" s="624"/>
      <c r="AX469" s="624"/>
      <c r="AY469" s="624"/>
      <c r="AZ469" s="624"/>
      <c r="BA469" s="624"/>
      <c r="BB469" s="624"/>
      <c r="BC469" s="624"/>
      <c r="BD469" s="624"/>
      <c r="BE469" s="624"/>
      <c r="BF469" s="624"/>
      <c r="BG469" s="625"/>
      <c r="BH469" s="291"/>
      <c r="BI469" s="291"/>
      <c r="BJ469" s="291"/>
      <c r="BK469" s="291"/>
      <c r="BL469" s="291"/>
      <c r="BM469" s="291"/>
      <c r="BN469" s="291"/>
      <c r="BO469" s="291"/>
      <c r="BP469" s="291"/>
      <c r="BQ469" s="292"/>
      <c r="BR469" s="376"/>
      <c r="BS469" s="376"/>
      <c r="BT469" s="376"/>
      <c r="BU469" s="376"/>
      <c r="BV469" s="376"/>
      <c r="BW469" s="376"/>
      <c r="BX469" s="18"/>
    </row>
    <row r="470" spans="1:76" ht="12" customHeight="1" x14ac:dyDescent="0.2">
      <c r="A470" s="1"/>
      <c r="B470" s="7"/>
      <c r="C470" s="4" t="s">
        <v>1652</v>
      </c>
      <c r="D470" s="831" t="s">
        <v>743</v>
      </c>
      <c r="E470" s="831"/>
      <c r="F470" s="831"/>
      <c r="G470" s="831"/>
      <c r="H470" s="831"/>
      <c r="I470" s="831"/>
      <c r="J470" s="831"/>
      <c r="K470" s="831"/>
      <c r="L470" s="831"/>
      <c r="M470" s="831"/>
      <c r="N470" s="831"/>
      <c r="O470" s="832"/>
      <c r="P470" s="1"/>
      <c r="Q470" s="7" t="s">
        <v>1650</v>
      </c>
      <c r="S470" s="6" t="s">
        <v>1649</v>
      </c>
      <c r="T470" s="343"/>
      <c r="U470" s="776" t="s">
        <v>1648</v>
      </c>
      <c r="V470" s="777"/>
      <c r="W470" s="778"/>
      <c r="X470" s="6" t="s">
        <v>1647</v>
      </c>
      <c r="Y470" s="800" t="s">
        <v>852</v>
      </c>
      <c r="Z470" s="800"/>
      <c r="AA470" s="800"/>
      <c r="AB470" s="800"/>
      <c r="AC470" s="800"/>
      <c r="AD470" s="800"/>
      <c r="AE470" s="800"/>
      <c r="AF470" s="800"/>
      <c r="AG470" s="800"/>
      <c r="AH470" s="800"/>
      <c r="AI470" s="800"/>
      <c r="AJ470" s="800"/>
      <c r="AK470" s="800"/>
      <c r="AL470" s="800"/>
      <c r="AM470" s="800"/>
      <c r="AN470" s="800"/>
      <c r="AO470" s="800"/>
      <c r="AP470" s="800"/>
      <c r="AQ470" s="800"/>
      <c r="AR470" s="800"/>
      <c r="AS470" s="800"/>
      <c r="AT470" s="800"/>
      <c r="AU470" s="800"/>
      <c r="AV470" s="800"/>
      <c r="AW470" s="800"/>
      <c r="AX470" s="800"/>
      <c r="AY470" s="800"/>
      <c r="AZ470" s="800"/>
      <c r="BA470" s="800"/>
      <c r="BB470" s="800"/>
      <c r="BC470" s="800"/>
      <c r="BD470" s="800"/>
      <c r="BE470" s="800"/>
      <c r="BF470" s="800"/>
      <c r="BG470" s="835"/>
      <c r="BH470" s="793" t="s">
        <v>968</v>
      </c>
      <c r="BI470" s="794"/>
      <c r="BJ470" s="794"/>
      <c r="BK470" s="794"/>
      <c r="BL470" s="794"/>
      <c r="BM470" s="794"/>
      <c r="BN470" s="794"/>
      <c r="BO470" s="794"/>
      <c r="BP470" s="794"/>
      <c r="BQ470" s="795"/>
      <c r="BX470" s="3"/>
    </row>
    <row r="471" spans="1:76" ht="12" customHeight="1" x14ac:dyDescent="0.2">
      <c r="A471" s="1"/>
      <c r="B471" s="7"/>
      <c r="C471" s="7"/>
      <c r="D471" s="831"/>
      <c r="E471" s="831"/>
      <c r="F471" s="831"/>
      <c r="G471" s="831"/>
      <c r="H471" s="831"/>
      <c r="I471" s="831"/>
      <c r="J471" s="831"/>
      <c r="K471" s="831"/>
      <c r="L471" s="831"/>
      <c r="M471" s="831"/>
      <c r="N471" s="831"/>
      <c r="O471" s="832"/>
      <c r="W471" s="3"/>
      <c r="Y471" s="800"/>
      <c r="Z471" s="800"/>
      <c r="AA471" s="800"/>
      <c r="AB471" s="800"/>
      <c r="AC471" s="800"/>
      <c r="AD471" s="800"/>
      <c r="AE471" s="800"/>
      <c r="AF471" s="800"/>
      <c r="AG471" s="800"/>
      <c r="AH471" s="800"/>
      <c r="AI471" s="800"/>
      <c r="AJ471" s="800"/>
      <c r="AK471" s="800"/>
      <c r="AL471" s="800"/>
      <c r="AM471" s="800"/>
      <c r="AN471" s="800"/>
      <c r="AO471" s="800"/>
      <c r="AP471" s="800"/>
      <c r="AQ471" s="800"/>
      <c r="AR471" s="800"/>
      <c r="AS471" s="800"/>
      <c r="AT471" s="800"/>
      <c r="AU471" s="800"/>
      <c r="AV471" s="800"/>
      <c r="AW471" s="800"/>
      <c r="AX471" s="800"/>
      <c r="AY471" s="800"/>
      <c r="AZ471" s="800"/>
      <c r="BA471" s="800"/>
      <c r="BB471" s="800"/>
      <c r="BC471" s="800"/>
      <c r="BD471" s="800"/>
      <c r="BE471" s="800"/>
      <c r="BF471" s="800"/>
      <c r="BG471" s="835"/>
      <c r="BH471" s="793"/>
      <c r="BI471" s="794"/>
      <c r="BJ471" s="794"/>
      <c r="BK471" s="794"/>
      <c r="BL471" s="794"/>
      <c r="BM471" s="794"/>
      <c r="BN471" s="794"/>
      <c r="BO471" s="794"/>
      <c r="BP471" s="794"/>
      <c r="BQ471" s="795"/>
      <c r="BX471" s="3"/>
    </row>
    <row r="472" spans="1:76" ht="12" customHeight="1" x14ac:dyDescent="0.2">
      <c r="A472" s="1"/>
      <c r="B472" s="7"/>
      <c r="C472" s="7"/>
      <c r="D472" s="831"/>
      <c r="E472" s="831"/>
      <c r="F472" s="831"/>
      <c r="G472" s="831"/>
      <c r="H472" s="831"/>
      <c r="I472" s="831"/>
      <c r="J472" s="831"/>
      <c r="K472" s="831"/>
      <c r="L472" s="831"/>
      <c r="M472" s="831"/>
      <c r="N472" s="831"/>
      <c r="O472" s="832"/>
      <c r="W472" s="3"/>
      <c r="Y472" s="800"/>
      <c r="Z472" s="800"/>
      <c r="AA472" s="800"/>
      <c r="AB472" s="800"/>
      <c r="AC472" s="800"/>
      <c r="AD472" s="800"/>
      <c r="AE472" s="800"/>
      <c r="AF472" s="800"/>
      <c r="AG472" s="800"/>
      <c r="AH472" s="800"/>
      <c r="AI472" s="800"/>
      <c r="AJ472" s="800"/>
      <c r="AK472" s="800"/>
      <c r="AL472" s="800"/>
      <c r="AM472" s="800"/>
      <c r="AN472" s="800"/>
      <c r="AO472" s="800"/>
      <c r="AP472" s="800"/>
      <c r="AQ472" s="800"/>
      <c r="AR472" s="800"/>
      <c r="AS472" s="800"/>
      <c r="AT472" s="800"/>
      <c r="AU472" s="800"/>
      <c r="AV472" s="800"/>
      <c r="AW472" s="800"/>
      <c r="AX472" s="800"/>
      <c r="AY472" s="800"/>
      <c r="AZ472" s="800"/>
      <c r="BA472" s="800"/>
      <c r="BB472" s="800"/>
      <c r="BC472" s="800"/>
      <c r="BD472" s="800"/>
      <c r="BE472" s="800"/>
      <c r="BF472" s="800"/>
      <c r="BG472" s="835"/>
      <c r="BH472" s="345"/>
      <c r="BI472" s="345"/>
      <c r="BJ472" s="345"/>
      <c r="BK472" s="345"/>
      <c r="BL472" s="345"/>
      <c r="BM472" s="345"/>
      <c r="BN472" s="345"/>
      <c r="BO472" s="345"/>
      <c r="BP472" s="345"/>
      <c r="BQ472" s="346"/>
      <c r="BX472" s="3"/>
    </row>
    <row r="473" spans="1:76" ht="12" customHeight="1" x14ac:dyDescent="0.2">
      <c r="A473" s="1"/>
      <c r="B473" s="7"/>
      <c r="D473" s="339"/>
      <c r="E473" s="339"/>
      <c r="F473" s="339"/>
      <c r="G473" s="339"/>
      <c r="H473" s="339"/>
      <c r="I473" s="339"/>
      <c r="J473" s="339"/>
      <c r="K473" s="339"/>
      <c r="L473" s="339"/>
      <c r="M473" s="339"/>
      <c r="N473" s="339"/>
      <c r="O473" s="340"/>
      <c r="W473" s="3"/>
      <c r="X473" s="6" t="s">
        <v>1647</v>
      </c>
      <c r="Y473" s="800" t="s">
        <v>853</v>
      </c>
      <c r="Z473" s="800"/>
      <c r="AA473" s="800"/>
      <c r="AB473" s="800"/>
      <c r="AC473" s="800"/>
      <c r="AD473" s="800"/>
      <c r="AE473" s="800"/>
      <c r="AF473" s="800"/>
      <c r="AG473" s="800"/>
      <c r="AH473" s="800"/>
      <c r="AI473" s="800"/>
      <c r="AJ473" s="800"/>
      <c r="AK473" s="800"/>
      <c r="AL473" s="800"/>
      <c r="AM473" s="800"/>
      <c r="AN473" s="800"/>
      <c r="AO473" s="800"/>
      <c r="AP473" s="800"/>
      <c r="AQ473" s="800"/>
      <c r="AR473" s="800"/>
      <c r="AS473" s="800"/>
      <c r="AT473" s="800"/>
      <c r="AU473" s="800"/>
      <c r="AV473" s="800"/>
      <c r="AW473" s="800"/>
      <c r="AX473" s="800"/>
      <c r="AY473" s="800"/>
      <c r="AZ473" s="800"/>
      <c r="BA473" s="800"/>
      <c r="BB473" s="800"/>
      <c r="BC473" s="800"/>
      <c r="BD473" s="800"/>
      <c r="BE473" s="800"/>
      <c r="BF473" s="800"/>
      <c r="BG473" s="835"/>
      <c r="BQ473" s="289"/>
      <c r="BX473" s="3"/>
    </row>
    <row r="474" spans="1:76" ht="12" customHeight="1" x14ac:dyDescent="0.2">
      <c r="A474" s="1"/>
      <c r="B474" s="7"/>
      <c r="D474" s="339"/>
      <c r="E474" s="339"/>
      <c r="F474" s="339"/>
      <c r="G474" s="339"/>
      <c r="H474" s="339"/>
      <c r="I474" s="339"/>
      <c r="J474" s="339"/>
      <c r="K474" s="339"/>
      <c r="L474" s="339"/>
      <c r="M474" s="339"/>
      <c r="N474" s="339"/>
      <c r="O474" s="340"/>
      <c r="W474" s="3"/>
      <c r="Y474" s="800"/>
      <c r="Z474" s="800"/>
      <c r="AA474" s="800"/>
      <c r="AB474" s="800"/>
      <c r="AC474" s="800"/>
      <c r="AD474" s="800"/>
      <c r="AE474" s="800"/>
      <c r="AF474" s="800"/>
      <c r="AG474" s="800"/>
      <c r="AH474" s="800"/>
      <c r="AI474" s="800"/>
      <c r="AJ474" s="800"/>
      <c r="AK474" s="800"/>
      <c r="AL474" s="800"/>
      <c r="AM474" s="800"/>
      <c r="AN474" s="800"/>
      <c r="AO474" s="800"/>
      <c r="AP474" s="800"/>
      <c r="AQ474" s="800"/>
      <c r="AR474" s="800"/>
      <c r="AS474" s="800"/>
      <c r="AT474" s="800"/>
      <c r="AU474" s="800"/>
      <c r="AV474" s="800"/>
      <c r="AW474" s="800"/>
      <c r="AX474" s="800"/>
      <c r="AY474" s="800"/>
      <c r="AZ474" s="800"/>
      <c r="BA474" s="800"/>
      <c r="BB474" s="800"/>
      <c r="BC474" s="800"/>
      <c r="BD474" s="800"/>
      <c r="BE474" s="800"/>
      <c r="BF474" s="800"/>
      <c r="BG474" s="835"/>
      <c r="BQ474" s="289"/>
      <c r="BX474" s="3"/>
    </row>
    <row r="475" spans="1:76" ht="12" customHeight="1" x14ac:dyDescent="0.2">
      <c r="A475" s="1"/>
      <c r="B475" s="7"/>
      <c r="D475" s="339"/>
      <c r="E475" s="339"/>
      <c r="F475" s="339"/>
      <c r="G475" s="339"/>
      <c r="H475" s="339"/>
      <c r="I475" s="339"/>
      <c r="J475" s="339"/>
      <c r="K475" s="339"/>
      <c r="L475" s="339"/>
      <c r="M475" s="339"/>
      <c r="N475" s="339"/>
      <c r="O475" s="340"/>
      <c r="W475" s="3"/>
      <c r="X475" s="6" t="s">
        <v>1647</v>
      </c>
      <c r="Y475" s="800" t="s">
        <v>854</v>
      </c>
      <c r="Z475" s="800"/>
      <c r="AA475" s="800"/>
      <c r="AB475" s="800"/>
      <c r="AC475" s="800"/>
      <c r="AD475" s="800"/>
      <c r="AE475" s="800"/>
      <c r="AF475" s="800"/>
      <c r="AG475" s="800"/>
      <c r="AH475" s="800"/>
      <c r="AI475" s="800"/>
      <c r="AJ475" s="800"/>
      <c r="AK475" s="800"/>
      <c r="AL475" s="800"/>
      <c r="AM475" s="800"/>
      <c r="AN475" s="800"/>
      <c r="AO475" s="800"/>
      <c r="AP475" s="800"/>
      <c r="AQ475" s="800"/>
      <c r="AR475" s="800"/>
      <c r="AS475" s="800"/>
      <c r="AT475" s="800"/>
      <c r="AU475" s="800"/>
      <c r="AV475" s="800"/>
      <c r="AW475" s="800"/>
      <c r="AX475" s="800"/>
      <c r="AY475" s="800"/>
      <c r="AZ475" s="800"/>
      <c r="BA475" s="800"/>
      <c r="BB475" s="800"/>
      <c r="BC475" s="800"/>
      <c r="BD475" s="800"/>
      <c r="BE475" s="800"/>
      <c r="BF475" s="800"/>
      <c r="BG475" s="835"/>
      <c r="BQ475" s="289"/>
      <c r="BX475" s="3"/>
    </row>
    <row r="476" spans="1:76" ht="12" customHeight="1" x14ac:dyDescent="0.2">
      <c r="A476" s="1"/>
      <c r="B476" s="7"/>
      <c r="D476" s="339"/>
      <c r="E476" s="339"/>
      <c r="F476" s="339"/>
      <c r="G476" s="339"/>
      <c r="H476" s="339"/>
      <c r="I476" s="339"/>
      <c r="J476" s="339"/>
      <c r="K476" s="339"/>
      <c r="L476" s="339"/>
      <c r="M476" s="339"/>
      <c r="N476" s="339"/>
      <c r="O476" s="340"/>
      <c r="W476" s="3"/>
      <c r="Y476" s="800"/>
      <c r="Z476" s="800"/>
      <c r="AA476" s="800"/>
      <c r="AB476" s="800"/>
      <c r="AC476" s="800"/>
      <c r="AD476" s="800"/>
      <c r="AE476" s="800"/>
      <c r="AF476" s="800"/>
      <c r="AG476" s="800"/>
      <c r="AH476" s="800"/>
      <c r="AI476" s="800"/>
      <c r="AJ476" s="800"/>
      <c r="AK476" s="800"/>
      <c r="AL476" s="800"/>
      <c r="AM476" s="800"/>
      <c r="AN476" s="800"/>
      <c r="AO476" s="800"/>
      <c r="AP476" s="800"/>
      <c r="AQ476" s="800"/>
      <c r="AR476" s="800"/>
      <c r="AS476" s="800"/>
      <c r="AT476" s="800"/>
      <c r="AU476" s="800"/>
      <c r="AV476" s="800"/>
      <c r="AW476" s="800"/>
      <c r="AX476" s="800"/>
      <c r="AY476" s="800"/>
      <c r="AZ476" s="800"/>
      <c r="BA476" s="800"/>
      <c r="BB476" s="800"/>
      <c r="BC476" s="800"/>
      <c r="BD476" s="800"/>
      <c r="BE476" s="800"/>
      <c r="BF476" s="800"/>
      <c r="BG476" s="835"/>
      <c r="BQ476" s="289"/>
      <c r="BX476" s="3"/>
    </row>
    <row r="477" spans="1:76" ht="12" customHeight="1" x14ac:dyDescent="0.2">
      <c r="A477" s="1"/>
      <c r="B477" s="7"/>
      <c r="D477" s="339"/>
      <c r="E477" s="339"/>
      <c r="F477" s="339"/>
      <c r="G477" s="339"/>
      <c r="H477" s="339"/>
      <c r="I477" s="339"/>
      <c r="J477" s="339"/>
      <c r="K477" s="339"/>
      <c r="L477" s="339"/>
      <c r="M477" s="339"/>
      <c r="N477" s="339"/>
      <c r="O477" s="340"/>
      <c r="W477" s="3"/>
      <c r="X477" s="6" t="s">
        <v>1647</v>
      </c>
      <c r="Y477" s="800" t="s">
        <v>889</v>
      </c>
      <c r="Z477" s="800"/>
      <c r="AA477" s="800"/>
      <c r="AB477" s="800"/>
      <c r="AC477" s="800"/>
      <c r="AD477" s="800"/>
      <c r="AE477" s="800"/>
      <c r="AF477" s="800"/>
      <c r="AG477" s="800"/>
      <c r="AH477" s="800"/>
      <c r="AI477" s="800"/>
      <c r="AJ477" s="800"/>
      <c r="AK477" s="800"/>
      <c r="AL477" s="800"/>
      <c r="AM477" s="800"/>
      <c r="AN477" s="800"/>
      <c r="AO477" s="800"/>
      <c r="AP477" s="800"/>
      <c r="AQ477" s="800"/>
      <c r="AR477" s="800"/>
      <c r="AS477" s="800"/>
      <c r="AT477" s="800"/>
      <c r="AU477" s="800"/>
      <c r="AV477" s="800"/>
      <c r="AW477" s="800"/>
      <c r="AX477" s="800"/>
      <c r="AY477" s="800"/>
      <c r="AZ477" s="800"/>
      <c r="BA477" s="800"/>
      <c r="BB477" s="800"/>
      <c r="BC477" s="800"/>
      <c r="BD477" s="800"/>
      <c r="BE477" s="800"/>
      <c r="BF477" s="800"/>
      <c r="BG477" s="835"/>
      <c r="BQ477" s="289"/>
      <c r="BX477" s="3"/>
    </row>
    <row r="478" spans="1:76" ht="12" customHeight="1" x14ac:dyDescent="0.2">
      <c r="A478" s="1"/>
      <c r="B478" s="7"/>
      <c r="D478" s="339"/>
      <c r="E478" s="339"/>
      <c r="F478" s="339"/>
      <c r="G478" s="339"/>
      <c r="H478" s="339"/>
      <c r="I478" s="339"/>
      <c r="J478" s="339"/>
      <c r="K478" s="339"/>
      <c r="L478" s="339"/>
      <c r="M478" s="339"/>
      <c r="N478" s="339"/>
      <c r="O478" s="340"/>
      <c r="W478" s="3"/>
      <c r="Y478" s="800"/>
      <c r="Z478" s="800"/>
      <c r="AA478" s="800"/>
      <c r="AB478" s="800"/>
      <c r="AC478" s="800"/>
      <c r="AD478" s="800"/>
      <c r="AE478" s="800"/>
      <c r="AF478" s="800"/>
      <c r="AG478" s="800"/>
      <c r="AH478" s="800"/>
      <c r="AI478" s="800"/>
      <c r="AJ478" s="800"/>
      <c r="AK478" s="800"/>
      <c r="AL478" s="800"/>
      <c r="AM478" s="800"/>
      <c r="AN478" s="800"/>
      <c r="AO478" s="800"/>
      <c r="AP478" s="800"/>
      <c r="AQ478" s="800"/>
      <c r="AR478" s="800"/>
      <c r="AS478" s="800"/>
      <c r="AT478" s="800"/>
      <c r="AU478" s="800"/>
      <c r="AV478" s="800"/>
      <c r="AW478" s="800"/>
      <c r="AX478" s="800"/>
      <c r="AY478" s="800"/>
      <c r="AZ478" s="800"/>
      <c r="BA478" s="800"/>
      <c r="BB478" s="800"/>
      <c r="BC478" s="800"/>
      <c r="BD478" s="800"/>
      <c r="BE478" s="800"/>
      <c r="BF478" s="800"/>
      <c r="BG478" s="835"/>
      <c r="BQ478" s="289"/>
      <c r="BX478" s="3"/>
    </row>
    <row r="479" spans="1:76" ht="12" customHeight="1" x14ac:dyDescent="0.2">
      <c r="A479" s="1"/>
      <c r="B479" s="7"/>
      <c r="D479" s="339"/>
      <c r="E479" s="339"/>
      <c r="F479" s="339"/>
      <c r="G479" s="339"/>
      <c r="H479" s="339"/>
      <c r="I479" s="339"/>
      <c r="J479" s="339"/>
      <c r="K479" s="339"/>
      <c r="L479" s="339"/>
      <c r="M479" s="339"/>
      <c r="N479" s="339"/>
      <c r="O479" s="340"/>
      <c r="W479" s="3"/>
      <c r="X479" s="6" t="s">
        <v>1647</v>
      </c>
      <c r="Y479" s="800" t="s">
        <v>855</v>
      </c>
      <c r="Z479" s="800"/>
      <c r="AA479" s="800"/>
      <c r="AB479" s="800"/>
      <c r="AC479" s="800"/>
      <c r="AD479" s="800"/>
      <c r="AE479" s="800"/>
      <c r="AF479" s="800"/>
      <c r="AG479" s="800"/>
      <c r="AH479" s="800"/>
      <c r="AI479" s="800"/>
      <c r="AJ479" s="800"/>
      <c r="AK479" s="800"/>
      <c r="AL479" s="800"/>
      <c r="AM479" s="800"/>
      <c r="AN479" s="800"/>
      <c r="AO479" s="800"/>
      <c r="AP479" s="800"/>
      <c r="AQ479" s="800"/>
      <c r="AR479" s="800"/>
      <c r="AS479" s="800"/>
      <c r="AT479" s="800"/>
      <c r="AU479" s="800"/>
      <c r="AV479" s="800"/>
      <c r="AW479" s="800"/>
      <c r="AX479" s="800"/>
      <c r="AY479" s="800"/>
      <c r="AZ479" s="800"/>
      <c r="BA479" s="800"/>
      <c r="BB479" s="800"/>
      <c r="BC479" s="800"/>
      <c r="BD479" s="800"/>
      <c r="BE479" s="800"/>
      <c r="BF479" s="800"/>
      <c r="BG479" s="835"/>
      <c r="BQ479" s="289"/>
      <c r="BX479" s="3"/>
    </row>
    <row r="480" spans="1:76" ht="12" customHeight="1" x14ac:dyDescent="0.2">
      <c r="A480" s="1"/>
      <c r="B480" s="7"/>
      <c r="D480" s="339"/>
      <c r="E480" s="339"/>
      <c r="F480" s="339"/>
      <c r="G480" s="339"/>
      <c r="H480" s="339"/>
      <c r="I480" s="339"/>
      <c r="J480" s="339"/>
      <c r="K480" s="339"/>
      <c r="L480" s="339"/>
      <c r="M480" s="339"/>
      <c r="N480" s="339"/>
      <c r="O480" s="340"/>
      <c r="W480" s="3"/>
      <c r="X480" s="6" t="s">
        <v>1647</v>
      </c>
      <c r="Y480" s="800" t="s">
        <v>856</v>
      </c>
      <c r="Z480" s="800"/>
      <c r="AA480" s="800"/>
      <c r="AB480" s="800"/>
      <c r="AC480" s="800"/>
      <c r="AD480" s="800"/>
      <c r="AE480" s="800"/>
      <c r="AF480" s="800"/>
      <c r="AG480" s="800"/>
      <c r="AH480" s="800"/>
      <c r="AI480" s="800"/>
      <c r="AJ480" s="800"/>
      <c r="AK480" s="800"/>
      <c r="AL480" s="800"/>
      <c r="AM480" s="800"/>
      <c r="AN480" s="800"/>
      <c r="AO480" s="800"/>
      <c r="AP480" s="800"/>
      <c r="AQ480" s="800"/>
      <c r="AR480" s="800"/>
      <c r="AS480" s="800"/>
      <c r="AT480" s="800"/>
      <c r="AU480" s="800"/>
      <c r="AV480" s="800"/>
      <c r="AW480" s="800"/>
      <c r="AX480" s="800"/>
      <c r="AY480" s="800"/>
      <c r="AZ480" s="800"/>
      <c r="BA480" s="800"/>
      <c r="BB480" s="800"/>
      <c r="BC480" s="800"/>
      <c r="BD480" s="800"/>
      <c r="BE480" s="800"/>
      <c r="BF480" s="800"/>
      <c r="BG480" s="835"/>
      <c r="BQ480" s="289"/>
      <c r="BX480" s="3"/>
    </row>
    <row r="481" spans="1:76" ht="12" customHeight="1" x14ac:dyDescent="0.2">
      <c r="A481" s="1"/>
      <c r="B481" s="7"/>
      <c r="D481" s="339"/>
      <c r="E481" s="339"/>
      <c r="F481" s="339"/>
      <c r="G481" s="339"/>
      <c r="H481" s="339"/>
      <c r="I481" s="339"/>
      <c r="J481" s="339"/>
      <c r="K481" s="339"/>
      <c r="L481" s="339"/>
      <c r="M481" s="339"/>
      <c r="N481" s="339"/>
      <c r="O481" s="340"/>
      <c r="W481" s="3"/>
      <c r="Y481" s="337"/>
      <c r="Z481" s="337"/>
      <c r="AA481" s="337"/>
      <c r="AB481" s="337"/>
      <c r="AC481" s="337"/>
      <c r="AD481" s="337"/>
      <c r="AE481" s="337"/>
      <c r="AF481" s="337"/>
      <c r="AG481" s="337"/>
      <c r="AH481" s="337"/>
      <c r="AI481" s="337"/>
      <c r="AJ481" s="337"/>
      <c r="AK481" s="337"/>
      <c r="AL481" s="337"/>
      <c r="AM481" s="337"/>
      <c r="AN481" s="337"/>
      <c r="AO481" s="337"/>
      <c r="AP481" s="337"/>
      <c r="AQ481" s="337"/>
      <c r="AR481" s="337"/>
      <c r="AS481" s="337"/>
      <c r="AT481" s="337"/>
      <c r="AU481" s="337"/>
      <c r="AV481" s="337"/>
      <c r="AW481" s="337"/>
      <c r="AX481" s="337"/>
      <c r="AY481" s="337"/>
      <c r="AZ481" s="337"/>
      <c r="BA481" s="337"/>
      <c r="BB481" s="337"/>
      <c r="BC481" s="337"/>
      <c r="BD481" s="337"/>
      <c r="BE481" s="337"/>
      <c r="BF481" s="337"/>
      <c r="BG481" s="338"/>
      <c r="BQ481" s="289"/>
      <c r="BX481" s="3"/>
    </row>
    <row r="482" spans="1:76" ht="12" customHeight="1" x14ac:dyDescent="0.2">
      <c r="A482" s="1"/>
      <c r="B482" s="7"/>
      <c r="C482" s="7"/>
      <c r="O482" s="3"/>
      <c r="W482" s="3"/>
      <c r="X482" s="13" t="s">
        <v>1651</v>
      </c>
      <c r="Y482" s="11" t="s">
        <v>1063</v>
      </c>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BG482" s="3"/>
      <c r="BQ482" s="289"/>
      <c r="BX482" s="3"/>
    </row>
    <row r="483" spans="1:76" ht="12" customHeight="1" x14ac:dyDescent="0.2">
      <c r="A483" s="1"/>
      <c r="O483" s="3"/>
      <c r="W483" s="3"/>
      <c r="X483" s="286"/>
      <c r="BG483" s="3"/>
      <c r="BQ483" s="289"/>
      <c r="BX483" s="3"/>
    </row>
    <row r="484" spans="1:76" ht="12" customHeight="1" x14ac:dyDescent="0.2">
      <c r="A484" s="1"/>
      <c r="B484" s="4" t="s">
        <v>1646</v>
      </c>
      <c r="C484" s="7" t="s">
        <v>301</v>
      </c>
      <c r="O484" s="3"/>
      <c r="W484" s="3"/>
      <c r="X484" s="286"/>
      <c r="BG484" s="3"/>
      <c r="BQ484" s="289"/>
      <c r="BX484" s="3"/>
    </row>
    <row r="485" spans="1:76" ht="12" customHeight="1" x14ac:dyDescent="0.2">
      <c r="A485" s="1"/>
      <c r="B485" s="7"/>
      <c r="C485" s="7" t="s">
        <v>1645</v>
      </c>
      <c r="D485" s="800" t="s">
        <v>148</v>
      </c>
      <c r="E485" s="800"/>
      <c r="F485" s="800"/>
      <c r="G485" s="800"/>
      <c r="H485" s="800"/>
      <c r="I485" s="800"/>
      <c r="J485" s="800"/>
      <c r="K485" s="800"/>
      <c r="L485" s="800"/>
      <c r="M485" s="800"/>
      <c r="N485" s="800"/>
      <c r="O485" s="835"/>
      <c r="P485" s="1"/>
      <c r="Q485" s="7" t="s">
        <v>1643</v>
      </c>
      <c r="S485" s="6" t="s">
        <v>1630</v>
      </c>
      <c r="T485" s="343"/>
      <c r="U485" s="776" t="s">
        <v>1642</v>
      </c>
      <c r="V485" s="777"/>
      <c r="W485" s="778"/>
      <c r="X485" s="6" t="s">
        <v>1631</v>
      </c>
      <c r="Y485" s="7" t="s">
        <v>1918</v>
      </c>
      <c r="BG485" s="3"/>
      <c r="BH485" s="31" t="s">
        <v>649</v>
      </c>
      <c r="BQ485" s="289"/>
      <c r="BX485" s="3"/>
    </row>
    <row r="486" spans="1:76" ht="12" customHeight="1" x14ac:dyDescent="0.2">
      <c r="A486" s="1"/>
      <c r="D486" s="800"/>
      <c r="E486" s="800"/>
      <c r="F486" s="800"/>
      <c r="G486" s="800"/>
      <c r="H486" s="800"/>
      <c r="I486" s="800"/>
      <c r="J486" s="800"/>
      <c r="K486" s="800"/>
      <c r="L486" s="800"/>
      <c r="M486" s="800"/>
      <c r="N486" s="800"/>
      <c r="O486" s="835"/>
      <c r="P486" s="1"/>
      <c r="Q486" s="7" t="s">
        <v>697</v>
      </c>
      <c r="W486" s="3"/>
      <c r="X486" s="286"/>
      <c r="BG486" s="3"/>
      <c r="BQ486" s="289"/>
      <c r="BX486" s="3"/>
    </row>
    <row r="487" spans="1:76" ht="12" customHeight="1" x14ac:dyDescent="0.2">
      <c r="A487" s="1"/>
      <c r="D487" s="800"/>
      <c r="E487" s="800"/>
      <c r="F487" s="800"/>
      <c r="G487" s="800"/>
      <c r="H487" s="800"/>
      <c r="I487" s="800"/>
      <c r="J487" s="800"/>
      <c r="K487" s="800"/>
      <c r="L487" s="800"/>
      <c r="M487" s="800"/>
      <c r="N487" s="800"/>
      <c r="O487" s="835"/>
      <c r="W487" s="3"/>
      <c r="X487" s="286"/>
      <c r="BG487" s="3"/>
      <c r="BQ487" s="289"/>
      <c r="BX487" s="3"/>
    </row>
    <row r="488" spans="1:76" ht="12" customHeight="1" x14ac:dyDescent="0.2">
      <c r="A488" s="1"/>
      <c r="D488" s="801"/>
      <c r="E488" s="801"/>
      <c r="F488" s="801"/>
      <c r="G488" s="801"/>
      <c r="H488" s="801"/>
      <c r="I488" s="801"/>
      <c r="J488" s="801"/>
      <c r="K488" s="801"/>
      <c r="L488" s="801"/>
      <c r="M488" s="801"/>
      <c r="N488" s="801"/>
      <c r="O488" s="802"/>
      <c r="W488" s="3"/>
      <c r="BG488" s="3"/>
      <c r="BQ488" s="289"/>
      <c r="BX488" s="3"/>
    </row>
    <row r="489" spans="1:76" ht="12" customHeight="1" x14ac:dyDescent="0.2">
      <c r="A489" s="1"/>
      <c r="D489" s="350"/>
      <c r="E489" s="350"/>
      <c r="F489" s="350"/>
      <c r="G489" s="350"/>
      <c r="H489" s="350"/>
      <c r="I489" s="350"/>
      <c r="J489" s="350"/>
      <c r="K489" s="350"/>
      <c r="L489" s="350"/>
      <c r="M489" s="350"/>
      <c r="N489" s="350"/>
      <c r="O489" s="351"/>
      <c r="W489" s="3"/>
      <c r="BG489" s="3"/>
      <c r="BQ489" s="289"/>
      <c r="BX489" s="3"/>
    </row>
    <row r="490" spans="1:76" ht="12" customHeight="1" x14ac:dyDescent="0.2">
      <c r="A490" s="1"/>
      <c r="C490" s="4" t="s">
        <v>1644</v>
      </c>
      <c r="D490" s="855" t="s">
        <v>1834</v>
      </c>
      <c r="E490" s="855"/>
      <c r="F490" s="855"/>
      <c r="G490" s="855"/>
      <c r="H490" s="855"/>
      <c r="I490" s="855"/>
      <c r="J490" s="855"/>
      <c r="K490" s="855"/>
      <c r="L490" s="855"/>
      <c r="M490" s="855"/>
      <c r="N490" s="855"/>
      <c r="O490" s="856"/>
      <c r="P490" s="1"/>
      <c r="Q490" s="7" t="s">
        <v>1643</v>
      </c>
      <c r="S490" s="6" t="s">
        <v>1630</v>
      </c>
      <c r="T490" s="343"/>
      <c r="U490" s="776" t="s">
        <v>1642</v>
      </c>
      <c r="V490" s="777"/>
      <c r="W490" s="778"/>
      <c r="X490" s="6" t="s">
        <v>1631</v>
      </c>
      <c r="Y490" s="831" t="s">
        <v>764</v>
      </c>
      <c r="Z490" s="831"/>
      <c r="AA490" s="831"/>
      <c r="AB490" s="831"/>
      <c r="AC490" s="831"/>
      <c r="AD490" s="831"/>
      <c r="AE490" s="831"/>
      <c r="AF490" s="831"/>
      <c r="AG490" s="831"/>
      <c r="AH490" s="831"/>
      <c r="AI490" s="831"/>
      <c r="AJ490" s="831"/>
      <c r="AK490" s="831"/>
      <c r="AL490" s="831"/>
      <c r="AM490" s="831"/>
      <c r="AN490" s="831"/>
      <c r="AO490" s="831"/>
      <c r="AP490" s="831"/>
      <c r="AQ490" s="831"/>
      <c r="AR490" s="831"/>
      <c r="AS490" s="831"/>
      <c r="AT490" s="831"/>
      <c r="AU490" s="831"/>
      <c r="AV490" s="831"/>
      <c r="AW490" s="831"/>
      <c r="AX490" s="831"/>
      <c r="AY490" s="831"/>
      <c r="AZ490" s="831"/>
      <c r="BA490" s="831"/>
      <c r="BB490" s="831"/>
      <c r="BC490" s="831"/>
      <c r="BD490" s="831"/>
      <c r="BE490" s="831"/>
      <c r="BF490" s="831"/>
      <c r="BG490" s="832"/>
      <c r="BH490" s="31" t="s">
        <v>424</v>
      </c>
      <c r="BQ490" s="289"/>
      <c r="BX490" s="3"/>
    </row>
    <row r="491" spans="1:76" ht="12" customHeight="1" x14ac:dyDescent="0.2">
      <c r="A491" s="1"/>
      <c r="D491" s="855"/>
      <c r="E491" s="855"/>
      <c r="F491" s="855"/>
      <c r="G491" s="855"/>
      <c r="H491" s="855"/>
      <c r="I491" s="855"/>
      <c r="J491" s="855"/>
      <c r="K491" s="855"/>
      <c r="L491" s="855"/>
      <c r="M491" s="855"/>
      <c r="N491" s="855"/>
      <c r="O491" s="856"/>
      <c r="P491" s="1"/>
      <c r="Q491" s="7" t="s">
        <v>697</v>
      </c>
      <c r="W491" s="3"/>
      <c r="Y491" s="831"/>
      <c r="Z491" s="831"/>
      <c r="AA491" s="831"/>
      <c r="AB491" s="831"/>
      <c r="AC491" s="831"/>
      <c r="AD491" s="831"/>
      <c r="AE491" s="831"/>
      <c r="AF491" s="831"/>
      <c r="AG491" s="831"/>
      <c r="AH491" s="831"/>
      <c r="AI491" s="831"/>
      <c r="AJ491" s="831"/>
      <c r="AK491" s="831"/>
      <c r="AL491" s="831"/>
      <c r="AM491" s="831"/>
      <c r="AN491" s="831"/>
      <c r="AO491" s="831"/>
      <c r="AP491" s="831"/>
      <c r="AQ491" s="831"/>
      <c r="AR491" s="831"/>
      <c r="AS491" s="831"/>
      <c r="AT491" s="831"/>
      <c r="AU491" s="831"/>
      <c r="AV491" s="831"/>
      <c r="AW491" s="831"/>
      <c r="AX491" s="831"/>
      <c r="AY491" s="831"/>
      <c r="AZ491" s="831"/>
      <c r="BA491" s="831"/>
      <c r="BB491" s="831"/>
      <c r="BC491" s="831"/>
      <c r="BD491" s="831"/>
      <c r="BE491" s="831"/>
      <c r="BF491" s="831"/>
      <c r="BG491" s="832"/>
      <c r="BH491" s="31" t="s">
        <v>245</v>
      </c>
      <c r="BQ491" s="289"/>
      <c r="BX491" s="3"/>
    </row>
    <row r="492" spans="1:76" ht="12" customHeight="1" x14ac:dyDescent="0.2">
      <c r="A492" s="1"/>
      <c r="D492" s="855"/>
      <c r="E492" s="855"/>
      <c r="F492" s="855"/>
      <c r="G492" s="855"/>
      <c r="H492" s="855"/>
      <c r="I492" s="855"/>
      <c r="J492" s="855"/>
      <c r="K492" s="855"/>
      <c r="L492" s="855"/>
      <c r="M492" s="855"/>
      <c r="N492" s="855"/>
      <c r="O492" s="856"/>
      <c r="W492" s="3"/>
      <c r="Y492" s="7" t="s">
        <v>765</v>
      </c>
      <c r="BG492" s="3"/>
      <c r="BQ492" s="289"/>
      <c r="BX492" s="3"/>
    </row>
    <row r="493" spans="1:76" ht="12" customHeight="1" x14ac:dyDescent="0.2">
      <c r="A493" s="1"/>
      <c r="D493" s="855"/>
      <c r="E493" s="855"/>
      <c r="F493" s="855"/>
      <c r="G493" s="855"/>
      <c r="H493" s="855"/>
      <c r="I493" s="855"/>
      <c r="J493" s="855"/>
      <c r="K493" s="855"/>
      <c r="L493" s="855"/>
      <c r="M493" s="855"/>
      <c r="N493" s="855"/>
      <c r="O493" s="856"/>
      <c r="W493" s="3"/>
      <c r="Y493" s="6" t="s">
        <v>1641</v>
      </c>
      <c r="Z493" s="7" t="s">
        <v>650</v>
      </c>
      <c r="BG493" s="3"/>
      <c r="BQ493" s="289"/>
      <c r="BX493" s="3"/>
    </row>
    <row r="494" spans="1:76" ht="12" customHeight="1" x14ac:dyDescent="0.2">
      <c r="A494" s="1"/>
      <c r="D494" s="855"/>
      <c r="E494" s="855"/>
      <c r="F494" s="855"/>
      <c r="G494" s="855"/>
      <c r="H494" s="855"/>
      <c r="I494" s="855"/>
      <c r="J494" s="855"/>
      <c r="K494" s="855"/>
      <c r="L494" s="855"/>
      <c r="M494" s="855"/>
      <c r="N494" s="855"/>
      <c r="O494" s="856"/>
      <c r="W494" s="3"/>
      <c r="Y494" s="6" t="s">
        <v>1640</v>
      </c>
      <c r="Z494" s="7" t="s">
        <v>1917</v>
      </c>
      <c r="BG494" s="3"/>
      <c r="BQ494" s="289"/>
      <c r="BX494" s="3"/>
    </row>
    <row r="495" spans="1:76" ht="12" customHeight="1" x14ac:dyDescent="0.2">
      <c r="A495" s="1"/>
      <c r="D495" s="855"/>
      <c r="E495" s="855"/>
      <c r="F495" s="855"/>
      <c r="G495" s="855"/>
      <c r="H495" s="855"/>
      <c r="I495" s="855"/>
      <c r="J495" s="855"/>
      <c r="K495" s="855"/>
      <c r="L495" s="855"/>
      <c r="M495" s="855"/>
      <c r="N495" s="855"/>
      <c r="O495" s="856"/>
      <c r="W495" s="3"/>
      <c r="X495" s="7"/>
      <c r="Y495" s="6" t="s">
        <v>1639</v>
      </c>
      <c r="Z495" s="800" t="s">
        <v>50</v>
      </c>
      <c r="AA495" s="800"/>
      <c r="AB495" s="800"/>
      <c r="AC495" s="800"/>
      <c r="AD495" s="800"/>
      <c r="AE495" s="800"/>
      <c r="AF495" s="800"/>
      <c r="AG495" s="800"/>
      <c r="AH495" s="800"/>
      <c r="AI495" s="800"/>
      <c r="AJ495" s="800"/>
      <c r="AK495" s="800"/>
      <c r="AL495" s="800"/>
      <c r="AM495" s="800"/>
      <c r="AN495" s="800"/>
      <c r="AO495" s="800"/>
      <c r="AP495" s="800"/>
      <c r="AQ495" s="800"/>
      <c r="AR495" s="800"/>
      <c r="AS495" s="800"/>
      <c r="AT495" s="800"/>
      <c r="AU495" s="800"/>
      <c r="AV495" s="800"/>
      <c r="AW495" s="800"/>
      <c r="AX495" s="800"/>
      <c r="AY495" s="800"/>
      <c r="AZ495" s="800"/>
      <c r="BA495" s="800"/>
      <c r="BB495" s="800"/>
      <c r="BC495" s="800"/>
      <c r="BD495" s="800"/>
      <c r="BE495" s="800"/>
      <c r="BF495" s="800"/>
      <c r="BG495" s="800"/>
      <c r="BH495" s="288"/>
      <c r="BQ495" s="289"/>
      <c r="BX495" s="3"/>
    </row>
    <row r="496" spans="1:76" ht="17.25" customHeight="1" x14ac:dyDescent="0.2">
      <c r="A496" s="1"/>
      <c r="D496" s="855"/>
      <c r="E496" s="855"/>
      <c r="F496" s="855"/>
      <c r="G496" s="855"/>
      <c r="H496" s="855"/>
      <c r="I496" s="855"/>
      <c r="J496" s="855"/>
      <c r="K496" s="855"/>
      <c r="L496" s="855"/>
      <c r="M496" s="855"/>
      <c r="N496" s="855"/>
      <c r="O496" s="856"/>
      <c r="W496" s="3"/>
      <c r="X496" s="7"/>
      <c r="Z496" s="800"/>
      <c r="AA496" s="800"/>
      <c r="AB496" s="800"/>
      <c r="AC496" s="800"/>
      <c r="AD496" s="800"/>
      <c r="AE496" s="800"/>
      <c r="AF496" s="800"/>
      <c r="AG496" s="800"/>
      <c r="AH496" s="800"/>
      <c r="AI496" s="800"/>
      <c r="AJ496" s="800"/>
      <c r="AK496" s="800"/>
      <c r="AL496" s="800"/>
      <c r="AM496" s="800"/>
      <c r="AN496" s="800"/>
      <c r="AO496" s="800"/>
      <c r="AP496" s="800"/>
      <c r="AQ496" s="800"/>
      <c r="AR496" s="800"/>
      <c r="AS496" s="800"/>
      <c r="AT496" s="800"/>
      <c r="AU496" s="800"/>
      <c r="AV496" s="800"/>
      <c r="AW496" s="800"/>
      <c r="AX496" s="800"/>
      <c r="AY496" s="800"/>
      <c r="AZ496" s="800"/>
      <c r="BA496" s="800"/>
      <c r="BB496" s="800"/>
      <c r="BC496" s="800"/>
      <c r="BD496" s="800"/>
      <c r="BE496" s="800"/>
      <c r="BF496" s="800"/>
      <c r="BG496" s="800"/>
      <c r="BH496" s="288"/>
      <c r="BQ496" s="289"/>
      <c r="BX496" s="3"/>
    </row>
    <row r="497" spans="1:76" ht="6.75" customHeight="1" x14ac:dyDescent="0.2">
      <c r="A497" s="1"/>
      <c r="D497" s="855"/>
      <c r="E497" s="855"/>
      <c r="F497" s="855"/>
      <c r="G497" s="855"/>
      <c r="H497" s="855"/>
      <c r="I497" s="855"/>
      <c r="J497" s="855"/>
      <c r="K497" s="855"/>
      <c r="L497" s="855"/>
      <c r="M497" s="855"/>
      <c r="N497" s="855"/>
      <c r="O497" s="856"/>
      <c r="W497" s="3"/>
      <c r="X497" s="7"/>
      <c r="Z497" s="800"/>
      <c r="AA497" s="800"/>
      <c r="AB497" s="800"/>
      <c r="AC497" s="800"/>
      <c r="AD497" s="800"/>
      <c r="AE497" s="800"/>
      <c r="AF497" s="800"/>
      <c r="AG497" s="800"/>
      <c r="AH497" s="800"/>
      <c r="AI497" s="800"/>
      <c r="AJ497" s="800"/>
      <c r="AK497" s="800"/>
      <c r="AL497" s="800"/>
      <c r="AM497" s="800"/>
      <c r="AN497" s="800"/>
      <c r="AO497" s="800"/>
      <c r="AP497" s="800"/>
      <c r="AQ497" s="800"/>
      <c r="AR497" s="800"/>
      <c r="AS497" s="800"/>
      <c r="AT497" s="800"/>
      <c r="AU497" s="800"/>
      <c r="AV497" s="800"/>
      <c r="AW497" s="800"/>
      <c r="AX497" s="800"/>
      <c r="AY497" s="800"/>
      <c r="AZ497" s="800"/>
      <c r="BA497" s="800"/>
      <c r="BB497" s="800"/>
      <c r="BC497" s="800"/>
      <c r="BD497" s="800"/>
      <c r="BE497" s="800"/>
      <c r="BF497" s="800"/>
      <c r="BG497" s="800"/>
      <c r="BH497" s="288"/>
      <c r="BQ497" s="289"/>
      <c r="BX497" s="3"/>
    </row>
    <row r="498" spans="1:76" ht="16.5" customHeight="1" x14ac:dyDescent="0.2">
      <c r="A498" s="1"/>
      <c r="O498" s="3"/>
      <c r="W498" s="3"/>
      <c r="Y498" s="6" t="s">
        <v>1638</v>
      </c>
      <c r="Z498" s="855" t="s">
        <v>1324</v>
      </c>
      <c r="AA498" s="855"/>
      <c r="AB498" s="855"/>
      <c r="AC498" s="855"/>
      <c r="AD498" s="855"/>
      <c r="AE498" s="855"/>
      <c r="AF498" s="855"/>
      <c r="AG498" s="855"/>
      <c r="AH498" s="855"/>
      <c r="AI498" s="855"/>
      <c r="AJ498" s="855"/>
      <c r="AK498" s="855"/>
      <c r="AL498" s="855"/>
      <c r="AM498" s="855"/>
      <c r="AN498" s="855"/>
      <c r="AO498" s="855"/>
      <c r="AP498" s="855"/>
      <c r="AQ498" s="855"/>
      <c r="AR498" s="855"/>
      <c r="AS498" s="855"/>
      <c r="AT498" s="855"/>
      <c r="AU498" s="855"/>
      <c r="AV498" s="855"/>
      <c r="AW498" s="855"/>
      <c r="AX498" s="855"/>
      <c r="AY498" s="855"/>
      <c r="AZ498" s="855"/>
      <c r="BA498" s="855"/>
      <c r="BB498" s="855"/>
      <c r="BC498" s="855"/>
      <c r="BD498" s="855"/>
      <c r="BE498" s="855"/>
      <c r="BF498" s="855"/>
      <c r="BG498" s="856"/>
      <c r="BH498" s="288"/>
      <c r="BQ498" s="289"/>
      <c r="BX498" s="3"/>
    </row>
    <row r="499" spans="1:76" ht="12.75" customHeight="1" x14ac:dyDescent="0.2">
      <c r="A499" s="1"/>
      <c r="O499" s="3"/>
      <c r="W499" s="3"/>
      <c r="Y499" s="6"/>
      <c r="Z499" s="855"/>
      <c r="AA499" s="855"/>
      <c r="AB499" s="855"/>
      <c r="AC499" s="855"/>
      <c r="AD499" s="855"/>
      <c r="AE499" s="855"/>
      <c r="AF499" s="855"/>
      <c r="AG499" s="855"/>
      <c r="AH499" s="855"/>
      <c r="AI499" s="855"/>
      <c r="AJ499" s="855"/>
      <c r="AK499" s="855"/>
      <c r="AL499" s="855"/>
      <c r="AM499" s="855"/>
      <c r="AN499" s="855"/>
      <c r="AO499" s="855"/>
      <c r="AP499" s="855"/>
      <c r="AQ499" s="855"/>
      <c r="AR499" s="855"/>
      <c r="AS499" s="855"/>
      <c r="AT499" s="855"/>
      <c r="AU499" s="855"/>
      <c r="AV499" s="855"/>
      <c r="AW499" s="855"/>
      <c r="AX499" s="855"/>
      <c r="AY499" s="855"/>
      <c r="AZ499" s="855"/>
      <c r="BA499" s="855"/>
      <c r="BB499" s="855"/>
      <c r="BC499" s="855"/>
      <c r="BD499" s="855"/>
      <c r="BE499" s="855"/>
      <c r="BF499" s="855"/>
      <c r="BG499" s="856"/>
      <c r="BQ499" s="289"/>
      <c r="BX499" s="3"/>
    </row>
    <row r="500" spans="1:76" ht="12" customHeight="1" x14ac:dyDescent="0.2">
      <c r="A500" s="1"/>
      <c r="O500" s="3"/>
      <c r="W500" s="3"/>
      <c r="Y500" s="6" t="s">
        <v>1637</v>
      </c>
      <c r="Z500" s="7" t="s">
        <v>637</v>
      </c>
      <c r="BG500" s="3"/>
      <c r="BQ500" s="289"/>
      <c r="BX500" s="3"/>
    </row>
    <row r="501" spans="1:76" ht="12" customHeight="1" x14ac:dyDescent="0.2">
      <c r="A501" s="2"/>
      <c r="O501" s="3"/>
      <c r="W501" s="3"/>
      <c r="X501" s="7"/>
      <c r="Y501" s="683" t="s">
        <v>1636</v>
      </c>
      <c r="Z501" s="800" t="s">
        <v>2005</v>
      </c>
      <c r="AA501" s="800"/>
      <c r="AB501" s="800"/>
      <c r="AC501" s="800"/>
      <c r="AD501" s="800"/>
      <c r="AE501" s="800"/>
      <c r="AF501" s="800"/>
      <c r="AG501" s="800"/>
      <c r="AH501" s="800"/>
      <c r="AI501" s="800"/>
      <c r="AJ501" s="800"/>
      <c r="AK501" s="800"/>
      <c r="AL501" s="800"/>
      <c r="AM501" s="800"/>
      <c r="AN501" s="800"/>
      <c r="AO501" s="800"/>
      <c r="AP501" s="800"/>
      <c r="AQ501" s="800"/>
      <c r="AR501" s="800"/>
      <c r="AS501" s="800"/>
      <c r="AT501" s="800"/>
      <c r="AU501" s="800"/>
      <c r="AV501" s="800"/>
      <c r="AW501" s="800"/>
      <c r="AX501" s="800"/>
      <c r="AY501" s="800"/>
      <c r="AZ501" s="800"/>
      <c r="BA501" s="800"/>
      <c r="BB501" s="800"/>
      <c r="BC501" s="800"/>
      <c r="BD501" s="800"/>
      <c r="BE501" s="800"/>
      <c r="BF501" s="800"/>
      <c r="BG501" s="835"/>
      <c r="BH501" s="758" t="s">
        <v>1835</v>
      </c>
      <c r="BI501" s="759"/>
      <c r="BJ501" s="759"/>
      <c r="BK501" s="759"/>
      <c r="BL501" s="759"/>
      <c r="BM501" s="759"/>
      <c r="BN501" s="759"/>
      <c r="BO501" s="759"/>
      <c r="BP501" s="759"/>
      <c r="BQ501" s="760"/>
      <c r="BX501" s="3"/>
    </row>
    <row r="502" spans="1:76" ht="12" customHeight="1" x14ac:dyDescent="0.2">
      <c r="A502" s="2"/>
      <c r="O502" s="3"/>
      <c r="W502" s="3"/>
      <c r="X502" s="7"/>
      <c r="Z502" s="800"/>
      <c r="AA502" s="800"/>
      <c r="AB502" s="800"/>
      <c r="AC502" s="800"/>
      <c r="AD502" s="800"/>
      <c r="AE502" s="800"/>
      <c r="AF502" s="800"/>
      <c r="AG502" s="800"/>
      <c r="AH502" s="800"/>
      <c r="AI502" s="800"/>
      <c r="AJ502" s="800"/>
      <c r="AK502" s="800"/>
      <c r="AL502" s="800"/>
      <c r="AM502" s="800"/>
      <c r="AN502" s="800"/>
      <c r="AO502" s="800"/>
      <c r="AP502" s="800"/>
      <c r="AQ502" s="800"/>
      <c r="AR502" s="800"/>
      <c r="AS502" s="800"/>
      <c r="AT502" s="800"/>
      <c r="AU502" s="800"/>
      <c r="AV502" s="800"/>
      <c r="AW502" s="800"/>
      <c r="AX502" s="800"/>
      <c r="AY502" s="800"/>
      <c r="AZ502" s="800"/>
      <c r="BA502" s="800"/>
      <c r="BB502" s="800"/>
      <c r="BC502" s="800"/>
      <c r="BD502" s="800"/>
      <c r="BE502" s="800"/>
      <c r="BF502" s="800"/>
      <c r="BG502" s="835"/>
      <c r="BH502" s="758"/>
      <c r="BI502" s="759"/>
      <c r="BJ502" s="759"/>
      <c r="BK502" s="759"/>
      <c r="BL502" s="759"/>
      <c r="BM502" s="759"/>
      <c r="BN502" s="759"/>
      <c r="BO502" s="759"/>
      <c r="BP502" s="759"/>
      <c r="BQ502" s="760"/>
      <c r="BX502" s="3"/>
    </row>
    <row r="503" spans="1:76" ht="12" customHeight="1" x14ac:dyDescent="0.2">
      <c r="A503" s="2"/>
      <c r="O503" s="3"/>
      <c r="W503" s="3"/>
      <c r="X503" s="7"/>
      <c r="Y503" s="6" t="s">
        <v>1635</v>
      </c>
      <c r="Z503" s="7" t="s">
        <v>1749</v>
      </c>
      <c r="BG503" s="3"/>
      <c r="BH503" s="761" t="s">
        <v>1836</v>
      </c>
      <c r="BI503" s="747"/>
      <c r="BJ503" s="747"/>
      <c r="BK503" s="747"/>
      <c r="BL503" s="747"/>
      <c r="BM503" s="747"/>
      <c r="BN503" s="747"/>
      <c r="BO503" s="747"/>
      <c r="BP503" s="747"/>
      <c r="BQ503" s="762"/>
      <c r="BX503" s="3"/>
    </row>
    <row r="504" spans="1:76" ht="12" customHeight="1" x14ac:dyDescent="0.2">
      <c r="A504" s="2"/>
      <c r="O504" s="3"/>
      <c r="W504" s="3"/>
      <c r="X504" s="7"/>
      <c r="Y504" s="6" t="s">
        <v>1634</v>
      </c>
      <c r="Z504" s="7" t="s">
        <v>1750</v>
      </c>
      <c r="BG504" s="3"/>
      <c r="BH504" s="763"/>
      <c r="BI504" s="747"/>
      <c r="BJ504" s="747"/>
      <c r="BK504" s="747"/>
      <c r="BL504" s="747"/>
      <c r="BM504" s="747"/>
      <c r="BN504" s="747"/>
      <c r="BO504" s="747"/>
      <c r="BP504" s="747"/>
      <c r="BQ504" s="762"/>
      <c r="BX504" s="3"/>
    </row>
    <row r="505" spans="1:76" ht="12" customHeight="1" x14ac:dyDescent="0.2">
      <c r="A505" s="2"/>
      <c r="O505" s="3"/>
      <c r="W505" s="3"/>
      <c r="X505" s="7"/>
      <c r="Y505" s="6" t="s">
        <v>1633</v>
      </c>
      <c r="Z505" s="7" t="s">
        <v>1751</v>
      </c>
      <c r="BG505" s="3"/>
      <c r="BQ505" s="289"/>
      <c r="BX505" s="3"/>
    </row>
    <row r="506" spans="1:76" ht="12" customHeight="1" x14ac:dyDescent="0.2">
      <c r="A506" s="2"/>
      <c r="O506" s="3"/>
      <c r="W506" s="3"/>
      <c r="X506" s="7"/>
      <c r="Y506" s="7" t="s">
        <v>1632</v>
      </c>
      <c r="Z506" s="772" t="s">
        <v>1858</v>
      </c>
      <c r="AA506" s="772"/>
      <c r="AB506" s="772"/>
      <c r="AC506" s="772"/>
      <c r="AD506" s="772"/>
      <c r="AE506" s="772"/>
      <c r="AF506" s="772"/>
      <c r="AG506" s="772"/>
      <c r="AH506" s="772"/>
      <c r="AI506" s="772"/>
      <c r="AJ506" s="772"/>
      <c r="AK506" s="772"/>
      <c r="AL506" s="772"/>
      <c r="AM506" s="772"/>
      <c r="AN506" s="772"/>
      <c r="AO506" s="772"/>
      <c r="AP506" s="772"/>
      <c r="AQ506" s="772"/>
      <c r="AR506" s="772"/>
      <c r="AS506" s="772"/>
      <c r="AT506" s="772"/>
      <c r="AU506" s="772"/>
      <c r="AV506" s="772"/>
      <c r="AW506" s="772"/>
      <c r="AX506" s="772"/>
      <c r="AY506" s="772"/>
      <c r="AZ506" s="772"/>
      <c r="BA506" s="772"/>
      <c r="BB506" s="772"/>
      <c r="BC506" s="772"/>
      <c r="BD506" s="772"/>
      <c r="BE506" s="772"/>
      <c r="BF506" s="772"/>
      <c r="BG506" s="773"/>
      <c r="BQ506" s="289"/>
      <c r="BX506" s="3"/>
    </row>
    <row r="507" spans="1:76" ht="12" customHeight="1" x14ac:dyDescent="0.2">
      <c r="A507" s="2"/>
      <c r="O507" s="3"/>
      <c r="W507" s="3"/>
      <c r="X507" s="7"/>
      <c r="Z507" s="772"/>
      <c r="AA507" s="772"/>
      <c r="AB507" s="772"/>
      <c r="AC507" s="772"/>
      <c r="AD507" s="772"/>
      <c r="AE507" s="772"/>
      <c r="AF507" s="772"/>
      <c r="AG507" s="772"/>
      <c r="AH507" s="772"/>
      <c r="AI507" s="772"/>
      <c r="AJ507" s="772"/>
      <c r="AK507" s="772"/>
      <c r="AL507" s="772"/>
      <c r="AM507" s="772"/>
      <c r="AN507" s="772"/>
      <c r="AO507" s="772"/>
      <c r="AP507" s="772"/>
      <c r="AQ507" s="772"/>
      <c r="AR507" s="772"/>
      <c r="AS507" s="772"/>
      <c r="AT507" s="772"/>
      <c r="AU507" s="772"/>
      <c r="AV507" s="772"/>
      <c r="AW507" s="772"/>
      <c r="AX507" s="772"/>
      <c r="AY507" s="772"/>
      <c r="AZ507" s="772"/>
      <c r="BA507" s="772"/>
      <c r="BB507" s="772"/>
      <c r="BC507" s="772"/>
      <c r="BD507" s="772"/>
      <c r="BE507" s="772"/>
      <c r="BF507" s="772"/>
      <c r="BG507" s="773"/>
      <c r="BQ507" s="289"/>
      <c r="BX507" s="3"/>
    </row>
    <row r="508" spans="1:76" ht="12" customHeight="1" x14ac:dyDescent="0.2">
      <c r="A508" s="2"/>
      <c r="O508" s="3"/>
      <c r="W508" s="3"/>
      <c r="X508" s="7"/>
      <c r="Z508" s="772"/>
      <c r="AA508" s="772"/>
      <c r="AB508" s="772"/>
      <c r="AC508" s="772"/>
      <c r="AD508" s="772"/>
      <c r="AE508" s="772"/>
      <c r="AF508" s="772"/>
      <c r="AG508" s="772"/>
      <c r="AH508" s="772"/>
      <c r="AI508" s="772"/>
      <c r="AJ508" s="772"/>
      <c r="AK508" s="772"/>
      <c r="AL508" s="772"/>
      <c r="AM508" s="772"/>
      <c r="AN508" s="772"/>
      <c r="AO508" s="772"/>
      <c r="AP508" s="772"/>
      <c r="AQ508" s="772"/>
      <c r="AR508" s="772"/>
      <c r="AS508" s="772"/>
      <c r="AT508" s="772"/>
      <c r="AU508" s="772"/>
      <c r="AV508" s="772"/>
      <c r="AW508" s="772"/>
      <c r="AX508" s="772"/>
      <c r="AY508" s="772"/>
      <c r="AZ508" s="772"/>
      <c r="BA508" s="772"/>
      <c r="BB508" s="772"/>
      <c r="BC508" s="772"/>
      <c r="BD508" s="772"/>
      <c r="BE508" s="772"/>
      <c r="BF508" s="772"/>
      <c r="BG508" s="773"/>
      <c r="BQ508" s="289"/>
      <c r="BX508" s="3"/>
    </row>
    <row r="509" spans="1:76" ht="12" customHeight="1" x14ac:dyDescent="0.2">
      <c r="A509" s="2"/>
      <c r="O509" s="3"/>
      <c r="W509" s="3"/>
      <c r="X509" s="7"/>
      <c r="Z509" s="364"/>
      <c r="AA509" s="364"/>
      <c r="AB509" s="364"/>
      <c r="AC509" s="364"/>
      <c r="AD509" s="364"/>
      <c r="AE509" s="364"/>
      <c r="AF509" s="364"/>
      <c r="AG509" s="364"/>
      <c r="AH509" s="364"/>
      <c r="AI509" s="364"/>
      <c r="AJ509" s="364"/>
      <c r="AK509" s="364"/>
      <c r="AL509" s="364"/>
      <c r="AM509" s="364"/>
      <c r="AN509" s="364"/>
      <c r="AO509" s="364"/>
      <c r="AP509" s="364"/>
      <c r="AQ509" s="364"/>
      <c r="AR509" s="364"/>
      <c r="AS509" s="364"/>
      <c r="AT509" s="364"/>
      <c r="AU509" s="364"/>
      <c r="AV509" s="364"/>
      <c r="AW509" s="364"/>
      <c r="AX509" s="364"/>
      <c r="AY509" s="364"/>
      <c r="AZ509" s="364"/>
      <c r="BA509" s="364"/>
      <c r="BB509" s="364"/>
      <c r="BC509" s="364"/>
      <c r="BD509" s="364"/>
      <c r="BE509" s="364"/>
      <c r="BF509" s="364"/>
      <c r="BG509" s="365"/>
      <c r="BQ509" s="289"/>
      <c r="BX509" s="3"/>
    </row>
    <row r="510" spans="1:76" ht="12" customHeight="1" x14ac:dyDescent="0.2">
      <c r="A510" s="2"/>
      <c r="O510" s="3"/>
      <c r="W510" s="3"/>
      <c r="X510" s="6" t="s">
        <v>1631</v>
      </c>
      <c r="Y510" s="800" t="s">
        <v>51</v>
      </c>
      <c r="Z510" s="800"/>
      <c r="AA510" s="800"/>
      <c r="AB510" s="800"/>
      <c r="AC510" s="800"/>
      <c r="AD510" s="800"/>
      <c r="AE510" s="800"/>
      <c r="AF510" s="800"/>
      <c r="AG510" s="800"/>
      <c r="AH510" s="800"/>
      <c r="AI510" s="800"/>
      <c r="AJ510" s="800"/>
      <c r="AK510" s="800"/>
      <c r="AL510" s="800"/>
      <c r="AM510" s="800"/>
      <c r="AN510" s="800"/>
      <c r="AO510" s="800"/>
      <c r="AP510" s="800"/>
      <c r="AQ510" s="800"/>
      <c r="AR510" s="800"/>
      <c r="AS510" s="800"/>
      <c r="AT510" s="800"/>
      <c r="AU510" s="800"/>
      <c r="AV510" s="800"/>
      <c r="AW510" s="800"/>
      <c r="AX510" s="800"/>
      <c r="AY510" s="800"/>
      <c r="AZ510" s="800"/>
      <c r="BA510" s="800"/>
      <c r="BB510" s="800"/>
      <c r="BC510" s="800"/>
      <c r="BD510" s="800"/>
      <c r="BE510" s="800"/>
      <c r="BF510" s="800"/>
      <c r="BG510" s="835"/>
      <c r="BH510" s="31" t="s">
        <v>517</v>
      </c>
      <c r="BQ510" s="289"/>
      <c r="BX510" s="3"/>
    </row>
    <row r="511" spans="1:76" ht="12" customHeight="1" x14ac:dyDescent="0.2">
      <c r="A511" s="2"/>
      <c r="O511" s="3"/>
      <c r="W511" s="3"/>
      <c r="X511" s="7"/>
      <c r="Y511" s="800"/>
      <c r="Z511" s="800"/>
      <c r="AA511" s="800"/>
      <c r="AB511" s="800"/>
      <c r="AC511" s="800"/>
      <c r="AD511" s="800"/>
      <c r="AE511" s="800"/>
      <c r="AF511" s="800"/>
      <c r="AG511" s="800"/>
      <c r="AH511" s="800"/>
      <c r="AI511" s="800"/>
      <c r="AJ511" s="800"/>
      <c r="AK511" s="800"/>
      <c r="AL511" s="800"/>
      <c r="AM511" s="800"/>
      <c r="AN511" s="800"/>
      <c r="AO511" s="800"/>
      <c r="AP511" s="800"/>
      <c r="AQ511" s="800"/>
      <c r="AR511" s="800"/>
      <c r="AS511" s="800"/>
      <c r="AT511" s="800"/>
      <c r="AU511" s="800"/>
      <c r="AV511" s="800"/>
      <c r="AW511" s="800"/>
      <c r="AX511" s="800"/>
      <c r="AY511" s="800"/>
      <c r="AZ511" s="800"/>
      <c r="BA511" s="800"/>
      <c r="BB511" s="800"/>
      <c r="BC511" s="800"/>
      <c r="BD511" s="800"/>
      <c r="BE511" s="800"/>
      <c r="BF511" s="800"/>
      <c r="BG511" s="835"/>
      <c r="BQ511" s="289"/>
      <c r="BX511" s="3"/>
    </row>
    <row r="512" spans="1:76" ht="12" customHeight="1" x14ac:dyDescent="0.2">
      <c r="A512" s="2"/>
      <c r="O512" s="3"/>
      <c r="W512" s="3"/>
      <c r="X512" s="7"/>
      <c r="Y512" s="800" t="s">
        <v>638</v>
      </c>
      <c r="Z512" s="801"/>
      <c r="AA512" s="801"/>
      <c r="AB512" s="801"/>
      <c r="AC512" s="801"/>
      <c r="AD512" s="801"/>
      <c r="AE512" s="801"/>
      <c r="AF512" s="801"/>
      <c r="AG512" s="801"/>
      <c r="AH512" s="801"/>
      <c r="AI512" s="801"/>
      <c r="AJ512" s="801"/>
      <c r="AK512" s="801"/>
      <c r="AL512" s="801"/>
      <c r="AM512" s="801"/>
      <c r="AN512" s="801"/>
      <c r="AO512" s="801"/>
      <c r="AP512" s="801"/>
      <c r="AQ512" s="801"/>
      <c r="AR512" s="801"/>
      <c r="AS512" s="801"/>
      <c r="AT512" s="801"/>
      <c r="AU512" s="801"/>
      <c r="AV512" s="801"/>
      <c r="AW512" s="801"/>
      <c r="AX512" s="801"/>
      <c r="AY512" s="801"/>
      <c r="AZ512" s="801"/>
      <c r="BA512" s="801"/>
      <c r="BB512" s="801"/>
      <c r="BC512" s="801"/>
      <c r="BD512" s="801"/>
      <c r="BE512" s="801"/>
      <c r="BF512" s="801"/>
      <c r="BG512" s="802"/>
      <c r="BQ512" s="289"/>
      <c r="BX512" s="3"/>
    </row>
    <row r="513" spans="1:76" ht="12" customHeight="1" x14ac:dyDescent="0.2">
      <c r="A513" s="2"/>
      <c r="O513" s="3"/>
      <c r="W513" s="3"/>
      <c r="X513" s="7"/>
      <c r="Y513" s="801"/>
      <c r="Z513" s="801"/>
      <c r="AA513" s="801"/>
      <c r="AB513" s="801"/>
      <c r="AC513" s="801"/>
      <c r="AD513" s="801"/>
      <c r="AE513" s="801"/>
      <c r="AF513" s="801"/>
      <c r="AG513" s="801"/>
      <c r="AH513" s="801"/>
      <c r="AI513" s="801"/>
      <c r="AJ513" s="801"/>
      <c r="AK513" s="801"/>
      <c r="AL513" s="801"/>
      <c r="AM513" s="801"/>
      <c r="AN513" s="801"/>
      <c r="AO513" s="801"/>
      <c r="AP513" s="801"/>
      <c r="AQ513" s="801"/>
      <c r="AR513" s="801"/>
      <c r="AS513" s="801"/>
      <c r="AT513" s="801"/>
      <c r="AU513" s="801"/>
      <c r="AV513" s="801"/>
      <c r="AW513" s="801"/>
      <c r="AX513" s="801"/>
      <c r="AY513" s="801"/>
      <c r="AZ513" s="801"/>
      <c r="BA513" s="801"/>
      <c r="BB513" s="801"/>
      <c r="BC513" s="801"/>
      <c r="BD513" s="801"/>
      <c r="BE513" s="801"/>
      <c r="BF513" s="801"/>
      <c r="BG513" s="802"/>
      <c r="BH513" s="344"/>
      <c r="BI513" s="345"/>
      <c r="BJ513" s="345"/>
      <c r="BK513" s="345"/>
      <c r="BL513" s="345"/>
      <c r="BM513" s="345"/>
      <c r="BN513" s="345"/>
      <c r="BO513" s="345"/>
      <c r="BP513" s="345"/>
      <c r="BQ513" s="346"/>
      <c r="BX513" s="3"/>
    </row>
    <row r="514" spans="1:76" ht="12" customHeight="1" x14ac:dyDescent="0.2">
      <c r="A514" s="42"/>
      <c r="B514" s="25"/>
      <c r="C514" s="25"/>
      <c r="D514" s="26"/>
      <c r="E514" s="26"/>
      <c r="F514" s="26"/>
      <c r="G514" s="26"/>
      <c r="H514" s="26"/>
      <c r="I514" s="26"/>
      <c r="J514" s="26"/>
      <c r="K514" s="26"/>
      <c r="L514" s="26"/>
      <c r="M514" s="26"/>
      <c r="N514" s="26"/>
      <c r="O514" s="27"/>
      <c r="P514" s="26"/>
      <c r="Q514" s="26"/>
      <c r="R514" s="26"/>
      <c r="S514" s="26"/>
      <c r="T514" s="26"/>
      <c r="U514" s="26"/>
      <c r="V514" s="26"/>
      <c r="W514" s="27"/>
      <c r="X514" s="26"/>
      <c r="Y514" s="610"/>
      <c r="Z514" s="610"/>
      <c r="AA514" s="610"/>
      <c r="AB514" s="610"/>
      <c r="AC514" s="610"/>
      <c r="AD514" s="610"/>
      <c r="AE514" s="610"/>
      <c r="AF514" s="610"/>
      <c r="AG514" s="610"/>
      <c r="AH514" s="610"/>
      <c r="AI514" s="610"/>
      <c r="AJ514" s="610"/>
      <c r="AK514" s="610"/>
      <c r="AL514" s="610"/>
      <c r="AM514" s="610"/>
      <c r="AN514" s="610"/>
      <c r="AO514" s="610"/>
      <c r="AP514" s="610"/>
      <c r="AQ514" s="610"/>
      <c r="AR514" s="610"/>
      <c r="AS514" s="610"/>
      <c r="AT514" s="610"/>
      <c r="AU514" s="610"/>
      <c r="AV514" s="610"/>
      <c r="AW514" s="610"/>
      <c r="AX514" s="610"/>
      <c r="AY514" s="610"/>
      <c r="AZ514" s="610"/>
      <c r="BA514" s="610"/>
      <c r="BB514" s="610"/>
      <c r="BC514" s="610"/>
      <c r="BD514" s="610"/>
      <c r="BE514" s="610"/>
      <c r="BF514" s="610"/>
      <c r="BG514" s="611"/>
      <c r="BH514" s="626"/>
      <c r="BI514" s="627"/>
      <c r="BJ514" s="627"/>
      <c r="BK514" s="627"/>
      <c r="BL514" s="627"/>
      <c r="BM514" s="627"/>
      <c r="BN514" s="627"/>
      <c r="BO514" s="627"/>
      <c r="BP514" s="627"/>
      <c r="BQ514" s="628"/>
      <c r="BR514" s="26"/>
      <c r="BS514" s="26"/>
      <c r="BT514" s="26"/>
      <c r="BU514" s="26"/>
      <c r="BV514" s="26"/>
      <c r="BW514" s="26"/>
      <c r="BX514" s="27"/>
    </row>
    <row r="515" spans="1:76" ht="12" customHeight="1" x14ac:dyDescent="0.2">
      <c r="A515" s="297"/>
      <c r="B515" s="30"/>
      <c r="C515" s="30"/>
      <c r="D515" s="376"/>
      <c r="E515" s="376"/>
      <c r="F515" s="376"/>
      <c r="G515" s="376"/>
      <c r="H515" s="376"/>
      <c r="I515" s="376"/>
      <c r="J515" s="376"/>
      <c r="K515" s="376"/>
      <c r="L515" s="376"/>
      <c r="M515" s="376"/>
      <c r="N515" s="376"/>
      <c r="O515" s="18"/>
      <c r="P515" s="376"/>
      <c r="Q515" s="376"/>
      <c r="R515" s="376"/>
      <c r="S515" s="376"/>
      <c r="T515" s="376"/>
      <c r="U515" s="376"/>
      <c r="V515" s="376"/>
      <c r="W515" s="18"/>
      <c r="X515" s="376"/>
      <c r="Y515" s="570"/>
      <c r="Z515" s="570"/>
      <c r="AA515" s="570"/>
      <c r="AB515" s="570"/>
      <c r="AC515" s="570"/>
      <c r="AD515" s="570"/>
      <c r="AE515" s="570"/>
      <c r="AF515" s="570"/>
      <c r="AG515" s="570"/>
      <c r="AH515" s="570"/>
      <c r="AI515" s="570"/>
      <c r="AJ515" s="570"/>
      <c r="AK515" s="570"/>
      <c r="AL515" s="570"/>
      <c r="AM515" s="570"/>
      <c r="AN515" s="570"/>
      <c r="AO515" s="570"/>
      <c r="AP515" s="570"/>
      <c r="AQ515" s="570"/>
      <c r="AR515" s="570"/>
      <c r="AS515" s="570"/>
      <c r="AT515" s="570"/>
      <c r="AU515" s="570"/>
      <c r="AV515" s="570"/>
      <c r="AW515" s="570"/>
      <c r="AX515" s="570"/>
      <c r="AY515" s="570"/>
      <c r="AZ515" s="570"/>
      <c r="BA515" s="570"/>
      <c r="BB515" s="570"/>
      <c r="BC515" s="570"/>
      <c r="BD515" s="570"/>
      <c r="BE515" s="570"/>
      <c r="BF515" s="570"/>
      <c r="BG515" s="571"/>
      <c r="BH515" s="569"/>
      <c r="BI515" s="573"/>
      <c r="BJ515" s="573"/>
      <c r="BK515" s="573"/>
      <c r="BL515" s="573"/>
      <c r="BM515" s="573"/>
      <c r="BN515" s="573"/>
      <c r="BO515" s="573"/>
      <c r="BP515" s="573"/>
      <c r="BQ515" s="574"/>
      <c r="BR515" s="376"/>
      <c r="BS515" s="376"/>
      <c r="BT515" s="376"/>
      <c r="BU515" s="376"/>
      <c r="BV515" s="376"/>
      <c r="BW515" s="376"/>
      <c r="BX515" s="18"/>
    </row>
    <row r="516" spans="1:76" ht="12" customHeight="1" x14ac:dyDescent="0.2">
      <c r="A516" s="2"/>
      <c r="O516" s="3"/>
      <c r="W516" s="3"/>
      <c r="X516" s="7"/>
      <c r="Y516" s="6" t="s">
        <v>1630</v>
      </c>
      <c r="Z516" s="7" t="s">
        <v>52</v>
      </c>
      <c r="BG516" s="3"/>
      <c r="BH516" s="344"/>
      <c r="BI516" s="345"/>
      <c r="BJ516" s="345"/>
      <c r="BK516" s="345"/>
      <c r="BL516" s="345"/>
      <c r="BM516" s="345"/>
      <c r="BN516" s="345"/>
      <c r="BO516" s="345"/>
      <c r="BP516" s="345"/>
      <c r="BQ516" s="346"/>
      <c r="BX516" s="3"/>
    </row>
    <row r="517" spans="1:76" ht="12" customHeight="1" x14ac:dyDescent="0.2">
      <c r="A517" s="2"/>
      <c r="O517" s="3"/>
      <c r="W517" s="3"/>
      <c r="X517" s="7"/>
      <c r="AA517" s="43" t="s">
        <v>189</v>
      </c>
      <c r="AB517" s="7" t="s">
        <v>672</v>
      </c>
      <c r="BG517" s="3"/>
      <c r="BH517" s="344"/>
      <c r="BI517" s="345"/>
      <c r="BJ517" s="345"/>
      <c r="BK517" s="345"/>
      <c r="BL517" s="345"/>
      <c r="BM517" s="345"/>
      <c r="BN517" s="345"/>
      <c r="BO517" s="345"/>
      <c r="BP517" s="345"/>
      <c r="BQ517" s="346"/>
      <c r="BX517" s="3"/>
    </row>
    <row r="518" spans="1:76" ht="12" customHeight="1" x14ac:dyDescent="0.2">
      <c r="A518" s="2"/>
      <c r="O518" s="3"/>
      <c r="W518" s="3"/>
      <c r="X518" s="7"/>
      <c r="AB518" s="7" t="s">
        <v>673</v>
      </c>
      <c r="BG518" s="3"/>
      <c r="BH518" s="344"/>
      <c r="BI518" s="345"/>
      <c r="BJ518" s="345"/>
      <c r="BK518" s="345"/>
      <c r="BL518" s="345"/>
      <c r="BM518" s="345"/>
      <c r="BN518" s="345"/>
      <c r="BO518" s="345"/>
      <c r="BP518" s="345"/>
      <c r="BQ518" s="346"/>
      <c r="BX518" s="3"/>
    </row>
    <row r="519" spans="1:76" ht="12" customHeight="1" x14ac:dyDescent="0.2">
      <c r="A519" s="2"/>
      <c r="O519" s="3"/>
      <c r="W519" s="3"/>
      <c r="X519" s="7"/>
      <c r="AB519" s="7" t="s">
        <v>674</v>
      </c>
      <c r="AL519" s="7" t="s">
        <v>41</v>
      </c>
      <c r="BG519" s="3"/>
      <c r="BQ519" s="289"/>
      <c r="BX519" s="3"/>
    </row>
    <row r="520" spans="1:76" ht="12" customHeight="1" x14ac:dyDescent="0.2">
      <c r="A520" s="2"/>
      <c r="O520" s="3"/>
      <c r="W520" s="3"/>
      <c r="X520" s="7"/>
      <c r="Y520" s="6" t="s">
        <v>1630</v>
      </c>
      <c r="Z520" s="800" t="s">
        <v>1919</v>
      </c>
      <c r="AA520" s="801"/>
      <c r="AB520" s="801"/>
      <c r="AC520" s="801"/>
      <c r="AD520" s="801"/>
      <c r="AE520" s="801"/>
      <c r="AF520" s="801"/>
      <c r="AG520" s="801"/>
      <c r="AH520" s="801"/>
      <c r="AI520" s="801"/>
      <c r="AJ520" s="801"/>
      <c r="AK520" s="801"/>
      <c r="AL520" s="801"/>
      <c r="AM520" s="801"/>
      <c r="AN520" s="801"/>
      <c r="AO520" s="801"/>
      <c r="AP520" s="801"/>
      <c r="AQ520" s="801"/>
      <c r="AR520" s="801"/>
      <c r="AS520" s="801"/>
      <c r="AT520" s="801"/>
      <c r="AU520" s="801"/>
      <c r="AV520" s="801"/>
      <c r="AW520" s="801"/>
      <c r="AX520" s="801"/>
      <c r="AY520" s="801"/>
      <c r="AZ520" s="801"/>
      <c r="BA520" s="801"/>
      <c r="BB520" s="801"/>
      <c r="BC520" s="801"/>
      <c r="BD520" s="801"/>
      <c r="BE520" s="801"/>
      <c r="BF520" s="801"/>
      <c r="BG520" s="802"/>
      <c r="BQ520" s="289"/>
      <c r="BX520" s="3"/>
    </row>
    <row r="521" spans="1:76" ht="12" customHeight="1" x14ac:dyDescent="0.2">
      <c r="A521" s="2"/>
      <c r="O521" s="3"/>
      <c r="W521" s="3"/>
      <c r="X521" s="7"/>
      <c r="Z521" s="801"/>
      <c r="AA521" s="801"/>
      <c r="AB521" s="801"/>
      <c r="AC521" s="801"/>
      <c r="AD521" s="801"/>
      <c r="AE521" s="801"/>
      <c r="AF521" s="801"/>
      <c r="AG521" s="801"/>
      <c r="AH521" s="801"/>
      <c r="AI521" s="801"/>
      <c r="AJ521" s="801"/>
      <c r="AK521" s="801"/>
      <c r="AL521" s="801"/>
      <c r="AM521" s="801"/>
      <c r="AN521" s="801"/>
      <c r="AO521" s="801"/>
      <c r="AP521" s="801"/>
      <c r="AQ521" s="801"/>
      <c r="AR521" s="801"/>
      <c r="AS521" s="801"/>
      <c r="AT521" s="801"/>
      <c r="AU521" s="801"/>
      <c r="AV521" s="801"/>
      <c r="AW521" s="801"/>
      <c r="AX521" s="801"/>
      <c r="AY521" s="801"/>
      <c r="AZ521" s="801"/>
      <c r="BA521" s="801"/>
      <c r="BB521" s="801"/>
      <c r="BC521" s="801"/>
      <c r="BD521" s="801"/>
      <c r="BE521" s="801"/>
      <c r="BF521" s="801"/>
      <c r="BG521" s="802"/>
      <c r="BQ521" s="289"/>
      <c r="BX521" s="3"/>
    </row>
    <row r="522" spans="1:76" ht="12" customHeight="1" x14ac:dyDescent="0.2">
      <c r="A522" s="2"/>
      <c r="O522" s="3"/>
      <c r="W522" s="3"/>
      <c r="X522" s="7"/>
      <c r="AA522" s="43" t="s">
        <v>189</v>
      </c>
      <c r="AB522" s="7" t="s">
        <v>675</v>
      </c>
      <c r="BG522" s="3"/>
      <c r="BQ522" s="289"/>
      <c r="BX522" s="3"/>
    </row>
    <row r="523" spans="1:76" ht="12" customHeight="1" x14ac:dyDescent="0.2">
      <c r="A523" s="2"/>
      <c r="O523" s="3"/>
      <c r="W523" s="3"/>
      <c r="X523" s="7"/>
      <c r="AB523" s="7" t="s">
        <v>676</v>
      </c>
      <c r="BG523" s="3"/>
      <c r="BQ523" s="289"/>
      <c r="BX523" s="3"/>
    </row>
    <row r="524" spans="1:76" ht="12" customHeight="1" x14ac:dyDescent="0.2">
      <c r="A524" s="2"/>
      <c r="O524" s="3"/>
      <c r="W524" s="3"/>
      <c r="X524" s="7"/>
      <c r="AB524" s="7" t="s">
        <v>677</v>
      </c>
      <c r="BG524" s="3"/>
      <c r="BQ524" s="289"/>
      <c r="BX524" s="3"/>
    </row>
    <row r="525" spans="1:76" ht="12" customHeight="1" x14ac:dyDescent="0.2">
      <c r="A525" s="2"/>
      <c r="O525" s="3"/>
      <c r="W525" s="3"/>
      <c r="X525" s="7"/>
      <c r="AB525" s="7" t="s">
        <v>678</v>
      </c>
      <c r="BG525" s="3"/>
      <c r="BQ525" s="289"/>
      <c r="BX525" s="3"/>
    </row>
    <row r="526" spans="1:76" ht="12" customHeight="1" x14ac:dyDescent="0.2">
      <c r="A526" s="2"/>
      <c r="O526" s="3"/>
      <c r="W526" s="3"/>
      <c r="X526" s="7"/>
      <c r="AB526" s="7" t="s">
        <v>266</v>
      </c>
      <c r="BG526" s="3"/>
      <c r="BQ526" s="289"/>
      <c r="BX526" s="3"/>
    </row>
    <row r="527" spans="1:76" ht="12" customHeight="1" x14ac:dyDescent="0.2">
      <c r="A527" s="2"/>
      <c r="O527" s="3"/>
      <c r="W527" s="3"/>
      <c r="X527" s="7"/>
      <c r="AB527" s="7" t="s">
        <v>1920</v>
      </c>
      <c r="BG527" s="3"/>
      <c r="BQ527" s="289"/>
      <c r="BX527" s="3"/>
    </row>
    <row r="528" spans="1:76" ht="12" customHeight="1" x14ac:dyDescent="0.2">
      <c r="A528" s="2"/>
      <c r="O528" s="3"/>
      <c r="W528" s="3"/>
      <c r="X528" s="7"/>
      <c r="BG528" s="3"/>
      <c r="BQ528" s="289"/>
      <c r="BX528" s="3"/>
    </row>
    <row r="529" spans="1:76" ht="12" customHeight="1" x14ac:dyDescent="0.2">
      <c r="A529" s="2"/>
      <c r="O529" s="3"/>
      <c r="W529" s="3"/>
      <c r="X529" s="7" t="s">
        <v>1542</v>
      </c>
      <c r="Y529" s="800" t="s">
        <v>1027</v>
      </c>
      <c r="Z529" s="801"/>
      <c r="AA529" s="801"/>
      <c r="AB529" s="801"/>
      <c r="AC529" s="801"/>
      <c r="AD529" s="801"/>
      <c r="AE529" s="801"/>
      <c r="AF529" s="801"/>
      <c r="AG529" s="801"/>
      <c r="AH529" s="801"/>
      <c r="AI529" s="801"/>
      <c r="AJ529" s="801"/>
      <c r="AK529" s="801"/>
      <c r="AL529" s="801"/>
      <c r="AM529" s="801"/>
      <c r="AN529" s="801"/>
      <c r="AO529" s="801"/>
      <c r="AP529" s="801"/>
      <c r="AQ529" s="801"/>
      <c r="AR529" s="801"/>
      <c r="AS529" s="801"/>
      <c r="AT529" s="801"/>
      <c r="AU529" s="801"/>
      <c r="AV529" s="801"/>
      <c r="AW529" s="801"/>
      <c r="AX529" s="801"/>
      <c r="AY529" s="801"/>
      <c r="AZ529" s="801"/>
      <c r="BA529" s="801"/>
      <c r="BB529" s="801"/>
      <c r="BC529" s="801"/>
      <c r="BD529" s="801"/>
      <c r="BE529" s="801"/>
      <c r="BF529" s="801"/>
      <c r="BG529" s="802"/>
      <c r="BH529" s="31" t="s">
        <v>885</v>
      </c>
      <c r="BQ529" s="289"/>
      <c r="BX529" s="3"/>
    </row>
    <row r="530" spans="1:76" ht="12" customHeight="1" x14ac:dyDescent="0.2">
      <c r="A530" s="2"/>
      <c r="O530" s="3"/>
      <c r="W530" s="3"/>
      <c r="X530" s="7"/>
      <c r="Y530" s="801"/>
      <c r="Z530" s="801"/>
      <c r="AA530" s="801"/>
      <c r="AB530" s="801"/>
      <c r="AC530" s="801"/>
      <c r="AD530" s="801"/>
      <c r="AE530" s="801"/>
      <c r="AF530" s="801"/>
      <c r="AG530" s="801"/>
      <c r="AH530" s="801"/>
      <c r="AI530" s="801"/>
      <c r="AJ530" s="801"/>
      <c r="AK530" s="801"/>
      <c r="AL530" s="801"/>
      <c r="AM530" s="801"/>
      <c r="AN530" s="801"/>
      <c r="AO530" s="801"/>
      <c r="AP530" s="801"/>
      <c r="AQ530" s="801"/>
      <c r="AR530" s="801"/>
      <c r="AS530" s="801"/>
      <c r="AT530" s="801"/>
      <c r="AU530" s="801"/>
      <c r="AV530" s="801"/>
      <c r="AW530" s="801"/>
      <c r="AX530" s="801"/>
      <c r="AY530" s="801"/>
      <c r="AZ530" s="801"/>
      <c r="BA530" s="801"/>
      <c r="BB530" s="801"/>
      <c r="BC530" s="801"/>
      <c r="BD530" s="801"/>
      <c r="BE530" s="801"/>
      <c r="BF530" s="801"/>
      <c r="BG530" s="802"/>
      <c r="BH530" s="7"/>
      <c r="BQ530" s="289"/>
      <c r="BX530" s="3"/>
    </row>
    <row r="531" spans="1:76" ht="12" customHeight="1" x14ac:dyDescent="0.2">
      <c r="A531" s="2"/>
      <c r="O531" s="3"/>
      <c r="W531" s="3"/>
      <c r="X531" s="7"/>
      <c r="Y531" s="350"/>
      <c r="Z531" s="350"/>
      <c r="AA531" s="350"/>
      <c r="AB531" s="350"/>
      <c r="AC531" s="350"/>
      <c r="AD531" s="350"/>
      <c r="AE531" s="350"/>
      <c r="AF531" s="350"/>
      <c r="AG531" s="350"/>
      <c r="AH531" s="350"/>
      <c r="AI531" s="350"/>
      <c r="AJ531" s="350"/>
      <c r="AK531" s="350"/>
      <c r="AL531" s="350"/>
      <c r="AM531" s="350"/>
      <c r="AN531" s="350"/>
      <c r="AO531" s="350"/>
      <c r="AP531" s="350"/>
      <c r="AQ531" s="350"/>
      <c r="AR531" s="350"/>
      <c r="AS531" s="350"/>
      <c r="AT531" s="350"/>
      <c r="AU531" s="350"/>
      <c r="AV531" s="350"/>
      <c r="AW531" s="350"/>
      <c r="AX531" s="350"/>
      <c r="AY531" s="350"/>
      <c r="AZ531" s="350"/>
      <c r="BA531" s="350"/>
      <c r="BB531" s="350"/>
      <c r="BC531" s="350"/>
      <c r="BD531" s="350"/>
      <c r="BE531" s="350"/>
      <c r="BF531" s="350"/>
      <c r="BG531" s="351"/>
      <c r="BH531" s="7"/>
      <c r="BQ531" s="289"/>
      <c r="BX531" s="3"/>
    </row>
    <row r="532" spans="1:76" ht="12" customHeight="1" x14ac:dyDescent="0.2">
      <c r="A532" s="2"/>
      <c r="O532" s="3"/>
      <c r="W532" s="3"/>
      <c r="X532" s="7" t="s">
        <v>1629</v>
      </c>
      <c r="Y532" s="772" t="s">
        <v>1859</v>
      </c>
      <c r="Z532" s="772"/>
      <c r="AA532" s="772"/>
      <c r="AB532" s="772"/>
      <c r="AC532" s="772"/>
      <c r="AD532" s="772"/>
      <c r="AE532" s="772"/>
      <c r="AF532" s="772"/>
      <c r="AG532" s="772"/>
      <c r="AH532" s="772"/>
      <c r="AI532" s="772"/>
      <c r="AJ532" s="772"/>
      <c r="AK532" s="772"/>
      <c r="AL532" s="772"/>
      <c r="AM532" s="772"/>
      <c r="AN532" s="772"/>
      <c r="AO532" s="772"/>
      <c r="AP532" s="772"/>
      <c r="AQ532" s="772"/>
      <c r="AR532" s="772"/>
      <c r="AS532" s="772"/>
      <c r="AT532" s="772"/>
      <c r="AU532" s="772"/>
      <c r="AV532" s="772"/>
      <c r="AW532" s="772"/>
      <c r="AX532" s="772"/>
      <c r="AY532" s="772"/>
      <c r="AZ532" s="772"/>
      <c r="BA532" s="772"/>
      <c r="BB532" s="772"/>
      <c r="BC532" s="772"/>
      <c r="BD532" s="772"/>
      <c r="BE532" s="772"/>
      <c r="BF532" s="772"/>
      <c r="BG532" s="773"/>
      <c r="BH532" s="758" t="s">
        <v>1837</v>
      </c>
      <c r="BI532" s="759"/>
      <c r="BJ532" s="759"/>
      <c r="BK532" s="759"/>
      <c r="BL532" s="759"/>
      <c r="BM532" s="759"/>
      <c r="BN532" s="759"/>
      <c r="BO532" s="759"/>
      <c r="BP532" s="759"/>
      <c r="BQ532" s="760"/>
      <c r="BX532" s="3"/>
    </row>
    <row r="533" spans="1:76" ht="12" customHeight="1" x14ac:dyDescent="0.2">
      <c r="A533" s="2"/>
      <c r="O533" s="3"/>
      <c r="W533" s="3"/>
      <c r="X533" s="7"/>
      <c r="Y533" s="772"/>
      <c r="Z533" s="772"/>
      <c r="AA533" s="772"/>
      <c r="AB533" s="772"/>
      <c r="AC533" s="772"/>
      <c r="AD533" s="772"/>
      <c r="AE533" s="772"/>
      <c r="AF533" s="772"/>
      <c r="AG533" s="772"/>
      <c r="AH533" s="772"/>
      <c r="AI533" s="772"/>
      <c r="AJ533" s="772"/>
      <c r="AK533" s="772"/>
      <c r="AL533" s="772"/>
      <c r="AM533" s="772"/>
      <c r="AN533" s="772"/>
      <c r="AO533" s="772"/>
      <c r="AP533" s="772"/>
      <c r="AQ533" s="772"/>
      <c r="AR533" s="772"/>
      <c r="AS533" s="772"/>
      <c r="AT533" s="772"/>
      <c r="AU533" s="772"/>
      <c r="AV533" s="772"/>
      <c r="AW533" s="772"/>
      <c r="AX533" s="772"/>
      <c r="AY533" s="772"/>
      <c r="AZ533" s="772"/>
      <c r="BA533" s="772"/>
      <c r="BB533" s="772"/>
      <c r="BC533" s="772"/>
      <c r="BD533" s="772"/>
      <c r="BE533" s="772"/>
      <c r="BF533" s="772"/>
      <c r="BG533" s="773"/>
      <c r="BH533" s="758"/>
      <c r="BI533" s="759"/>
      <c r="BJ533" s="759"/>
      <c r="BK533" s="759"/>
      <c r="BL533" s="759"/>
      <c r="BM533" s="759"/>
      <c r="BN533" s="759"/>
      <c r="BO533" s="759"/>
      <c r="BP533" s="759"/>
      <c r="BQ533" s="760"/>
      <c r="BX533" s="3"/>
    </row>
    <row r="534" spans="1:76" ht="12" customHeight="1" x14ac:dyDescent="0.2">
      <c r="A534" s="2"/>
      <c r="O534" s="3"/>
      <c r="W534" s="3"/>
      <c r="X534" s="7"/>
      <c r="Y534" s="772"/>
      <c r="Z534" s="772"/>
      <c r="AA534" s="772"/>
      <c r="AB534" s="772"/>
      <c r="AC534" s="772"/>
      <c r="AD534" s="772"/>
      <c r="AE534" s="772"/>
      <c r="AF534" s="772"/>
      <c r="AG534" s="772"/>
      <c r="AH534" s="772"/>
      <c r="AI534" s="772"/>
      <c r="AJ534" s="772"/>
      <c r="AK534" s="772"/>
      <c r="AL534" s="772"/>
      <c r="AM534" s="772"/>
      <c r="AN534" s="772"/>
      <c r="AO534" s="772"/>
      <c r="AP534" s="772"/>
      <c r="AQ534" s="772"/>
      <c r="AR534" s="772"/>
      <c r="AS534" s="772"/>
      <c r="AT534" s="772"/>
      <c r="AU534" s="772"/>
      <c r="AV534" s="772"/>
      <c r="AW534" s="772"/>
      <c r="AX534" s="772"/>
      <c r="AY534" s="772"/>
      <c r="AZ534" s="772"/>
      <c r="BA534" s="772"/>
      <c r="BB534" s="772"/>
      <c r="BC534" s="772"/>
      <c r="BD534" s="772"/>
      <c r="BE534" s="772"/>
      <c r="BF534" s="772"/>
      <c r="BG534" s="773"/>
      <c r="BH534" s="550"/>
      <c r="BI534" s="400"/>
      <c r="BJ534" s="400"/>
      <c r="BK534" s="400"/>
      <c r="BL534" s="400"/>
      <c r="BM534" s="400"/>
      <c r="BN534" s="400"/>
      <c r="BO534" s="400"/>
      <c r="BP534" s="400"/>
      <c r="BQ534" s="401"/>
      <c r="BX534" s="3"/>
    </row>
    <row r="535" spans="1:76" ht="12" customHeight="1" x14ac:dyDescent="0.2">
      <c r="A535" s="2"/>
      <c r="O535" s="3"/>
      <c r="W535" s="3"/>
      <c r="X535" s="7"/>
      <c r="Y535" s="772"/>
      <c r="Z535" s="772"/>
      <c r="AA535" s="772"/>
      <c r="AB535" s="772"/>
      <c r="AC535" s="772"/>
      <c r="AD535" s="772"/>
      <c r="AE535" s="772"/>
      <c r="AF535" s="772"/>
      <c r="AG535" s="772"/>
      <c r="AH535" s="772"/>
      <c r="AI535" s="772"/>
      <c r="AJ535" s="772"/>
      <c r="AK535" s="772"/>
      <c r="AL535" s="772"/>
      <c r="AM535" s="772"/>
      <c r="AN535" s="772"/>
      <c r="AO535" s="772"/>
      <c r="AP535" s="772"/>
      <c r="AQ535" s="772"/>
      <c r="AR535" s="772"/>
      <c r="AS535" s="772"/>
      <c r="AT535" s="772"/>
      <c r="AU535" s="772"/>
      <c r="AV535" s="772"/>
      <c r="AW535" s="772"/>
      <c r="AX535" s="772"/>
      <c r="AY535" s="772"/>
      <c r="AZ535" s="772"/>
      <c r="BA535" s="772"/>
      <c r="BB535" s="772"/>
      <c r="BC535" s="772"/>
      <c r="BD535" s="772"/>
      <c r="BE535" s="772"/>
      <c r="BF535" s="772"/>
      <c r="BG535" s="773"/>
      <c r="BH535" s="550"/>
      <c r="BI535" s="400"/>
      <c r="BJ535" s="400"/>
      <c r="BK535" s="400"/>
      <c r="BL535" s="400"/>
      <c r="BM535" s="400"/>
      <c r="BN535" s="400"/>
      <c r="BO535" s="400"/>
      <c r="BP535" s="400"/>
      <c r="BQ535" s="401"/>
      <c r="BX535" s="3"/>
    </row>
    <row r="536" spans="1:76" ht="12" customHeight="1" x14ac:dyDescent="0.2">
      <c r="A536" s="2"/>
      <c r="O536" s="3"/>
      <c r="W536" s="3"/>
      <c r="X536" s="7"/>
      <c r="Y536" s="772"/>
      <c r="Z536" s="772"/>
      <c r="AA536" s="772"/>
      <c r="AB536" s="772"/>
      <c r="AC536" s="772"/>
      <c r="AD536" s="772"/>
      <c r="AE536" s="772"/>
      <c r="AF536" s="772"/>
      <c r="AG536" s="772"/>
      <c r="AH536" s="772"/>
      <c r="AI536" s="772"/>
      <c r="AJ536" s="772"/>
      <c r="AK536" s="772"/>
      <c r="AL536" s="772"/>
      <c r="AM536" s="772"/>
      <c r="AN536" s="772"/>
      <c r="AO536" s="772"/>
      <c r="AP536" s="772"/>
      <c r="AQ536" s="772"/>
      <c r="AR536" s="772"/>
      <c r="AS536" s="772"/>
      <c r="AT536" s="772"/>
      <c r="AU536" s="772"/>
      <c r="AV536" s="772"/>
      <c r="AW536" s="772"/>
      <c r="AX536" s="772"/>
      <c r="AY536" s="772"/>
      <c r="AZ536" s="772"/>
      <c r="BA536" s="772"/>
      <c r="BB536" s="772"/>
      <c r="BC536" s="772"/>
      <c r="BD536" s="772"/>
      <c r="BE536" s="772"/>
      <c r="BF536" s="772"/>
      <c r="BG536" s="773"/>
      <c r="BH536" s="550"/>
      <c r="BI536" s="400"/>
      <c r="BJ536" s="400"/>
      <c r="BK536" s="400"/>
      <c r="BL536" s="400"/>
      <c r="BM536" s="400"/>
      <c r="BN536" s="400"/>
      <c r="BO536" s="400"/>
      <c r="BP536" s="400"/>
      <c r="BQ536" s="401"/>
      <c r="BX536" s="3"/>
    </row>
    <row r="537" spans="1:76" ht="12" customHeight="1" x14ac:dyDescent="0.2">
      <c r="A537" s="2"/>
      <c r="O537" s="3"/>
      <c r="W537" s="3"/>
      <c r="X537" s="7"/>
      <c r="Y537" s="772"/>
      <c r="Z537" s="772"/>
      <c r="AA537" s="772"/>
      <c r="AB537" s="772"/>
      <c r="AC537" s="772"/>
      <c r="AD537" s="772"/>
      <c r="AE537" s="772"/>
      <c r="AF537" s="772"/>
      <c r="AG537" s="772"/>
      <c r="AH537" s="772"/>
      <c r="AI537" s="772"/>
      <c r="AJ537" s="772"/>
      <c r="AK537" s="772"/>
      <c r="AL537" s="772"/>
      <c r="AM537" s="772"/>
      <c r="AN537" s="772"/>
      <c r="AO537" s="772"/>
      <c r="AP537" s="772"/>
      <c r="AQ537" s="772"/>
      <c r="AR537" s="772"/>
      <c r="AS537" s="772"/>
      <c r="AT537" s="772"/>
      <c r="AU537" s="772"/>
      <c r="AV537" s="772"/>
      <c r="AW537" s="772"/>
      <c r="AX537" s="772"/>
      <c r="AY537" s="772"/>
      <c r="AZ537" s="772"/>
      <c r="BA537" s="772"/>
      <c r="BB537" s="772"/>
      <c r="BC537" s="772"/>
      <c r="BD537" s="772"/>
      <c r="BE537" s="772"/>
      <c r="BF537" s="772"/>
      <c r="BG537" s="773"/>
      <c r="BH537" s="550"/>
      <c r="BI537" s="400"/>
      <c r="BJ537" s="400"/>
      <c r="BK537" s="400"/>
      <c r="BL537" s="400"/>
      <c r="BM537" s="400"/>
      <c r="BN537" s="400"/>
      <c r="BO537" s="400"/>
      <c r="BP537" s="400"/>
      <c r="BQ537" s="401"/>
      <c r="BX537" s="3"/>
    </row>
    <row r="538" spans="1:76" ht="12" customHeight="1" x14ac:dyDescent="0.2">
      <c r="A538" s="2"/>
      <c r="O538" s="3"/>
      <c r="W538" s="3"/>
      <c r="X538" s="7"/>
      <c r="Y538" s="772"/>
      <c r="Z538" s="772"/>
      <c r="AA538" s="772"/>
      <c r="AB538" s="772"/>
      <c r="AC538" s="772"/>
      <c r="AD538" s="772"/>
      <c r="AE538" s="772"/>
      <c r="AF538" s="772"/>
      <c r="AG538" s="772"/>
      <c r="AH538" s="772"/>
      <c r="AI538" s="772"/>
      <c r="AJ538" s="772"/>
      <c r="AK538" s="772"/>
      <c r="AL538" s="772"/>
      <c r="AM538" s="772"/>
      <c r="AN538" s="772"/>
      <c r="AO538" s="772"/>
      <c r="AP538" s="772"/>
      <c r="AQ538" s="772"/>
      <c r="AR538" s="772"/>
      <c r="AS538" s="772"/>
      <c r="AT538" s="772"/>
      <c r="AU538" s="772"/>
      <c r="AV538" s="772"/>
      <c r="AW538" s="772"/>
      <c r="AX538" s="772"/>
      <c r="AY538" s="772"/>
      <c r="AZ538" s="772"/>
      <c r="BA538" s="772"/>
      <c r="BB538" s="772"/>
      <c r="BC538" s="772"/>
      <c r="BD538" s="772"/>
      <c r="BE538" s="772"/>
      <c r="BF538" s="772"/>
      <c r="BG538" s="773"/>
      <c r="BH538" s="550"/>
      <c r="BI538" s="400"/>
      <c r="BJ538" s="400"/>
      <c r="BK538" s="400"/>
      <c r="BL538" s="400"/>
      <c r="BM538" s="400"/>
      <c r="BN538" s="400"/>
      <c r="BO538" s="400"/>
      <c r="BP538" s="400"/>
      <c r="BQ538" s="401"/>
      <c r="BX538" s="3"/>
    </row>
    <row r="539" spans="1:76" ht="12" customHeight="1" x14ac:dyDescent="0.2">
      <c r="A539" s="2"/>
      <c r="O539" s="3"/>
      <c r="W539" s="3"/>
      <c r="X539" s="7"/>
      <c r="Y539" s="772"/>
      <c r="Z539" s="772"/>
      <c r="AA539" s="772"/>
      <c r="AB539" s="772"/>
      <c r="AC539" s="772"/>
      <c r="AD539" s="772"/>
      <c r="AE539" s="772"/>
      <c r="AF539" s="772"/>
      <c r="AG539" s="772"/>
      <c r="AH539" s="772"/>
      <c r="AI539" s="772"/>
      <c r="AJ539" s="772"/>
      <c r="AK539" s="772"/>
      <c r="AL539" s="772"/>
      <c r="AM539" s="772"/>
      <c r="AN539" s="772"/>
      <c r="AO539" s="772"/>
      <c r="AP539" s="772"/>
      <c r="AQ539" s="772"/>
      <c r="AR539" s="772"/>
      <c r="AS539" s="772"/>
      <c r="AT539" s="772"/>
      <c r="AU539" s="772"/>
      <c r="AV539" s="772"/>
      <c r="AW539" s="772"/>
      <c r="AX539" s="772"/>
      <c r="AY539" s="772"/>
      <c r="AZ539" s="772"/>
      <c r="BA539" s="772"/>
      <c r="BB539" s="772"/>
      <c r="BC539" s="772"/>
      <c r="BD539" s="772"/>
      <c r="BE539" s="772"/>
      <c r="BF539" s="772"/>
      <c r="BG539" s="773"/>
      <c r="BH539" s="550"/>
      <c r="BI539" s="400"/>
      <c r="BJ539" s="400"/>
      <c r="BK539" s="400"/>
      <c r="BL539" s="400"/>
      <c r="BM539" s="400"/>
      <c r="BN539" s="400"/>
      <c r="BO539" s="400"/>
      <c r="BP539" s="400"/>
      <c r="BQ539" s="401"/>
      <c r="BX539" s="3"/>
    </row>
    <row r="540" spans="1:76" ht="12" customHeight="1" x14ac:dyDescent="0.2">
      <c r="A540" s="2"/>
      <c r="O540" s="3"/>
      <c r="W540" s="3"/>
      <c r="X540" s="7"/>
      <c r="Y540" s="772"/>
      <c r="Z540" s="772"/>
      <c r="AA540" s="772"/>
      <c r="AB540" s="772"/>
      <c r="AC540" s="772"/>
      <c r="AD540" s="772"/>
      <c r="AE540" s="772"/>
      <c r="AF540" s="772"/>
      <c r="AG540" s="772"/>
      <c r="AH540" s="772"/>
      <c r="AI540" s="772"/>
      <c r="AJ540" s="772"/>
      <c r="AK540" s="772"/>
      <c r="AL540" s="772"/>
      <c r="AM540" s="772"/>
      <c r="AN540" s="772"/>
      <c r="AO540" s="772"/>
      <c r="AP540" s="772"/>
      <c r="AQ540" s="772"/>
      <c r="AR540" s="772"/>
      <c r="AS540" s="772"/>
      <c r="AT540" s="772"/>
      <c r="AU540" s="772"/>
      <c r="AV540" s="772"/>
      <c r="AW540" s="772"/>
      <c r="AX540" s="772"/>
      <c r="AY540" s="772"/>
      <c r="AZ540" s="772"/>
      <c r="BA540" s="772"/>
      <c r="BB540" s="772"/>
      <c r="BC540" s="772"/>
      <c r="BD540" s="772"/>
      <c r="BE540" s="772"/>
      <c r="BF540" s="772"/>
      <c r="BG540" s="773"/>
      <c r="BH540" s="548"/>
      <c r="BI540" s="548"/>
      <c r="BJ540" s="548"/>
      <c r="BK540" s="548"/>
      <c r="BL540" s="548"/>
      <c r="BM540" s="548"/>
      <c r="BN540" s="548"/>
      <c r="BO540" s="548"/>
      <c r="BP540" s="548"/>
      <c r="BQ540" s="549"/>
      <c r="BX540" s="3"/>
    </row>
    <row r="541" spans="1:76" ht="12" customHeight="1" x14ac:dyDescent="0.2">
      <c r="A541" s="2"/>
      <c r="O541" s="3"/>
      <c r="W541" s="3"/>
      <c r="X541" s="7"/>
      <c r="Y541" s="772"/>
      <c r="Z541" s="772"/>
      <c r="AA541" s="772"/>
      <c r="AB541" s="772"/>
      <c r="AC541" s="772"/>
      <c r="AD541" s="772"/>
      <c r="AE541" s="772"/>
      <c r="AF541" s="772"/>
      <c r="AG541" s="772"/>
      <c r="AH541" s="772"/>
      <c r="AI541" s="772"/>
      <c r="AJ541" s="772"/>
      <c r="AK541" s="772"/>
      <c r="AL541" s="772"/>
      <c r="AM541" s="772"/>
      <c r="AN541" s="772"/>
      <c r="AO541" s="772"/>
      <c r="AP541" s="772"/>
      <c r="AQ541" s="772"/>
      <c r="AR541" s="772"/>
      <c r="AS541" s="772"/>
      <c r="AT541" s="772"/>
      <c r="AU541" s="772"/>
      <c r="AV541" s="772"/>
      <c r="AW541" s="772"/>
      <c r="AX541" s="772"/>
      <c r="AY541" s="772"/>
      <c r="AZ541" s="772"/>
      <c r="BA541" s="772"/>
      <c r="BB541" s="772"/>
      <c r="BC541" s="772"/>
      <c r="BD541" s="772"/>
      <c r="BE541" s="772"/>
      <c r="BF541" s="772"/>
      <c r="BG541" s="773"/>
      <c r="BH541" s="548"/>
      <c r="BI541" s="548"/>
      <c r="BJ541" s="548"/>
      <c r="BK541" s="548"/>
      <c r="BL541" s="548"/>
      <c r="BM541" s="548"/>
      <c r="BN541" s="548"/>
      <c r="BO541" s="548"/>
      <c r="BP541" s="548"/>
      <c r="BQ541" s="549"/>
      <c r="BX541" s="3"/>
    </row>
    <row r="542" spans="1:76" ht="12" customHeight="1" x14ac:dyDescent="0.2">
      <c r="A542" s="2"/>
      <c r="O542" s="3"/>
      <c r="W542" s="3"/>
      <c r="X542" s="7"/>
      <c r="Y542" s="772"/>
      <c r="Z542" s="772"/>
      <c r="AA542" s="772"/>
      <c r="AB542" s="772"/>
      <c r="AC542" s="772"/>
      <c r="AD542" s="772"/>
      <c r="AE542" s="772"/>
      <c r="AF542" s="772"/>
      <c r="AG542" s="772"/>
      <c r="AH542" s="772"/>
      <c r="AI542" s="772"/>
      <c r="AJ542" s="772"/>
      <c r="AK542" s="772"/>
      <c r="AL542" s="772"/>
      <c r="AM542" s="772"/>
      <c r="AN542" s="772"/>
      <c r="AO542" s="772"/>
      <c r="AP542" s="772"/>
      <c r="AQ542" s="772"/>
      <c r="AR542" s="772"/>
      <c r="AS542" s="772"/>
      <c r="AT542" s="772"/>
      <c r="AU542" s="772"/>
      <c r="AV542" s="772"/>
      <c r="AW542" s="772"/>
      <c r="AX542" s="772"/>
      <c r="AY542" s="772"/>
      <c r="AZ542" s="772"/>
      <c r="BA542" s="772"/>
      <c r="BB542" s="772"/>
      <c r="BC542" s="772"/>
      <c r="BD542" s="772"/>
      <c r="BE542" s="772"/>
      <c r="BF542" s="772"/>
      <c r="BG542" s="773"/>
      <c r="BH542" s="548"/>
      <c r="BI542" s="548"/>
      <c r="BJ542" s="548"/>
      <c r="BK542" s="548"/>
      <c r="BL542" s="548"/>
      <c r="BM542" s="548"/>
      <c r="BN542" s="548"/>
      <c r="BO542" s="548"/>
      <c r="BP542" s="548"/>
      <c r="BQ542" s="549"/>
      <c r="BX542" s="3"/>
    </row>
    <row r="543" spans="1:76" ht="12" customHeight="1" x14ac:dyDescent="0.2">
      <c r="A543" s="2"/>
      <c r="O543" s="3"/>
      <c r="W543" s="3"/>
      <c r="X543" s="7" t="s">
        <v>1629</v>
      </c>
      <c r="Y543" s="772" t="s">
        <v>1921</v>
      </c>
      <c r="Z543" s="772"/>
      <c r="AA543" s="772"/>
      <c r="AB543" s="772"/>
      <c r="AC543" s="772"/>
      <c r="AD543" s="772"/>
      <c r="AE543" s="772"/>
      <c r="AF543" s="772"/>
      <c r="AG543" s="772"/>
      <c r="AH543" s="772"/>
      <c r="AI543" s="772"/>
      <c r="AJ543" s="772"/>
      <c r="AK543" s="772"/>
      <c r="AL543" s="772"/>
      <c r="AM543" s="772"/>
      <c r="AN543" s="772"/>
      <c r="AO543" s="772"/>
      <c r="AP543" s="772"/>
      <c r="AQ543" s="772"/>
      <c r="AR543" s="772"/>
      <c r="AS543" s="772"/>
      <c r="AT543" s="772"/>
      <c r="AU543" s="772"/>
      <c r="AV543" s="772"/>
      <c r="AW543" s="772"/>
      <c r="AX543" s="772"/>
      <c r="AY543" s="772"/>
      <c r="AZ543" s="772"/>
      <c r="BA543" s="772"/>
      <c r="BB543" s="772"/>
      <c r="BC543" s="772"/>
      <c r="BD543" s="772"/>
      <c r="BE543" s="772"/>
      <c r="BF543" s="772"/>
      <c r="BG543" s="773"/>
      <c r="BH543" s="761" t="s">
        <v>1838</v>
      </c>
      <c r="BI543" s="747"/>
      <c r="BJ543" s="747"/>
      <c r="BK543" s="747"/>
      <c r="BL543" s="747"/>
      <c r="BM543" s="747"/>
      <c r="BN543" s="747"/>
      <c r="BO543" s="747"/>
      <c r="BP543" s="747"/>
      <c r="BQ543" s="762"/>
      <c r="BX543" s="3"/>
    </row>
    <row r="544" spans="1:76" ht="12" customHeight="1" x14ac:dyDescent="0.2">
      <c r="A544" s="2"/>
      <c r="O544" s="3"/>
      <c r="W544" s="3"/>
      <c r="X544" s="7"/>
      <c r="Y544" s="772"/>
      <c r="Z544" s="772"/>
      <c r="AA544" s="772"/>
      <c r="AB544" s="772"/>
      <c r="AC544" s="772"/>
      <c r="AD544" s="772"/>
      <c r="AE544" s="772"/>
      <c r="AF544" s="772"/>
      <c r="AG544" s="772"/>
      <c r="AH544" s="772"/>
      <c r="AI544" s="772"/>
      <c r="AJ544" s="772"/>
      <c r="AK544" s="772"/>
      <c r="AL544" s="772"/>
      <c r="AM544" s="772"/>
      <c r="AN544" s="772"/>
      <c r="AO544" s="772"/>
      <c r="AP544" s="772"/>
      <c r="AQ544" s="772"/>
      <c r="AR544" s="772"/>
      <c r="AS544" s="772"/>
      <c r="AT544" s="772"/>
      <c r="AU544" s="772"/>
      <c r="AV544" s="772"/>
      <c r="AW544" s="772"/>
      <c r="AX544" s="772"/>
      <c r="AY544" s="772"/>
      <c r="AZ544" s="772"/>
      <c r="BA544" s="772"/>
      <c r="BB544" s="772"/>
      <c r="BC544" s="772"/>
      <c r="BD544" s="772"/>
      <c r="BE544" s="772"/>
      <c r="BF544" s="772"/>
      <c r="BG544" s="773"/>
      <c r="BH544" s="763"/>
      <c r="BI544" s="747"/>
      <c r="BJ544" s="747"/>
      <c r="BK544" s="747"/>
      <c r="BL544" s="747"/>
      <c r="BM544" s="747"/>
      <c r="BN544" s="747"/>
      <c r="BO544" s="747"/>
      <c r="BP544" s="747"/>
      <c r="BQ544" s="762"/>
      <c r="BX544" s="3"/>
    </row>
    <row r="545" spans="1:76" ht="12" customHeight="1" x14ac:dyDescent="0.2">
      <c r="A545" s="2"/>
      <c r="O545" s="3"/>
      <c r="W545" s="3"/>
      <c r="X545" s="7"/>
      <c r="Y545" s="772"/>
      <c r="Z545" s="772"/>
      <c r="AA545" s="772"/>
      <c r="AB545" s="772"/>
      <c r="AC545" s="772"/>
      <c r="AD545" s="772"/>
      <c r="AE545" s="772"/>
      <c r="AF545" s="772"/>
      <c r="AG545" s="772"/>
      <c r="AH545" s="772"/>
      <c r="AI545" s="772"/>
      <c r="AJ545" s="772"/>
      <c r="AK545" s="772"/>
      <c r="AL545" s="772"/>
      <c r="AM545" s="772"/>
      <c r="AN545" s="772"/>
      <c r="AO545" s="772"/>
      <c r="AP545" s="772"/>
      <c r="AQ545" s="772"/>
      <c r="AR545" s="772"/>
      <c r="AS545" s="772"/>
      <c r="AT545" s="772"/>
      <c r="AU545" s="772"/>
      <c r="AV545" s="772"/>
      <c r="AW545" s="772"/>
      <c r="AX545" s="772"/>
      <c r="AY545" s="772"/>
      <c r="AZ545" s="772"/>
      <c r="BA545" s="772"/>
      <c r="BB545" s="772"/>
      <c r="BC545" s="772"/>
      <c r="BD545" s="772"/>
      <c r="BE545" s="772"/>
      <c r="BF545" s="772"/>
      <c r="BG545" s="773"/>
      <c r="BH545" s="373"/>
      <c r="BI545" s="373"/>
      <c r="BJ545" s="373"/>
      <c r="BK545" s="373"/>
      <c r="BL545" s="373"/>
      <c r="BM545" s="373"/>
      <c r="BN545" s="373"/>
      <c r="BO545" s="373"/>
      <c r="BP545" s="373"/>
      <c r="BQ545" s="374"/>
      <c r="BX545" s="3"/>
    </row>
    <row r="546" spans="1:76" ht="12" customHeight="1" x14ac:dyDescent="0.2">
      <c r="A546" s="2"/>
      <c r="O546" s="3"/>
      <c r="W546" s="3"/>
      <c r="X546" s="7"/>
      <c r="Y546" s="772"/>
      <c r="Z546" s="772"/>
      <c r="AA546" s="772"/>
      <c r="AB546" s="772"/>
      <c r="AC546" s="772"/>
      <c r="AD546" s="772"/>
      <c r="AE546" s="772"/>
      <c r="AF546" s="772"/>
      <c r="AG546" s="772"/>
      <c r="AH546" s="772"/>
      <c r="AI546" s="772"/>
      <c r="AJ546" s="772"/>
      <c r="AK546" s="772"/>
      <c r="AL546" s="772"/>
      <c r="AM546" s="772"/>
      <c r="AN546" s="772"/>
      <c r="AO546" s="772"/>
      <c r="AP546" s="772"/>
      <c r="AQ546" s="772"/>
      <c r="AR546" s="772"/>
      <c r="AS546" s="772"/>
      <c r="AT546" s="772"/>
      <c r="AU546" s="772"/>
      <c r="AV546" s="772"/>
      <c r="AW546" s="772"/>
      <c r="AX546" s="772"/>
      <c r="AY546" s="772"/>
      <c r="AZ546" s="772"/>
      <c r="BA546" s="772"/>
      <c r="BB546" s="772"/>
      <c r="BC546" s="772"/>
      <c r="BD546" s="772"/>
      <c r="BE546" s="772"/>
      <c r="BF546" s="772"/>
      <c r="BG546" s="773"/>
      <c r="BH546" s="373"/>
      <c r="BI546" s="373"/>
      <c r="BJ546" s="373"/>
      <c r="BK546" s="373"/>
      <c r="BL546" s="373"/>
      <c r="BM546" s="373"/>
      <c r="BN546" s="373"/>
      <c r="BO546" s="373"/>
      <c r="BP546" s="373"/>
      <c r="BQ546" s="374"/>
      <c r="BX546" s="3"/>
    </row>
    <row r="547" spans="1:76" ht="12" customHeight="1" x14ac:dyDescent="0.2">
      <c r="A547" s="2"/>
      <c r="O547" s="3"/>
      <c r="W547" s="3"/>
      <c r="X547" s="7"/>
      <c r="Y547" s="772"/>
      <c r="Z547" s="772"/>
      <c r="AA547" s="772"/>
      <c r="AB547" s="772"/>
      <c r="AC547" s="772"/>
      <c r="AD547" s="772"/>
      <c r="AE547" s="772"/>
      <c r="AF547" s="772"/>
      <c r="AG547" s="772"/>
      <c r="AH547" s="772"/>
      <c r="AI547" s="772"/>
      <c r="AJ547" s="772"/>
      <c r="AK547" s="772"/>
      <c r="AL547" s="772"/>
      <c r="AM547" s="772"/>
      <c r="AN547" s="772"/>
      <c r="AO547" s="772"/>
      <c r="AP547" s="772"/>
      <c r="AQ547" s="772"/>
      <c r="AR547" s="772"/>
      <c r="AS547" s="772"/>
      <c r="AT547" s="772"/>
      <c r="AU547" s="772"/>
      <c r="AV547" s="772"/>
      <c r="AW547" s="772"/>
      <c r="AX547" s="772"/>
      <c r="AY547" s="772"/>
      <c r="AZ547" s="772"/>
      <c r="BA547" s="772"/>
      <c r="BB547" s="772"/>
      <c r="BC547" s="772"/>
      <c r="BD547" s="772"/>
      <c r="BE547" s="772"/>
      <c r="BF547" s="772"/>
      <c r="BG547" s="773"/>
      <c r="BH547" s="373"/>
      <c r="BI547" s="373"/>
      <c r="BJ547" s="373"/>
      <c r="BK547" s="373"/>
      <c r="BL547" s="373"/>
      <c r="BM547" s="373"/>
      <c r="BN547" s="373"/>
      <c r="BO547" s="373"/>
      <c r="BP547" s="373"/>
      <c r="BQ547" s="374"/>
      <c r="BX547" s="3"/>
    </row>
    <row r="548" spans="1:76" ht="12" customHeight="1" x14ac:dyDescent="0.2">
      <c r="A548" s="2"/>
      <c r="C548" s="4" t="s">
        <v>1600</v>
      </c>
      <c r="D548" s="800" t="s">
        <v>1860</v>
      </c>
      <c r="E548" s="801"/>
      <c r="F548" s="801"/>
      <c r="G548" s="801"/>
      <c r="H548" s="801"/>
      <c r="I548" s="801"/>
      <c r="J548" s="801"/>
      <c r="K548" s="801"/>
      <c r="L548" s="801"/>
      <c r="M548" s="801"/>
      <c r="N548" s="801"/>
      <c r="O548" s="802"/>
      <c r="P548" s="1"/>
      <c r="Q548" s="7" t="s">
        <v>1544</v>
      </c>
      <c r="S548" s="6" t="s">
        <v>1465</v>
      </c>
      <c r="T548" s="343"/>
      <c r="U548" s="776" t="s">
        <v>1543</v>
      </c>
      <c r="V548" s="777"/>
      <c r="W548" s="778"/>
      <c r="X548" s="6" t="s">
        <v>1542</v>
      </c>
      <c r="Y548" s="800" t="s">
        <v>232</v>
      </c>
      <c r="Z548" s="801"/>
      <c r="AA548" s="801"/>
      <c r="AB548" s="801"/>
      <c r="AC548" s="801"/>
      <c r="AD548" s="801"/>
      <c r="AE548" s="801"/>
      <c r="AF548" s="801"/>
      <c r="AG548" s="801"/>
      <c r="AH548" s="801"/>
      <c r="AI548" s="801"/>
      <c r="AJ548" s="801"/>
      <c r="AK548" s="801"/>
      <c r="AL548" s="801"/>
      <c r="AM548" s="801"/>
      <c r="AN548" s="801"/>
      <c r="AO548" s="801"/>
      <c r="AP548" s="801"/>
      <c r="AQ548" s="801"/>
      <c r="AR548" s="801"/>
      <c r="AS548" s="801"/>
      <c r="AT548" s="801"/>
      <c r="AU548" s="801"/>
      <c r="AV548" s="801"/>
      <c r="AW548" s="801"/>
      <c r="AX548" s="801"/>
      <c r="AY548" s="801"/>
      <c r="AZ548" s="801"/>
      <c r="BA548" s="801"/>
      <c r="BB548" s="801"/>
      <c r="BC548" s="801"/>
      <c r="BD548" s="801"/>
      <c r="BE548" s="801"/>
      <c r="BF548" s="801"/>
      <c r="BG548" s="802"/>
      <c r="BH548" s="31" t="s">
        <v>233</v>
      </c>
      <c r="BQ548" s="289"/>
      <c r="BX548" s="3"/>
    </row>
    <row r="549" spans="1:76" ht="12" customHeight="1" x14ac:dyDescent="0.2">
      <c r="A549" s="2"/>
      <c r="D549" s="801"/>
      <c r="E549" s="801"/>
      <c r="F549" s="801"/>
      <c r="G549" s="801"/>
      <c r="H549" s="801"/>
      <c r="I549" s="801"/>
      <c r="J549" s="801"/>
      <c r="K549" s="801"/>
      <c r="L549" s="801"/>
      <c r="M549" s="801"/>
      <c r="N549" s="801"/>
      <c r="O549" s="802"/>
      <c r="P549" s="1"/>
      <c r="Q549" s="7" t="s">
        <v>697</v>
      </c>
      <c r="W549" s="3"/>
      <c r="X549" s="7"/>
      <c r="Y549" s="801"/>
      <c r="Z549" s="801"/>
      <c r="AA549" s="801"/>
      <c r="AB549" s="801"/>
      <c r="AC549" s="801"/>
      <c r="AD549" s="801"/>
      <c r="AE549" s="801"/>
      <c r="AF549" s="801"/>
      <c r="AG549" s="801"/>
      <c r="AH549" s="801"/>
      <c r="AI549" s="801"/>
      <c r="AJ549" s="801"/>
      <c r="AK549" s="801"/>
      <c r="AL549" s="801"/>
      <c r="AM549" s="801"/>
      <c r="AN549" s="801"/>
      <c r="AO549" s="801"/>
      <c r="AP549" s="801"/>
      <c r="AQ549" s="801"/>
      <c r="AR549" s="801"/>
      <c r="AS549" s="801"/>
      <c r="AT549" s="801"/>
      <c r="AU549" s="801"/>
      <c r="AV549" s="801"/>
      <c r="AW549" s="801"/>
      <c r="AX549" s="801"/>
      <c r="AY549" s="801"/>
      <c r="AZ549" s="801"/>
      <c r="BA549" s="801"/>
      <c r="BB549" s="801"/>
      <c r="BC549" s="801"/>
      <c r="BD549" s="801"/>
      <c r="BE549" s="801"/>
      <c r="BF549" s="801"/>
      <c r="BG549" s="802"/>
      <c r="BQ549" s="289"/>
      <c r="BX549" s="3"/>
    </row>
    <row r="550" spans="1:76" ht="12" customHeight="1" x14ac:dyDescent="0.2">
      <c r="A550" s="2"/>
      <c r="D550" s="801"/>
      <c r="E550" s="801"/>
      <c r="F550" s="801"/>
      <c r="G550" s="801"/>
      <c r="H550" s="801"/>
      <c r="I550" s="801"/>
      <c r="J550" s="801"/>
      <c r="K550" s="801"/>
      <c r="L550" s="801"/>
      <c r="M550" s="801"/>
      <c r="N550" s="801"/>
      <c r="O550" s="802"/>
      <c r="W550" s="3"/>
      <c r="X550" s="7"/>
      <c r="Y550" s="801"/>
      <c r="Z550" s="801"/>
      <c r="AA550" s="801"/>
      <c r="AB550" s="801"/>
      <c r="AC550" s="801"/>
      <c r="AD550" s="801"/>
      <c r="AE550" s="801"/>
      <c r="AF550" s="801"/>
      <c r="AG550" s="801"/>
      <c r="AH550" s="801"/>
      <c r="AI550" s="801"/>
      <c r="AJ550" s="801"/>
      <c r="AK550" s="801"/>
      <c r="AL550" s="801"/>
      <c r="AM550" s="801"/>
      <c r="AN550" s="801"/>
      <c r="AO550" s="801"/>
      <c r="AP550" s="801"/>
      <c r="AQ550" s="801"/>
      <c r="AR550" s="801"/>
      <c r="AS550" s="801"/>
      <c r="AT550" s="801"/>
      <c r="AU550" s="801"/>
      <c r="AV550" s="801"/>
      <c r="AW550" s="801"/>
      <c r="AX550" s="801"/>
      <c r="AY550" s="801"/>
      <c r="AZ550" s="801"/>
      <c r="BA550" s="801"/>
      <c r="BB550" s="801"/>
      <c r="BC550" s="801"/>
      <c r="BD550" s="801"/>
      <c r="BE550" s="801"/>
      <c r="BF550" s="801"/>
      <c r="BG550" s="802"/>
      <c r="BQ550" s="289"/>
      <c r="BX550" s="3"/>
    </row>
    <row r="551" spans="1:76" ht="12" customHeight="1" x14ac:dyDescent="0.2">
      <c r="A551" s="2"/>
      <c r="D551" s="9"/>
      <c r="E551" s="9"/>
      <c r="F551" s="9"/>
      <c r="G551" s="9"/>
      <c r="H551" s="9"/>
      <c r="I551" s="9"/>
      <c r="J551" s="9"/>
      <c r="K551" s="9"/>
      <c r="L551" s="9"/>
      <c r="M551" s="9"/>
      <c r="N551" s="9"/>
      <c r="O551" s="16"/>
      <c r="W551" s="3"/>
      <c r="X551" s="7"/>
      <c r="Y551" s="322" t="s">
        <v>1577</v>
      </c>
      <c r="Z551" s="978" t="s">
        <v>1744</v>
      </c>
      <c r="AA551" s="978"/>
      <c r="AB551" s="978"/>
      <c r="AC551" s="978"/>
      <c r="AD551" s="978"/>
      <c r="AE551" s="978"/>
      <c r="AF551" s="978"/>
      <c r="AG551" s="978"/>
      <c r="AH551" s="978"/>
      <c r="AI551" s="978"/>
      <c r="AJ551" s="978"/>
      <c r="AK551" s="978"/>
      <c r="AL551" s="978"/>
      <c r="AM551" s="978"/>
      <c r="AN551" s="978"/>
      <c r="AO551" s="978"/>
      <c r="AP551" s="978"/>
      <c r="AQ551" s="978"/>
      <c r="AR551" s="978"/>
      <c r="AS551" s="978"/>
      <c r="AT551" s="978"/>
      <c r="AU551" s="978"/>
      <c r="AV551" s="978"/>
      <c r="AW551" s="978"/>
      <c r="AX551" s="978"/>
      <c r="AY551" s="978"/>
      <c r="AZ551" s="978"/>
      <c r="BA551" s="978"/>
      <c r="BB551" s="978"/>
      <c r="BC551" s="978"/>
      <c r="BD551" s="978"/>
      <c r="BE551" s="978"/>
      <c r="BF551" s="978"/>
      <c r="BG551" s="979"/>
      <c r="BH551" s="288"/>
      <c r="BQ551" s="289"/>
      <c r="BX551" s="3"/>
    </row>
    <row r="552" spans="1:76" ht="12" customHeight="1" x14ac:dyDescent="0.2">
      <c r="A552" s="2"/>
      <c r="O552" s="3"/>
      <c r="W552" s="3"/>
      <c r="X552" s="7"/>
      <c r="Y552" s="306"/>
      <c r="Z552" s="978"/>
      <c r="AA552" s="978"/>
      <c r="AB552" s="978"/>
      <c r="AC552" s="978"/>
      <c r="AD552" s="978"/>
      <c r="AE552" s="978"/>
      <c r="AF552" s="978"/>
      <c r="AG552" s="978"/>
      <c r="AH552" s="978"/>
      <c r="AI552" s="978"/>
      <c r="AJ552" s="978"/>
      <c r="AK552" s="978"/>
      <c r="AL552" s="978"/>
      <c r="AM552" s="978"/>
      <c r="AN552" s="978"/>
      <c r="AO552" s="978"/>
      <c r="AP552" s="978"/>
      <c r="AQ552" s="978"/>
      <c r="AR552" s="978"/>
      <c r="AS552" s="978"/>
      <c r="AT552" s="978"/>
      <c r="AU552" s="978"/>
      <c r="AV552" s="978"/>
      <c r="AW552" s="978"/>
      <c r="AX552" s="978"/>
      <c r="AY552" s="978"/>
      <c r="AZ552" s="978"/>
      <c r="BA552" s="978"/>
      <c r="BB552" s="978"/>
      <c r="BC552" s="978"/>
      <c r="BD552" s="978"/>
      <c r="BE552" s="978"/>
      <c r="BF552" s="978"/>
      <c r="BG552" s="979"/>
      <c r="BQ552" s="289"/>
      <c r="BX552" s="3"/>
    </row>
    <row r="553" spans="1:76" ht="12" customHeight="1" x14ac:dyDescent="0.2">
      <c r="A553" s="2"/>
      <c r="O553" s="3"/>
      <c r="W553" s="3"/>
      <c r="X553" s="7"/>
      <c r="Y553" s="306"/>
      <c r="Z553" s="978"/>
      <c r="AA553" s="978"/>
      <c r="AB553" s="978"/>
      <c r="AC553" s="978"/>
      <c r="AD553" s="978"/>
      <c r="AE553" s="978"/>
      <c r="AF553" s="978"/>
      <c r="AG553" s="978"/>
      <c r="AH553" s="978"/>
      <c r="AI553" s="978"/>
      <c r="AJ553" s="978"/>
      <c r="AK553" s="978"/>
      <c r="AL553" s="978"/>
      <c r="AM553" s="978"/>
      <c r="AN553" s="978"/>
      <c r="AO553" s="978"/>
      <c r="AP553" s="978"/>
      <c r="AQ553" s="978"/>
      <c r="AR553" s="978"/>
      <c r="AS553" s="978"/>
      <c r="AT553" s="978"/>
      <c r="AU553" s="978"/>
      <c r="AV553" s="978"/>
      <c r="AW553" s="978"/>
      <c r="AX553" s="978"/>
      <c r="AY553" s="978"/>
      <c r="AZ553" s="978"/>
      <c r="BA553" s="978"/>
      <c r="BB553" s="978"/>
      <c r="BC553" s="978"/>
      <c r="BD553" s="978"/>
      <c r="BE553" s="978"/>
      <c r="BF553" s="978"/>
      <c r="BG553" s="979"/>
      <c r="BQ553" s="289"/>
      <c r="BX553" s="3"/>
    </row>
    <row r="554" spans="1:76" ht="12" customHeight="1" x14ac:dyDescent="0.2">
      <c r="A554" s="2"/>
      <c r="O554" s="3"/>
      <c r="W554" s="3"/>
      <c r="X554" s="7"/>
      <c r="Y554" s="306"/>
      <c r="Z554" s="399"/>
      <c r="AA554" s="399"/>
      <c r="AB554" s="399"/>
      <c r="AC554" s="399"/>
      <c r="AD554" s="399"/>
      <c r="AE554" s="399"/>
      <c r="AF554" s="399"/>
      <c r="AG554" s="399"/>
      <c r="AH554" s="399"/>
      <c r="AI554" s="399"/>
      <c r="AJ554" s="399"/>
      <c r="AK554" s="399"/>
      <c r="AL554" s="399"/>
      <c r="AM554" s="399"/>
      <c r="AN554" s="399"/>
      <c r="AO554" s="399"/>
      <c r="AP554" s="399"/>
      <c r="AQ554" s="399"/>
      <c r="AR554" s="399"/>
      <c r="AS554" s="399"/>
      <c r="AT554" s="399"/>
      <c r="AU554" s="399"/>
      <c r="AV554" s="399"/>
      <c r="AW554" s="399"/>
      <c r="AX554" s="399"/>
      <c r="AY554" s="399"/>
      <c r="AZ554" s="399"/>
      <c r="BA554" s="399"/>
      <c r="BB554" s="399"/>
      <c r="BC554" s="399"/>
      <c r="BD554" s="399"/>
      <c r="BE554" s="399"/>
      <c r="BF554" s="399"/>
      <c r="BG554" s="398"/>
      <c r="BQ554" s="289"/>
      <c r="BX554" s="3"/>
    </row>
    <row r="555" spans="1:76" ht="12" customHeight="1" x14ac:dyDescent="0.2">
      <c r="A555" s="42"/>
      <c r="B555" s="25"/>
      <c r="C555" s="25"/>
      <c r="D555" s="26"/>
      <c r="E555" s="26"/>
      <c r="F555" s="26"/>
      <c r="G555" s="26"/>
      <c r="H555" s="26"/>
      <c r="I555" s="26"/>
      <c r="J555" s="26"/>
      <c r="K555" s="26"/>
      <c r="L555" s="26"/>
      <c r="M555" s="26"/>
      <c r="N555" s="26"/>
      <c r="O555" s="27"/>
      <c r="P555" s="26"/>
      <c r="Q555" s="26"/>
      <c r="R555" s="26"/>
      <c r="S555" s="26"/>
      <c r="T555" s="26"/>
      <c r="U555" s="26"/>
      <c r="V555" s="26"/>
      <c r="W555" s="27"/>
      <c r="X555" s="26"/>
      <c r="Y555" s="309"/>
      <c r="Z555" s="310"/>
      <c r="AA555" s="310"/>
      <c r="AB555" s="310"/>
      <c r="AC555" s="310"/>
      <c r="AD555" s="310"/>
      <c r="AE555" s="310"/>
      <c r="AF555" s="310"/>
      <c r="AG555" s="310"/>
      <c r="AH555" s="310"/>
      <c r="AI555" s="310"/>
      <c r="AJ555" s="310"/>
      <c r="AK555" s="310"/>
      <c r="AL555" s="310"/>
      <c r="AM555" s="310"/>
      <c r="AN555" s="310"/>
      <c r="AO555" s="310"/>
      <c r="AP555" s="310"/>
      <c r="AQ555" s="310"/>
      <c r="AR555" s="310"/>
      <c r="AS555" s="310"/>
      <c r="AT555" s="310"/>
      <c r="AU555" s="310"/>
      <c r="AV555" s="310"/>
      <c r="AW555" s="310"/>
      <c r="AX555" s="310"/>
      <c r="AY555" s="310"/>
      <c r="AZ555" s="310"/>
      <c r="BA555" s="310"/>
      <c r="BB555" s="310"/>
      <c r="BC555" s="310"/>
      <c r="BD555" s="310"/>
      <c r="BE555" s="310"/>
      <c r="BF555" s="310"/>
      <c r="BG555" s="311"/>
      <c r="BH555" s="28"/>
      <c r="BI555" s="28"/>
      <c r="BJ555" s="28"/>
      <c r="BK555" s="28"/>
      <c r="BL555" s="28"/>
      <c r="BM555" s="28"/>
      <c r="BN555" s="28"/>
      <c r="BO555" s="28"/>
      <c r="BP555" s="28"/>
      <c r="BQ555" s="29"/>
      <c r="BR555" s="26"/>
      <c r="BS555" s="26"/>
      <c r="BT555" s="26"/>
      <c r="BU555" s="26"/>
      <c r="BV555" s="26"/>
      <c r="BW555" s="26"/>
      <c r="BX555" s="27"/>
    </row>
    <row r="556" spans="1:76" ht="12" customHeight="1" x14ac:dyDescent="0.2">
      <c r="A556" s="2"/>
      <c r="O556" s="3"/>
      <c r="W556" s="3"/>
      <c r="X556" s="7"/>
      <c r="BG556" s="3"/>
      <c r="BQ556" s="289"/>
      <c r="BX556" s="3"/>
    </row>
    <row r="557" spans="1:76" ht="12" customHeight="1" x14ac:dyDescent="0.2">
      <c r="A557" s="2"/>
      <c r="O557" s="3"/>
      <c r="W557" s="3"/>
      <c r="X557" s="6" t="s">
        <v>1542</v>
      </c>
      <c r="Y557" s="800" t="s">
        <v>231</v>
      </c>
      <c r="Z557" s="801"/>
      <c r="AA557" s="801"/>
      <c r="AB557" s="801"/>
      <c r="AC557" s="801"/>
      <c r="AD557" s="801"/>
      <c r="AE557" s="801"/>
      <c r="AF557" s="801"/>
      <c r="AG557" s="801"/>
      <c r="AH557" s="801"/>
      <c r="AI557" s="801"/>
      <c r="AJ557" s="801"/>
      <c r="AK557" s="801"/>
      <c r="AL557" s="801"/>
      <c r="AM557" s="801"/>
      <c r="AN557" s="801"/>
      <c r="AO557" s="801"/>
      <c r="AP557" s="801"/>
      <c r="AQ557" s="801"/>
      <c r="AR557" s="801"/>
      <c r="AS557" s="801"/>
      <c r="AT557" s="801"/>
      <c r="AU557" s="801"/>
      <c r="AV557" s="801"/>
      <c r="AW557" s="801"/>
      <c r="AX557" s="801"/>
      <c r="AY557" s="801"/>
      <c r="AZ557" s="801"/>
      <c r="BA557" s="801"/>
      <c r="BB557" s="801"/>
      <c r="BC557" s="801"/>
      <c r="BD557" s="801"/>
      <c r="BE557" s="801"/>
      <c r="BF557" s="801"/>
      <c r="BG557" s="802"/>
      <c r="BH557" s="31" t="s">
        <v>408</v>
      </c>
      <c r="BQ557" s="289"/>
      <c r="BX557" s="3"/>
    </row>
    <row r="558" spans="1:76" ht="12" customHeight="1" x14ac:dyDescent="0.2">
      <c r="A558" s="2"/>
      <c r="O558" s="3"/>
      <c r="W558" s="3"/>
      <c r="X558" s="7"/>
      <c r="Y558" s="801"/>
      <c r="Z558" s="801"/>
      <c r="AA558" s="801"/>
      <c r="AB558" s="801"/>
      <c r="AC558" s="801"/>
      <c r="AD558" s="801"/>
      <c r="AE558" s="801"/>
      <c r="AF558" s="801"/>
      <c r="AG558" s="801"/>
      <c r="AH558" s="801"/>
      <c r="AI558" s="801"/>
      <c r="AJ558" s="801"/>
      <c r="AK558" s="801"/>
      <c r="AL558" s="801"/>
      <c r="AM558" s="801"/>
      <c r="AN558" s="801"/>
      <c r="AO558" s="801"/>
      <c r="AP558" s="801"/>
      <c r="AQ558" s="801"/>
      <c r="AR558" s="801"/>
      <c r="AS558" s="801"/>
      <c r="AT558" s="801"/>
      <c r="AU558" s="801"/>
      <c r="AV558" s="801"/>
      <c r="AW558" s="801"/>
      <c r="AX558" s="801"/>
      <c r="AY558" s="801"/>
      <c r="AZ558" s="801"/>
      <c r="BA558" s="801"/>
      <c r="BB558" s="801"/>
      <c r="BC558" s="801"/>
      <c r="BD558" s="801"/>
      <c r="BE558" s="801"/>
      <c r="BF558" s="801"/>
      <c r="BG558" s="802"/>
      <c r="BQ558" s="289"/>
      <c r="BX558" s="3"/>
    </row>
    <row r="559" spans="1:76" ht="12" customHeight="1" x14ac:dyDescent="0.2">
      <c r="A559" s="2"/>
      <c r="O559" s="3"/>
      <c r="W559" s="3"/>
      <c r="X559" s="7"/>
      <c r="Y559" s="801"/>
      <c r="Z559" s="801"/>
      <c r="AA559" s="801"/>
      <c r="AB559" s="801"/>
      <c r="AC559" s="801"/>
      <c r="AD559" s="801"/>
      <c r="AE559" s="801"/>
      <c r="AF559" s="801"/>
      <c r="AG559" s="801"/>
      <c r="AH559" s="801"/>
      <c r="AI559" s="801"/>
      <c r="AJ559" s="801"/>
      <c r="AK559" s="801"/>
      <c r="AL559" s="801"/>
      <c r="AM559" s="801"/>
      <c r="AN559" s="801"/>
      <c r="AO559" s="801"/>
      <c r="AP559" s="801"/>
      <c r="AQ559" s="801"/>
      <c r="AR559" s="801"/>
      <c r="AS559" s="801"/>
      <c r="AT559" s="801"/>
      <c r="AU559" s="801"/>
      <c r="AV559" s="801"/>
      <c r="AW559" s="801"/>
      <c r="AX559" s="801"/>
      <c r="AY559" s="801"/>
      <c r="AZ559" s="801"/>
      <c r="BA559" s="801"/>
      <c r="BB559" s="801"/>
      <c r="BC559" s="801"/>
      <c r="BD559" s="801"/>
      <c r="BE559" s="801"/>
      <c r="BF559" s="801"/>
      <c r="BG559" s="802"/>
      <c r="BQ559" s="289"/>
      <c r="BX559" s="3"/>
    </row>
    <row r="560" spans="1:76" ht="12" customHeight="1" x14ac:dyDescent="0.2">
      <c r="A560" s="2"/>
      <c r="O560" s="3"/>
      <c r="W560" s="3"/>
      <c r="X560" s="7"/>
      <c r="Y560" s="801"/>
      <c r="Z560" s="801"/>
      <c r="AA560" s="801"/>
      <c r="AB560" s="801"/>
      <c r="AC560" s="801"/>
      <c r="AD560" s="801"/>
      <c r="AE560" s="801"/>
      <c r="AF560" s="801"/>
      <c r="AG560" s="801"/>
      <c r="AH560" s="801"/>
      <c r="AI560" s="801"/>
      <c r="AJ560" s="801"/>
      <c r="AK560" s="801"/>
      <c r="AL560" s="801"/>
      <c r="AM560" s="801"/>
      <c r="AN560" s="801"/>
      <c r="AO560" s="801"/>
      <c r="AP560" s="801"/>
      <c r="AQ560" s="801"/>
      <c r="AR560" s="801"/>
      <c r="AS560" s="801"/>
      <c r="AT560" s="801"/>
      <c r="AU560" s="801"/>
      <c r="AV560" s="801"/>
      <c r="AW560" s="801"/>
      <c r="AX560" s="801"/>
      <c r="AY560" s="801"/>
      <c r="AZ560" s="801"/>
      <c r="BA560" s="801"/>
      <c r="BB560" s="801"/>
      <c r="BC560" s="801"/>
      <c r="BD560" s="801"/>
      <c r="BE560" s="801"/>
      <c r="BF560" s="801"/>
      <c r="BG560" s="802"/>
      <c r="BQ560" s="289"/>
      <c r="BX560" s="3"/>
    </row>
    <row r="561" spans="1:76" ht="12" customHeight="1" x14ac:dyDescent="0.2">
      <c r="A561" s="2"/>
      <c r="O561" s="3"/>
      <c r="W561" s="3"/>
      <c r="X561" s="7"/>
      <c r="Y561" s="800" t="s">
        <v>17</v>
      </c>
      <c r="Z561" s="801"/>
      <c r="AA561" s="801"/>
      <c r="AB561" s="801"/>
      <c r="AC561" s="801"/>
      <c r="AD561" s="801"/>
      <c r="AE561" s="801"/>
      <c r="AF561" s="801"/>
      <c r="AG561" s="801"/>
      <c r="AH561" s="801"/>
      <c r="AI561" s="801"/>
      <c r="AJ561" s="801"/>
      <c r="AK561" s="801"/>
      <c r="AL561" s="801"/>
      <c r="AM561" s="801"/>
      <c r="AN561" s="801"/>
      <c r="AO561" s="801"/>
      <c r="AP561" s="801"/>
      <c r="AQ561" s="801"/>
      <c r="AR561" s="801"/>
      <c r="AS561" s="801"/>
      <c r="AT561" s="801"/>
      <c r="AU561" s="801"/>
      <c r="AV561" s="801"/>
      <c r="AW561" s="801"/>
      <c r="AX561" s="801"/>
      <c r="AY561" s="801"/>
      <c r="AZ561" s="801"/>
      <c r="BA561" s="801"/>
      <c r="BB561" s="801"/>
      <c r="BC561" s="801"/>
      <c r="BD561" s="801"/>
      <c r="BE561" s="801"/>
      <c r="BF561" s="801"/>
      <c r="BG561" s="802"/>
      <c r="BQ561" s="289"/>
      <c r="BX561" s="3"/>
    </row>
    <row r="562" spans="1:76" ht="12" customHeight="1" x14ac:dyDescent="0.2">
      <c r="A562" s="2"/>
      <c r="O562" s="3"/>
      <c r="W562" s="3"/>
      <c r="X562" s="7"/>
      <c r="Y562" s="801"/>
      <c r="Z562" s="801"/>
      <c r="AA562" s="801"/>
      <c r="AB562" s="801"/>
      <c r="AC562" s="801"/>
      <c r="AD562" s="801"/>
      <c r="AE562" s="801"/>
      <c r="AF562" s="801"/>
      <c r="AG562" s="801"/>
      <c r="AH562" s="801"/>
      <c r="AI562" s="801"/>
      <c r="AJ562" s="801"/>
      <c r="AK562" s="801"/>
      <c r="AL562" s="801"/>
      <c r="AM562" s="801"/>
      <c r="AN562" s="801"/>
      <c r="AO562" s="801"/>
      <c r="AP562" s="801"/>
      <c r="AQ562" s="801"/>
      <c r="AR562" s="801"/>
      <c r="AS562" s="801"/>
      <c r="AT562" s="801"/>
      <c r="AU562" s="801"/>
      <c r="AV562" s="801"/>
      <c r="AW562" s="801"/>
      <c r="AX562" s="801"/>
      <c r="AY562" s="801"/>
      <c r="AZ562" s="801"/>
      <c r="BA562" s="801"/>
      <c r="BB562" s="801"/>
      <c r="BC562" s="801"/>
      <c r="BD562" s="801"/>
      <c r="BE562" s="801"/>
      <c r="BF562" s="801"/>
      <c r="BG562" s="802"/>
      <c r="BQ562" s="289"/>
      <c r="BX562" s="3"/>
    </row>
    <row r="563" spans="1:76" ht="12" customHeight="1" x14ac:dyDescent="0.2">
      <c r="A563" s="2"/>
      <c r="O563" s="3"/>
      <c r="W563" s="3"/>
      <c r="X563" s="7"/>
      <c r="Y563" s="800" t="s">
        <v>435</v>
      </c>
      <c r="Z563" s="801"/>
      <c r="AA563" s="801"/>
      <c r="AB563" s="801"/>
      <c r="AC563" s="801"/>
      <c r="AD563" s="801"/>
      <c r="AE563" s="801"/>
      <c r="AF563" s="801"/>
      <c r="AG563" s="801"/>
      <c r="AH563" s="801"/>
      <c r="AI563" s="801"/>
      <c r="AJ563" s="801"/>
      <c r="AK563" s="801"/>
      <c r="AL563" s="801"/>
      <c r="AM563" s="801"/>
      <c r="AN563" s="801"/>
      <c r="AO563" s="801"/>
      <c r="AP563" s="801"/>
      <c r="AQ563" s="801"/>
      <c r="AR563" s="801"/>
      <c r="AS563" s="801"/>
      <c r="AT563" s="801"/>
      <c r="AU563" s="801"/>
      <c r="AV563" s="801"/>
      <c r="AW563" s="801"/>
      <c r="AX563" s="801"/>
      <c r="AY563" s="801"/>
      <c r="AZ563" s="801"/>
      <c r="BA563" s="801"/>
      <c r="BB563" s="801"/>
      <c r="BC563" s="801"/>
      <c r="BD563" s="801"/>
      <c r="BE563" s="801"/>
      <c r="BF563" s="801"/>
      <c r="BG563" s="802"/>
      <c r="BH563" s="344"/>
      <c r="BI563" s="345"/>
      <c r="BJ563" s="345"/>
      <c r="BK563" s="345"/>
      <c r="BL563" s="345"/>
      <c r="BM563" s="345"/>
      <c r="BN563" s="345"/>
      <c r="BO563" s="345"/>
      <c r="BP563" s="345"/>
      <c r="BQ563" s="346"/>
      <c r="BX563" s="3"/>
    </row>
    <row r="564" spans="1:76" ht="12" customHeight="1" x14ac:dyDescent="0.2">
      <c r="A564" s="2"/>
      <c r="O564" s="3"/>
      <c r="W564" s="3"/>
      <c r="X564" s="7"/>
      <c r="Y564" s="801"/>
      <c r="Z564" s="801"/>
      <c r="AA564" s="801"/>
      <c r="AB564" s="801"/>
      <c r="AC564" s="801"/>
      <c r="AD564" s="801"/>
      <c r="AE564" s="801"/>
      <c r="AF564" s="801"/>
      <c r="AG564" s="801"/>
      <c r="AH564" s="801"/>
      <c r="AI564" s="801"/>
      <c r="AJ564" s="801"/>
      <c r="AK564" s="801"/>
      <c r="AL564" s="801"/>
      <c r="AM564" s="801"/>
      <c r="AN564" s="801"/>
      <c r="AO564" s="801"/>
      <c r="AP564" s="801"/>
      <c r="AQ564" s="801"/>
      <c r="AR564" s="801"/>
      <c r="AS564" s="801"/>
      <c r="AT564" s="801"/>
      <c r="AU564" s="801"/>
      <c r="AV564" s="801"/>
      <c r="AW564" s="801"/>
      <c r="AX564" s="801"/>
      <c r="AY564" s="801"/>
      <c r="AZ564" s="801"/>
      <c r="BA564" s="801"/>
      <c r="BB564" s="801"/>
      <c r="BC564" s="801"/>
      <c r="BD564" s="801"/>
      <c r="BE564" s="801"/>
      <c r="BF564" s="801"/>
      <c r="BG564" s="802"/>
      <c r="BH564" s="344"/>
      <c r="BI564" s="345"/>
      <c r="BJ564" s="345"/>
      <c r="BK564" s="345"/>
      <c r="BL564" s="345"/>
      <c r="BM564" s="345"/>
      <c r="BN564" s="345"/>
      <c r="BO564" s="345"/>
      <c r="BP564" s="345"/>
      <c r="BQ564" s="346"/>
      <c r="BX564" s="3"/>
    </row>
    <row r="565" spans="1:76" ht="12" customHeight="1" x14ac:dyDescent="0.2">
      <c r="A565" s="2"/>
      <c r="O565" s="3"/>
      <c r="W565" s="3"/>
      <c r="X565" s="7"/>
      <c r="Z565" s="43" t="s">
        <v>189</v>
      </c>
      <c r="AA565" s="7" t="s">
        <v>18</v>
      </c>
      <c r="BG565" s="3"/>
      <c r="BH565" s="344"/>
      <c r="BI565" s="345"/>
      <c r="BJ565" s="345"/>
      <c r="BK565" s="345"/>
      <c r="BL565" s="345"/>
      <c r="BM565" s="345"/>
      <c r="BN565" s="345"/>
      <c r="BO565" s="345"/>
      <c r="BP565" s="345"/>
      <c r="BQ565" s="346"/>
      <c r="BX565" s="3"/>
    </row>
    <row r="566" spans="1:76" ht="12" customHeight="1" x14ac:dyDescent="0.2">
      <c r="A566" s="2"/>
      <c r="O566" s="3"/>
      <c r="W566" s="3"/>
      <c r="X566" s="7"/>
      <c r="AA566" s="800" t="s">
        <v>573</v>
      </c>
      <c r="AB566" s="801"/>
      <c r="AC566" s="801"/>
      <c r="AD566" s="801"/>
      <c r="AE566" s="801"/>
      <c r="AF566" s="801"/>
      <c r="AG566" s="801"/>
      <c r="AH566" s="801"/>
      <c r="AI566" s="801"/>
      <c r="AJ566" s="801"/>
      <c r="AK566" s="801"/>
      <c r="AL566" s="801"/>
      <c r="AM566" s="801"/>
      <c r="AN566" s="801"/>
      <c r="AO566" s="801"/>
      <c r="AP566" s="801"/>
      <c r="AQ566" s="801"/>
      <c r="AR566" s="801"/>
      <c r="AS566" s="801"/>
      <c r="AT566" s="801"/>
      <c r="AU566" s="801"/>
      <c r="AV566" s="801"/>
      <c r="AW566" s="801"/>
      <c r="AX566" s="801"/>
      <c r="AY566" s="801"/>
      <c r="AZ566" s="801"/>
      <c r="BA566" s="801"/>
      <c r="BB566" s="801"/>
      <c r="BC566" s="801"/>
      <c r="BD566" s="801"/>
      <c r="BE566" s="801"/>
      <c r="BF566" s="801"/>
      <c r="BG566" s="802"/>
      <c r="BH566" s="344"/>
      <c r="BI566" s="345"/>
      <c r="BJ566" s="345"/>
      <c r="BK566" s="345"/>
      <c r="BL566" s="345"/>
      <c r="BM566" s="345"/>
      <c r="BN566" s="345"/>
      <c r="BO566" s="345"/>
      <c r="BP566" s="345"/>
      <c r="BQ566" s="346"/>
      <c r="BX566" s="3"/>
    </row>
    <row r="567" spans="1:76" ht="12" customHeight="1" x14ac:dyDescent="0.2">
      <c r="A567" s="2"/>
      <c r="O567" s="3"/>
      <c r="W567" s="3"/>
      <c r="X567" s="7"/>
      <c r="AA567" s="801"/>
      <c r="AB567" s="801"/>
      <c r="AC567" s="801"/>
      <c r="AD567" s="801"/>
      <c r="AE567" s="801"/>
      <c r="AF567" s="801"/>
      <c r="AG567" s="801"/>
      <c r="AH567" s="801"/>
      <c r="AI567" s="801"/>
      <c r="AJ567" s="801"/>
      <c r="AK567" s="801"/>
      <c r="AL567" s="801"/>
      <c r="AM567" s="801"/>
      <c r="AN567" s="801"/>
      <c r="AO567" s="801"/>
      <c r="AP567" s="801"/>
      <c r="AQ567" s="801"/>
      <c r="AR567" s="801"/>
      <c r="AS567" s="801"/>
      <c r="AT567" s="801"/>
      <c r="AU567" s="801"/>
      <c r="AV567" s="801"/>
      <c r="AW567" s="801"/>
      <c r="AX567" s="801"/>
      <c r="AY567" s="801"/>
      <c r="AZ567" s="801"/>
      <c r="BA567" s="801"/>
      <c r="BB567" s="801"/>
      <c r="BC567" s="801"/>
      <c r="BD567" s="801"/>
      <c r="BE567" s="801"/>
      <c r="BF567" s="801"/>
      <c r="BG567" s="802"/>
      <c r="BQ567" s="289"/>
      <c r="BX567" s="3"/>
    </row>
    <row r="568" spans="1:76" ht="12" customHeight="1" x14ac:dyDescent="0.2">
      <c r="A568" s="2"/>
      <c r="O568" s="3"/>
      <c r="W568" s="3"/>
      <c r="X568" s="7"/>
      <c r="AA568" s="7" t="s">
        <v>574</v>
      </c>
      <c r="BG568" s="3"/>
      <c r="BQ568" s="289"/>
      <c r="BX568" s="3"/>
    </row>
    <row r="569" spans="1:76" ht="12" customHeight="1" x14ac:dyDescent="0.2">
      <c r="A569" s="2"/>
      <c r="O569" s="3"/>
      <c r="W569" s="3"/>
      <c r="X569" s="7"/>
      <c r="AA569" s="7" t="s">
        <v>575</v>
      </c>
      <c r="BG569" s="3"/>
      <c r="BQ569" s="289"/>
      <c r="BX569" s="3"/>
    </row>
    <row r="570" spans="1:76" ht="12" customHeight="1" x14ac:dyDescent="0.2">
      <c r="A570" s="2"/>
      <c r="O570" s="3"/>
      <c r="W570" s="3"/>
      <c r="X570" s="7"/>
      <c r="AA570" s="7" t="s">
        <v>576</v>
      </c>
      <c r="BG570" s="3"/>
      <c r="BQ570" s="289"/>
      <c r="BX570" s="3"/>
    </row>
    <row r="571" spans="1:76" ht="12" customHeight="1" x14ac:dyDescent="0.2">
      <c r="A571" s="2"/>
      <c r="O571" s="3"/>
      <c r="W571" s="3"/>
      <c r="X571" s="7"/>
      <c r="AA571" s="800" t="s">
        <v>514</v>
      </c>
      <c r="AB571" s="800"/>
      <c r="AC571" s="800"/>
      <c r="AD571" s="800"/>
      <c r="AE571" s="800"/>
      <c r="AF571" s="800"/>
      <c r="AG571" s="800"/>
      <c r="AH571" s="800"/>
      <c r="AI571" s="800"/>
      <c r="AJ571" s="800"/>
      <c r="AK571" s="800"/>
      <c r="AL571" s="800"/>
      <c r="AM571" s="800"/>
      <c r="AN571" s="800"/>
      <c r="AO571" s="800"/>
      <c r="AP571" s="800"/>
      <c r="AQ571" s="800"/>
      <c r="AR571" s="800"/>
      <c r="AS571" s="800"/>
      <c r="AT571" s="800"/>
      <c r="AU571" s="800"/>
      <c r="AV571" s="800"/>
      <c r="AW571" s="800"/>
      <c r="AX571" s="800"/>
      <c r="AY571" s="800"/>
      <c r="AZ571" s="800"/>
      <c r="BA571" s="800"/>
      <c r="BB571" s="800"/>
      <c r="BC571" s="800"/>
      <c r="BD571" s="800"/>
      <c r="BE571" s="800"/>
      <c r="BF571" s="800"/>
      <c r="BG571" s="835"/>
      <c r="BQ571" s="289"/>
      <c r="BX571" s="3"/>
    </row>
    <row r="572" spans="1:76" ht="12" customHeight="1" x14ac:dyDescent="0.2">
      <c r="A572" s="2"/>
      <c r="O572" s="3"/>
      <c r="W572" s="3"/>
      <c r="X572" s="7"/>
      <c r="AA572" s="800"/>
      <c r="AB572" s="800"/>
      <c r="AC572" s="800"/>
      <c r="AD572" s="800"/>
      <c r="AE572" s="800"/>
      <c r="AF572" s="800"/>
      <c r="AG572" s="800"/>
      <c r="AH572" s="800"/>
      <c r="AI572" s="800"/>
      <c r="AJ572" s="800"/>
      <c r="AK572" s="800"/>
      <c r="AL572" s="800"/>
      <c r="AM572" s="800"/>
      <c r="AN572" s="800"/>
      <c r="AO572" s="800"/>
      <c r="AP572" s="800"/>
      <c r="AQ572" s="800"/>
      <c r="AR572" s="800"/>
      <c r="AS572" s="800"/>
      <c r="AT572" s="800"/>
      <c r="AU572" s="800"/>
      <c r="AV572" s="800"/>
      <c r="AW572" s="800"/>
      <c r="AX572" s="800"/>
      <c r="AY572" s="800"/>
      <c r="AZ572" s="800"/>
      <c r="BA572" s="800"/>
      <c r="BB572" s="800"/>
      <c r="BC572" s="800"/>
      <c r="BD572" s="800"/>
      <c r="BE572" s="800"/>
      <c r="BF572" s="800"/>
      <c r="BG572" s="835"/>
      <c r="BQ572" s="289"/>
      <c r="BX572" s="3"/>
    </row>
    <row r="573" spans="1:76" ht="12" customHeight="1" x14ac:dyDescent="0.2">
      <c r="A573" s="2"/>
      <c r="O573" s="3"/>
      <c r="W573" s="3"/>
      <c r="X573" s="306" t="s">
        <v>1542</v>
      </c>
      <c r="Y573" s="815" t="s">
        <v>1922</v>
      </c>
      <c r="Z573" s="815"/>
      <c r="AA573" s="815"/>
      <c r="AB573" s="815"/>
      <c r="AC573" s="815"/>
      <c r="AD573" s="815"/>
      <c r="AE573" s="815"/>
      <c r="AF573" s="815"/>
      <c r="AG573" s="815"/>
      <c r="AH573" s="815"/>
      <c r="AI573" s="815"/>
      <c r="AJ573" s="815"/>
      <c r="AK573" s="815"/>
      <c r="AL573" s="815"/>
      <c r="AM573" s="815"/>
      <c r="AN573" s="815"/>
      <c r="AO573" s="815"/>
      <c r="AP573" s="815"/>
      <c r="AQ573" s="815"/>
      <c r="AR573" s="815"/>
      <c r="AS573" s="815"/>
      <c r="AT573" s="815"/>
      <c r="AU573" s="815"/>
      <c r="AV573" s="815"/>
      <c r="AW573" s="815"/>
      <c r="AX573" s="815"/>
      <c r="AY573" s="815"/>
      <c r="AZ573" s="815"/>
      <c r="BA573" s="815"/>
      <c r="BB573" s="815"/>
      <c r="BC573" s="815"/>
      <c r="BD573" s="815"/>
      <c r="BE573" s="815"/>
      <c r="BF573" s="815"/>
      <c r="BG573" s="1118"/>
      <c r="BH573" s="373" t="s">
        <v>1437</v>
      </c>
      <c r="BI573" s="373"/>
      <c r="BJ573" s="373"/>
      <c r="BK573" s="373"/>
      <c r="BL573" s="373"/>
      <c r="BM573" s="373"/>
      <c r="BN573" s="373"/>
      <c r="BO573" s="373"/>
      <c r="BP573" s="373"/>
      <c r="BQ573" s="374"/>
      <c r="BX573" s="3"/>
    </row>
    <row r="574" spans="1:76" ht="12" customHeight="1" x14ac:dyDescent="0.2">
      <c r="A574" s="2"/>
      <c r="O574" s="3"/>
      <c r="W574" s="3"/>
      <c r="X574" s="306"/>
      <c r="Y574" s="815"/>
      <c r="Z574" s="815"/>
      <c r="AA574" s="815"/>
      <c r="AB574" s="815"/>
      <c r="AC574" s="815"/>
      <c r="AD574" s="815"/>
      <c r="AE574" s="815"/>
      <c r="AF574" s="815"/>
      <c r="AG574" s="815"/>
      <c r="AH574" s="815"/>
      <c r="AI574" s="815"/>
      <c r="AJ574" s="815"/>
      <c r="AK574" s="815"/>
      <c r="AL574" s="815"/>
      <c r="AM574" s="815"/>
      <c r="AN574" s="815"/>
      <c r="AO574" s="815"/>
      <c r="AP574" s="815"/>
      <c r="AQ574" s="815"/>
      <c r="AR574" s="815"/>
      <c r="AS574" s="815"/>
      <c r="AT574" s="815"/>
      <c r="AU574" s="815"/>
      <c r="AV574" s="815"/>
      <c r="AW574" s="815"/>
      <c r="AX574" s="815"/>
      <c r="AY574" s="815"/>
      <c r="AZ574" s="815"/>
      <c r="BA574" s="815"/>
      <c r="BB574" s="815"/>
      <c r="BC574" s="815"/>
      <c r="BD574" s="815"/>
      <c r="BE574" s="815"/>
      <c r="BF574" s="815"/>
      <c r="BG574" s="1118"/>
      <c r="BH574" s="373"/>
      <c r="BI574" s="373"/>
      <c r="BJ574" s="373"/>
      <c r="BK574" s="373"/>
      <c r="BL574" s="373"/>
      <c r="BM574" s="373"/>
      <c r="BN574" s="373"/>
      <c r="BO574" s="373"/>
      <c r="BP574" s="373"/>
      <c r="BQ574" s="374"/>
      <c r="BX574" s="3"/>
    </row>
    <row r="575" spans="1:76" ht="12" customHeight="1" x14ac:dyDescent="0.2">
      <c r="A575" s="2"/>
      <c r="O575" s="3"/>
      <c r="W575" s="3"/>
      <c r="X575" s="306"/>
      <c r="Y575" s="356"/>
      <c r="Z575" s="356"/>
      <c r="AA575" s="356"/>
      <c r="AB575" s="356"/>
      <c r="AC575" s="356"/>
      <c r="AD575" s="356"/>
      <c r="AE575" s="356"/>
      <c r="AF575" s="356"/>
      <c r="AG575" s="356"/>
      <c r="AH575" s="356"/>
      <c r="AI575" s="356"/>
      <c r="AJ575" s="356"/>
      <c r="AK575" s="356"/>
      <c r="AL575" s="356"/>
      <c r="AM575" s="356"/>
      <c r="AN575" s="356"/>
      <c r="AO575" s="356"/>
      <c r="AP575" s="356"/>
      <c r="AQ575" s="356"/>
      <c r="AR575" s="356"/>
      <c r="AS575" s="356"/>
      <c r="AT575" s="356"/>
      <c r="AU575" s="356"/>
      <c r="AV575" s="356"/>
      <c r="AW575" s="356"/>
      <c r="AX575" s="356"/>
      <c r="AY575" s="356"/>
      <c r="AZ575" s="356"/>
      <c r="BA575" s="356"/>
      <c r="BB575" s="356"/>
      <c r="BC575" s="356"/>
      <c r="BD575" s="356"/>
      <c r="BE575" s="356"/>
      <c r="BF575" s="356"/>
      <c r="BG575" s="575"/>
      <c r="BH575" s="373"/>
      <c r="BI575" s="373"/>
      <c r="BJ575" s="373"/>
      <c r="BK575" s="373"/>
      <c r="BL575" s="373"/>
      <c r="BM575" s="373"/>
      <c r="BN575" s="373"/>
      <c r="BO575" s="373"/>
      <c r="BP575" s="373"/>
      <c r="BQ575" s="374"/>
      <c r="BX575" s="3"/>
    </row>
    <row r="576" spans="1:76" ht="12" customHeight="1" x14ac:dyDescent="0.2">
      <c r="A576" s="2"/>
      <c r="O576" s="3"/>
      <c r="W576" s="3"/>
      <c r="X576" s="7"/>
      <c r="AA576" s="337"/>
      <c r="AB576" s="337"/>
      <c r="AC576" s="337"/>
      <c r="AD576" s="337"/>
      <c r="AE576" s="337"/>
      <c r="AF576" s="337"/>
      <c r="AG576" s="337"/>
      <c r="AH576" s="337"/>
      <c r="AI576" s="337"/>
      <c r="AJ576" s="337"/>
      <c r="AK576" s="337"/>
      <c r="AL576" s="337"/>
      <c r="AM576" s="337"/>
      <c r="AN576" s="337"/>
      <c r="AO576" s="337"/>
      <c r="AP576" s="337"/>
      <c r="AQ576" s="337"/>
      <c r="AR576" s="337"/>
      <c r="AS576" s="337"/>
      <c r="AT576" s="337"/>
      <c r="AU576" s="337"/>
      <c r="AV576" s="337"/>
      <c r="AW576" s="337"/>
      <c r="AX576" s="337"/>
      <c r="AY576" s="337"/>
      <c r="AZ576" s="337"/>
      <c r="BA576" s="337"/>
      <c r="BB576" s="337"/>
      <c r="BC576" s="337"/>
      <c r="BD576" s="337"/>
      <c r="BE576" s="337"/>
      <c r="BF576" s="337"/>
      <c r="BG576" s="338"/>
      <c r="BQ576" s="289"/>
      <c r="BX576" s="3"/>
    </row>
    <row r="577" spans="1:76" ht="12" customHeight="1" x14ac:dyDescent="0.2">
      <c r="A577" s="1"/>
      <c r="B577" s="4" t="s">
        <v>1628</v>
      </c>
      <c r="C577" s="800" t="s">
        <v>367</v>
      </c>
      <c r="D577" s="801"/>
      <c r="E577" s="801"/>
      <c r="F577" s="801"/>
      <c r="G577" s="801"/>
      <c r="H577" s="801"/>
      <c r="I577" s="801"/>
      <c r="J577" s="801"/>
      <c r="K577" s="801"/>
      <c r="L577" s="801"/>
      <c r="M577" s="801"/>
      <c r="N577" s="801"/>
      <c r="O577" s="802"/>
      <c r="W577" s="3"/>
      <c r="X577" s="7"/>
      <c r="BG577" s="3"/>
      <c r="BQ577" s="289"/>
      <c r="BX577" s="3"/>
    </row>
    <row r="578" spans="1:76" ht="12" customHeight="1" x14ac:dyDescent="0.2">
      <c r="A578" s="1"/>
      <c r="B578" s="7"/>
      <c r="C578" s="801"/>
      <c r="D578" s="801"/>
      <c r="E578" s="801"/>
      <c r="F578" s="801"/>
      <c r="G578" s="801"/>
      <c r="H578" s="801"/>
      <c r="I578" s="801"/>
      <c r="J578" s="801"/>
      <c r="K578" s="801"/>
      <c r="L578" s="801"/>
      <c r="M578" s="801"/>
      <c r="N578" s="801"/>
      <c r="O578" s="802"/>
      <c r="W578" s="3"/>
      <c r="BG578" s="3"/>
      <c r="BQ578" s="289"/>
      <c r="BX578" s="3"/>
    </row>
    <row r="579" spans="1:76" ht="12" customHeight="1" x14ac:dyDescent="0.2">
      <c r="A579" s="1"/>
      <c r="C579" s="855" t="s">
        <v>959</v>
      </c>
      <c r="D579" s="855"/>
      <c r="E579" s="855"/>
      <c r="F579" s="855"/>
      <c r="G579" s="855"/>
      <c r="H579" s="855"/>
      <c r="I579" s="855"/>
      <c r="J579" s="855"/>
      <c r="K579" s="855"/>
      <c r="L579" s="855"/>
      <c r="M579" s="855"/>
      <c r="N579" s="855"/>
      <c r="O579" s="856"/>
      <c r="P579" s="1"/>
      <c r="Q579" s="7" t="s">
        <v>1544</v>
      </c>
      <c r="S579" s="6" t="s">
        <v>1465</v>
      </c>
      <c r="T579" s="343"/>
      <c r="U579" s="776" t="s">
        <v>1543</v>
      </c>
      <c r="V579" s="777"/>
      <c r="W579" s="778"/>
      <c r="X579" s="382" t="s">
        <v>1542</v>
      </c>
      <c r="Y579" s="815" t="s">
        <v>1923</v>
      </c>
      <c r="Z579" s="815"/>
      <c r="AA579" s="815"/>
      <c r="AB579" s="815"/>
      <c r="AC579" s="815"/>
      <c r="AD579" s="815"/>
      <c r="AE579" s="815"/>
      <c r="AF579" s="815"/>
      <c r="AG579" s="815"/>
      <c r="AH579" s="815"/>
      <c r="AI579" s="815"/>
      <c r="AJ579" s="815"/>
      <c r="AK579" s="815"/>
      <c r="AL579" s="815"/>
      <c r="AM579" s="815"/>
      <c r="AN579" s="815"/>
      <c r="AO579" s="815"/>
      <c r="AP579" s="815"/>
      <c r="AQ579" s="815"/>
      <c r="AR579" s="815"/>
      <c r="AS579" s="815"/>
      <c r="AT579" s="815"/>
      <c r="AU579" s="815"/>
      <c r="AV579" s="815"/>
      <c r="AW579" s="815"/>
      <c r="AX579" s="815"/>
      <c r="AY579" s="815"/>
      <c r="AZ579" s="815"/>
      <c r="BA579" s="815"/>
      <c r="BB579" s="815"/>
      <c r="BC579" s="815"/>
      <c r="BD579" s="815"/>
      <c r="BE579" s="815"/>
      <c r="BF579" s="815"/>
      <c r="BG579" s="308"/>
      <c r="BH579" s="842" t="s">
        <v>1925</v>
      </c>
      <c r="BI579" s="843"/>
      <c r="BJ579" s="843"/>
      <c r="BK579" s="843"/>
      <c r="BL579" s="843"/>
      <c r="BM579" s="843"/>
      <c r="BN579" s="843"/>
      <c r="BO579" s="843"/>
      <c r="BP579" s="843"/>
      <c r="BQ579" s="844"/>
      <c r="BX579" s="3"/>
    </row>
    <row r="580" spans="1:76" ht="12" customHeight="1" x14ac:dyDescent="0.2">
      <c r="A580" s="1"/>
      <c r="C580" s="855"/>
      <c r="D580" s="855"/>
      <c r="E580" s="855"/>
      <c r="F580" s="855"/>
      <c r="G580" s="855"/>
      <c r="H580" s="855"/>
      <c r="I580" s="855"/>
      <c r="J580" s="855"/>
      <c r="K580" s="855"/>
      <c r="L580" s="855"/>
      <c r="M580" s="855"/>
      <c r="N580" s="855"/>
      <c r="O580" s="856"/>
      <c r="W580" s="3"/>
      <c r="X580" s="382"/>
      <c r="Y580" s="815"/>
      <c r="Z580" s="815"/>
      <c r="AA580" s="815"/>
      <c r="AB580" s="815"/>
      <c r="AC580" s="815"/>
      <c r="AD580" s="815"/>
      <c r="AE580" s="815"/>
      <c r="AF580" s="815"/>
      <c r="AG580" s="815"/>
      <c r="AH580" s="815"/>
      <c r="AI580" s="815"/>
      <c r="AJ580" s="815"/>
      <c r="AK580" s="815"/>
      <c r="AL580" s="815"/>
      <c r="AM580" s="815"/>
      <c r="AN580" s="815"/>
      <c r="AO580" s="815"/>
      <c r="AP580" s="815"/>
      <c r="AQ580" s="815"/>
      <c r="AR580" s="815"/>
      <c r="AS580" s="815"/>
      <c r="AT580" s="815"/>
      <c r="AU580" s="815"/>
      <c r="AV580" s="815"/>
      <c r="AW580" s="815"/>
      <c r="AX580" s="815"/>
      <c r="AY580" s="815"/>
      <c r="AZ580" s="815"/>
      <c r="BA580" s="815"/>
      <c r="BB580" s="815"/>
      <c r="BC580" s="815"/>
      <c r="BD580" s="815"/>
      <c r="BE580" s="815"/>
      <c r="BF580" s="815"/>
      <c r="BG580" s="308"/>
      <c r="BH580" s="845"/>
      <c r="BI580" s="843"/>
      <c r="BJ580" s="843"/>
      <c r="BK580" s="843"/>
      <c r="BL580" s="843"/>
      <c r="BM580" s="843"/>
      <c r="BN580" s="843"/>
      <c r="BO580" s="843"/>
      <c r="BP580" s="843"/>
      <c r="BQ580" s="844"/>
      <c r="BX580" s="3"/>
    </row>
    <row r="581" spans="1:76" ht="12" customHeight="1" x14ac:dyDescent="0.2">
      <c r="A581" s="1"/>
      <c r="C581" s="354"/>
      <c r="D581" s="354"/>
      <c r="E581" s="354"/>
      <c r="F581" s="354"/>
      <c r="G581" s="354"/>
      <c r="H581" s="354"/>
      <c r="I581" s="354"/>
      <c r="J581" s="354"/>
      <c r="K581" s="354"/>
      <c r="L581" s="354"/>
      <c r="M581" s="354"/>
      <c r="N581" s="354"/>
      <c r="O581" s="355"/>
      <c r="W581" s="3"/>
      <c r="X581" s="382"/>
      <c r="Y581" s="356"/>
      <c r="Z581" s="356"/>
      <c r="AA581" s="356"/>
      <c r="AB581" s="356"/>
      <c r="AC581" s="356"/>
      <c r="AD581" s="356"/>
      <c r="AE581" s="356"/>
      <c r="AF581" s="356"/>
      <c r="AG581" s="356"/>
      <c r="AH581" s="356"/>
      <c r="AI581" s="356"/>
      <c r="AJ581" s="356"/>
      <c r="AK581" s="356"/>
      <c r="AL581" s="356"/>
      <c r="AM581" s="356"/>
      <c r="AN581" s="356"/>
      <c r="AO581" s="356"/>
      <c r="AP581" s="356"/>
      <c r="AQ581" s="356"/>
      <c r="AR581" s="356"/>
      <c r="AS581" s="356"/>
      <c r="AT581" s="356"/>
      <c r="AU581" s="356"/>
      <c r="AV581" s="356"/>
      <c r="AW581" s="356"/>
      <c r="AX581" s="356"/>
      <c r="AY581" s="356"/>
      <c r="AZ581" s="356"/>
      <c r="BA581" s="356"/>
      <c r="BB581" s="356"/>
      <c r="BC581" s="356"/>
      <c r="BD581" s="356"/>
      <c r="BE581" s="356"/>
      <c r="BF581" s="356"/>
      <c r="BG581" s="308"/>
      <c r="BH581" s="846" t="s">
        <v>1924</v>
      </c>
      <c r="BI581" s="847"/>
      <c r="BJ581" s="847"/>
      <c r="BK581" s="847"/>
      <c r="BL581" s="847"/>
      <c r="BM581" s="847"/>
      <c r="BN581" s="847"/>
      <c r="BO581" s="847"/>
      <c r="BP581" s="847"/>
      <c r="BQ581" s="848"/>
      <c r="BX581" s="3"/>
    </row>
    <row r="582" spans="1:76" ht="12" customHeight="1" x14ac:dyDescent="0.2">
      <c r="A582" s="2"/>
      <c r="O582" s="3"/>
      <c r="W582" s="3"/>
      <c r="X582" s="14" t="s">
        <v>1546</v>
      </c>
      <c r="Y582" s="11" t="s">
        <v>518</v>
      </c>
      <c r="Z582" s="11"/>
      <c r="AA582" s="11"/>
      <c r="AB582" s="11"/>
      <c r="AC582" s="11"/>
      <c r="AD582" s="11"/>
      <c r="AE582" s="11"/>
      <c r="AF582" s="11"/>
      <c r="AG582" s="11"/>
      <c r="AH582" s="11"/>
      <c r="AI582" s="11"/>
      <c r="AJ582" s="11"/>
      <c r="AK582" s="11"/>
      <c r="AL582" s="11"/>
      <c r="AM582" s="11"/>
      <c r="AN582" s="11"/>
      <c r="AO582" s="11"/>
      <c r="AP582" s="11"/>
      <c r="AQ582" s="11"/>
      <c r="AR582" s="11"/>
      <c r="BG582" s="3"/>
      <c r="BH582" s="849"/>
      <c r="BI582" s="847"/>
      <c r="BJ582" s="847"/>
      <c r="BK582" s="847"/>
      <c r="BL582" s="847"/>
      <c r="BM582" s="847"/>
      <c r="BN582" s="847"/>
      <c r="BO582" s="847"/>
      <c r="BP582" s="847"/>
      <c r="BQ582" s="848"/>
      <c r="BX582" s="3"/>
    </row>
    <row r="583" spans="1:76" ht="12" customHeight="1" x14ac:dyDescent="0.2">
      <c r="A583" s="2"/>
      <c r="O583" s="3"/>
      <c r="W583" s="3"/>
      <c r="Y583" s="810" t="s">
        <v>591</v>
      </c>
      <c r="Z583" s="837"/>
      <c r="AA583" s="837"/>
      <c r="AB583" s="837"/>
      <c r="AC583" s="837"/>
      <c r="AD583" s="837"/>
      <c r="AE583" s="837"/>
      <c r="AF583" s="837"/>
      <c r="AG583" s="837"/>
      <c r="AH583" s="837"/>
      <c r="AI583" s="837"/>
      <c r="AJ583" s="838"/>
      <c r="AK583" s="810" t="s">
        <v>44</v>
      </c>
      <c r="AL583" s="837"/>
      <c r="AM583" s="837"/>
      <c r="AN583" s="837"/>
      <c r="AO583" s="837"/>
      <c r="AP583" s="836" t="s">
        <v>591</v>
      </c>
      <c r="AQ583" s="837"/>
      <c r="AR583" s="837"/>
      <c r="AS583" s="837"/>
      <c r="AT583" s="837"/>
      <c r="AU583" s="837"/>
      <c r="AV583" s="837"/>
      <c r="AW583" s="837"/>
      <c r="AX583" s="837"/>
      <c r="AY583" s="837"/>
      <c r="AZ583" s="837"/>
      <c r="BA583" s="838"/>
      <c r="BB583" s="810" t="s">
        <v>44</v>
      </c>
      <c r="BC583" s="837"/>
      <c r="BD583" s="837"/>
      <c r="BE583" s="837"/>
      <c r="BF583" s="838"/>
      <c r="BG583" s="3"/>
      <c r="BQ583" s="289"/>
      <c r="BX583" s="3"/>
    </row>
    <row r="584" spans="1:76" ht="12" customHeight="1" x14ac:dyDescent="0.2">
      <c r="A584" s="2"/>
      <c r="O584" s="3"/>
      <c r="W584" s="3"/>
      <c r="Y584" s="246" t="s">
        <v>45</v>
      </c>
      <c r="Z584" s="397"/>
      <c r="AA584" s="397"/>
      <c r="AB584" s="397"/>
      <c r="AC584" s="397"/>
      <c r="AD584" s="397"/>
      <c r="AE584" s="397"/>
      <c r="AF584" s="397"/>
      <c r="AG584" s="397"/>
      <c r="AH584" s="397"/>
      <c r="AI584" s="397"/>
      <c r="AJ584" s="15"/>
      <c r="AK584" s="246"/>
      <c r="AL584" s="397" t="s">
        <v>10</v>
      </c>
      <c r="AM584" s="397"/>
      <c r="AN584" s="397"/>
      <c r="AO584" s="62" t="s">
        <v>402</v>
      </c>
      <c r="AP584" s="63" t="s">
        <v>400</v>
      </c>
      <c r="AQ584" s="397"/>
      <c r="AR584" s="397"/>
      <c r="AS584" s="397"/>
      <c r="AT584" s="397"/>
      <c r="AU584" s="397"/>
      <c r="AV584" s="397"/>
      <c r="AW584" s="397"/>
      <c r="AX584" s="397"/>
      <c r="AY584" s="397"/>
      <c r="AZ584" s="397"/>
      <c r="BA584" s="15"/>
      <c r="BB584" s="246"/>
      <c r="BC584" s="397" t="s">
        <v>10</v>
      </c>
      <c r="BD584" s="397"/>
      <c r="BE584" s="397"/>
      <c r="BF584" s="46" t="s">
        <v>402</v>
      </c>
      <c r="BG584" s="3"/>
      <c r="BQ584" s="289"/>
      <c r="BX584" s="3"/>
    </row>
    <row r="585" spans="1:76" ht="12" customHeight="1" x14ac:dyDescent="0.2">
      <c r="A585" s="2"/>
      <c r="O585" s="3"/>
      <c r="W585" s="3"/>
      <c r="Y585" s="246" t="s">
        <v>42</v>
      </c>
      <c r="Z585" s="397"/>
      <c r="AA585" s="397"/>
      <c r="AB585" s="397"/>
      <c r="AC585" s="397"/>
      <c r="AD585" s="397"/>
      <c r="AE585" s="397"/>
      <c r="AF585" s="397"/>
      <c r="AG585" s="397"/>
      <c r="AH585" s="397"/>
      <c r="AI585" s="397"/>
      <c r="AJ585" s="15"/>
      <c r="AK585" s="246"/>
      <c r="AL585" s="397" t="s">
        <v>10</v>
      </c>
      <c r="AM585" s="397"/>
      <c r="AN585" s="397"/>
      <c r="AO585" s="62" t="s">
        <v>402</v>
      </c>
      <c r="AP585" s="63" t="s">
        <v>401</v>
      </c>
      <c r="AQ585" s="397"/>
      <c r="AR585" s="397"/>
      <c r="AS585" s="397"/>
      <c r="AT585" s="397"/>
      <c r="AU585" s="397"/>
      <c r="AV585" s="397"/>
      <c r="AW585" s="397"/>
      <c r="AX585" s="397"/>
      <c r="AY585" s="397"/>
      <c r="AZ585" s="397"/>
      <c r="BA585" s="15"/>
      <c r="BB585" s="246"/>
      <c r="BC585" s="397" t="s">
        <v>10</v>
      </c>
      <c r="BD585" s="397"/>
      <c r="BE585" s="397"/>
      <c r="BF585" s="46" t="s">
        <v>402</v>
      </c>
      <c r="BG585" s="3"/>
      <c r="BQ585" s="289"/>
      <c r="BX585" s="3"/>
    </row>
    <row r="586" spans="1:76" ht="12" customHeight="1" x14ac:dyDescent="0.2">
      <c r="A586" s="2"/>
      <c r="O586" s="3"/>
      <c r="W586" s="3"/>
      <c r="Y586" s="246" t="s">
        <v>399</v>
      </c>
      <c r="Z586" s="397"/>
      <c r="AA586" s="397"/>
      <c r="AB586" s="397"/>
      <c r="AC586" s="397"/>
      <c r="AD586" s="397"/>
      <c r="AE586" s="397"/>
      <c r="AF586" s="397"/>
      <c r="AG586" s="397"/>
      <c r="AH586" s="397"/>
      <c r="AI586" s="397"/>
      <c r="AJ586" s="15"/>
      <c r="AK586" s="246"/>
      <c r="AL586" s="397" t="s">
        <v>10</v>
      </c>
      <c r="AM586" s="397"/>
      <c r="AN586" s="397"/>
      <c r="AO586" s="62" t="s">
        <v>402</v>
      </c>
      <c r="AP586" s="63" t="s">
        <v>439</v>
      </c>
      <c r="AQ586" s="397"/>
      <c r="AR586" s="397"/>
      <c r="AS586" s="397"/>
      <c r="AT586" s="397"/>
      <c r="AU586" s="397"/>
      <c r="AV586" s="397"/>
      <c r="AW586" s="397"/>
      <c r="AX586" s="397"/>
      <c r="AY586" s="397"/>
      <c r="AZ586" s="397"/>
      <c r="BA586" s="15"/>
      <c r="BB586" s="246"/>
      <c r="BC586" s="397" t="s">
        <v>10</v>
      </c>
      <c r="BD586" s="397"/>
      <c r="BE586" s="397"/>
      <c r="BF586" s="46" t="s">
        <v>402</v>
      </c>
      <c r="BG586" s="3"/>
      <c r="BQ586" s="289"/>
      <c r="BX586" s="3"/>
    </row>
    <row r="587" spans="1:76" ht="12" customHeight="1" x14ac:dyDescent="0.2">
      <c r="A587" s="2"/>
      <c r="O587" s="3"/>
      <c r="W587" s="3"/>
      <c r="Y587" s="455" t="s">
        <v>406</v>
      </c>
      <c r="Z587" s="397"/>
      <c r="AA587" s="397"/>
      <c r="AB587" s="397"/>
      <c r="AC587" s="397"/>
      <c r="AD587" s="397"/>
      <c r="AE587" s="397"/>
      <c r="AF587" s="397"/>
      <c r="AG587" s="397"/>
      <c r="AH587" s="397"/>
      <c r="AI587" s="397"/>
      <c r="AJ587" s="15"/>
      <c r="AK587" s="246"/>
      <c r="AL587" s="397" t="s">
        <v>10</v>
      </c>
      <c r="AM587" s="397"/>
      <c r="AN587" s="397"/>
      <c r="AO587" s="62" t="s">
        <v>402</v>
      </c>
      <c r="AP587" s="64" t="s">
        <v>405</v>
      </c>
      <c r="AQ587" s="397"/>
      <c r="AR587" s="397"/>
      <c r="AS587" s="397"/>
      <c r="AT587" s="397"/>
      <c r="AU587" s="397"/>
      <c r="AV587" s="397"/>
      <c r="AW587" s="397"/>
      <c r="AX587" s="397"/>
      <c r="AY587" s="397"/>
      <c r="AZ587" s="397"/>
      <c r="BA587" s="15"/>
      <c r="BB587" s="246"/>
      <c r="BC587" s="397" t="s">
        <v>10</v>
      </c>
      <c r="BD587" s="397"/>
      <c r="BE587" s="397"/>
      <c r="BF587" s="46" t="s">
        <v>402</v>
      </c>
      <c r="BG587" s="3"/>
      <c r="BQ587" s="289"/>
      <c r="BX587" s="3"/>
    </row>
    <row r="588" spans="1:76" ht="12" customHeight="1" x14ac:dyDescent="0.2">
      <c r="A588" s="2"/>
      <c r="O588" s="3"/>
      <c r="W588" s="3"/>
      <c r="Y588" s="246" t="s">
        <v>668</v>
      </c>
      <c r="Z588" s="397"/>
      <c r="AA588" s="397"/>
      <c r="AB588" s="397"/>
      <c r="AC588" s="397"/>
      <c r="AD588" s="397"/>
      <c r="AE588" s="397"/>
      <c r="AF588" s="397"/>
      <c r="AG588" s="397"/>
      <c r="AH588" s="397"/>
      <c r="AI588" s="397"/>
      <c r="AJ588" s="15"/>
      <c r="AK588" s="246"/>
      <c r="AL588" s="397" t="s">
        <v>10</v>
      </c>
      <c r="AM588" s="397"/>
      <c r="AN588" s="397"/>
      <c r="AO588" s="62" t="s">
        <v>402</v>
      </c>
      <c r="AP588" s="64" t="s">
        <v>403</v>
      </c>
      <c r="AQ588" s="397"/>
      <c r="AR588" s="397"/>
      <c r="AS588" s="397"/>
      <c r="AT588" s="397"/>
      <c r="AU588" s="397"/>
      <c r="AV588" s="397"/>
      <c r="AW588" s="397"/>
      <c r="AX588" s="397"/>
      <c r="AY588" s="397"/>
      <c r="AZ588" s="397"/>
      <c r="BA588" s="15"/>
      <c r="BB588" s="246"/>
      <c r="BC588" s="397" t="s">
        <v>10</v>
      </c>
      <c r="BD588" s="397"/>
      <c r="BE588" s="397"/>
      <c r="BF588" s="46" t="s">
        <v>402</v>
      </c>
      <c r="BG588" s="3"/>
      <c r="BQ588" s="289"/>
      <c r="BX588" s="3"/>
    </row>
    <row r="589" spans="1:76" ht="12" customHeight="1" x14ac:dyDescent="0.2">
      <c r="A589" s="2"/>
      <c r="O589" s="3"/>
      <c r="W589" s="3"/>
      <c r="Y589" s="246" t="s">
        <v>669</v>
      </c>
      <c r="Z589" s="397"/>
      <c r="AA589" s="397"/>
      <c r="AB589" s="397"/>
      <c r="AC589" s="397"/>
      <c r="AD589" s="397"/>
      <c r="AE589" s="397"/>
      <c r="AF589" s="397"/>
      <c r="AG589" s="397"/>
      <c r="AH589" s="397"/>
      <c r="AI589" s="397"/>
      <c r="AJ589" s="15"/>
      <c r="AK589" s="246"/>
      <c r="AL589" s="397" t="s">
        <v>10</v>
      </c>
      <c r="AM589" s="397"/>
      <c r="AN589" s="397"/>
      <c r="AO589" s="62" t="s">
        <v>402</v>
      </c>
      <c r="AP589" s="64" t="s">
        <v>719</v>
      </c>
      <c r="AQ589" s="397"/>
      <c r="AR589" s="397"/>
      <c r="AS589" s="397"/>
      <c r="AT589" s="397"/>
      <c r="AU589" s="397"/>
      <c r="AV589" s="397"/>
      <c r="AW589" s="397"/>
      <c r="AX589" s="397"/>
      <c r="AY589" s="397"/>
      <c r="AZ589" s="397"/>
      <c r="BA589" s="15"/>
      <c r="BB589" s="246"/>
      <c r="BC589" s="397" t="s">
        <v>10</v>
      </c>
      <c r="BD589" s="397"/>
      <c r="BE589" s="397"/>
      <c r="BF589" s="46" t="s">
        <v>402</v>
      </c>
      <c r="BG589" s="3"/>
      <c r="BQ589" s="289"/>
      <c r="BX589" s="3"/>
    </row>
    <row r="590" spans="1:76" ht="12" customHeight="1" x14ac:dyDescent="0.2">
      <c r="A590" s="2"/>
      <c r="O590" s="3"/>
      <c r="W590" s="3"/>
      <c r="Y590" s="455" t="s">
        <v>258</v>
      </c>
      <c r="Z590" s="397"/>
      <c r="AA590" s="397"/>
      <c r="AB590" s="397"/>
      <c r="AC590" s="397"/>
      <c r="AD590" s="397"/>
      <c r="AE590" s="397"/>
      <c r="AF590" s="397"/>
      <c r="AG590" s="397"/>
      <c r="AH590" s="397"/>
      <c r="AI590" s="397"/>
      <c r="AJ590" s="15"/>
      <c r="AK590" s="246"/>
      <c r="AL590" s="397" t="s">
        <v>10</v>
      </c>
      <c r="AM590" s="397"/>
      <c r="AN590" s="397"/>
      <c r="AO590" s="62" t="s">
        <v>402</v>
      </c>
      <c r="AP590" s="64" t="s">
        <v>404</v>
      </c>
      <c r="AQ590" s="397"/>
      <c r="AR590" s="397"/>
      <c r="AS590" s="397"/>
      <c r="AT590" s="397"/>
      <c r="AU590" s="397"/>
      <c r="AV590" s="397"/>
      <c r="AW590" s="397"/>
      <c r="AX590" s="397"/>
      <c r="AY590" s="397"/>
      <c r="AZ590" s="397"/>
      <c r="BA590" s="15"/>
      <c r="BB590" s="246"/>
      <c r="BC590" s="397" t="s">
        <v>10</v>
      </c>
      <c r="BD590" s="397"/>
      <c r="BE590" s="397"/>
      <c r="BF590" s="46" t="s">
        <v>402</v>
      </c>
      <c r="BG590" s="3"/>
      <c r="BQ590" s="289"/>
      <c r="BX590" s="3"/>
    </row>
    <row r="591" spans="1:76" ht="12" customHeight="1" x14ac:dyDescent="0.2">
      <c r="A591" s="2"/>
      <c r="O591" s="3"/>
      <c r="W591" s="3"/>
      <c r="Y591" s="455" t="s">
        <v>720</v>
      </c>
      <c r="Z591" s="397"/>
      <c r="AA591" s="397"/>
      <c r="AB591" s="397"/>
      <c r="AC591" s="397"/>
      <c r="AD591" s="397"/>
      <c r="AE591" s="397"/>
      <c r="AF591" s="397"/>
      <c r="AG591" s="397"/>
      <c r="AH591" s="397"/>
      <c r="AI591" s="397"/>
      <c r="AJ591" s="15"/>
      <c r="AK591" s="246"/>
      <c r="AL591" s="397" t="s">
        <v>10</v>
      </c>
      <c r="AM591" s="397"/>
      <c r="AN591" s="397"/>
      <c r="AO591" s="62" t="s">
        <v>402</v>
      </c>
      <c r="AP591" s="64" t="s">
        <v>721</v>
      </c>
      <c r="AQ591" s="397"/>
      <c r="AR591" s="397"/>
      <c r="AS591" s="397"/>
      <c r="AT591" s="397"/>
      <c r="AU591" s="397"/>
      <c r="AV591" s="397"/>
      <c r="AW591" s="397"/>
      <c r="AX591" s="397"/>
      <c r="AY591" s="397"/>
      <c r="AZ591" s="397"/>
      <c r="BA591" s="15"/>
      <c r="BB591" s="246"/>
      <c r="BC591" s="397" t="s">
        <v>10</v>
      </c>
      <c r="BD591" s="397"/>
      <c r="BE591" s="397"/>
      <c r="BF591" s="46" t="s">
        <v>402</v>
      </c>
      <c r="BG591" s="3"/>
      <c r="BQ591" s="289"/>
      <c r="BX591" s="3"/>
    </row>
    <row r="592" spans="1:76" ht="12" customHeight="1" x14ac:dyDescent="0.2">
      <c r="A592" s="2"/>
      <c r="O592" s="3"/>
      <c r="W592" s="3"/>
      <c r="X592" s="7"/>
      <c r="BG592" s="3"/>
      <c r="BQ592" s="289"/>
      <c r="BX592" s="3"/>
    </row>
    <row r="593" spans="1:76" ht="12" customHeight="1" x14ac:dyDescent="0.2">
      <c r="A593" s="2"/>
      <c r="O593" s="3"/>
      <c r="W593" s="3"/>
      <c r="X593" s="7"/>
      <c r="BG593" s="3"/>
      <c r="BQ593" s="289"/>
      <c r="BX593" s="3"/>
    </row>
    <row r="594" spans="1:76" ht="12" customHeight="1" x14ac:dyDescent="0.2">
      <c r="A594" s="2"/>
      <c r="B594" s="4" t="s">
        <v>1627</v>
      </c>
      <c r="C594" s="7" t="s">
        <v>368</v>
      </c>
      <c r="O594" s="3"/>
      <c r="W594" s="3"/>
      <c r="X594" s="286"/>
      <c r="BG594" s="3"/>
      <c r="BQ594" s="289"/>
      <c r="BX594" s="3"/>
    </row>
    <row r="595" spans="1:76" ht="12" customHeight="1" x14ac:dyDescent="0.2">
      <c r="A595" s="2"/>
      <c r="C595" s="4" t="s">
        <v>1626</v>
      </c>
      <c r="D595" s="800" t="s">
        <v>437</v>
      </c>
      <c r="E595" s="801"/>
      <c r="F595" s="801"/>
      <c r="G595" s="801"/>
      <c r="H595" s="801"/>
      <c r="I595" s="801"/>
      <c r="J595" s="801"/>
      <c r="K595" s="801"/>
      <c r="L595" s="801"/>
      <c r="M595" s="801"/>
      <c r="N595" s="801"/>
      <c r="O595" s="802"/>
      <c r="P595" s="1"/>
      <c r="Q595" s="7" t="s">
        <v>1624</v>
      </c>
      <c r="S595" s="6" t="s">
        <v>1623</v>
      </c>
      <c r="T595" s="343"/>
      <c r="U595" s="776" t="s">
        <v>1622</v>
      </c>
      <c r="V595" s="777"/>
      <c r="W595" s="778"/>
      <c r="X595" s="6" t="s">
        <v>1621</v>
      </c>
      <c r="Y595" s="831" t="s">
        <v>857</v>
      </c>
      <c r="Z595" s="831"/>
      <c r="AA595" s="831"/>
      <c r="AB595" s="831"/>
      <c r="AC595" s="831"/>
      <c r="AD595" s="831"/>
      <c r="AE595" s="831"/>
      <c r="AF595" s="831"/>
      <c r="AG595" s="831"/>
      <c r="AH595" s="831"/>
      <c r="AI595" s="831"/>
      <c r="AJ595" s="831"/>
      <c r="AK595" s="831"/>
      <c r="AL595" s="831"/>
      <c r="AM595" s="831"/>
      <c r="AN595" s="831"/>
      <c r="AO595" s="831"/>
      <c r="AP595" s="831"/>
      <c r="AQ595" s="831"/>
      <c r="AR595" s="831"/>
      <c r="AS595" s="831"/>
      <c r="AT595" s="831"/>
      <c r="AU595" s="831"/>
      <c r="AV595" s="831"/>
      <c r="AW595" s="831"/>
      <c r="AX595" s="831"/>
      <c r="AY595" s="831"/>
      <c r="AZ595" s="831"/>
      <c r="BA595" s="831"/>
      <c r="BB595" s="831"/>
      <c r="BC595" s="831"/>
      <c r="BD595" s="831"/>
      <c r="BE595" s="831"/>
      <c r="BF595" s="831"/>
      <c r="BG595" s="832"/>
      <c r="BH595" s="31" t="s">
        <v>425</v>
      </c>
      <c r="BQ595" s="289"/>
      <c r="BX595" s="3"/>
    </row>
    <row r="596" spans="1:76" ht="12" customHeight="1" x14ac:dyDescent="0.2">
      <c r="A596" s="2"/>
      <c r="D596" s="801"/>
      <c r="E596" s="801"/>
      <c r="F596" s="801"/>
      <c r="G596" s="801"/>
      <c r="H596" s="801"/>
      <c r="I596" s="801"/>
      <c r="J596" s="801"/>
      <c r="K596" s="801"/>
      <c r="L596" s="801"/>
      <c r="M596" s="801"/>
      <c r="N596" s="801"/>
      <c r="O596" s="802"/>
      <c r="W596" s="3"/>
      <c r="Y596" s="831"/>
      <c r="Z596" s="831"/>
      <c r="AA596" s="831"/>
      <c r="AB596" s="831"/>
      <c r="AC596" s="831"/>
      <c r="AD596" s="831"/>
      <c r="AE596" s="831"/>
      <c r="AF596" s="831"/>
      <c r="AG596" s="831"/>
      <c r="AH596" s="831"/>
      <c r="AI596" s="831"/>
      <c r="AJ596" s="831"/>
      <c r="AK596" s="831"/>
      <c r="AL596" s="831"/>
      <c r="AM596" s="831"/>
      <c r="AN596" s="831"/>
      <c r="AO596" s="831"/>
      <c r="AP596" s="831"/>
      <c r="AQ596" s="831"/>
      <c r="AR596" s="831"/>
      <c r="AS596" s="831"/>
      <c r="AT596" s="831"/>
      <c r="AU596" s="831"/>
      <c r="AV596" s="831"/>
      <c r="AW596" s="831"/>
      <c r="AX596" s="831"/>
      <c r="AY596" s="831"/>
      <c r="AZ596" s="831"/>
      <c r="BA596" s="831"/>
      <c r="BB596" s="831"/>
      <c r="BC596" s="831"/>
      <c r="BD596" s="831"/>
      <c r="BE596" s="831"/>
      <c r="BF596" s="831"/>
      <c r="BG596" s="832"/>
      <c r="BQ596" s="289"/>
      <c r="BX596" s="3"/>
    </row>
    <row r="597" spans="1:76" ht="12" customHeight="1" x14ac:dyDescent="0.2">
      <c r="A597" s="2"/>
      <c r="D597" s="350"/>
      <c r="E597" s="350"/>
      <c r="F597" s="350"/>
      <c r="G597" s="350"/>
      <c r="H597" s="350"/>
      <c r="I597" s="350"/>
      <c r="J597" s="350"/>
      <c r="K597" s="350"/>
      <c r="L597" s="350"/>
      <c r="M597" s="350"/>
      <c r="N597" s="350"/>
      <c r="O597" s="351"/>
      <c r="W597" s="3"/>
      <c r="Y597" s="339"/>
      <c r="Z597" s="339"/>
      <c r="AA597" s="339"/>
      <c r="AB597" s="339"/>
      <c r="AC597" s="339"/>
      <c r="AD597" s="339"/>
      <c r="AE597" s="339"/>
      <c r="AF597" s="339"/>
      <c r="AG597" s="339"/>
      <c r="AH597" s="339"/>
      <c r="AI597" s="339"/>
      <c r="AJ597" s="339"/>
      <c r="AK597" s="339"/>
      <c r="AL597" s="339"/>
      <c r="AM597" s="339"/>
      <c r="AN597" s="339"/>
      <c r="AO597" s="339"/>
      <c r="AP597" s="339"/>
      <c r="AQ597" s="339"/>
      <c r="AR597" s="339"/>
      <c r="AS597" s="339"/>
      <c r="AT597" s="339"/>
      <c r="AU597" s="339"/>
      <c r="AV597" s="339"/>
      <c r="AW597" s="339"/>
      <c r="AX597" s="339"/>
      <c r="AY597" s="339"/>
      <c r="AZ597" s="339"/>
      <c r="BA597" s="339"/>
      <c r="BB597" s="339"/>
      <c r="BC597" s="339"/>
      <c r="BD597" s="339"/>
      <c r="BE597" s="339"/>
      <c r="BF597" s="339"/>
      <c r="BG597" s="340"/>
      <c r="BQ597" s="289"/>
      <c r="BX597" s="3"/>
    </row>
    <row r="598" spans="1:76" ht="12" customHeight="1" x14ac:dyDescent="0.2">
      <c r="A598" s="42"/>
      <c r="B598" s="25"/>
      <c r="C598" s="25"/>
      <c r="D598" s="610"/>
      <c r="E598" s="610"/>
      <c r="F598" s="610"/>
      <c r="G598" s="610"/>
      <c r="H598" s="610"/>
      <c r="I598" s="610"/>
      <c r="J598" s="610"/>
      <c r="K598" s="610"/>
      <c r="L598" s="610"/>
      <c r="M598" s="610"/>
      <c r="N598" s="610"/>
      <c r="O598" s="611"/>
      <c r="P598" s="26"/>
      <c r="Q598" s="26"/>
      <c r="R598" s="26"/>
      <c r="S598" s="26"/>
      <c r="T598" s="26"/>
      <c r="U598" s="26"/>
      <c r="V598" s="26"/>
      <c r="W598" s="27"/>
      <c r="X598" s="368"/>
      <c r="Y598" s="103"/>
      <c r="Z598" s="103"/>
      <c r="AA598" s="103"/>
      <c r="AB598" s="103"/>
      <c r="AC598" s="103"/>
      <c r="AD598" s="103"/>
      <c r="AE598" s="103"/>
      <c r="AF598" s="103"/>
      <c r="AG598" s="103"/>
      <c r="AH598" s="103"/>
      <c r="AI598" s="103"/>
      <c r="AJ598" s="103"/>
      <c r="AK598" s="103"/>
      <c r="AL598" s="103"/>
      <c r="AM598" s="103"/>
      <c r="AN598" s="103"/>
      <c r="AO598" s="103"/>
      <c r="AP598" s="103"/>
      <c r="AQ598" s="103"/>
      <c r="AR598" s="103"/>
      <c r="AS598" s="103"/>
      <c r="AT598" s="103"/>
      <c r="AU598" s="103"/>
      <c r="AV598" s="103"/>
      <c r="AW598" s="103"/>
      <c r="AX598" s="103"/>
      <c r="AY598" s="103"/>
      <c r="AZ598" s="103"/>
      <c r="BA598" s="103"/>
      <c r="BB598" s="103"/>
      <c r="BC598" s="103"/>
      <c r="BD598" s="103"/>
      <c r="BE598" s="103"/>
      <c r="BF598" s="103"/>
      <c r="BG598" s="104"/>
      <c r="BH598" s="28"/>
      <c r="BI598" s="28"/>
      <c r="BJ598" s="28"/>
      <c r="BK598" s="28"/>
      <c r="BL598" s="28"/>
      <c r="BM598" s="28"/>
      <c r="BN598" s="28"/>
      <c r="BO598" s="28"/>
      <c r="BP598" s="28"/>
      <c r="BQ598" s="29"/>
      <c r="BR598" s="26"/>
      <c r="BS598" s="26"/>
      <c r="BT598" s="26"/>
      <c r="BU598" s="26"/>
      <c r="BV598" s="26"/>
      <c r="BW598" s="26"/>
      <c r="BX598" s="27"/>
    </row>
    <row r="599" spans="1:76" ht="12" customHeight="1" x14ac:dyDescent="0.2">
      <c r="A599" s="297"/>
      <c r="B599" s="30"/>
      <c r="C599" s="30"/>
      <c r="D599" s="570"/>
      <c r="E599" s="570"/>
      <c r="F599" s="570"/>
      <c r="G599" s="570"/>
      <c r="H599" s="570"/>
      <c r="I599" s="570"/>
      <c r="J599" s="570"/>
      <c r="K599" s="570"/>
      <c r="L599" s="570"/>
      <c r="M599" s="570"/>
      <c r="N599" s="570"/>
      <c r="O599" s="571"/>
      <c r="P599" s="376"/>
      <c r="Q599" s="376"/>
      <c r="R599" s="376"/>
      <c r="S599" s="376"/>
      <c r="T599" s="376"/>
      <c r="U599" s="376"/>
      <c r="V599" s="376"/>
      <c r="W599" s="18"/>
      <c r="X599" s="367"/>
      <c r="Y599" s="576"/>
      <c r="Z599" s="576"/>
      <c r="AA599" s="576"/>
      <c r="AB599" s="576"/>
      <c r="AC599" s="576"/>
      <c r="AD599" s="576"/>
      <c r="AE599" s="576"/>
      <c r="AF599" s="576"/>
      <c r="AG599" s="576"/>
      <c r="AH599" s="576"/>
      <c r="AI599" s="576"/>
      <c r="AJ599" s="576"/>
      <c r="AK599" s="576"/>
      <c r="AL599" s="576"/>
      <c r="AM599" s="576"/>
      <c r="AN599" s="576"/>
      <c r="AO599" s="576"/>
      <c r="AP599" s="576"/>
      <c r="AQ599" s="576"/>
      <c r="AR599" s="576"/>
      <c r="AS599" s="576"/>
      <c r="AT599" s="576"/>
      <c r="AU599" s="576"/>
      <c r="AV599" s="576"/>
      <c r="AW599" s="576"/>
      <c r="AX599" s="576"/>
      <c r="AY599" s="576"/>
      <c r="AZ599" s="576"/>
      <c r="BA599" s="576"/>
      <c r="BB599" s="576"/>
      <c r="BC599" s="576"/>
      <c r="BD599" s="576"/>
      <c r="BE599" s="576"/>
      <c r="BF599" s="576"/>
      <c r="BG599" s="577"/>
      <c r="BH599" s="291"/>
      <c r="BI599" s="291"/>
      <c r="BJ599" s="291"/>
      <c r="BK599" s="291"/>
      <c r="BL599" s="291"/>
      <c r="BM599" s="291"/>
      <c r="BN599" s="291"/>
      <c r="BO599" s="291"/>
      <c r="BP599" s="291"/>
      <c r="BQ599" s="292"/>
      <c r="BR599" s="376"/>
      <c r="BS599" s="376"/>
      <c r="BT599" s="376"/>
      <c r="BU599" s="376"/>
      <c r="BV599" s="376"/>
      <c r="BW599" s="376"/>
      <c r="BX599" s="18"/>
    </row>
    <row r="600" spans="1:76" ht="12" customHeight="1" x14ac:dyDescent="0.2">
      <c r="A600" s="2"/>
      <c r="D600" s="36"/>
      <c r="E600" s="36"/>
      <c r="F600" s="36"/>
      <c r="G600" s="36"/>
      <c r="H600" s="36"/>
      <c r="I600" s="36"/>
      <c r="J600" s="36"/>
      <c r="K600" s="36"/>
      <c r="L600" s="36"/>
      <c r="M600" s="36"/>
      <c r="N600" s="36"/>
      <c r="O600" s="37"/>
      <c r="W600" s="3"/>
      <c r="X600" s="7"/>
      <c r="BG600" s="3"/>
      <c r="BQ600" s="289"/>
      <c r="BX600" s="3"/>
    </row>
    <row r="601" spans="1:76" ht="12" customHeight="1" x14ac:dyDescent="0.2">
      <c r="A601" s="2"/>
      <c r="C601" s="4" t="s">
        <v>1625</v>
      </c>
      <c r="D601" s="800" t="s">
        <v>715</v>
      </c>
      <c r="E601" s="801"/>
      <c r="F601" s="801"/>
      <c r="G601" s="801"/>
      <c r="H601" s="801"/>
      <c r="I601" s="801"/>
      <c r="J601" s="801"/>
      <c r="K601" s="801"/>
      <c r="L601" s="801"/>
      <c r="M601" s="801"/>
      <c r="N601" s="801"/>
      <c r="O601" s="802"/>
      <c r="P601" s="1"/>
      <c r="Q601" s="7" t="s">
        <v>1624</v>
      </c>
      <c r="S601" s="6" t="s">
        <v>1623</v>
      </c>
      <c r="T601" s="343"/>
      <c r="U601" s="776" t="s">
        <v>1622</v>
      </c>
      <c r="V601" s="777"/>
      <c r="W601" s="778"/>
      <c r="X601" s="6" t="s">
        <v>1621</v>
      </c>
      <c r="Y601" s="831" t="s">
        <v>696</v>
      </c>
      <c r="Z601" s="831"/>
      <c r="AA601" s="831"/>
      <c r="AB601" s="831"/>
      <c r="AC601" s="831"/>
      <c r="AD601" s="831"/>
      <c r="AE601" s="831"/>
      <c r="AF601" s="831"/>
      <c r="AG601" s="831"/>
      <c r="AH601" s="831"/>
      <c r="AI601" s="831"/>
      <c r="AJ601" s="831"/>
      <c r="AK601" s="831"/>
      <c r="AL601" s="831"/>
      <c r="AM601" s="831"/>
      <c r="AN601" s="831"/>
      <c r="AO601" s="831"/>
      <c r="AP601" s="831"/>
      <c r="AQ601" s="831"/>
      <c r="AR601" s="831"/>
      <c r="AS601" s="831"/>
      <c r="AT601" s="831"/>
      <c r="AU601" s="831"/>
      <c r="AV601" s="831"/>
      <c r="AW601" s="831"/>
      <c r="AX601" s="831"/>
      <c r="AY601" s="831"/>
      <c r="AZ601" s="831"/>
      <c r="BA601" s="831"/>
      <c r="BB601" s="831"/>
      <c r="BC601" s="831"/>
      <c r="BD601" s="831"/>
      <c r="BE601" s="831"/>
      <c r="BF601" s="831"/>
      <c r="BG601" s="832"/>
      <c r="BH601" s="758"/>
      <c r="BI601" s="759"/>
      <c r="BJ601" s="759"/>
      <c r="BK601" s="759"/>
      <c r="BL601" s="759"/>
      <c r="BM601" s="759"/>
      <c r="BN601" s="759"/>
      <c r="BO601" s="759"/>
      <c r="BP601" s="759"/>
      <c r="BQ601" s="760"/>
      <c r="BX601" s="3"/>
    </row>
    <row r="602" spans="1:76" ht="12" customHeight="1" x14ac:dyDescent="0.2">
      <c r="A602" s="2"/>
      <c r="D602" s="801"/>
      <c r="E602" s="801"/>
      <c r="F602" s="801"/>
      <c r="G602" s="801"/>
      <c r="H602" s="801"/>
      <c r="I602" s="801"/>
      <c r="J602" s="801"/>
      <c r="K602" s="801"/>
      <c r="L602" s="801"/>
      <c r="M602" s="801"/>
      <c r="N602" s="801"/>
      <c r="O602" s="802"/>
      <c r="W602" s="3"/>
      <c r="Y602" s="831"/>
      <c r="Z602" s="831"/>
      <c r="AA602" s="831"/>
      <c r="AB602" s="831"/>
      <c r="AC602" s="831"/>
      <c r="AD602" s="831"/>
      <c r="AE602" s="831"/>
      <c r="AF602" s="831"/>
      <c r="AG602" s="831"/>
      <c r="AH602" s="831"/>
      <c r="AI602" s="831"/>
      <c r="AJ602" s="831"/>
      <c r="AK602" s="831"/>
      <c r="AL602" s="831"/>
      <c r="AM602" s="831"/>
      <c r="AN602" s="831"/>
      <c r="AO602" s="831"/>
      <c r="AP602" s="831"/>
      <c r="AQ602" s="831"/>
      <c r="AR602" s="831"/>
      <c r="AS602" s="831"/>
      <c r="AT602" s="831"/>
      <c r="AU602" s="831"/>
      <c r="AV602" s="831"/>
      <c r="AW602" s="831"/>
      <c r="AX602" s="831"/>
      <c r="AY602" s="831"/>
      <c r="AZ602" s="831"/>
      <c r="BA602" s="831"/>
      <c r="BB602" s="831"/>
      <c r="BC602" s="831"/>
      <c r="BD602" s="831"/>
      <c r="BE602" s="831"/>
      <c r="BF602" s="831"/>
      <c r="BG602" s="832"/>
      <c r="BH602" s="758"/>
      <c r="BI602" s="759"/>
      <c r="BJ602" s="759"/>
      <c r="BK602" s="759"/>
      <c r="BL602" s="759"/>
      <c r="BM602" s="759"/>
      <c r="BN602" s="759"/>
      <c r="BO602" s="759"/>
      <c r="BP602" s="759"/>
      <c r="BQ602" s="760"/>
      <c r="BX602" s="3"/>
    </row>
    <row r="603" spans="1:76" ht="12" customHeight="1" x14ac:dyDescent="0.2">
      <c r="A603" s="2"/>
      <c r="D603" s="36"/>
      <c r="E603" s="36"/>
      <c r="F603" s="36"/>
      <c r="G603" s="36"/>
      <c r="H603" s="36"/>
      <c r="I603" s="36"/>
      <c r="J603" s="36"/>
      <c r="K603" s="36"/>
      <c r="L603" s="36"/>
      <c r="M603" s="36"/>
      <c r="N603" s="36"/>
      <c r="O603" s="37"/>
      <c r="W603" s="3"/>
      <c r="X603" s="14" t="s">
        <v>1620</v>
      </c>
      <c r="Y603" s="11" t="s">
        <v>434</v>
      </c>
      <c r="Z603" s="11"/>
      <c r="AA603" s="11"/>
      <c r="AB603" s="11"/>
      <c r="AC603" s="11"/>
      <c r="BG603" s="3"/>
      <c r="BQ603" s="289"/>
      <c r="BX603" s="3"/>
    </row>
    <row r="604" spans="1:76" ht="12" customHeight="1" x14ac:dyDescent="0.2">
      <c r="A604" s="2"/>
      <c r="D604" s="36"/>
      <c r="E604" s="36"/>
      <c r="F604" s="36"/>
      <c r="G604" s="36"/>
      <c r="H604" s="36"/>
      <c r="I604" s="36"/>
      <c r="J604" s="36"/>
      <c r="K604" s="36"/>
      <c r="L604" s="36"/>
      <c r="M604" s="36"/>
      <c r="N604" s="36"/>
      <c r="O604" s="37"/>
      <c r="W604" s="3"/>
      <c r="Y604" s="810" t="s">
        <v>570</v>
      </c>
      <c r="Z604" s="837"/>
      <c r="AA604" s="838"/>
      <c r="AB604" s="810" t="s">
        <v>571</v>
      </c>
      <c r="AC604" s="811"/>
      <c r="AD604" s="811"/>
      <c r="AE604" s="811"/>
      <c r="AF604" s="811"/>
      <c r="AG604" s="811"/>
      <c r="AH604" s="811"/>
      <c r="AI604" s="812"/>
      <c r="AJ604" s="810" t="s">
        <v>572</v>
      </c>
      <c r="AK604" s="811"/>
      <c r="AL604" s="811"/>
      <c r="AM604" s="811"/>
      <c r="AN604" s="811"/>
      <c r="AO604" s="811"/>
      <c r="AP604" s="811"/>
      <c r="AQ604" s="812"/>
      <c r="AR604" s="36"/>
      <c r="BG604" s="3"/>
      <c r="BQ604" s="289"/>
      <c r="BX604" s="3"/>
    </row>
    <row r="605" spans="1:76" ht="12" customHeight="1" x14ac:dyDescent="0.2">
      <c r="A605" s="2"/>
      <c r="D605" s="36"/>
      <c r="E605" s="36"/>
      <c r="F605" s="36"/>
      <c r="G605" s="36"/>
      <c r="H605" s="36"/>
      <c r="I605" s="36"/>
      <c r="J605" s="36"/>
      <c r="K605" s="36"/>
      <c r="L605" s="36"/>
      <c r="M605" s="36"/>
      <c r="N605" s="36"/>
      <c r="O605" s="37"/>
      <c r="W605" s="3"/>
      <c r="Y605" s="810" t="s">
        <v>790</v>
      </c>
      <c r="Z605" s="811"/>
      <c r="AA605" s="812"/>
      <c r="AB605" s="805"/>
      <c r="AC605" s="806"/>
      <c r="AD605" s="397" t="s">
        <v>791</v>
      </c>
      <c r="AE605" s="397"/>
      <c r="AF605" s="814"/>
      <c r="AG605" s="814"/>
      <c r="AH605" s="397" t="s">
        <v>134</v>
      </c>
      <c r="AI605" s="15"/>
      <c r="AJ605" s="805"/>
      <c r="AK605" s="806"/>
      <c r="AL605" s="397" t="s">
        <v>791</v>
      </c>
      <c r="AM605" s="397"/>
      <c r="AN605" s="814"/>
      <c r="AO605" s="814"/>
      <c r="AP605" s="397" t="s">
        <v>134</v>
      </c>
      <c r="AQ605" s="15"/>
      <c r="BG605" s="3"/>
      <c r="BQ605" s="289"/>
      <c r="BX605" s="3"/>
    </row>
    <row r="606" spans="1:76" ht="12" customHeight="1" x14ac:dyDescent="0.2">
      <c r="A606" s="2"/>
      <c r="D606" s="36"/>
      <c r="E606" s="36"/>
      <c r="F606" s="36"/>
      <c r="G606" s="36"/>
      <c r="H606" s="36"/>
      <c r="I606" s="36"/>
      <c r="J606" s="36"/>
      <c r="K606" s="36"/>
      <c r="L606" s="36"/>
      <c r="M606" s="36"/>
      <c r="N606" s="36"/>
      <c r="O606" s="37"/>
      <c r="W606" s="3"/>
      <c r="Y606" s="810" t="s">
        <v>792</v>
      </c>
      <c r="Z606" s="811"/>
      <c r="AA606" s="812"/>
      <c r="AB606" s="833"/>
      <c r="AC606" s="834"/>
      <c r="AD606" s="26" t="s">
        <v>791</v>
      </c>
      <c r="AE606" s="26"/>
      <c r="AF606" s="813"/>
      <c r="AG606" s="813"/>
      <c r="AH606" s="26" t="s">
        <v>134</v>
      </c>
      <c r="AI606" s="27"/>
      <c r="AJ606" s="833"/>
      <c r="AK606" s="834"/>
      <c r="AL606" s="26" t="s">
        <v>791</v>
      </c>
      <c r="AM606" s="26"/>
      <c r="AN606" s="813"/>
      <c r="AO606" s="813"/>
      <c r="AP606" s="26" t="s">
        <v>134</v>
      </c>
      <c r="AQ606" s="27"/>
      <c r="BG606" s="3"/>
      <c r="BQ606" s="289"/>
      <c r="BX606" s="3"/>
    </row>
    <row r="607" spans="1:76" ht="12" customHeight="1" x14ac:dyDescent="0.2">
      <c r="A607" s="1"/>
      <c r="C607" s="7"/>
      <c r="P607" s="1"/>
      <c r="X607" s="13" t="s">
        <v>1491</v>
      </c>
      <c r="Y607" s="11" t="s">
        <v>1064</v>
      </c>
      <c r="Z607" s="11"/>
      <c r="AA607" s="11"/>
      <c r="AB607" s="11"/>
      <c r="AC607" s="11"/>
      <c r="AD607" s="11"/>
      <c r="AE607" s="11"/>
      <c r="AF607" s="11"/>
      <c r="AG607" s="11"/>
      <c r="AH607" s="11"/>
      <c r="AI607" s="11"/>
      <c r="AJ607" s="11"/>
      <c r="AK607" s="11"/>
      <c r="AL607" s="11"/>
      <c r="AM607" s="11"/>
      <c r="AN607" s="11"/>
      <c r="AO607" s="11"/>
      <c r="BG607" s="3"/>
      <c r="BQ607" s="289"/>
      <c r="BX607" s="3"/>
    </row>
    <row r="608" spans="1:76" ht="12" customHeight="1" x14ac:dyDescent="0.2">
      <c r="A608" s="2" t="s">
        <v>60</v>
      </c>
      <c r="C608" s="7" t="s">
        <v>1619</v>
      </c>
      <c r="O608" s="3"/>
      <c r="W608" s="3"/>
      <c r="X608" s="286"/>
      <c r="BG608" s="3"/>
      <c r="BQ608" s="289"/>
      <c r="BX608" s="3"/>
    </row>
    <row r="609" spans="1:76" ht="12" customHeight="1" x14ac:dyDescent="0.2">
      <c r="A609" s="2"/>
      <c r="B609" s="4" t="s">
        <v>1618</v>
      </c>
      <c r="C609" s="7" t="s">
        <v>75</v>
      </c>
      <c r="O609" s="3"/>
      <c r="W609" s="3"/>
      <c r="X609" s="286"/>
      <c r="BG609" s="3"/>
      <c r="BQ609" s="289"/>
      <c r="BX609" s="3"/>
    </row>
    <row r="610" spans="1:76" ht="12" customHeight="1" x14ac:dyDescent="0.2">
      <c r="A610" s="2"/>
      <c r="C610" s="4" t="s">
        <v>1553</v>
      </c>
      <c r="D610" s="800" t="s">
        <v>298</v>
      </c>
      <c r="E610" s="801"/>
      <c r="F610" s="801"/>
      <c r="G610" s="801"/>
      <c r="H610" s="801"/>
      <c r="I610" s="801"/>
      <c r="J610" s="801"/>
      <c r="K610" s="801"/>
      <c r="L610" s="801"/>
      <c r="M610" s="801"/>
      <c r="N610" s="801"/>
      <c r="O610" s="802"/>
      <c r="P610" s="1"/>
      <c r="Q610" s="7" t="s">
        <v>1495</v>
      </c>
      <c r="S610" s="6" t="s">
        <v>1494</v>
      </c>
      <c r="T610" s="343"/>
      <c r="U610" s="776" t="s">
        <v>1493</v>
      </c>
      <c r="V610" s="777"/>
      <c r="W610" s="778"/>
      <c r="X610" s="6" t="s">
        <v>1492</v>
      </c>
      <c r="Y610" s="800" t="s">
        <v>1617</v>
      </c>
      <c r="Z610" s="801"/>
      <c r="AA610" s="801"/>
      <c r="AB610" s="801"/>
      <c r="AC610" s="801"/>
      <c r="AD610" s="801"/>
      <c r="AE610" s="801"/>
      <c r="AF610" s="801"/>
      <c r="AG610" s="801"/>
      <c r="AH610" s="801"/>
      <c r="AI610" s="801"/>
      <c r="AJ610" s="801"/>
      <c r="AK610" s="801"/>
      <c r="AL610" s="801"/>
      <c r="AM610" s="801"/>
      <c r="AN610" s="801"/>
      <c r="AO610" s="801"/>
      <c r="AP610" s="801"/>
      <c r="AQ610" s="801"/>
      <c r="AR610" s="801"/>
      <c r="AS610" s="801"/>
      <c r="AT610" s="801"/>
      <c r="AU610" s="801"/>
      <c r="AV610" s="801"/>
      <c r="AW610" s="801"/>
      <c r="AX610" s="801"/>
      <c r="AY610" s="801"/>
      <c r="AZ610" s="801"/>
      <c r="BA610" s="801"/>
      <c r="BB610" s="801"/>
      <c r="BC610" s="801"/>
      <c r="BD610" s="801"/>
      <c r="BE610" s="801"/>
      <c r="BF610" s="801"/>
      <c r="BG610" s="802"/>
      <c r="BH610" s="31" t="s">
        <v>79</v>
      </c>
      <c r="BQ610" s="289"/>
      <c r="BX610" s="3"/>
    </row>
    <row r="611" spans="1:76" ht="12" customHeight="1" x14ac:dyDescent="0.2">
      <c r="A611" s="2"/>
      <c r="D611" s="801"/>
      <c r="E611" s="801"/>
      <c r="F611" s="801"/>
      <c r="G611" s="801"/>
      <c r="H611" s="801"/>
      <c r="I611" s="801"/>
      <c r="J611" s="801"/>
      <c r="K611" s="801"/>
      <c r="L611" s="801"/>
      <c r="M611" s="801"/>
      <c r="N611" s="801"/>
      <c r="O611" s="802"/>
      <c r="W611" s="3"/>
      <c r="Y611" s="801"/>
      <c r="Z611" s="801"/>
      <c r="AA611" s="801"/>
      <c r="AB611" s="801"/>
      <c r="AC611" s="801"/>
      <c r="AD611" s="801"/>
      <c r="AE611" s="801"/>
      <c r="AF611" s="801"/>
      <c r="AG611" s="801"/>
      <c r="AH611" s="801"/>
      <c r="AI611" s="801"/>
      <c r="AJ611" s="801"/>
      <c r="AK611" s="801"/>
      <c r="AL611" s="801"/>
      <c r="AM611" s="801"/>
      <c r="AN611" s="801"/>
      <c r="AO611" s="801"/>
      <c r="AP611" s="801"/>
      <c r="AQ611" s="801"/>
      <c r="AR611" s="801"/>
      <c r="AS611" s="801"/>
      <c r="AT611" s="801"/>
      <c r="AU611" s="801"/>
      <c r="AV611" s="801"/>
      <c r="AW611" s="801"/>
      <c r="AX611" s="801"/>
      <c r="AY611" s="801"/>
      <c r="AZ611" s="801"/>
      <c r="BA611" s="801"/>
      <c r="BB611" s="801"/>
      <c r="BC611" s="801"/>
      <c r="BD611" s="801"/>
      <c r="BE611" s="801"/>
      <c r="BF611" s="801"/>
      <c r="BG611" s="802"/>
      <c r="BH611" s="31" t="s">
        <v>80</v>
      </c>
      <c r="BQ611" s="289"/>
      <c r="BX611" s="3"/>
    </row>
    <row r="612" spans="1:76" ht="12" customHeight="1" x14ac:dyDescent="0.15">
      <c r="A612" s="1"/>
      <c r="O612" s="3"/>
      <c r="W612" s="3"/>
      <c r="Y612" s="801"/>
      <c r="Z612" s="801"/>
      <c r="AA612" s="801"/>
      <c r="AB612" s="801"/>
      <c r="AC612" s="801"/>
      <c r="AD612" s="801"/>
      <c r="AE612" s="801"/>
      <c r="AF612" s="801"/>
      <c r="AG612" s="801"/>
      <c r="AH612" s="801"/>
      <c r="AI612" s="801"/>
      <c r="AJ612" s="801"/>
      <c r="AK612" s="801"/>
      <c r="AL612" s="801"/>
      <c r="AM612" s="801"/>
      <c r="AN612" s="801"/>
      <c r="AO612" s="801"/>
      <c r="AP612" s="801"/>
      <c r="AQ612" s="801"/>
      <c r="AR612" s="801"/>
      <c r="AS612" s="801"/>
      <c r="AT612" s="801"/>
      <c r="AU612" s="801"/>
      <c r="AV612" s="801"/>
      <c r="AW612" s="801"/>
      <c r="AX612" s="801"/>
      <c r="AY612" s="801"/>
      <c r="AZ612" s="801"/>
      <c r="BA612" s="801"/>
      <c r="BB612" s="801"/>
      <c r="BC612" s="801"/>
      <c r="BD612" s="801"/>
      <c r="BE612" s="801"/>
      <c r="BF612" s="801"/>
      <c r="BG612" s="802"/>
      <c r="BH612" s="120" t="s">
        <v>1441</v>
      </c>
      <c r="BI612" s="270"/>
      <c r="BJ612" s="270"/>
      <c r="BK612" s="270"/>
      <c r="BL612" s="270"/>
      <c r="BM612" s="270"/>
      <c r="BN612" s="270"/>
      <c r="BO612" s="270"/>
      <c r="BP612" s="270"/>
      <c r="BQ612" s="271"/>
      <c r="BX612" s="3"/>
    </row>
    <row r="613" spans="1:76" s="272" customFormat="1" ht="12" customHeight="1" x14ac:dyDescent="0.2">
      <c r="A613" s="141"/>
      <c r="D613" s="107"/>
      <c r="E613" s="107"/>
      <c r="F613" s="107"/>
      <c r="G613" s="107"/>
      <c r="H613" s="107"/>
      <c r="I613" s="107"/>
      <c r="J613" s="107"/>
      <c r="K613" s="107"/>
      <c r="L613" s="107"/>
      <c r="M613" s="107"/>
      <c r="N613" s="107"/>
      <c r="O613" s="108"/>
      <c r="P613" s="107"/>
      <c r="Q613" s="107"/>
      <c r="R613" s="107"/>
      <c r="S613" s="107"/>
      <c r="T613" s="107"/>
      <c r="U613" s="107"/>
      <c r="V613" s="107"/>
      <c r="W613" s="108"/>
      <c r="X613" s="6"/>
      <c r="Y613" s="800" t="s">
        <v>815</v>
      </c>
      <c r="Z613" s="800"/>
      <c r="AA613" s="800"/>
      <c r="AB613" s="800"/>
      <c r="AC613" s="800"/>
      <c r="AD613" s="800"/>
      <c r="AE613" s="800"/>
      <c r="AF613" s="800"/>
      <c r="AG613" s="800"/>
      <c r="AH613" s="800"/>
      <c r="AI613" s="800"/>
      <c r="AJ613" s="800"/>
      <c r="AK613" s="800"/>
      <c r="AL613" s="800"/>
      <c r="AM613" s="800"/>
      <c r="AN613" s="800"/>
      <c r="AO613" s="800"/>
      <c r="AP613" s="800"/>
      <c r="AQ613" s="800"/>
      <c r="AR613" s="800"/>
      <c r="AS613" s="800"/>
      <c r="AT613" s="800"/>
      <c r="AU613" s="800"/>
      <c r="AV613" s="800"/>
      <c r="AW613" s="800"/>
      <c r="AX613" s="800"/>
      <c r="AY613" s="800"/>
      <c r="AZ613" s="800"/>
      <c r="BA613" s="800"/>
      <c r="BB613" s="800"/>
      <c r="BC613" s="800"/>
      <c r="BD613" s="800"/>
      <c r="BE613" s="800"/>
      <c r="BF613" s="800"/>
      <c r="BG613" s="835"/>
      <c r="BH613" s="373" t="s">
        <v>1764</v>
      </c>
      <c r="BI613" s="373"/>
      <c r="BJ613" s="373"/>
      <c r="BK613" s="373"/>
      <c r="BL613" s="373"/>
      <c r="BM613" s="373"/>
      <c r="BN613" s="373"/>
      <c r="BO613" s="373"/>
      <c r="BP613" s="373"/>
      <c r="BQ613" s="374"/>
      <c r="BR613" s="107"/>
      <c r="BS613" s="107"/>
      <c r="BT613" s="107"/>
      <c r="BU613" s="107"/>
      <c r="BV613" s="107"/>
      <c r="BW613" s="107"/>
      <c r="BX613" s="108"/>
    </row>
    <row r="614" spans="1:76" ht="12" customHeight="1" x14ac:dyDescent="0.2">
      <c r="A614" s="1"/>
      <c r="O614" s="3"/>
      <c r="W614" s="3"/>
      <c r="Y614" s="800"/>
      <c r="Z614" s="800"/>
      <c r="AA614" s="800"/>
      <c r="AB614" s="800"/>
      <c r="AC614" s="800"/>
      <c r="AD614" s="800"/>
      <c r="AE614" s="800"/>
      <c r="AF614" s="800"/>
      <c r="AG614" s="800"/>
      <c r="AH614" s="800"/>
      <c r="AI614" s="800"/>
      <c r="AJ614" s="800"/>
      <c r="AK614" s="800"/>
      <c r="AL614" s="800"/>
      <c r="AM614" s="800"/>
      <c r="AN614" s="800"/>
      <c r="AO614" s="800"/>
      <c r="AP614" s="800"/>
      <c r="AQ614" s="800"/>
      <c r="AR614" s="800"/>
      <c r="AS614" s="800"/>
      <c r="AT614" s="800"/>
      <c r="AU614" s="800"/>
      <c r="AV614" s="800"/>
      <c r="AW614" s="800"/>
      <c r="AX614" s="800"/>
      <c r="AY614" s="800"/>
      <c r="AZ614" s="800"/>
      <c r="BA614" s="800"/>
      <c r="BB614" s="800"/>
      <c r="BC614" s="800"/>
      <c r="BD614" s="800"/>
      <c r="BE614" s="800"/>
      <c r="BF614" s="800"/>
      <c r="BG614" s="835"/>
      <c r="BH614" s="851" t="s">
        <v>426</v>
      </c>
      <c r="BI614" s="852"/>
      <c r="BJ614" s="852"/>
      <c r="BK614" s="852"/>
      <c r="BL614" s="852"/>
      <c r="BM614" s="852"/>
      <c r="BN614" s="852"/>
      <c r="BO614" s="852"/>
      <c r="BP614" s="852"/>
      <c r="BQ614" s="853"/>
      <c r="BX614" s="3"/>
    </row>
    <row r="615" spans="1:76" ht="12" customHeight="1" x14ac:dyDescent="0.2">
      <c r="A615" s="1"/>
      <c r="O615" s="3"/>
      <c r="W615" s="3"/>
      <c r="Y615" s="831"/>
      <c r="Z615" s="831"/>
      <c r="AA615" s="831"/>
      <c r="AB615" s="831"/>
      <c r="AC615" s="831"/>
      <c r="AD615" s="831"/>
      <c r="AE615" s="831"/>
      <c r="AF615" s="831"/>
      <c r="AG615" s="831"/>
      <c r="AH615" s="831"/>
      <c r="AI615" s="831"/>
      <c r="AJ615" s="831"/>
      <c r="AK615" s="831"/>
      <c r="AL615" s="831"/>
      <c r="AM615" s="831"/>
      <c r="AN615" s="831"/>
      <c r="AO615" s="831"/>
      <c r="AP615" s="831"/>
      <c r="AQ615" s="831"/>
      <c r="AR615" s="831"/>
      <c r="AS615" s="831"/>
      <c r="AT615" s="831"/>
      <c r="AU615" s="831"/>
      <c r="AV615" s="831"/>
      <c r="AW615" s="831"/>
      <c r="AX615" s="831"/>
      <c r="AY615" s="831"/>
      <c r="AZ615" s="831"/>
      <c r="BA615" s="831"/>
      <c r="BB615" s="831"/>
      <c r="BC615" s="831"/>
      <c r="BD615" s="831"/>
      <c r="BE615" s="831"/>
      <c r="BF615" s="831"/>
      <c r="BG615" s="832"/>
      <c r="BH615" s="851"/>
      <c r="BI615" s="852"/>
      <c r="BJ615" s="852"/>
      <c r="BK615" s="852"/>
      <c r="BL615" s="852"/>
      <c r="BM615" s="852"/>
      <c r="BN615" s="852"/>
      <c r="BO615" s="852"/>
      <c r="BP615" s="852"/>
      <c r="BQ615" s="853"/>
      <c r="BX615" s="3"/>
    </row>
    <row r="616" spans="1:76" ht="12" customHeight="1" x14ac:dyDescent="0.2">
      <c r="A616" s="1"/>
      <c r="O616" s="3"/>
      <c r="W616" s="3"/>
      <c r="Y616" s="800" t="s">
        <v>1616</v>
      </c>
      <c r="Z616" s="801"/>
      <c r="AA616" s="801"/>
      <c r="AB616" s="801"/>
      <c r="AC616" s="801"/>
      <c r="AD616" s="801"/>
      <c r="AE616" s="801"/>
      <c r="AF616" s="801"/>
      <c r="AG616" s="801"/>
      <c r="AH616" s="801"/>
      <c r="AI616" s="801"/>
      <c r="AJ616" s="801"/>
      <c r="AK616" s="801"/>
      <c r="AL616" s="801"/>
      <c r="AM616" s="801"/>
      <c r="AN616" s="801"/>
      <c r="AO616" s="801"/>
      <c r="AP616" s="801"/>
      <c r="AQ616" s="801"/>
      <c r="AR616" s="801"/>
      <c r="AS616" s="801"/>
      <c r="AT616" s="801"/>
      <c r="AU616" s="801"/>
      <c r="AV616" s="801"/>
      <c r="AW616" s="801"/>
      <c r="AX616" s="801"/>
      <c r="AY616" s="801"/>
      <c r="AZ616" s="801"/>
      <c r="BA616" s="801"/>
      <c r="BB616" s="801"/>
      <c r="BC616" s="801"/>
      <c r="BD616" s="801"/>
      <c r="BE616" s="801"/>
      <c r="BF616" s="801"/>
      <c r="BG616" s="802"/>
      <c r="BQ616" s="289"/>
      <c r="BX616" s="3"/>
    </row>
    <row r="617" spans="1:76" ht="12" customHeight="1" x14ac:dyDescent="0.2">
      <c r="A617" s="1"/>
      <c r="O617" s="3"/>
      <c r="W617" s="3"/>
      <c r="Y617" s="801"/>
      <c r="Z617" s="801"/>
      <c r="AA617" s="801"/>
      <c r="AB617" s="801"/>
      <c r="AC617" s="801"/>
      <c r="AD617" s="801"/>
      <c r="AE617" s="801"/>
      <c r="AF617" s="801"/>
      <c r="AG617" s="801"/>
      <c r="AH617" s="801"/>
      <c r="AI617" s="801"/>
      <c r="AJ617" s="801"/>
      <c r="AK617" s="801"/>
      <c r="AL617" s="801"/>
      <c r="AM617" s="801"/>
      <c r="AN617" s="801"/>
      <c r="AO617" s="801"/>
      <c r="AP617" s="801"/>
      <c r="AQ617" s="801"/>
      <c r="AR617" s="801"/>
      <c r="AS617" s="801"/>
      <c r="AT617" s="801"/>
      <c r="AU617" s="801"/>
      <c r="AV617" s="801"/>
      <c r="AW617" s="801"/>
      <c r="AX617" s="801"/>
      <c r="AY617" s="801"/>
      <c r="AZ617" s="801"/>
      <c r="BA617" s="801"/>
      <c r="BB617" s="801"/>
      <c r="BC617" s="801"/>
      <c r="BD617" s="801"/>
      <c r="BE617" s="801"/>
      <c r="BF617" s="801"/>
      <c r="BG617" s="802"/>
      <c r="BQ617" s="289"/>
      <c r="BX617" s="3"/>
    </row>
    <row r="618" spans="1:76" ht="12" customHeight="1" x14ac:dyDescent="0.2">
      <c r="A618" s="1"/>
      <c r="O618" s="3"/>
      <c r="W618" s="3"/>
      <c r="Y618" s="855" t="s">
        <v>1824</v>
      </c>
      <c r="Z618" s="855"/>
      <c r="AA618" s="855"/>
      <c r="AB618" s="855"/>
      <c r="AC618" s="855"/>
      <c r="AD618" s="855"/>
      <c r="AE618" s="855"/>
      <c r="AF618" s="855"/>
      <c r="AG618" s="855"/>
      <c r="AH618" s="855"/>
      <c r="AI618" s="855"/>
      <c r="AJ618" s="855"/>
      <c r="AK618" s="855"/>
      <c r="AL618" s="855"/>
      <c r="AM618" s="855"/>
      <c r="AN618" s="855"/>
      <c r="AO618" s="855"/>
      <c r="AP618" s="855"/>
      <c r="AQ618" s="855"/>
      <c r="AR618" s="855"/>
      <c r="AS618" s="855"/>
      <c r="AT618" s="855"/>
      <c r="AU618" s="855"/>
      <c r="AV618" s="855"/>
      <c r="AW618" s="855"/>
      <c r="AX618" s="855"/>
      <c r="AY618" s="855"/>
      <c r="AZ618" s="855"/>
      <c r="BA618" s="855"/>
      <c r="BB618" s="855"/>
      <c r="BC618" s="855"/>
      <c r="BD618" s="855"/>
      <c r="BE618" s="855"/>
      <c r="BF618" s="855"/>
      <c r="BG618" s="856"/>
      <c r="BQ618" s="289"/>
      <c r="BX618" s="3"/>
    </row>
    <row r="619" spans="1:76" ht="12" customHeight="1" x14ac:dyDescent="0.2">
      <c r="A619" s="1"/>
      <c r="O619" s="3"/>
      <c r="W619" s="3"/>
      <c r="Y619" s="855" t="s">
        <v>1926</v>
      </c>
      <c r="Z619" s="855"/>
      <c r="AA619" s="855"/>
      <c r="AB619" s="855"/>
      <c r="AC619" s="855"/>
      <c r="AD619" s="855"/>
      <c r="AE619" s="855"/>
      <c r="AF619" s="855"/>
      <c r="AG619" s="855"/>
      <c r="AH619" s="855"/>
      <c r="AI619" s="855"/>
      <c r="AJ619" s="855"/>
      <c r="AK619" s="855"/>
      <c r="AL619" s="855"/>
      <c r="AM619" s="855"/>
      <c r="AN619" s="855"/>
      <c r="AO619" s="855"/>
      <c r="AP619" s="855"/>
      <c r="AQ619" s="855"/>
      <c r="AR619" s="855"/>
      <c r="AS619" s="855"/>
      <c r="AT619" s="855"/>
      <c r="AU619" s="855"/>
      <c r="AV619" s="855"/>
      <c r="AW619" s="855"/>
      <c r="AX619" s="855"/>
      <c r="AY619" s="855"/>
      <c r="AZ619" s="855"/>
      <c r="BA619" s="855"/>
      <c r="BB619" s="855"/>
      <c r="BC619" s="855"/>
      <c r="BD619" s="855"/>
      <c r="BE619" s="855"/>
      <c r="BF619" s="855"/>
      <c r="BG619" s="856"/>
      <c r="BH619" s="761" t="s">
        <v>1825</v>
      </c>
      <c r="BI619" s="747"/>
      <c r="BJ619" s="747"/>
      <c r="BK619" s="747"/>
      <c r="BL619" s="747"/>
      <c r="BM619" s="747"/>
      <c r="BN619" s="747"/>
      <c r="BO619" s="747"/>
      <c r="BP619" s="747"/>
      <c r="BQ619" s="762"/>
      <c r="BX619" s="3"/>
    </row>
    <row r="620" spans="1:76" ht="12" customHeight="1" x14ac:dyDescent="0.2">
      <c r="A620" s="1"/>
      <c r="O620" s="3"/>
      <c r="W620" s="3"/>
      <c r="Y620" s="855"/>
      <c r="Z620" s="855"/>
      <c r="AA620" s="855"/>
      <c r="AB620" s="855"/>
      <c r="AC620" s="855"/>
      <c r="AD620" s="855"/>
      <c r="AE620" s="855"/>
      <c r="AF620" s="855"/>
      <c r="AG620" s="855"/>
      <c r="AH620" s="855"/>
      <c r="AI620" s="855"/>
      <c r="AJ620" s="855"/>
      <c r="AK620" s="855"/>
      <c r="AL620" s="855"/>
      <c r="AM620" s="855"/>
      <c r="AN620" s="855"/>
      <c r="AO620" s="855"/>
      <c r="AP620" s="855"/>
      <c r="AQ620" s="855"/>
      <c r="AR620" s="855"/>
      <c r="AS620" s="855"/>
      <c r="AT620" s="855"/>
      <c r="AU620" s="855"/>
      <c r="AV620" s="855"/>
      <c r="AW620" s="855"/>
      <c r="AX620" s="855"/>
      <c r="AY620" s="855"/>
      <c r="AZ620" s="855"/>
      <c r="BA620" s="855"/>
      <c r="BB620" s="855"/>
      <c r="BC620" s="855"/>
      <c r="BD620" s="855"/>
      <c r="BE620" s="855"/>
      <c r="BF620" s="855"/>
      <c r="BG620" s="856"/>
      <c r="BH620" s="763"/>
      <c r="BI620" s="747"/>
      <c r="BJ620" s="747"/>
      <c r="BK620" s="747"/>
      <c r="BL620" s="747"/>
      <c r="BM620" s="747"/>
      <c r="BN620" s="747"/>
      <c r="BO620" s="747"/>
      <c r="BP620" s="747"/>
      <c r="BQ620" s="762"/>
      <c r="BX620" s="3"/>
    </row>
    <row r="621" spans="1:76" ht="12" customHeight="1" x14ac:dyDescent="0.2">
      <c r="A621" s="1"/>
      <c r="O621" s="3"/>
      <c r="W621" s="3"/>
      <c r="Y621" s="855"/>
      <c r="Z621" s="855"/>
      <c r="AA621" s="855"/>
      <c r="AB621" s="855"/>
      <c r="AC621" s="855"/>
      <c r="AD621" s="855"/>
      <c r="AE621" s="855"/>
      <c r="AF621" s="855"/>
      <c r="AG621" s="855"/>
      <c r="AH621" s="855"/>
      <c r="AI621" s="855"/>
      <c r="AJ621" s="855"/>
      <c r="AK621" s="855"/>
      <c r="AL621" s="855"/>
      <c r="AM621" s="855"/>
      <c r="AN621" s="855"/>
      <c r="AO621" s="855"/>
      <c r="AP621" s="855"/>
      <c r="AQ621" s="855"/>
      <c r="AR621" s="855"/>
      <c r="AS621" s="855"/>
      <c r="AT621" s="855"/>
      <c r="AU621" s="855"/>
      <c r="AV621" s="855"/>
      <c r="AW621" s="855"/>
      <c r="AX621" s="855"/>
      <c r="AY621" s="855"/>
      <c r="AZ621" s="855"/>
      <c r="BA621" s="855"/>
      <c r="BB621" s="855"/>
      <c r="BC621" s="855"/>
      <c r="BD621" s="855"/>
      <c r="BE621" s="855"/>
      <c r="BF621" s="855"/>
      <c r="BG621" s="856"/>
      <c r="BQ621" s="289"/>
      <c r="BX621" s="3"/>
    </row>
    <row r="622" spans="1:76" ht="12" customHeight="1" x14ac:dyDescent="0.2">
      <c r="A622" s="1"/>
      <c r="O622" s="3"/>
      <c r="W622" s="3"/>
      <c r="Y622" s="855"/>
      <c r="Z622" s="855"/>
      <c r="AA622" s="855"/>
      <c r="AB622" s="855"/>
      <c r="AC622" s="855"/>
      <c r="AD622" s="855"/>
      <c r="AE622" s="855"/>
      <c r="AF622" s="855"/>
      <c r="AG622" s="855"/>
      <c r="AH622" s="855"/>
      <c r="AI622" s="855"/>
      <c r="AJ622" s="855"/>
      <c r="AK622" s="855"/>
      <c r="AL622" s="855"/>
      <c r="AM622" s="855"/>
      <c r="AN622" s="855"/>
      <c r="AO622" s="855"/>
      <c r="AP622" s="855"/>
      <c r="AQ622" s="855"/>
      <c r="AR622" s="855"/>
      <c r="AS622" s="855"/>
      <c r="AT622" s="855"/>
      <c r="AU622" s="855"/>
      <c r="AV622" s="855"/>
      <c r="AW622" s="855"/>
      <c r="AX622" s="855"/>
      <c r="AY622" s="855"/>
      <c r="AZ622" s="855"/>
      <c r="BA622" s="855"/>
      <c r="BB622" s="855"/>
      <c r="BC622" s="855"/>
      <c r="BD622" s="855"/>
      <c r="BE622" s="855"/>
      <c r="BF622" s="855"/>
      <c r="BG622" s="856"/>
      <c r="BQ622" s="289"/>
      <c r="BX622" s="3"/>
    </row>
    <row r="623" spans="1:76" ht="12" customHeight="1" x14ac:dyDescent="0.2">
      <c r="A623" s="1"/>
      <c r="O623" s="3"/>
      <c r="W623" s="3"/>
      <c r="Y623" s="855"/>
      <c r="Z623" s="855"/>
      <c r="AA623" s="855"/>
      <c r="AB623" s="855"/>
      <c r="AC623" s="855"/>
      <c r="AD623" s="855"/>
      <c r="AE623" s="855"/>
      <c r="AF623" s="855"/>
      <c r="AG623" s="855"/>
      <c r="AH623" s="855"/>
      <c r="AI623" s="855"/>
      <c r="AJ623" s="855"/>
      <c r="AK623" s="855"/>
      <c r="AL623" s="855"/>
      <c r="AM623" s="855"/>
      <c r="AN623" s="855"/>
      <c r="AO623" s="855"/>
      <c r="AP623" s="855"/>
      <c r="AQ623" s="855"/>
      <c r="AR623" s="855"/>
      <c r="AS623" s="855"/>
      <c r="AT623" s="855"/>
      <c r="AU623" s="855"/>
      <c r="AV623" s="855"/>
      <c r="AW623" s="855"/>
      <c r="AX623" s="855"/>
      <c r="AY623" s="855"/>
      <c r="AZ623" s="855"/>
      <c r="BA623" s="855"/>
      <c r="BB623" s="855"/>
      <c r="BC623" s="855"/>
      <c r="BD623" s="855"/>
      <c r="BE623" s="855"/>
      <c r="BF623" s="855"/>
      <c r="BG623" s="856"/>
      <c r="BQ623" s="289"/>
      <c r="BX623" s="3"/>
    </row>
    <row r="624" spans="1:76" ht="12" customHeight="1" x14ac:dyDescent="0.2">
      <c r="A624" s="1"/>
      <c r="O624" s="3"/>
      <c r="W624" s="3"/>
      <c r="Y624" s="855"/>
      <c r="Z624" s="855"/>
      <c r="AA624" s="855"/>
      <c r="AB624" s="855"/>
      <c r="AC624" s="855"/>
      <c r="AD624" s="855"/>
      <c r="AE624" s="855"/>
      <c r="AF624" s="855"/>
      <c r="AG624" s="855"/>
      <c r="AH624" s="855"/>
      <c r="AI624" s="855"/>
      <c r="AJ624" s="855"/>
      <c r="AK624" s="855"/>
      <c r="AL624" s="855"/>
      <c r="AM624" s="855"/>
      <c r="AN624" s="855"/>
      <c r="AO624" s="855"/>
      <c r="AP624" s="855"/>
      <c r="AQ624" s="855"/>
      <c r="AR624" s="855"/>
      <c r="AS624" s="855"/>
      <c r="AT624" s="855"/>
      <c r="AU624" s="855"/>
      <c r="AV624" s="855"/>
      <c r="AW624" s="855"/>
      <c r="AX624" s="855"/>
      <c r="AY624" s="855"/>
      <c r="AZ624" s="855"/>
      <c r="BA624" s="855"/>
      <c r="BB624" s="855"/>
      <c r="BC624" s="855"/>
      <c r="BD624" s="855"/>
      <c r="BE624" s="855"/>
      <c r="BF624" s="855"/>
      <c r="BG624" s="856"/>
      <c r="BQ624" s="289"/>
      <c r="BX624" s="3"/>
    </row>
    <row r="625" spans="1:76" ht="12" customHeight="1" x14ac:dyDescent="0.2">
      <c r="A625" s="1"/>
      <c r="O625" s="3"/>
      <c r="W625" s="3"/>
      <c r="Y625" s="354"/>
      <c r="Z625" s="354"/>
      <c r="AA625" s="354"/>
      <c r="AB625" s="354"/>
      <c r="AC625" s="354"/>
      <c r="AD625" s="354"/>
      <c r="AE625" s="354"/>
      <c r="AF625" s="354"/>
      <c r="AG625" s="354"/>
      <c r="AH625" s="354"/>
      <c r="AI625" s="354"/>
      <c r="AJ625" s="354"/>
      <c r="AK625" s="354"/>
      <c r="AL625" s="354"/>
      <c r="AM625" s="354"/>
      <c r="AN625" s="354"/>
      <c r="AO625" s="354"/>
      <c r="AP625" s="354"/>
      <c r="AQ625" s="354"/>
      <c r="AR625" s="354"/>
      <c r="AS625" s="354"/>
      <c r="AT625" s="354"/>
      <c r="AU625" s="354"/>
      <c r="AV625" s="354"/>
      <c r="AW625" s="354"/>
      <c r="AX625" s="354"/>
      <c r="AY625" s="354"/>
      <c r="AZ625" s="354"/>
      <c r="BA625" s="354"/>
      <c r="BB625" s="354"/>
      <c r="BC625" s="354"/>
      <c r="BD625" s="354"/>
      <c r="BE625" s="354"/>
      <c r="BF625" s="354"/>
      <c r="BG625" s="355"/>
      <c r="BQ625" s="289"/>
      <c r="BX625" s="3"/>
    </row>
    <row r="626" spans="1:76" ht="12" customHeight="1" x14ac:dyDescent="0.2">
      <c r="A626" s="1"/>
      <c r="O626" s="3"/>
      <c r="W626" s="3"/>
      <c r="X626" s="13" t="s">
        <v>1491</v>
      </c>
      <c r="Y626" s="11" t="s">
        <v>1065</v>
      </c>
      <c r="Z626" s="11"/>
      <c r="AA626" s="11"/>
      <c r="AB626" s="11"/>
      <c r="AC626" s="11"/>
      <c r="AD626" s="11"/>
      <c r="AE626" s="11"/>
      <c r="AF626" s="11"/>
      <c r="AG626" s="11"/>
      <c r="AH626" s="11"/>
      <c r="AI626" s="11"/>
      <c r="AJ626" s="11"/>
      <c r="AK626" s="11"/>
      <c r="AL626" s="11"/>
      <c r="AM626" s="11"/>
      <c r="AN626" s="11"/>
      <c r="BG626" s="3"/>
      <c r="BQ626" s="289"/>
      <c r="BX626" s="3"/>
    </row>
    <row r="627" spans="1:76" ht="12" customHeight="1" x14ac:dyDescent="0.2">
      <c r="A627" s="1"/>
      <c r="O627" s="3"/>
      <c r="W627" s="3"/>
      <c r="X627" s="13"/>
      <c r="Y627" s="11"/>
      <c r="Z627" s="11"/>
      <c r="AA627" s="11"/>
      <c r="AB627" s="11"/>
      <c r="AC627" s="11"/>
      <c r="AD627" s="11"/>
      <c r="AE627" s="11"/>
      <c r="AF627" s="11"/>
      <c r="AG627" s="11"/>
      <c r="AH627" s="11"/>
      <c r="AI627" s="11"/>
      <c r="AJ627" s="11"/>
      <c r="AK627" s="11"/>
      <c r="AL627" s="11"/>
      <c r="AM627" s="11"/>
      <c r="AN627" s="11"/>
      <c r="BG627" s="3"/>
      <c r="BQ627" s="289"/>
      <c r="BX627" s="3"/>
    </row>
    <row r="628" spans="1:76" ht="12" customHeight="1" x14ac:dyDescent="0.2">
      <c r="A628" s="1"/>
      <c r="O628" s="3"/>
      <c r="W628" s="3"/>
      <c r="X628" s="13" t="s">
        <v>1491</v>
      </c>
      <c r="Y628" s="11" t="s">
        <v>1066</v>
      </c>
      <c r="Z628" s="11"/>
      <c r="AA628" s="11"/>
      <c r="AB628" s="11"/>
      <c r="AC628" s="11"/>
      <c r="AD628" s="11"/>
      <c r="AE628" s="11"/>
      <c r="AF628" s="11"/>
      <c r="AG628" s="11"/>
      <c r="AH628" s="11"/>
      <c r="AI628" s="11"/>
      <c r="AJ628" s="11"/>
      <c r="AK628" s="11"/>
      <c r="AL628" s="11"/>
      <c r="AM628" s="11"/>
      <c r="AN628" s="11"/>
      <c r="BG628" s="3"/>
      <c r="BQ628" s="289"/>
      <c r="BX628" s="3"/>
    </row>
    <row r="629" spans="1:76" ht="12" customHeight="1" x14ac:dyDescent="0.2">
      <c r="A629" s="1"/>
      <c r="O629" s="3"/>
      <c r="W629" s="3"/>
      <c r="X629" s="13"/>
      <c r="Y629" s="11"/>
      <c r="Z629" s="11"/>
      <c r="AA629" s="11"/>
      <c r="AB629" s="11"/>
      <c r="AC629" s="11"/>
      <c r="AD629" s="11"/>
      <c r="AE629" s="11"/>
      <c r="AF629" s="11"/>
      <c r="AG629" s="11"/>
      <c r="AH629" s="11"/>
      <c r="AI629" s="11"/>
      <c r="AJ629" s="11"/>
      <c r="AK629" s="11"/>
      <c r="AL629" s="11"/>
      <c r="AM629" s="11"/>
      <c r="AN629" s="11"/>
      <c r="BG629" s="3"/>
      <c r="BQ629" s="289"/>
      <c r="BX629" s="3"/>
    </row>
    <row r="630" spans="1:76" ht="12" hidden="1" customHeight="1" x14ac:dyDescent="0.2">
      <c r="A630" s="1"/>
      <c r="O630" s="3"/>
      <c r="W630" s="3"/>
      <c r="X630" s="13"/>
      <c r="Y630" s="11"/>
      <c r="Z630" s="11"/>
      <c r="AA630" s="11"/>
      <c r="AB630" s="11"/>
      <c r="AC630" s="11"/>
      <c r="AD630" s="11"/>
      <c r="AE630" s="11"/>
      <c r="AF630" s="11"/>
      <c r="AG630" s="11"/>
      <c r="AH630" s="11"/>
      <c r="AI630" s="11"/>
      <c r="AJ630" s="11"/>
      <c r="AK630" s="11"/>
      <c r="AL630" s="11"/>
      <c r="AM630" s="11"/>
      <c r="AN630" s="11"/>
      <c r="BG630" s="3"/>
      <c r="BQ630" s="289"/>
      <c r="BX630" s="3"/>
    </row>
    <row r="631" spans="1:76" ht="12" customHeight="1" x14ac:dyDescent="0.2">
      <c r="A631" s="1"/>
      <c r="O631" s="3"/>
      <c r="W631" s="3"/>
      <c r="X631" s="13" t="s">
        <v>1491</v>
      </c>
      <c r="Y631" s="11" t="s">
        <v>1067</v>
      </c>
      <c r="Z631" s="11"/>
      <c r="AA631" s="11"/>
      <c r="AB631" s="11"/>
      <c r="AC631" s="11"/>
      <c r="AD631" s="11"/>
      <c r="AE631" s="11"/>
      <c r="AF631" s="11"/>
      <c r="AG631" s="11"/>
      <c r="AH631" s="11"/>
      <c r="AI631" s="11"/>
      <c r="AJ631" s="11"/>
      <c r="AK631" s="11"/>
      <c r="AL631" s="11"/>
      <c r="AM631" s="11"/>
      <c r="AN631" s="11"/>
      <c r="BG631" s="3"/>
      <c r="BQ631" s="289"/>
      <c r="BX631" s="3"/>
    </row>
    <row r="632" spans="1:76" ht="12" customHeight="1" x14ac:dyDescent="0.2">
      <c r="A632" s="1"/>
      <c r="O632" s="3"/>
      <c r="W632" s="3"/>
      <c r="X632" s="13"/>
      <c r="Y632" s="11"/>
      <c r="Z632" s="11"/>
      <c r="AA632" s="11"/>
      <c r="AB632" s="11"/>
      <c r="AC632" s="11"/>
      <c r="AD632" s="11"/>
      <c r="AE632" s="11"/>
      <c r="AF632" s="11"/>
      <c r="AG632" s="11"/>
      <c r="AH632" s="11"/>
      <c r="AI632" s="11"/>
      <c r="AJ632" s="11"/>
      <c r="AK632" s="11"/>
      <c r="AL632" s="11"/>
      <c r="AM632" s="11"/>
      <c r="AN632" s="11"/>
      <c r="BG632" s="3"/>
      <c r="BQ632" s="289"/>
      <c r="BX632" s="3"/>
    </row>
    <row r="633" spans="1:76" ht="12" customHeight="1" x14ac:dyDescent="0.2">
      <c r="A633" s="1"/>
      <c r="E633" s="36"/>
      <c r="F633" s="36"/>
      <c r="G633" s="36"/>
      <c r="H633" s="36"/>
      <c r="I633" s="36"/>
      <c r="J633" s="36"/>
      <c r="K633" s="36"/>
      <c r="L633" s="36"/>
      <c r="M633" s="36"/>
      <c r="N633" s="36"/>
      <c r="O633" s="37"/>
      <c r="W633" s="3"/>
      <c r="X633" s="28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7"/>
      <c r="BQ633" s="289"/>
      <c r="BX633" s="3"/>
    </row>
    <row r="634" spans="1:76" ht="12" customHeight="1" x14ac:dyDescent="0.2">
      <c r="A634" s="1"/>
      <c r="C634" s="4" t="s">
        <v>1497</v>
      </c>
      <c r="D634" s="831" t="s">
        <v>713</v>
      </c>
      <c r="E634" s="831"/>
      <c r="F634" s="831"/>
      <c r="G634" s="831"/>
      <c r="H634" s="831"/>
      <c r="I634" s="831"/>
      <c r="J634" s="831"/>
      <c r="K634" s="831"/>
      <c r="L634" s="831"/>
      <c r="M634" s="831"/>
      <c r="N634" s="831"/>
      <c r="O634" s="832"/>
      <c r="P634" s="1"/>
      <c r="Q634" s="7" t="s">
        <v>1495</v>
      </c>
      <c r="S634" s="6" t="s">
        <v>1494</v>
      </c>
      <c r="T634" s="343"/>
      <c r="U634" s="776" t="s">
        <v>1493</v>
      </c>
      <c r="V634" s="777"/>
      <c r="W634" s="778"/>
      <c r="X634" s="6" t="s">
        <v>1492</v>
      </c>
      <c r="Y634" s="7" t="s">
        <v>299</v>
      </c>
      <c r="BG634" s="3"/>
      <c r="BQ634" s="289"/>
      <c r="BX634" s="3"/>
    </row>
    <row r="635" spans="1:76" ht="12" customHeight="1" x14ac:dyDescent="0.2">
      <c r="A635" s="1"/>
      <c r="D635" s="831"/>
      <c r="E635" s="831"/>
      <c r="F635" s="831"/>
      <c r="G635" s="831"/>
      <c r="H635" s="831"/>
      <c r="I635" s="831"/>
      <c r="J635" s="831"/>
      <c r="K635" s="831"/>
      <c r="L635" s="831"/>
      <c r="M635" s="831"/>
      <c r="N635" s="831"/>
      <c r="O635" s="832"/>
      <c r="W635" s="3"/>
      <c r="BG635" s="3"/>
      <c r="BQ635" s="289"/>
      <c r="BX635" s="3"/>
    </row>
    <row r="636" spans="1:76" ht="12" customHeight="1" x14ac:dyDescent="0.2">
      <c r="A636" s="1"/>
      <c r="D636" s="831"/>
      <c r="E636" s="831"/>
      <c r="F636" s="831"/>
      <c r="G636" s="831"/>
      <c r="H636" s="831"/>
      <c r="I636" s="831"/>
      <c r="J636" s="831"/>
      <c r="K636" s="831"/>
      <c r="L636" s="831"/>
      <c r="M636" s="831"/>
      <c r="N636" s="831"/>
      <c r="O636" s="832"/>
      <c r="W636" s="3"/>
      <c r="X636" s="6" t="s">
        <v>1492</v>
      </c>
      <c r="Y636" s="831" t="s">
        <v>133</v>
      </c>
      <c r="Z636" s="831"/>
      <c r="AA636" s="831"/>
      <c r="AB636" s="831"/>
      <c r="AC636" s="831"/>
      <c r="AD636" s="831"/>
      <c r="AE636" s="831"/>
      <c r="AF636" s="831"/>
      <c r="AG636" s="831"/>
      <c r="AH636" s="831"/>
      <c r="AI636" s="831"/>
      <c r="AJ636" s="831"/>
      <c r="AK636" s="831"/>
      <c r="AL636" s="831"/>
      <c r="AM636" s="831"/>
      <c r="AN636" s="831"/>
      <c r="AO636" s="831"/>
      <c r="AP636" s="831"/>
      <c r="AQ636" s="831"/>
      <c r="AR636" s="831"/>
      <c r="AS636" s="831"/>
      <c r="AT636" s="831"/>
      <c r="AU636" s="831"/>
      <c r="AV636" s="831"/>
      <c r="AW636" s="831"/>
      <c r="AX636" s="831"/>
      <c r="AY636" s="831"/>
      <c r="AZ636" s="831"/>
      <c r="BA636" s="831"/>
      <c r="BB636" s="831"/>
      <c r="BC636" s="831"/>
      <c r="BD636" s="831"/>
      <c r="BE636" s="831"/>
      <c r="BF636" s="831"/>
      <c r="BG636" s="832"/>
      <c r="BQ636" s="289"/>
      <c r="BX636" s="3"/>
    </row>
    <row r="637" spans="1:76" ht="12" customHeight="1" x14ac:dyDescent="0.2">
      <c r="A637" s="1"/>
      <c r="O637" s="3"/>
      <c r="W637" s="3"/>
      <c r="Y637" s="831"/>
      <c r="Z637" s="831"/>
      <c r="AA637" s="831"/>
      <c r="AB637" s="831"/>
      <c r="AC637" s="831"/>
      <c r="AD637" s="831"/>
      <c r="AE637" s="831"/>
      <c r="AF637" s="831"/>
      <c r="AG637" s="831"/>
      <c r="AH637" s="831"/>
      <c r="AI637" s="831"/>
      <c r="AJ637" s="831"/>
      <c r="AK637" s="831"/>
      <c r="AL637" s="831"/>
      <c r="AM637" s="831"/>
      <c r="AN637" s="831"/>
      <c r="AO637" s="831"/>
      <c r="AP637" s="831"/>
      <c r="AQ637" s="831"/>
      <c r="AR637" s="831"/>
      <c r="AS637" s="831"/>
      <c r="AT637" s="831"/>
      <c r="AU637" s="831"/>
      <c r="AV637" s="831"/>
      <c r="AW637" s="831"/>
      <c r="AX637" s="831"/>
      <c r="AY637" s="831"/>
      <c r="AZ637" s="831"/>
      <c r="BA637" s="831"/>
      <c r="BB637" s="831"/>
      <c r="BC637" s="831"/>
      <c r="BD637" s="831"/>
      <c r="BE637" s="831"/>
      <c r="BF637" s="831"/>
      <c r="BG637" s="832"/>
      <c r="BQ637" s="289"/>
      <c r="BX637" s="3"/>
    </row>
    <row r="638" spans="1:76" ht="12" customHeight="1" x14ac:dyDescent="0.2">
      <c r="A638" s="1"/>
      <c r="O638" s="3"/>
      <c r="W638" s="3"/>
      <c r="X638" s="11"/>
      <c r="Y638" s="11"/>
      <c r="Z638" s="11"/>
      <c r="AA638" s="11"/>
      <c r="AB638" s="11"/>
      <c r="AC638" s="11"/>
      <c r="AD638" s="11"/>
      <c r="AE638" s="11"/>
      <c r="AF638" s="11"/>
      <c r="AG638" s="11"/>
      <c r="AH638" s="11"/>
      <c r="AI638" s="11"/>
      <c r="AJ638" s="11"/>
      <c r="BG638" s="3"/>
      <c r="BQ638" s="289"/>
      <c r="BX638" s="3"/>
    </row>
    <row r="639" spans="1:76" ht="12" customHeight="1" x14ac:dyDescent="0.2">
      <c r="A639" s="1"/>
      <c r="O639" s="3"/>
      <c r="W639" s="3"/>
      <c r="X639" s="13" t="s">
        <v>1491</v>
      </c>
      <c r="Y639" s="11" t="s">
        <v>1363</v>
      </c>
      <c r="Z639" s="11"/>
      <c r="AA639" s="11"/>
      <c r="AB639" s="11"/>
      <c r="AC639" s="11"/>
      <c r="AD639" s="11"/>
      <c r="AE639" s="11"/>
      <c r="AF639" s="11"/>
      <c r="AG639" s="11"/>
      <c r="AH639" s="11"/>
      <c r="AI639" s="11"/>
      <c r="AJ639" s="11"/>
      <c r="BG639" s="3"/>
      <c r="BQ639" s="289"/>
      <c r="BX639" s="3"/>
    </row>
    <row r="640" spans="1:76" ht="12" customHeight="1" x14ac:dyDescent="0.2">
      <c r="A640" s="1"/>
      <c r="O640" s="3"/>
      <c r="W640" s="3"/>
      <c r="X640" s="286"/>
      <c r="Y640" s="246" t="s">
        <v>621</v>
      </c>
      <c r="Z640" s="397"/>
      <c r="AA640" s="397"/>
      <c r="AB640" s="397"/>
      <c r="AC640" s="397"/>
      <c r="AD640" s="397"/>
      <c r="AE640" s="397"/>
      <c r="AF640" s="397"/>
      <c r="AG640" s="397"/>
      <c r="AH640" s="397"/>
      <c r="AI640" s="242"/>
      <c r="AJ640" s="242"/>
      <c r="AK640" s="242"/>
      <c r="AL640" s="243"/>
      <c r="AM640" s="246"/>
      <c r="AN640" s="397"/>
      <c r="AO640" s="397" t="s">
        <v>113</v>
      </c>
      <c r="AP640" s="397"/>
      <c r="AQ640" s="397" t="s">
        <v>1465</v>
      </c>
      <c r="AR640" s="397"/>
      <c r="AS640" s="397"/>
      <c r="AT640" s="397" t="s">
        <v>402</v>
      </c>
      <c r="AU640" s="15"/>
      <c r="AV640" s="118"/>
      <c r="AW640" s="118"/>
      <c r="AX640" s="118"/>
      <c r="AY640" s="118"/>
      <c r="AZ640" s="118"/>
      <c r="BA640" s="118"/>
      <c r="BB640" s="118"/>
      <c r="BC640" s="118"/>
      <c r="BD640" s="118"/>
      <c r="BE640" s="118"/>
      <c r="BF640" s="118"/>
      <c r="BG640" s="460"/>
      <c r="BQ640" s="289"/>
      <c r="BX640" s="3"/>
    </row>
    <row r="641" spans="1:76" ht="12" customHeight="1" x14ac:dyDescent="0.2">
      <c r="A641" s="1"/>
      <c r="O641" s="3"/>
      <c r="W641" s="3"/>
      <c r="X641" s="286"/>
      <c r="Y641" s="246" t="s">
        <v>622</v>
      </c>
      <c r="Z641" s="397"/>
      <c r="AA641" s="397"/>
      <c r="AB641" s="397"/>
      <c r="AC641" s="397"/>
      <c r="AD641" s="397"/>
      <c r="AE641" s="397"/>
      <c r="AF641" s="397"/>
      <c r="AG641" s="397"/>
      <c r="AH641" s="397"/>
      <c r="AI641" s="242"/>
      <c r="AJ641" s="242"/>
      <c r="AK641" s="242"/>
      <c r="AL641" s="243"/>
      <c r="AM641" s="246"/>
      <c r="AN641" s="397"/>
      <c r="AO641" s="397" t="s">
        <v>113</v>
      </c>
      <c r="AP641" s="397"/>
      <c r="AQ641" s="397" t="s">
        <v>1465</v>
      </c>
      <c r="AR641" s="397"/>
      <c r="AS641" s="397"/>
      <c r="AT641" s="397" t="s">
        <v>402</v>
      </c>
      <c r="AU641" s="15"/>
      <c r="AV641" s="118"/>
      <c r="AW641" s="118"/>
      <c r="AX641" s="118"/>
      <c r="AY641" s="118"/>
      <c r="AZ641" s="118"/>
      <c r="BA641" s="118"/>
      <c r="BB641" s="118"/>
      <c r="BC641" s="118"/>
      <c r="BD641" s="118"/>
      <c r="BE641" s="118"/>
      <c r="BF641" s="118"/>
      <c r="BG641" s="460"/>
      <c r="BQ641" s="289"/>
      <c r="BX641" s="3"/>
    </row>
    <row r="642" spans="1:76" ht="12" customHeight="1" x14ac:dyDescent="0.2">
      <c r="A642" s="1"/>
      <c r="O642" s="3"/>
      <c r="W642" s="3"/>
      <c r="X642" s="286"/>
      <c r="Y642" s="246" t="s">
        <v>623</v>
      </c>
      <c r="Z642" s="397"/>
      <c r="AA642" s="397"/>
      <c r="AB642" s="397"/>
      <c r="AC642" s="397"/>
      <c r="AD642" s="397"/>
      <c r="AE642" s="397"/>
      <c r="AF642" s="397"/>
      <c r="AG642" s="397"/>
      <c r="AH642" s="397"/>
      <c r="AI642" s="242"/>
      <c r="AJ642" s="242"/>
      <c r="AK642" s="242"/>
      <c r="AL642" s="243"/>
      <c r="AM642" s="246"/>
      <c r="AN642" s="397"/>
      <c r="AO642" s="397" t="s">
        <v>113</v>
      </c>
      <c r="AP642" s="397"/>
      <c r="AQ642" s="397" t="s">
        <v>1465</v>
      </c>
      <c r="AR642" s="397"/>
      <c r="AS642" s="397"/>
      <c r="AT642" s="397" t="s">
        <v>402</v>
      </c>
      <c r="AU642" s="15"/>
      <c r="AV642" s="118"/>
      <c r="AW642" s="118"/>
      <c r="AX642" s="118"/>
      <c r="AY642" s="118"/>
      <c r="AZ642" s="118"/>
      <c r="BA642" s="118"/>
      <c r="BB642" s="118"/>
      <c r="BC642" s="118"/>
      <c r="BD642" s="118"/>
      <c r="BE642" s="118"/>
      <c r="BF642" s="118"/>
      <c r="BG642" s="460"/>
      <c r="BQ642" s="289"/>
      <c r="BX642" s="3"/>
    </row>
    <row r="643" spans="1:76" ht="12" customHeight="1" x14ac:dyDescent="0.2">
      <c r="A643" s="1"/>
      <c r="O643" s="3"/>
      <c r="W643" s="3"/>
      <c r="X643" s="286"/>
      <c r="Y643" s="246" t="s">
        <v>1364</v>
      </c>
      <c r="Z643" s="461"/>
      <c r="AA643" s="461"/>
      <c r="AB643" s="461"/>
      <c r="AC643" s="461"/>
      <c r="AD643" s="461"/>
      <c r="AE643" s="461"/>
      <c r="AF643" s="461"/>
      <c r="AG643" s="461"/>
      <c r="AH643" s="461"/>
      <c r="AI643" s="242"/>
      <c r="AJ643" s="242"/>
      <c r="AK643" s="242"/>
      <c r="AL643" s="243"/>
      <c r="AM643" s="246"/>
      <c r="AN643" s="397"/>
      <c r="AO643" s="397" t="s">
        <v>113</v>
      </c>
      <c r="AP643" s="397"/>
      <c r="AQ643" s="397" t="s">
        <v>1465</v>
      </c>
      <c r="AR643" s="397"/>
      <c r="AS643" s="397"/>
      <c r="AT643" s="397" t="s">
        <v>402</v>
      </c>
      <c r="AU643" s="15"/>
      <c r="BG643" s="3"/>
      <c r="BQ643" s="289"/>
      <c r="BX643" s="3"/>
    </row>
    <row r="644" spans="1:76" ht="12" customHeight="1" x14ac:dyDescent="0.2">
      <c r="A644" s="1"/>
      <c r="C644" s="7"/>
      <c r="O644" s="3"/>
      <c r="W644" s="3"/>
      <c r="X644" s="286"/>
      <c r="Y644" s="11" t="s">
        <v>960</v>
      </c>
      <c r="BG644" s="3"/>
      <c r="BQ644" s="289"/>
      <c r="BX644" s="3"/>
    </row>
    <row r="645" spans="1:76" ht="12" customHeight="1" x14ac:dyDescent="0.2">
      <c r="A645" s="24"/>
      <c r="B645" s="25"/>
      <c r="C645" s="26"/>
      <c r="D645" s="26"/>
      <c r="E645" s="26"/>
      <c r="F645" s="26"/>
      <c r="G645" s="26"/>
      <c r="H645" s="26"/>
      <c r="I645" s="26"/>
      <c r="J645" s="26"/>
      <c r="K645" s="26"/>
      <c r="L645" s="26"/>
      <c r="M645" s="26"/>
      <c r="N645" s="26"/>
      <c r="O645" s="27"/>
      <c r="P645" s="26"/>
      <c r="Q645" s="26"/>
      <c r="R645" s="26"/>
      <c r="S645" s="26"/>
      <c r="T645" s="26"/>
      <c r="U645" s="26"/>
      <c r="V645" s="26"/>
      <c r="W645" s="27"/>
      <c r="X645" s="370"/>
      <c r="Y645" s="45"/>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7"/>
      <c r="BH645" s="28"/>
      <c r="BI645" s="28"/>
      <c r="BJ645" s="28"/>
      <c r="BK645" s="28"/>
      <c r="BL645" s="28"/>
      <c r="BM645" s="28"/>
      <c r="BN645" s="28"/>
      <c r="BO645" s="28"/>
      <c r="BP645" s="28"/>
      <c r="BQ645" s="29"/>
      <c r="BR645" s="26"/>
      <c r="BS645" s="26"/>
      <c r="BT645" s="26"/>
      <c r="BU645" s="26"/>
      <c r="BV645" s="26"/>
      <c r="BW645" s="26"/>
      <c r="BX645" s="27"/>
    </row>
    <row r="646" spans="1:76" ht="12" customHeight="1" x14ac:dyDescent="0.2">
      <c r="A646" s="1"/>
      <c r="C646" s="7"/>
      <c r="O646" s="3"/>
      <c r="W646" s="3"/>
      <c r="X646" s="286"/>
      <c r="Y646" s="11"/>
      <c r="BG646" s="3"/>
      <c r="BQ646" s="289"/>
      <c r="BX646" s="3"/>
    </row>
    <row r="647" spans="1:76" ht="12" customHeight="1" x14ac:dyDescent="0.2">
      <c r="A647" s="1"/>
      <c r="B647" s="4" t="s">
        <v>1615</v>
      </c>
      <c r="C647" s="7" t="s">
        <v>714</v>
      </c>
      <c r="O647" s="3"/>
      <c r="W647" s="3"/>
      <c r="X647" s="286"/>
      <c r="BG647" s="3"/>
      <c r="BQ647" s="289"/>
      <c r="BX647" s="3"/>
    </row>
    <row r="648" spans="1:76" ht="12" customHeight="1" x14ac:dyDescent="0.2">
      <c r="A648" s="1"/>
      <c r="C648" s="4" t="s">
        <v>1614</v>
      </c>
      <c r="D648" s="831" t="s">
        <v>317</v>
      </c>
      <c r="E648" s="831"/>
      <c r="F648" s="831"/>
      <c r="G648" s="831"/>
      <c r="H648" s="831"/>
      <c r="I648" s="831"/>
      <c r="J648" s="831"/>
      <c r="K648" s="831"/>
      <c r="L648" s="831"/>
      <c r="M648" s="831"/>
      <c r="N648" s="831"/>
      <c r="O648" s="832"/>
      <c r="P648" s="1"/>
      <c r="Q648" s="7" t="s">
        <v>1612</v>
      </c>
      <c r="S648" s="6" t="s">
        <v>1611</v>
      </c>
      <c r="T648" s="343"/>
      <c r="U648" s="776" t="s">
        <v>1610</v>
      </c>
      <c r="V648" s="777"/>
      <c r="W648" s="778"/>
      <c r="X648" s="13"/>
      <c r="Y648" s="11"/>
      <c r="Z648" s="11"/>
      <c r="AA648" s="11"/>
      <c r="AB648" s="11"/>
      <c r="AC648" s="11"/>
      <c r="AD648" s="11"/>
      <c r="AE648" s="11"/>
      <c r="AF648" s="11"/>
      <c r="AG648" s="11"/>
      <c r="AH648" s="11"/>
      <c r="BG648" s="3"/>
      <c r="BQ648" s="289"/>
      <c r="BX648" s="3"/>
    </row>
    <row r="649" spans="1:76" ht="12" customHeight="1" x14ac:dyDescent="0.2">
      <c r="A649" s="1"/>
      <c r="D649" s="831"/>
      <c r="E649" s="831"/>
      <c r="F649" s="831"/>
      <c r="G649" s="831"/>
      <c r="H649" s="831"/>
      <c r="I649" s="831"/>
      <c r="J649" s="831"/>
      <c r="K649" s="831"/>
      <c r="L649" s="831"/>
      <c r="M649" s="831"/>
      <c r="N649" s="831"/>
      <c r="O649" s="832"/>
      <c r="W649" s="3"/>
      <c r="X649" s="286"/>
      <c r="BG649" s="3"/>
      <c r="BQ649" s="289"/>
      <c r="BX649" s="3"/>
    </row>
    <row r="650" spans="1:76" ht="12" customHeight="1" x14ac:dyDescent="0.2">
      <c r="A650" s="1"/>
      <c r="D650" s="831"/>
      <c r="E650" s="831"/>
      <c r="F650" s="831"/>
      <c r="G650" s="831"/>
      <c r="H650" s="831"/>
      <c r="I650" s="831"/>
      <c r="J650" s="831"/>
      <c r="K650" s="831"/>
      <c r="L650" s="831"/>
      <c r="M650" s="831"/>
      <c r="N650" s="831"/>
      <c r="O650" s="832"/>
      <c r="W650" s="3"/>
      <c r="X650" s="286"/>
      <c r="BG650" s="3"/>
      <c r="BQ650" s="289"/>
      <c r="BX650" s="3"/>
    </row>
    <row r="651" spans="1:76" ht="12" customHeight="1" x14ac:dyDescent="0.2">
      <c r="A651" s="1"/>
      <c r="D651" s="831"/>
      <c r="E651" s="831"/>
      <c r="F651" s="831"/>
      <c r="G651" s="831"/>
      <c r="H651" s="831"/>
      <c r="I651" s="831"/>
      <c r="J651" s="831"/>
      <c r="K651" s="831"/>
      <c r="L651" s="831"/>
      <c r="M651" s="831"/>
      <c r="N651" s="831"/>
      <c r="O651" s="832"/>
      <c r="W651" s="3"/>
      <c r="X651" s="286"/>
      <c r="BG651" s="3"/>
      <c r="BQ651" s="289"/>
      <c r="BX651" s="3"/>
    </row>
    <row r="652" spans="1:76" ht="12" customHeight="1" x14ac:dyDescent="0.2">
      <c r="A652" s="1"/>
      <c r="O652" s="3"/>
      <c r="W652" s="3"/>
      <c r="BG652" s="3"/>
      <c r="BQ652" s="289"/>
      <c r="BX652" s="3"/>
    </row>
    <row r="653" spans="1:76" ht="12" customHeight="1" x14ac:dyDescent="0.2">
      <c r="A653" s="1"/>
      <c r="C653" s="4" t="s">
        <v>1613</v>
      </c>
      <c r="D653" s="831" t="s">
        <v>300</v>
      </c>
      <c r="E653" s="831"/>
      <c r="F653" s="831"/>
      <c r="G653" s="831"/>
      <c r="H653" s="831"/>
      <c r="I653" s="831"/>
      <c r="J653" s="831"/>
      <c r="K653" s="831"/>
      <c r="L653" s="831"/>
      <c r="M653" s="831"/>
      <c r="N653" s="831"/>
      <c r="O653" s="832"/>
      <c r="P653" s="1"/>
      <c r="Q653" s="7" t="s">
        <v>1612</v>
      </c>
      <c r="S653" s="6" t="s">
        <v>1611</v>
      </c>
      <c r="T653" s="343"/>
      <c r="U653" s="776" t="s">
        <v>1610</v>
      </c>
      <c r="V653" s="777"/>
      <c r="W653" s="778"/>
      <c r="X653" s="6" t="s">
        <v>1609</v>
      </c>
      <c r="Y653" s="800" t="s">
        <v>547</v>
      </c>
      <c r="Z653" s="800"/>
      <c r="AA653" s="800"/>
      <c r="AB653" s="800"/>
      <c r="AC653" s="800"/>
      <c r="AD653" s="800"/>
      <c r="AE653" s="800"/>
      <c r="AF653" s="800"/>
      <c r="AG653" s="800"/>
      <c r="AH653" s="800"/>
      <c r="AI653" s="800"/>
      <c r="AJ653" s="800"/>
      <c r="AK653" s="800"/>
      <c r="AL653" s="800"/>
      <c r="AM653" s="800"/>
      <c r="AN653" s="800"/>
      <c r="AO653" s="800"/>
      <c r="AP653" s="800"/>
      <c r="AQ653" s="800"/>
      <c r="AR653" s="800"/>
      <c r="AS653" s="800"/>
      <c r="AT653" s="800"/>
      <c r="AU653" s="800"/>
      <c r="AV653" s="800"/>
      <c r="AW653" s="800"/>
      <c r="AX653" s="800"/>
      <c r="AY653" s="800"/>
      <c r="AZ653" s="800"/>
      <c r="BA653" s="800"/>
      <c r="BB653" s="800"/>
      <c r="BC653" s="800"/>
      <c r="BD653" s="800"/>
      <c r="BE653" s="800"/>
      <c r="BF653" s="800"/>
      <c r="BG653" s="835"/>
      <c r="BH653" s="31" t="s">
        <v>519</v>
      </c>
      <c r="BQ653" s="289"/>
      <c r="BX653" s="3"/>
    </row>
    <row r="654" spans="1:76" ht="12" customHeight="1" x14ac:dyDescent="0.2">
      <c r="A654" s="1"/>
      <c r="D654" s="831"/>
      <c r="E654" s="831"/>
      <c r="F654" s="831"/>
      <c r="G654" s="831"/>
      <c r="H654" s="831"/>
      <c r="I654" s="831"/>
      <c r="J654" s="831"/>
      <c r="K654" s="831"/>
      <c r="L654" s="831"/>
      <c r="M654" s="831"/>
      <c r="N654" s="831"/>
      <c r="O654" s="832"/>
      <c r="P654" s="1"/>
      <c r="Q654" s="7" t="s">
        <v>697</v>
      </c>
      <c r="W654" s="3"/>
      <c r="Y654" s="800"/>
      <c r="Z654" s="800"/>
      <c r="AA654" s="800"/>
      <c r="AB654" s="800"/>
      <c r="AC654" s="800"/>
      <c r="AD654" s="800"/>
      <c r="AE654" s="800"/>
      <c r="AF654" s="800"/>
      <c r="AG654" s="800"/>
      <c r="AH654" s="800"/>
      <c r="AI654" s="800"/>
      <c r="AJ654" s="800"/>
      <c r="AK654" s="800"/>
      <c r="AL654" s="800"/>
      <c r="AM654" s="800"/>
      <c r="AN654" s="800"/>
      <c r="AO654" s="800"/>
      <c r="AP654" s="800"/>
      <c r="AQ654" s="800"/>
      <c r="AR654" s="800"/>
      <c r="AS654" s="800"/>
      <c r="AT654" s="800"/>
      <c r="AU654" s="800"/>
      <c r="AV654" s="800"/>
      <c r="AW654" s="800"/>
      <c r="AX654" s="800"/>
      <c r="AY654" s="800"/>
      <c r="AZ654" s="800"/>
      <c r="BA654" s="800"/>
      <c r="BB654" s="800"/>
      <c r="BC654" s="800"/>
      <c r="BD654" s="800"/>
      <c r="BE654" s="800"/>
      <c r="BF654" s="800"/>
      <c r="BG654" s="835"/>
      <c r="BQ654" s="289"/>
      <c r="BX654" s="3"/>
    </row>
    <row r="655" spans="1:76" ht="12" customHeight="1" x14ac:dyDescent="0.2">
      <c r="A655" s="1"/>
      <c r="D655" s="831"/>
      <c r="E655" s="831"/>
      <c r="F655" s="831"/>
      <c r="G655" s="831"/>
      <c r="H655" s="831"/>
      <c r="I655" s="831"/>
      <c r="J655" s="831"/>
      <c r="K655" s="831"/>
      <c r="L655" s="831"/>
      <c r="M655" s="831"/>
      <c r="N655" s="831"/>
      <c r="O655" s="832"/>
      <c r="W655" s="3"/>
      <c r="Y655" s="7" t="s">
        <v>1608</v>
      </c>
      <c r="BG655" s="3"/>
      <c r="BQ655" s="289"/>
      <c r="BX655" s="3"/>
    </row>
    <row r="656" spans="1:76" ht="12" customHeight="1" x14ac:dyDescent="0.2">
      <c r="A656" s="273"/>
      <c r="B656" s="272"/>
      <c r="C656" s="272"/>
      <c r="D656" s="107"/>
      <c r="E656" s="107"/>
      <c r="F656" s="107"/>
      <c r="G656" s="107"/>
      <c r="H656" s="107"/>
      <c r="I656" s="107"/>
      <c r="J656" s="107"/>
      <c r="K656" s="107"/>
      <c r="L656" s="107"/>
      <c r="M656" s="107"/>
      <c r="N656" s="107"/>
      <c r="O656" s="108"/>
      <c r="P656" s="107"/>
      <c r="Q656" s="107"/>
      <c r="R656" s="107"/>
      <c r="S656" s="107"/>
      <c r="T656" s="107"/>
      <c r="U656" s="107"/>
      <c r="V656" s="107"/>
      <c r="W656" s="108"/>
      <c r="X656" s="382"/>
      <c r="Y656" s="772" t="s">
        <v>1839</v>
      </c>
      <c r="Z656" s="772"/>
      <c r="AA656" s="772"/>
      <c r="AB656" s="772"/>
      <c r="AC656" s="772"/>
      <c r="AD656" s="772"/>
      <c r="AE656" s="772"/>
      <c r="AF656" s="772"/>
      <c r="AG656" s="772"/>
      <c r="AH656" s="772"/>
      <c r="AI656" s="772"/>
      <c r="AJ656" s="772"/>
      <c r="AK656" s="772"/>
      <c r="AL656" s="772"/>
      <c r="AM656" s="772"/>
      <c r="AN656" s="772"/>
      <c r="AO656" s="772"/>
      <c r="AP656" s="772"/>
      <c r="AQ656" s="772"/>
      <c r="AR656" s="772"/>
      <c r="AS656" s="772"/>
      <c r="AT656" s="772"/>
      <c r="AU656" s="772"/>
      <c r="AV656" s="772"/>
      <c r="AW656" s="772"/>
      <c r="AX656" s="772"/>
      <c r="AY656" s="772"/>
      <c r="AZ656" s="772"/>
      <c r="BA656" s="772"/>
      <c r="BB656" s="772"/>
      <c r="BC656" s="772"/>
      <c r="BD656" s="772"/>
      <c r="BE656" s="772"/>
      <c r="BF656" s="772"/>
      <c r="BG656" s="773"/>
      <c r="BH656" s="373" t="s">
        <v>519</v>
      </c>
      <c r="BI656" s="373"/>
      <c r="BJ656" s="373"/>
      <c r="BK656" s="373"/>
      <c r="BL656" s="373"/>
      <c r="BM656" s="373"/>
      <c r="BN656" s="373"/>
      <c r="BO656" s="373"/>
      <c r="BP656" s="373"/>
      <c r="BQ656" s="374"/>
      <c r="BR656" s="107"/>
      <c r="BS656" s="107"/>
      <c r="BT656" s="107"/>
      <c r="BU656" s="107"/>
      <c r="BV656" s="107"/>
      <c r="BW656" s="107"/>
      <c r="BX656" s="108"/>
    </row>
    <row r="657" spans="1:76" s="107" customFormat="1" ht="12" customHeight="1" x14ac:dyDescent="0.2">
      <c r="A657" s="273"/>
      <c r="B657" s="272"/>
      <c r="C657" s="272"/>
      <c r="O657" s="108"/>
      <c r="W657" s="108"/>
      <c r="X657" s="382"/>
      <c r="Y657" s="772"/>
      <c r="Z657" s="772"/>
      <c r="AA657" s="772"/>
      <c r="AB657" s="772"/>
      <c r="AC657" s="772"/>
      <c r="AD657" s="772"/>
      <c r="AE657" s="772"/>
      <c r="AF657" s="772"/>
      <c r="AG657" s="772"/>
      <c r="AH657" s="772"/>
      <c r="AI657" s="772"/>
      <c r="AJ657" s="772"/>
      <c r="AK657" s="772"/>
      <c r="AL657" s="772"/>
      <c r="AM657" s="772"/>
      <c r="AN657" s="772"/>
      <c r="AO657" s="772"/>
      <c r="AP657" s="772"/>
      <c r="AQ657" s="772"/>
      <c r="AR657" s="772"/>
      <c r="AS657" s="772"/>
      <c r="AT657" s="772"/>
      <c r="AU657" s="772"/>
      <c r="AV657" s="772"/>
      <c r="AW657" s="772"/>
      <c r="AX657" s="772"/>
      <c r="AY657" s="772"/>
      <c r="AZ657" s="772"/>
      <c r="BA657" s="772"/>
      <c r="BB657" s="772"/>
      <c r="BC657" s="772"/>
      <c r="BD657" s="772"/>
      <c r="BE657" s="772"/>
      <c r="BF657" s="772"/>
      <c r="BG657" s="773"/>
      <c r="BH657" s="373"/>
      <c r="BI657" s="373"/>
      <c r="BJ657" s="373"/>
      <c r="BK657" s="373"/>
      <c r="BL657" s="373"/>
      <c r="BM657" s="373"/>
      <c r="BN657" s="373"/>
      <c r="BO657" s="373"/>
      <c r="BP657" s="373"/>
      <c r="BQ657" s="374"/>
      <c r="BX657" s="108"/>
    </row>
    <row r="658" spans="1:76" s="107" customFormat="1" ht="12" customHeight="1" x14ac:dyDescent="0.2">
      <c r="A658" s="273"/>
      <c r="B658" s="272"/>
      <c r="C658" s="272"/>
      <c r="O658" s="108"/>
      <c r="W658" s="108"/>
      <c r="X658" s="382"/>
      <c r="Y658" s="772"/>
      <c r="Z658" s="772"/>
      <c r="AA658" s="772"/>
      <c r="AB658" s="772"/>
      <c r="AC658" s="772"/>
      <c r="AD658" s="772"/>
      <c r="AE658" s="772"/>
      <c r="AF658" s="772"/>
      <c r="AG658" s="772"/>
      <c r="AH658" s="772"/>
      <c r="AI658" s="772"/>
      <c r="AJ658" s="772"/>
      <c r="AK658" s="772"/>
      <c r="AL658" s="772"/>
      <c r="AM658" s="772"/>
      <c r="AN658" s="772"/>
      <c r="AO658" s="772"/>
      <c r="AP658" s="772"/>
      <c r="AQ658" s="772"/>
      <c r="AR658" s="772"/>
      <c r="AS658" s="772"/>
      <c r="AT658" s="772"/>
      <c r="AU658" s="772"/>
      <c r="AV658" s="772"/>
      <c r="AW658" s="772"/>
      <c r="AX658" s="772"/>
      <c r="AY658" s="772"/>
      <c r="AZ658" s="772"/>
      <c r="BA658" s="772"/>
      <c r="BB658" s="772"/>
      <c r="BC658" s="772"/>
      <c r="BD658" s="772"/>
      <c r="BE658" s="772"/>
      <c r="BF658" s="772"/>
      <c r="BG658" s="773"/>
      <c r="BH658" s="373"/>
      <c r="BI658" s="373"/>
      <c r="BJ658" s="373"/>
      <c r="BK658" s="373"/>
      <c r="BL658" s="373"/>
      <c r="BM658" s="373"/>
      <c r="BN658" s="373"/>
      <c r="BO658" s="373"/>
      <c r="BP658" s="373"/>
      <c r="BQ658" s="374"/>
      <c r="BX658" s="108"/>
    </row>
    <row r="659" spans="1:76" s="107" customFormat="1" ht="12" customHeight="1" x14ac:dyDescent="0.2">
      <c r="A659" s="273"/>
      <c r="B659" s="272"/>
      <c r="C659" s="272"/>
      <c r="O659" s="108"/>
      <c r="W659" s="108"/>
      <c r="X659" s="382"/>
      <c r="Y659" s="772"/>
      <c r="Z659" s="772"/>
      <c r="AA659" s="772"/>
      <c r="AB659" s="772"/>
      <c r="AC659" s="772"/>
      <c r="AD659" s="772"/>
      <c r="AE659" s="772"/>
      <c r="AF659" s="772"/>
      <c r="AG659" s="772"/>
      <c r="AH659" s="772"/>
      <c r="AI659" s="772"/>
      <c r="AJ659" s="772"/>
      <c r="AK659" s="772"/>
      <c r="AL659" s="772"/>
      <c r="AM659" s="772"/>
      <c r="AN659" s="772"/>
      <c r="AO659" s="772"/>
      <c r="AP659" s="772"/>
      <c r="AQ659" s="772"/>
      <c r="AR659" s="772"/>
      <c r="AS659" s="772"/>
      <c r="AT659" s="772"/>
      <c r="AU659" s="772"/>
      <c r="AV659" s="772"/>
      <c r="AW659" s="772"/>
      <c r="AX659" s="772"/>
      <c r="AY659" s="772"/>
      <c r="AZ659" s="772"/>
      <c r="BA659" s="772"/>
      <c r="BB659" s="772"/>
      <c r="BC659" s="772"/>
      <c r="BD659" s="772"/>
      <c r="BE659" s="772"/>
      <c r="BF659" s="772"/>
      <c r="BG659" s="773"/>
      <c r="BH659" s="373"/>
      <c r="BI659" s="373"/>
      <c r="BJ659" s="373"/>
      <c r="BK659" s="373"/>
      <c r="BL659" s="373"/>
      <c r="BM659" s="373"/>
      <c r="BN659" s="373"/>
      <c r="BO659" s="373"/>
      <c r="BP659" s="373"/>
      <c r="BQ659" s="374"/>
      <c r="BX659" s="108"/>
    </row>
    <row r="660" spans="1:76" s="107" customFormat="1" ht="12" customHeight="1" x14ac:dyDescent="0.2">
      <c r="A660" s="1"/>
      <c r="B660" s="4"/>
      <c r="C660" s="4"/>
      <c r="D660" s="7"/>
      <c r="E660" s="7"/>
      <c r="F660" s="7"/>
      <c r="G660" s="7"/>
      <c r="H660" s="7"/>
      <c r="I660" s="7"/>
      <c r="J660" s="7"/>
      <c r="K660" s="7"/>
      <c r="L660" s="7"/>
      <c r="M660" s="7"/>
      <c r="N660" s="7"/>
      <c r="O660" s="3"/>
      <c r="P660" s="7"/>
      <c r="Q660" s="7"/>
      <c r="R660" s="7"/>
      <c r="S660" s="7"/>
      <c r="T660" s="7"/>
      <c r="U660" s="7"/>
      <c r="V660" s="7"/>
      <c r="W660" s="3"/>
      <c r="X660" s="1"/>
      <c r="Y660" s="7"/>
      <c r="Z660" s="7"/>
      <c r="AA660" s="776" t="s">
        <v>624</v>
      </c>
      <c r="AB660" s="777"/>
      <c r="AC660" s="777"/>
      <c r="AD660" s="777"/>
      <c r="AE660" s="777"/>
      <c r="AF660" s="777"/>
      <c r="AG660" s="777"/>
      <c r="AH660" s="777"/>
      <c r="AI660" s="777"/>
      <c r="AJ660" s="777"/>
      <c r="AK660" s="777"/>
      <c r="AL660" s="777"/>
      <c r="AM660" s="777"/>
      <c r="AN660" s="777"/>
      <c r="AO660" s="777"/>
      <c r="AP660" s="777"/>
      <c r="AQ660" s="777"/>
      <c r="AR660" s="7"/>
      <c r="AS660" s="7"/>
      <c r="AT660" s="7"/>
      <c r="AU660" s="7"/>
      <c r="AV660" s="7"/>
      <c r="AW660" s="7"/>
      <c r="AX660" s="7"/>
      <c r="AY660" s="7"/>
      <c r="AZ660" s="7"/>
      <c r="BA660" s="7"/>
      <c r="BB660" s="7"/>
      <c r="BC660" s="7"/>
      <c r="BD660" s="7"/>
      <c r="BE660" s="7"/>
      <c r="BF660" s="7"/>
      <c r="BG660" s="3"/>
      <c r="BH660" s="31"/>
      <c r="BI660" s="31"/>
      <c r="BJ660" s="31"/>
      <c r="BK660" s="31"/>
      <c r="BL660" s="31"/>
      <c r="BM660" s="31"/>
      <c r="BN660" s="31"/>
      <c r="BO660" s="31"/>
      <c r="BP660" s="31"/>
      <c r="BQ660" s="289"/>
      <c r="BR660" s="7"/>
      <c r="BS660" s="7"/>
      <c r="BT660" s="7"/>
      <c r="BU660" s="7"/>
      <c r="BV660" s="7"/>
      <c r="BW660" s="7"/>
      <c r="BX660" s="3"/>
    </row>
    <row r="661" spans="1:76" ht="12" customHeight="1" x14ac:dyDescent="0.2">
      <c r="A661" s="1"/>
      <c r="O661" s="3"/>
      <c r="W661" s="3"/>
      <c r="X661" s="1"/>
      <c r="Z661" s="393"/>
      <c r="AA661" s="777"/>
      <c r="AB661" s="777"/>
      <c r="AC661" s="777"/>
      <c r="AD661" s="777"/>
      <c r="AE661" s="777"/>
      <c r="AF661" s="777"/>
      <c r="AG661" s="777"/>
      <c r="AH661" s="777"/>
      <c r="AI661" s="777"/>
      <c r="AJ661" s="777"/>
      <c r="AK661" s="777"/>
      <c r="AL661" s="777"/>
      <c r="AM661" s="777"/>
      <c r="AN661" s="777"/>
      <c r="AO661" s="777"/>
      <c r="AP661" s="777"/>
      <c r="AQ661" s="777"/>
      <c r="AR661" s="376"/>
      <c r="AS661" s="376"/>
      <c r="AT661" s="376"/>
      <c r="AU661" s="376"/>
      <c r="AV661" s="376"/>
      <c r="AW661" s="376"/>
      <c r="AX661" s="376"/>
      <c r="AY661" s="376"/>
      <c r="AZ661" s="376"/>
      <c r="BA661" s="376"/>
      <c r="BB661" s="376"/>
      <c r="BC661" s="18"/>
      <c r="BG661" s="3"/>
      <c r="BQ661" s="289"/>
      <c r="BX661" s="3"/>
    </row>
    <row r="662" spans="1:76" ht="12" customHeight="1" x14ac:dyDescent="0.2">
      <c r="A662" s="1"/>
      <c r="O662" s="3"/>
      <c r="X662" s="1"/>
      <c r="Z662" s="1"/>
      <c r="AB662" s="803" t="s">
        <v>53</v>
      </c>
      <c r="AC662" s="804"/>
      <c r="AD662" s="804"/>
      <c r="AE662" s="804"/>
      <c r="AF662" s="804"/>
      <c r="AG662" s="804"/>
      <c r="AH662" s="804"/>
      <c r="AI662" s="804"/>
      <c r="AJ662" s="804"/>
      <c r="AK662" s="804"/>
      <c r="AL662" s="804"/>
      <c r="AM662" s="850" t="s">
        <v>1607</v>
      </c>
      <c r="AN662" s="850"/>
      <c r="AO662" s="796" t="s">
        <v>54</v>
      </c>
      <c r="AP662" s="796"/>
      <c r="AQ662" s="796"/>
      <c r="AR662" s="796"/>
      <c r="AS662" s="797"/>
      <c r="AT662" s="816" t="s">
        <v>1606</v>
      </c>
      <c r="AU662" s="816"/>
      <c r="AV662" s="816" t="s">
        <v>429</v>
      </c>
      <c r="AW662" s="817"/>
      <c r="AX662" s="817"/>
      <c r="AY662" s="817"/>
      <c r="AZ662" s="817"/>
      <c r="BA662" s="817"/>
      <c r="BC662" s="3"/>
      <c r="BG662" s="3"/>
      <c r="BQ662" s="289"/>
      <c r="BX662" s="3"/>
    </row>
    <row r="663" spans="1:76" ht="12" customHeight="1" x14ac:dyDescent="0.2">
      <c r="A663" s="1"/>
      <c r="O663" s="3"/>
      <c r="X663" s="1"/>
      <c r="Z663" s="1"/>
      <c r="AB663" s="798" t="s">
        <v>200</v>
      </c>
      <c r="AC663" s="799"/>
      <c r="AD663" s="799"/>
      <c r="AE663" s="799"/>
      <c r="AF663" s="799"/>
      <c r="AG663" s="799"/>
      <c r="AH663" s="799"/>
      <c r="AI663" s="799"/>
      <c r="AJ663" s="799"/>
      <c r="AK663" s="799"/>
      <c r="AL663" s="799"/>
      <c r="AM663" s="850"/>
      <c r="AN663" s="850"/>
      <c r="AO663" s="796"/>
      <c r="AP663" s="796"/>
      <c r="AQ663" s="796"/>
      <c r="AR663" s="796"/>
      <c r="AS663" s="797"/>
      <c r="AT663" s="816"/>
      <c r="AU663" s="816"/>
      <c r="AV663" s="817"/>
      <c r="AW663" s="817"/>
      <c r="AX663" s="817"/>
      <c r="AY663" s="817"/>
      <c r="AZ663" s="817"/>
      <c r="BA663" s="817"/>
      <c r="BC663" s="3"/>
      <c r="BG663" s="3"/>
      <c r="BQ663" s="289"/>
      <c r="BX663" s="3"/>
    </row>
    <row r="664" spans="1:76" ht="12" customHeight="1" x14ac:dyDescent="0.2">
      <c r="A664" s="1"/>
      <c r="O664" s="3"/>
      <c r="X664" s="1"/>
      <c r="Z664" s="24"/>
      <c r="AA664" s="26"/>
      <c r="AB664" s="391"/>
      <c r="AC664" s="392"/>
      <c r="AD664" s="392"/>
      <c r="AE664" s="392"/>
      <c r="AF664" s="392"/>
      <c r="AG664" s="392"/>
      <c r="AH664" s="392"/>
      <c r="AI664" s="392"/>
      <c r="AJ664" s="392"/>
      <c r="AK664" s="392"/>
      <c r="AL664" s="392"/>
      <c r="AM664" s="371"/>
      <c r="AN664" s="371"/>
      <c r="AO664" s="371"/>
      <c r="AP664" s="371"/>
      <c r="AQ664" s="371"/>
      <c r="AR664" s="371"/>
      <c r="AS664" s="371"/>
      <c r="AT664" s="391"/>
      <c r="AU664" s="391"/>
      <c r="AV664" s="392"/>
      <c r="AW664" s="392"/>
      <c r="AX664" s="392"/>
      <c r="AY664" s="392"/>
      <c r="AZ664" s="392"/>
      <c r="BA664" s="392"/>
      <c r="BB664" s="26"/>
      <c r="BC664" s="27"/>
      <c r="BG664" s="3"/>
      <c r="BQ664" s="289"/>
      <c r="BX664" s="3"/>
    </row>
    <row r="665" spans="1:76" ht="12" customHeight="1" x14ac:dyDescent="0.2">
      <c r="A665" s="1"/>
      <c r="O665" s="3"/>
      <c r="W665" s="3"/>
      <c r="AA665" s="43" t="s">
        <v>1605</v>
      </c>
      <c r="AB665" s="7" t="s">
        <v>585</v>
      </c>
      <c r="BG665" s="3"/>
      <c r="BH665" s="31" t="s">
        <v>262</v>
      </c>
      <c r="BQ665" s="289"/>
      <c r="BX665" s="3"/>
    </row>
    <row r="666" spans="1:76" ht="12" customHeight="1" x14ac:dyDescent="0.2">
      <c r="A666" s="1"/>
      <c r="O666" s="3"/>
      <c r="W666" s="3"/>
      <c r="AC666" s="7" t="s">
        <v>1604</v>
      </c>
      <c r="AD666" s="7" t="s">
        <v>586</v>
      </c>
      <c r="BG666" s="3"/>
      <c r="BH666" s="65" t="s">
        <v>768</v>
      </c>
      <c r="BQ666" s="289"/>
      <c r="BX666" s="3"/>
    </row>
    <row r="667" spans="1:76" ht="12" customHeight="1" x14ac:dyDescent="0.2">
      <c r="A667" s="1"/>
      <c r="O667" s="3"/>
      <c r="W667" s="3"/>
      <c r="X667" s="7"/>
      <c r="AC667" s="7" t="s">
        <v>1604</v>
      </c>
      <c r="AD667" s="7" t="s">
        <v>34</v>
      </c>
      <c r="BG667" s="3"/>
      <c r="BQ667" s="289"/>
      <c r="BX667" s="3"/>
    </row>
    <row r="668" spans="1:76" ht="12" customHeight="1" x14ac:dyDescent="0.2">
      <c r="A668" s="1"/>
      <c r="O668" s="3"/>
      <c r="W668" s="3"/>
      <c r="X668" s="7"/>
      <c r="AC668" s="7" t="s">
        <v>1604</v>
      </c>
      <c r="AD668" s="7" t="s">
        <v>260</v>
      </c>
      <c r="BG668" s="3"/>
      <c r="BQ668" s="289"/>
      <c r="BX668" s="3"/>
    </row>
    <row r="669" spans="1:76" ht="12" customHeight="1" x14ac:dyDescent="0.2">
      <c r="A669" s="1"/>
      <c r="O669" s="3"/>
      <c r="W669" s="3"/>
      <c r="X669" s="7"/>
      <c r="AC669" s="7" t="s">
        <v>1604</v>
      </c>
      <c r="AD669" s="7" t="s">
        <v>261</v>
      </c>
      <c r="BG669" s="3"/>
      <c r="BQ669" s="289"/>
      <c r="BX669" s="3"/>
    </row>
    <row r="670" spans="1:76" ht="12" customHeight="1" x14ac:dyDescent="0.2">
      <c r="A670" s="1"/>
      <c r="O670" s="3"/>
      <c r="W670" s="3"/>
      <c r="X670" s="7"/>
      <c r="AC670" s="7" t="s">
        <v>1604</v>
      </c>
      <c r="AD670" s="7" t="s">
        <v>35</v>
      </c>
      <c r="BG670" s="3"/>
      <c r="BQ670" s="289"/>
      <c r="BX670" s="3"/>
    </row>
    <row r="671" spans="1:76" ht="12" customHeight="1" x14ac:dyDescent="0.2">
      <c r="A671" s="1"/>
      <c r="O671" s="3"/>
      <c r="W671" s="3"/>
      <c r="X671" s="7"/>
      <c r="AE671" s="800" t="s">
        <v>259</v>
      </c>
      <c r="AF671" s="800"/>
      <c r="AG671" s="800"/>
      <c r="AH671" s="800"/>
      <c r="AI671" s="800"/>
      <c r="AJ671" s="800"/>
      <c r="AK671" s="800"/>
      <c r="AL671" s="800"/>
      <c r="AM671" s="800"/>
      <c r="AN671" s="800"/>
      <c r="AO671" s="800"/>
      <c r="AP671" s="800"/>
      <c r="AQ671" s="800"/>
      <c r="AR671" s="800"/>
      <c r="AS671" s="800"/>
      <c r="AT671" s="800"/>
      <c r="AU671" s="800"/>
      <c r="AV671" s="800"/>
      <c r="AW671" s="800"/>
      <c r="AX671" s="800"/>
      <c r="AY671" s="800"/>
      <c r="AZ671" s="800"/>
      <c r="BA671" s="800"/>
      <c r="BB671" s="800"/>
      <c r="BC671" s="800"/>
      <c r="BD671" s="800"/>
      <c r="BE671" s="800"/>
      <c r="BF671" s="800"/>
      <c r="BG671" s="835"/>
      <c r="BH671" s="31" t="s">
        <v>770</v>
      </c>
      <c r="BQ671" s="289"/>
      <c r="BX671" s="3"/>
    </row>
    <row r="672" spans="1:76" ht="12" customHeight="1" x14ac:dyDescent="0.2">
      <c r="A672" s="1"/>
      <c r="O672" s="3"/>
      <c r="W672" s="3"/>
      <c r="X672" s="7"/>
      <c r="AE672" s="800"/>
      <c r="AF672" s="800"/>
      <c r="AG672" s="800"/>
      <c r="AH672" s="800"/>
      <c r="AI672" s="800"/>
      <c r="AJ672" s="800"/>
      <c r="AK672" s="800"/>
      <c r="AL672" s="800"/>
      <c r="AM672" s="800"/>
      <c r="AN672" s="800"/>
      <c r="AO672" s="800"/>
      <c r="AP672" s="800"/>
      <c r="AQ672" s="800"/>
      <c r="AR672" s="800"/>
      <c r="AS672" s="800"/>
      <c r="AT672" s="800"/>
      <c r="AU672" s="800"/>
      <c r="AV672" s="800"/>
      <c r="AW672" s="800"/>
      <c r="AX672" s="800"/>
      <c r="AY672" s="800"/>
      <c r="AZ672" s="800"/>
      <c r="BA672" s="800"/>
      <c r="BB672" s="800"/>
      <c r="BC672" s="800"/>
      <c r="BD672" s="800"/>
      <c r="BE672" s="800"/>
      <c r="BF672" s="800"/>
      <c r="BG672" s="835"/>
      <c r="BQ672" s="289"/>
      <c r="BX672" s="3"/>
    </row>
    <row r="673" spans="1:76" ht="12" customHeight="1" x14ac:dyDescent="0.2">
      <c r="A673" s="1"/>
      <c r="O673" s="3"/>
      <c r="W673" s="3"/>
      <c r="X673" s="7"/>
      <c r="AE673" s="800" t="s">
        <v>1603</v>
      </c>
      <c r="AF673" s="801"/>
      <c r="AG673" s="801"/>
      <c r="AH673" s="801"/>
      <c r="AI673" s="801"/>
      <c r="AJ673" s="801"/>
      <c r="AK673" s="801"/>
      <c r="AL673" s="801"/>
      <c r="AM673" s="801"/>
      <c r="AN673" s="801"/>
      <c r="AO673" s="801"/>
      <c r="AP673" s="801"/>
      <c r="AQ673" s="801"/>
      <c r="AR673" s="801"/>
      <c r="AS673" s="801"/>
      <c r="AT673" s="801"/>
      <c r="AU673" s="801"/>
      <c r="AV673" s="801"/>
      <c r="AW673" s="801"/>
      <c r="AX673" s="801"/>
      <c r="AY673" s="801"/>
      <c r="AZ673" s="801"/>
      <c r="BA673" s="801"/>
      <c r="BB673" s="801"/>
      <c r="BC673" s="801"/>
      <c r="BD673" s="801"/>
      <c r="BE673" s="801"/>
      <c r="BF673" s="801"/>
      <c r="BG673" s="802"/>
      <c r="BQ673" s="289"/>
      <c r="BX673" s="3"/>
    </row>
    <row r="674" spans="1:76" ht="12" customHeight="1" x14ac:dyDescent="0.2">
      <c r="A674" s="1"/>
      <c r="O674" s="3"/>
      <c r="W674" s="3"/>
      <c r="X674" s="7"/>
      <c r="AE674" s="801"/>
      <c r="AF674" s="801"/>
      <c r="AG674" s="801"/>
      <c r="AH674" s="801"/>
      <c r="AI674" s="801"/>
      <c r="AJ674" s="801"/>
      <c r="AK674" s="801"/>
      <c r="AL674" s="801"/>
      <c r="AM674" s="801"/>
      <c r="AN674" s="801"/>
      <c r="AO674" s="801"/>
      <c r="AP674" s="801"/>
      <c r="AQ674" s="801"/>
      <c r="AR674" s="801"/>
      <c r="AS674" s="801"/>
      <c r="AT674" s="801"/>
      <c r="AU674" s="801"/>
      <c r="AV674" s="801"/>
      <c r="AW674" s="801"/>
      <c r="AX674" s="801"/>
      <c r="AY674" s="801"/>
      <c r="AZ674" s="801"/>
      <c r="BA674" s="801"/>
      <c r="BB674" s="801"/>
      <c r="BC674" s="801"/>
      <c r="BD674" s="801"/>
      <c r="BE674" s="801"/>
      <c r="BF674" s="801"/>
      <c r="BG674" s="802"/>
      <c r="BQ674" s="289"/>
      <c r="BX674" s="3"/>
    </row>
    <row r="675" spans="1:76" ht="12" customHeight="1" x14ac:dyDescent="0.2">
      <c r="A675" s="1"/>
      <c r="O675" s="3"/>
      <c r="W675" s="3"/>
      <c r="X675" s="7"/>
      <c r="AC675" s="7" t="s">
        <v>1494</v>
      </c>
      <c r="AD675" s="7" t="s">
        <v>710</v>
      </c>
      <c r="BG675" s="3"/>
      <c r="BQ675" s="289"/>
      <c r="BX675" s="3"/>
    </row>
    <row r="676" spans="1:76" ht="12" customHeight="1" x14ac:dyDescent="0.2">
      <c r="A676" s="1"/>
      <c r="O676" s="3"/>
      <c r="W676" s="3"/>
      <c r="X676" s="7"/>
      <c r="AC676" s="7" t="s">
        <v>1494</v>
      </c>
      <c r="AD676" s="776" t="s">
        <v>709</v>
      </c>
      <c r="AE676" s="776"/>
      <c r="AF676" s="776"/>
      <c r="AG676" s="776"/>
      <c r="AH676" s="776"/>
      <c r="AI676" s="776"/>
      <c r="AJ676" s="776"/>
      <c r="AK676" s="776"/>
      <c r="AL676" s="776"/>
      <c r="AM676" s="776"/>
      <c r="AN676" s="776"/>
      <c r="AO676" s="776"/>
      <c r="AP676" s="776"/>
      <c r="AQ676" s="776"/>
      <c r="AR676" s="776"/>
      <c r="AS676" s="776"/>
      <c r="AT676" s="776"/>
      <c r="AU676" s="776"/>
      <c r="AV676" s="776"/>
      <c r="AW676" s="776"/>
      <c r="AX676" s="776"/>
      <c r="AY676" s="776"/>
      <c r="AZ676" s="776"/>
      <c r="BA676" s="776"/>
      <c r="BB676" s="776"/>
      <c r="BC676" s="776"/>
      <c r="BD676" s="776"/>
      <c r="BE676" s="776"/>
      <c r="BF676" s="776"/>
      <c r="BG676" s="807"/>
      <c r="BQ676" s="289"/>
      <c r="BX676" s="3"/>
    </row>
    <row r="677" spans="1:76" ht="12" customHeight="1" x14ac:dyDescent="0.2">
      <c r="A677" s="1"/>
      <c r="O677" s="3"/>
      <c r="W677" s="3"/>
      <c r="X677" s="7"/>
      <c r="AD677" s="343"/>
      <c r="AE677" s="343"/>
      <c r="AF677" s="343"/>
      <c r="AG677" s="343"/>
      <c r="AH677" s="343"/>
      <c r="AI677" s="343"/>
      <c r="AJ677" s="343"/>
      <c r="AK677" s="343"/>
      <c r="AL677" s="343"/>
      <c r="AM677" s="343"/>
      <c r="AN677" s="343"/>
      <c r="AO677" s="343"/>
      <c r="AP677" s="343"/>
      <c r="AQ677" s="343"/>
      <c r="AR677" s="343"/>
      <c r="AS677" s="343"/>
      <c r="AT677" s="343"/>
      <c r="AU677" s="343"/>
      <c r="AV677" s="343"/>
      <c r="AW677" s="343"/>
      <c r="AX677" s="343"/>
      <c r="AY677" s="343"/>
      <c r="AZ677" s="343"/>
      <c r="BA677" s="343"/>
      <c r="BB677" s="343"/>
      <c r="BC677" s="343"/>
      <c r="BD677" s="343"/>
      <c r="BE677" s="343"/>
      <c r="BF677" s="343"/>
      <c r="BG677" s="572"/>
      <c r="BQ677" s="289"/>
      <c r="BX677" s="3"/>
    </row>
    <row r="678" spans="1:76" ht="12" customHeight="1" x14ac:dyDescent="0.2">
      <c r="A678" s="1"/>
      <c r="O678" s="3"/>
      <c r="W678" s="3"/>
      <c r="X678" s="7"/>
      <c r="AA678" s="43" t="s">
        <v>1602</v>
      </c>
      <c r="AB678" s="7" t="s">
        <v>263</v>
      </c>
      <c r="BG678" s="3"/>
      <c r="BQ678" s="289"/>
      <c r="BX678" s="3"/>
    </row>
    <row r="679" spans="1:76" ht="12" customHeight="1" x14ac:dyDescent="0.2">
      <c r="A679" s="1"/>
      <c r="O679" s="3"/>
      <c r="W679" s="3"/>
      <c r="X679" s="7"/>
      <c r="AC679" s="7" t="s">
        <v>1494</v>
      </c>
      <c r="AD679" s="7" t="s">
        <v>264</v>
      </c>
      <c r="BG679" s="3"/>
      <c r="BH679" s="31" t="s">
        <v>711</v>
      </c>
      <c r="BQ679" s="289"/>
      <c r="BX679" s="3"/>
    </row>
    <row r="680" spans="1:76" ht="12" customHeight="1" x14ac:dyDescent="0.2">
      <c r="A680" s="1"/>
      <c r="O680" s="3"/>
      <c r="W680" s="3"/>
      <c r="X680" s="7"/>
      <c r="AD680" s="808" t="s">
        <v>1331</v>
      </c>
      <c r="AE680" s="755"/>
      <c r="AF680" s="755"/>
      <c r="AG680" s="755"/>
      <c r="AH680" s="755"/>
      <c r="AI680" s="755"/>
      <c r="AJ680" s="755"/>
      <c r="AK680" s="755"/>
      <c r="AL680" s="755"/>
      <c r="AM680" s="755"/>
      <c r="AN680" s="755"/>
      <c r="AO680" s="755"/>
      <c r="AP680" s="755"/>
      <c r="AQ680" s="755"/>
      <c r="AR680" s="755"/>
      <c r="AS680" s="755"/>
      <c r="AT680" s="755"/>
      <c r="AU680" s="755"/>
      <c r="AV680" s="755"/>
      <c r="AW680" s="755"/>
      <c r="AX680" s="755"/>
      <c r="AY680" s="755"/>
      <c r="AZ680" s="755"/>
      <c r="BA680" s="755"/>
      <c r="BB680" s="755"/>
      <c r="BC680" s="755"/>
      <c r="BD680" s="755"/>
      <c r="BE680" s="755"/>
      <c r="BF680" s="755"/>
      <c r="BG680" s="809"/>
      <c r="BQ680" s="289"/>
      <c r="BX680" s="3"/>
    </row>
    <row r="681" spans="1:76" ht="12" customHeight="1" x14ac:dyDescent="0.2">
      <c r="A681" s="1"/>
      <c r="O681" s="3"/>
      <c r="W681" s="3"/>
      <c r="X681" s="7"/>
      <c r="AD681" s="755"/>
      <c r="AE681" s="755"/>
      <c r="AF681" s="755"/>
      <c r="AG681" s="755"/>
      <c r="AH681" s="755"/>
      <c r="AI681" s="755"/>
      <c r="AJ681" s="755"/>
      <c r="AK681" s="755"/>
      <c r="AL681" s="755"/>
      <c r="AM681" s="755"/>
      <c r="AN681" s="755"/>
      <c r="AO681" s="755"/>
      <c r="AP681" s="755"/>
      <c r="AQ681" s="755"/>
      <c r="AR681" s="755"/>
      <c r="AS681" s="755"/>
      <c r="AT681" s="755"/>
      <c r="AU681" s="755"/>
      <c r="AV681" s="755"/>
      <c r="AW681" s="755"/>
      <c r="AX681" s="755"/>
      <c r="AY681" s="755"/>
      <c r="AZ681" s="755"/>
      <c r="BA681" s="755"/>
      <c r="BB681" s="755"/>
      <c r="BC681" s="755"/>
      <c r="BD681" s="755"/>
      <c r="BE681" s="755"/>
      <c r="BF681" s="755"/>
      <c r="BG681" s="809"/>
      <c r="BQ681" s="289"/>
      <c r="BX681" s="3"/>
    </row>
    <row r="682" spans="1:76" ht="12" customHeight="1" x14ac:dyDescent="0.2">
      <c r="A682" s="1"/>
      <c r="O682" s="3"/>
      <c r="W682" s="3"/>
      <c r="X682" s="7"/>
      <c r="AC682" s="7" t="s">
        <v>1494</v>
      </c>
      <c r="AD682" s="7" t="s">
        <v>6</v>
      </c>
      <c r="BG682" s="3"/>
      <c r="BH682" s="31" t="s">
        <v>712</v>
      </c>
      <c r="BQ682" s="289"/>
      <c r="BX682" s="3"/>
    </row>
    <row r="683" spans="1:76" ht="12" customHeight="1" x14ac:dyDescent="0.2">
      <c r="A683" s="1"/>
      <c r="O683" s="3"/>
      <c r="W683" s="3"/>
      <c r="X683" s="7"/>
      <c r="AC683" s="7" t="s">
        <v>1494</v>
      </c>
      <c r="AD683" s="7" t="s">
        <v>7</v>
      </c>
      <c r="BG683" s="3"/>
      <c r="BH683" s="31" t="s">
        <v>711</v>
      </c>
      <c r="BQ683" s="289"/>
      <c r="BX683" s="3"/>
    </row>
    <row r="684" spans="1:76" ht="12" customHeight="1" x14ac:dyDescent="0.2">
      <c r="A684" s="1"/>
      <c r="O684" s="3"/>
      <c r="W684" s="3"/>
      <c r="X684" s="7"/>
      <c r="BG684" s="3"/>
      <c r="BQ684" s="289"/>
      <c r="BX684" s="3"/>
    </row>
    <row r="685" spans="1:76" ht="12" customHeight="1" x14ac:dyDescent="0.2">
      <c r="A685" s="24"/>
      <c r="B685" s="25"/>
      <c r="C685" s="25"/>
      <c r="D685" s="26"/>
      <c r="E685" s="26"/>
      <c r="F685" s="26"/>
      <c r="G685" s="26"/>
      <c r="H685" s="26"/>
      <c r="I685" s="26"/>
      <c r="J685" s="26"/>
      <c r="K685" s="26"/>
      <c r="L685" s="26"/>
      <c r="M685" s="26"/>
      <c r="N685" s="26"/>
      <c r="O685" s="27"/>
      <c r="P685" s="26"/>
      <c r="Q685" s="26"/>
      <c r="R685" s="26"/>
      <c r="S685" s="26"/>
      <c r="T685" s="26"/>
      <c r="U685" s="26"/>
      <c r="V685" s="26"/>
      <c r="W685" s="27"/>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7"/>
      <c r="BH685" s="28"/>
      <c r="BI685" s="28"/>
      <c r="BJ685" s="28"/>
      <c r="BK685" s="28"/>
      <c r="BL685" s="28"/>
      <c r="BM685" s="28"/>
      <c r="BN685" s="28"/>
      <c r="BO685" s="28"/>
      <c r="BP685" s="28"/>
      <c r="BQ685" s="29"/>
      <c r="BR685" s="26"/>
      <c r="BS685" s="26"/>
      <c r="BT685" s="26"/>
      <c r="BU685" s="26"/>
      <c r="BV685" s="26"/>
      <c r="BW685" s="26"/>
      <c r="BX685" s="27"/>
    </row>
    <row r="686" spans="1:76" ht="12" customHeight="1" x14ac:dyDescent="0.2">
      <c r="A686" s="1"/>
      <c r="O686" s="3"/>
      <c r="W686" s="3"/>
      <c r="X686" s="7" t="s">
        <v>1492</v>
      </c>
      <c r="Y686" s="7" t="s">
        <v>163</v>
      </c>
      <c r="BG686" s="3"/>
      <c r="BQ686" s="289"/>
      <c r="BX686" s="3"/>
    </row>
    <row r="687" spans="1:76" ht="12" customHeight="1" x14ac:dyDescent="0.2">
      <c r="A687" s="1"/>
      <c r="O687" s="3"/>
      <c r="W687" s="3"/>
      <c r="X687" s="7"/>
      <c r="Y687" s="7" t="s">
        <v>165</v>
      </c>
      <c r="BG687" s="3"/>
      <c r="BH687" s="839"/>
      <c r="BI687" s="840"/>
      <c r="BJ687" s="840"/>
      <c r="BK687" s="840"/>
      <c r="BL687" s="840"/>
      <c r="BM687" s="840"/>
      <c r="BN687" s="840"/>
      <c r="BO687" s="840"/>
      <c r="BP687" s="840"/>
      <c r="BQ687" s="841"/>
      <c r="BX687" s="3"/>
    </row>
    <row r="688" spans="1:76" ht="12" customHeight="1" x14ac:dyDescent="0.2">
      <c r="A688" s="1"/>
      <c r="O688" s="3"/>
      <c r="W688" s="3"/>
      <c r="X688" s="7"/>
      <c r="Z688" s="6" t="s">
        <v>1569</v>
      </c>
      <c r="AA688" s="800" t="s">
        <v>267</v>
      </c>
      <c r="AB688" s="801"/>
      <c r="AC688" s="801"/>
      <c r="AD688" s="801"/>
      <c r="AE688" s="801"/>
      <c r="AF688" s="801"/>
      <c r="AG688" s="801"/>
      <c r="AH688" s="801"/>
      <c r="AI688" s="801"/>
      <c r="AJ688" s="801"/>
      <c r="AK688" s="801"/>
      <c r="AL688" s="801"/>
      <c r="AM688" s="801"/>
      <c r="AN688" s="801"/>
      <c r="AO688" s="801"/>
      <c r="AP688" s="801"/>
      <c r="AQ688" s="801"/>
      <c r="AR688" s="801"/>
      <c r="AS688" s="801"/>
      <c r="AT688" s="801"/>
      <c r="AU688" s="801"/>
      <c r="AV688" s="801"/>
      <c r="AW688" s="801"/>
      <c r="AX688" s="801"/>
      <c r="AY688" s="801"/>
      <c r="AZ688" s="801"/>
      <c r="BA688" s="801"/>
      <c r="BB688" s="801"/>
      <c r="BC688" s="801"/>
      <c r="BD688" s="801"/>
      <c r="BE688" s="801"/>
      <c r="BF688" s="801"/>
      <c r="BG688" s="802"/>
      <c r="BH688" s="839"/>
      <c r="BI688" s="840"/>
      <c r="BJ688" s="840"/>
      <c r="BK688" s="840"/>
      <c r="BL688" s="840"/>
      <c r="BM688" s="840"/>
      <c r="BN688" s="840"/>
      <c r="BO688" s="840"/>
      <c r="BP688" s="840"/>
      <c r="BQ688" s="841"/>
      <c r="BX688" s="3"/>
    </row>
    <row r="689" spans="1:76" ht="12" customHeight="1" x14ac:dyDescent="0.2">
      <c r="A689" s="1"/>
      <c r="O689" s="3"/>
      <c r="W689" s="3"/>
      <c r="X689" s="7"/>
      <c r="AA689" s="801"/>
      <c r="AB689" s="801"/>
      <c r="AC689" s="801"/>
      <c r="AD689" s="801"/>
      <c r="AE689" s="801"/>
      <c r="AF689" s="801"/>
      <c r="AG689" s="801"/>
      <c r="AH689" s="801"/>
      <c r="AI689" s="801"/>
      <c r="AJ689" s="801"/>
      <c r="AK689" s="801"/>
      <c r="AL689" s="801"/>
      <c r="AM689" s="801"/>
      <c r="AN689" s="801"/>
      <c r="AO689" s="801"/>
      <c r="AP689" s="801"/>
      <c r="AQ689" s="801"/>
      <c r="AR689" s="801"/>
      <c r="AS689" s="801"/>
      <c r="AT689" s="801"/>
      <c r="AU689" s="801"/>
      <c r="AV689" s="801"/>
      <c r="AW689" s="801"/>
      <c r="AX689" s="801"/>
      <c r="AY689" s="801"/>
      <c r="AZ689" s="801"/>
      <c r="BA689" s="801"/>
      <c r="BB689" s="801"/>
      <c r="BC689" s="801"/>
      <c r="BD689" s="801"/>
      <c r="BE689" s="801"/>
      <c r="BF689" s="801"/>
      <c r="BG689" s="802"/>
      <c r="BH689" s="839"/>
      <c r="BI689" s="840"/>
      <c r="BJ689" s="840"/>
      <c r="BK689" s="840"/>
      <c r="BL689" s="840"/>
      <c r="BM689" s="840"/>
      <c r="BN689" s="840"/>
      <c r="BO689" s="840"/>
      <c r="BP689" s="840"/>
      <c r="BQ689" s="841"/>
      <c r="BX689" s="3"/>
    </row>
    <row r="690" spans="1:76" ht="12" customHeight="1" x14ac:dyDescent="0.2">
      <c r="A690" s="1"/>
      <c r="O690" s="3"/>
      <c r="W690" s="3"/>
      <c r="X690" s="7"/>
      <c r="Z690" s="6" t="s">
        <v>1568</v>
      </c>
      <c r="AA690" s="800" t="s">
        <v>164</v>
      </c>
      <c r="AB690" s="801"/>
      <c r="AC690" s="801"/>
      <c r="AD690" s="801"/>
      <c r="AE690" s="801"/>
      <c r="AF690" s="801"/>
      <c r="AG690" s="801"/>
      <c r="AH690" s="801"/>
      <c r="AI690" s="801"/>
      <c r="AJ690" s="801"/>
      <c r="AK690" s="801"/>
      <c r="AL690" s="801"/>
      <c r="AM690" s="801"/>
      <c r="AN690" s="801"/>
      <c r="AO690" s="801"/>
      <c r="AP690" s="801"/>
      <c r="AQ690" s="801"/>
      <c r="AR690" s="801"/>
      <c r="AS690" s="801"/>
      <c r="AT690" s="801"/>
      <c r="AU690" s="801"/>
      <c r="AV690" s="801"/>
      <c r="AW690" s="801"/>
      <c r="AX690" s="801"/>
      <c r="AY690" s="801"/>
      <c r="AZ690" s="801"/>
      <c r="BA690" s="801"/>
      <c r="BB690" s="801"/>
      <c r="BC690" s="801"/>
      <c r="BD690" s="801"/>
      <c r="BE690" s="801"/>
      <c r="BF690" s="801"/>
      <c r="BG690" s="802"/>
      <c r="BQ690" s="289"/>
      <c r="BX690" s="3"/>
    </row>
    <row r="691" spans="1:76" ht="12" customHeight="1" x14ac:dyDescent="0.2">
      <c r="A691" s="1"/>
      <c r="O691" s="3"/>
      <c r="W691" s="3"/>
      <c r="X691" s="7"/>
      <c r="AA691" s="801"/>
      <c r="AB691" s="801"/>
      <c r="AC691" s="801"/>
      <c r="AD691" s="801"/>
      <c r="AE691" s="801"/>
      <c r="AF691" s="801"/>
      <c r="AG691" s="801"/>
      <c r="AH691" s="801"/>
      <c r="AI691" s="801"/>
      <c r="AJ691" s="801"/>
      <c r="AK691" s="801"/>
      <c r="AL691" s="801"/>
      <c r="AM691" s="801"/>
      <c r="AN691" s="801"/>
      <c r="AO691" s="801"/>
      <c r="AP691" s="801"/>
      <c r="AQ691" s="801"/>
      <c r="AR691" s="801"/>
      <c r="AS691" s="801"/>
      <c r="AT691" s="801"/>
      <c r="AU691" s="801"/>
      <c r="AV691" s="801"/>
      <c r="AW691" s="801"/>
      <c r="AX691" s="801"/>
      <c r="AY691" s="801"/>
      <c r="AZ691" s="801"/>
      <c r="BA691" s="801"/>
      <c r="BB691" s="801"/>
      <c r="BC691" s="801"/>
      <c r="BD691" s="801"/>
      <c r="BE691" s="801"/>
      <c r="BF691" s="801"/>
      <c r="BG691" s="802"/>
      <c r="BQ691" s="289"/>
      <c r="BX691" s="3"/>
    </row>
    <row r="692" spans="1:76" ht="12" customHeight="1" x14ac:dyDescent="0.2">
      <c r="A692" s="1"/>
      <c r="O692" s="3"/>
      <c r="W692" s="3"/>
      <c r="X692" s="7"/>
      <c r="AA692" s="801"/>
      <c r="AB692" s="801"/>
      <c r="AC692" s="801"/>
      <c r="AD692" s="801"/>
      <c r="AE692" s="801"/>
      <c r="AF692" s="801"/>
      <c r="AG692" s="801"/>
      <c r="AH692" s="801"/>
      <c r="AI692" s="801"/>
      <c r="AJ692" s="801"/>
      <c r="AK692" s="801"/>
      <c r="AL692" s="801"/>
      <c r="AM692" s="801"/>
      <c r="AN692" s="801"/>
      <c r="AO692" s="801"/>
      <c r="AP692" s="801"/>
      <c r="AQ692" s="801"/>
      <c r="AR692" s="801"/>
      <c r="AS692" s="801"/>
      <c r="AT692" s="801"/>
      <c r="AU692" s="801"/>
      <c r="AV692" s="801"/>
      <c r="AW692" s="801"/>
      <c r="AX692" s="801"/>
      <c r="AY692" s="801"/>
      <c r="AZ692" s="801"/>
      <c r="BA692" s="801"/>
      <c r="BB692" s="801"/>
      <c r="BC692" s="801"/>
      <c r="BD692" s="801"/>
      <c r="BE692" s="801"/>
      <c r="BF692" s="801"/>
      <c r="BG692" s="802"/>
      <c r="BQ692" s="289"/>
      <c r="BX692" s="3"/>
    </row>
    <row r="693" spans="1:76" ht="12" customHeight="1" x14ac:dyDescent="0.2">
      <c r="A693" s="1"/>
      <c r="O693" s="3"/>
      <c r="W693" s="3"/>
      <c r="X693" s="7"/>
      <c r="Z693" s="6" t="s">
        <v>1567</v>
      </c>
      <c r="AA693" s="800" t="s">
        <v>798</v>
      </c>
      <c r="AB693" s="801"/>
      <c r="AC693" s="801"/>
      <c r="AD693" s="801"/>
      <c r="AE693" s="801"/>
      <c r="AF693" s="801"/>
      <c r="AG693" s="801"/>
      <c r="AH693" s="801"/>
      <c r="AI693" s="801"/>
      <c r="AJ693" s="801"/>
      <c r="AK693" s="801"/>
      <c r="AL693" s="801"/>
      <c r="AM693" s="801"/>
      <c r="AN693" s="801"/>
      <c r="AO693" s="801"/>
      <c r="AP693" s="801"/>
      <c r="AQ693" s="801"/>
      <c r="AR693" s="801"/>
      <c r="AS693" s="801"/>
      <c r="AT693" s="801"/>
      <c r="AU693" s="801"/>
      <c r="AV693" s="801"/>
      <c r="AW693" s="801"/>
      <c r="AX693" s="801"/>
      <c r="AY693" s="801"/>
      <c r="AZ693" s="801"/>
      <c r="BA693" s="801"/>
      <c r="BB693" s="801"/>
      <c r="BC693" s="801"/>
      <c r="BD693" s="801"/>
      <c r="BE693" s="801"/>
      <c r="BF693" s="801"/>
      <c r="BG693" s="802"/>
      <c r="BQ693" s="289"/>
      <c r="BX693" s="3"/>
    </row>
    <row r="694" spans="1:76" ht="12" customHeight="1" x14ac:dyDescent="0.2">
      <c r="A694" s="1"/>
      <c r="O694" s="3"/>
      <c r="W694" s="3"/>
      <c r="X694" s="7"/>
      <c r="AA694" s="801"/>
      <c r="AB694" s="801"/>
      <c r="AC694" s="801"/>
      <c r="AD694" s="801"/>
      <c r="AE694" s="801"/>
      <c r="AF694" s="801"/>
      <c r="AG694" s="801"/>
      <c r="AH694" s="801"/>
      <c r="AI694" s="801"/>
      <c r="AJ694" s="801"/>
      <c r="AK694" s="801"/>
      <c r="AL694" s="801"/>
      <c r="AM694" s="801"/>
      <c r="AN694" s="801"/>
      <c r="AO694" s="801"/>
      <c r="AP694" s="801"/>
      <c r="AQ694" s="801"/>
      <c r="AR694" s="801"/>
      <c r="AS694" s="801"/>
      <c r="AT694" s="801"/>
      <c r="AU694" s="801"/>
      <c r="AV694" s="801"/>
      <c r="AW694" s="801"/>
      <c r="AX694" s="801"/>
      <c r="AY694" s="801"/>
      <c r="AZ694" s="801"/>
      <c r="BA694" s="801"/>
      <c r="BB694" s="801"/>
      <c r="BC694" s="801"/>
      <c r="BD694" s="801"/>
      <c r="BE694" s="801"/>
      <c r="BF694" s="801"/>
      <c r="BG694" s="802"/>
      <c r="BQ694" s="289"/>
      <c r="BX694" s="3"/>
    </row>
    <row r="695" spans="1:76" ht="12" customHeight="1" x14ac:dyDescent="0.2">
      <c r="A695" s="1"/>
      <c r="O695" s="3"/>
      <c r="W695" s="3"/>
      <c r="X695" s="7"/>
      <c r="Y695" s="7" t="s">
        <v>515</v>
      </c>
      <c r="BG695" s="3"/>
      <c r="BH695" s="839"/>
      <c r="BI695" s="840"/>
      <c r="BJ695" s="840"/>
      <c r="BK695" s="840"/>
      <c r="BL695" s="840"/>
      <c r="BM695" s="840"/>
      <c r="BN695" s="840"/>
      <c r="BO695" s="840"/>
      <c r="BP695" s="840"/>
      <c r="BQ695" s="841"/>
      <c r="BX695" s="3"/>
    </row>
    <row r="696" spans="1:76" ht="12" customHeight="1" x14ac:dyDescent="0.2">
      <c r="A696" s="1"/>
      <c r="O696" s="3"/>
      <c r="W696" s="3"/>
      <c r="X696" s="7"/>
      <c r="Z696" s="6" t="s">
        <v>1569</v>
      </c>
      <c r="AA696" s="800" t="s">
        <v>749</v>
      </c>
      <c r="AB696" s="801"/>
      <c r="AC696" s="801"/>
      <c r="AD696" s="801"/>
      <c r="AE696" s="801"/>
      <c r="AF696" s="801"/>
      <c r="AG696" s="801"/>
      <c r="AH696" s="801"/>
      <c r="AI696" s="801"/>
      <c r="AJ696" s="801"/>
      <c r="AK696" s="801"/>
      <c r="AL696" s="801"/>
      <c r="AM696" s="801"/>
      <c r="AN696" s="801"/>
      <c r="AO696" s="801"/>
      <c r="AP696" s="801"/>
      <c r="AQ696" s="801"/>
      <c r="AR696" s="801"/>
      <c r="AS696" s="801"/>
      <c r="AT696" s="801"/>
      <c r="AU696" s="801"/>
      <c r="AV696" s="801"/>
      <c r="AW696" s="801"/>
      <c r="AX696" s="801"/>
      <c r="AY696" s="801"/>
      <c r="AZ696" s="801"/>
      <c r="BA696" s="801"/>
      <c r="BB696" s="801"/>
      <c r="BC696" s="801"/>
      <c r="BD696" s="801"/>
      <c r="BE696" s="801"/>
      <c r="BF696" s="801"/>
      <c r="BG696" s="802"/>
      <c r="BH696" s="839"/>
      <c r="BI696" s="840"/>
      <c r="BJ696" s="840"/>
      <c r="BK696" s="840"/>
      <c r="BL696" s="840"/>
      <c r="BM696" s="840"/>
      <c r="BN696" s="840"/>
      <c r="BO696" s="840"/>
      <c r="BP696" s="840"/>
      <c r="BQ696" s="841"/>
      <c r="BX696" s="3"/>
    </row>
    <row r="697" spans="1:76" ht="12" customHeight="1" x14ac:dyDescent="0.2">
      <c r="A697" s="1"/>
      <c r="O697" s="3"/>
      <c r="W697" s="3"/>
      <c r="X697" s="7"/>
      <c r="AA697" s="801"/>
      <c r="AB697" s="801"/>
      <c r="AC697" s="801"/>
      <c r="AD697" s="801"/>
      <c r="AE697" s="801"/>
      <c r="AF697" s="801"/>
      <c r="AG697" s="801"/>
      <c r="AH697" s="801"/>
      <c r="AI697" s="801"/>
      <c r="AJ697" s="801"/>
      <c r="AK697" s="801"/>
      <c r="AL697" s="801"/>
      <c r="AM697" s="801"/>
      <c r="AN697" s="801"/>
      <c r="AO697" s="801"/>
      <c r="AP697" s="801"/>
      <c r="AQ697" s="801"/>
      <c r="AR697" s="801"/>
      <c r="AS697" s="801"/>
      <c r="AT697" s="801"/>
      <c r="AU697" s="801"/>
      <c r="AV697" s="801"/>
      <c r="AW697" s="801"/>
      <c r="AX697" s="801"/>
      <c r="AY697" s="801"/>
      <c r="AZ697" s="801"/>
      <c r="BA697" s="801"/>
      <c r="BB697" s="801"/>
      <c r="BC697" s="801"/>
      <c r="BD697" s="801"/>
      <c r="BE697" s="801"/>
      <c r="BF697" s="801"/>
      <c r="BG697" s="802"/>
      <c r="BH697" s="839"/>
      <c r="BI697" s="840"/>
      <c r="BJ697" s="840"/>
      <c r="BK697" s="840"/>
      <c r="BL697" s="840"/>
      <c r="BM697" s="840"/>
      <c r="BN697" s="840"/>
      <c r="BO697" s="840"/>
      <c r="BP697" s="840"/>
      <c r="BQ697" s="841"/>
      <c r="BX697" s="3"/>
    </row>
    <row r="698" spans="1:76" ht="12" customHeight="1" x14ac:dyDescent="0.2">
      <c r="A698" s="1"/>
      <c r="O698" s="3"/>
      <c r="W698" s="3"/>
      <c r="X698" s="7"/>
      <c r="Z698" s="6" t="s">
        <v>1568</v>
      </c>
      <c r="AA698" s="800" t="s">
        <v>750</v>
      </c>
      <c r="AB698" s="801"/>
      <c r="AC698" s="801"/>
      <c r="AD698" s="801"/>
      <c r="AE698" s="801"/>
      <c r="AF698" s="801"/>
      <c r="AG698" s="801"/>
      <c r="AH698" s="801"/>
      <c r="AI698" s="801"/>
      <c r="AJ698" s="801"/>
      <c r="AK698" s="801"/>
      <c r="AL698" s="801"/>
      <c r="AM698" s="801"/>
      <c r="AN698" s="801"/>
      <c r="AO698" s="801"/>
      <c r="AP698" s="801"/>
      <c r="AQ698" s="801"/>
      <c r="AR698" s="801"/>
      <c r="AS698" s="801"/>
      <c r="AT698" s="801"/>
      <c r="AU698" s="801"/>
      <c r="AV698" s="801"/>
      <c r="AW698" s="801"/>
      <c r="AX698" s="801"/>
      <c r="AY698" s="801"/>
      <c r="AZ698" s="801"/>
      <c r="BA698" s="801"/>
      <c r="BB698" s="801"/>
      <c r="BC698" s="801"/>
      <c r="BD698" s="801"/>
      <c r="BE698" s="801"/>
      <c r="BF698" s="801"/>
      <c r="BG698" s="802"/>
      <c r="BQ698" s="289"/>
      <c r="BX698" s="3"/>
    </row>
    <row r="699" spans="1:76" ht="12" customHeight="1" x14ac:dyDescent="0.2">
      <c r="A699" s="1"/>
      <c r="O699" s="3"/>
      <c r="W699" s="3"/>
      <c r="X699" s="7"/>
      <c r="AA699" s="801"/>
      <c r="AB699" s="801"/>
      <c r="AC699" s="801"/>
      <c r="AD699" s="801"/>
      <c r="AE699" s="801"/>
      <c r="AF699" s="801"/>
      <c r="AG699" s="801"/>
      <c r="AH699" s="801"/>
      <c r="AI699" s="801"/>
      <c r="AJ699" s="801"/>
      <c r="AK699" s="801"/>
      <c r="AL699" s="801"/>
      <c r="AM699" s="801"/>
      <c r="AN699" s="801"/>
      <c r="AO699" s="801"/>
      <c r="AP699" s="801"/>
      <c r="AQ699" s="801"/>
      <c r="AR699" s="801"/>
      <c r="AS699" s="801"/>
      <c r="AT699" s="801"/>
      <c r="AU699" s="801"/>
      <c r="AV699" s="801"/>
      <c r="AW699" s="801"/>
      <c r="AX699" s="801"/>
      <c r="AY699" s="801"/>
      <c r="AZ699" s="801"/>
      <c r="BA699" s="801"/>
      <c r="BB699" s="801"/>
      <c r="BC699" s="801"/>
      <c r="BD699" s="801"/>
      <c r="BE699" s="801"/>
      <c r="BF699" s="801"/>
      <c r="BG699" s="802"/>
      <c r="BQ699" s="289"/>
      <c r="BX699" s="3"/>
    </row>
    <row r="700" spans="1:76" ht="12" customHeight="1" x14ac:dyDescent="0.2">
      <c r="A700" s="1"/>
      <c r="O700" s="3"/>
      <c r="W700" s="3"/>
      <c r="X700" s="7"/>
      <c r="AA700" s="801"/>
      <c r="AB700" s="801"/>
      <c r="AC700" s="801"/>
      <c r="AD700" s="801"/>
      <c r="AE700" s="801"/>
      <c r="AF700" s="801"/>
      <c r="AG700" s="801"/>
      <c r="AH700" s="801"/>
      <c r="AI700" s="801"/>
      <c r="AJ700" s="801"/>
      <c r="AK700" s="801"/>
      <c r="AL700" s="801"/>
      <c r="AM700" s="801"/>
      <c r="AN700" s="801"/>
      <c r="AO700" s="801"/>
      <c r="AP700" s="801"/>
      <c r="AQ700" s="801"/>
      <c r="AR700" s="801"/>
      <c r="AS700" s="801"/>
      <c r="AT700" s="801"/>
      <c r="AU700" s="801"/>
      <c r="AV700" s="801"/>
      <c r="AW700" s="801"/>
      <c r="AX700" s="801"/>
      <c r="AY700" s="801"/>
      <c r="AZ700" s="801"/>
      <c r="BA700" s="801"/>
      <c r="BB700" s="801"/>
      <c r="BC700" s="801"/>
      <c r="BD700" s="801"/>
      <c r="BE700" s="801"/>
      <c r="BF700" s="801"/>
      <c r="BG700" s="802"/>
      <c r="BQ700" s="289"/>
      <c r="BX700" s="3"/>
    </row>
    <row r="701" spans="1:76" ht="12" customHeight="1" x14ac:dyDescent="0.2">
      <c r="A701" s="1"/>
      <c r="O701" s="3"/>
      <c r="W701" s="3"/>
      <c r="X701" s="7"/>
      <c r="Z701" s="6" t="s">
        <v>1567</v>
      </c>
      <c r="AA701" s="800" t="s">
        <v>751</v>
      </c>
      <c r="AB701" s="800"/>
      <c r="AC701" s="800"/>
      <c r="AD701" s="800"/>
      <c r="AE701" s="800"/>
      <c r="AF701" s="800"/>
      <c r="AG701" s="800"/>
      <c r="AH701" s="800"/>
      <c r="AI701" s="800"/>
      <c r="AJ701" s="800"/>
      <c r="AK701" s="800"/>
      <c r="AL701" s="800"/>
      <c r="AM701" s="800"/>
      <c r="AN701" s="800"/>
      <c r="AO701" s="800"/>
      <c r="AP701" s="800"/>
      <c r="AQ701" s="800"/>
      <c r="AR701" s="800"/>
      <c r="AS701" s="800"/>
      <c r="AT701" s="800"/>
      <c r="AU701" s="800"/>
      <c r="AV701" s="800"/>
      <c r="AW701" s="800"/>
      <c r="AX701" s="800"/>
      <c r="AY701" s="800"/>
      <c r="AZ701" s="800"/>
      <c r="BA701" s="800"/>
      <c r="BB701" s="800"/>
      <c r="BC701" s="800"/>
      <c r="BD701" s="800"/>
      <c r="BE701" s="800"/>
      <c r="BF701" s="800"/>
      <c r="BG701" s="835"/>
      <c r="BQ701" s="289"/>
      <c r="BX701" s="3"/>
    </row>
    <row r="702" spans="1:76" ht="12" customHeight="1" x14ac:dyDescent="0.2">
      <c r="A702" s="1"/>
      <c r="O702" s="3"/>
      <c r="W702" s="3"/>
      <c r="X702" s="7"/>
      <c r="AA702" s="800"/>
      <c r="AB702" s="800"/>
      <c r="AC702" s="800"/>
      <c r="AD702" s="800"/>
      <c r="AE702" s="800"/>
      <c r="AF702" s="800"/>
      <c r="AG702" s="800"/>
      <c r="AH702" s="800"/>
      <c r="AI702" s="800"/>
      <c r="AJ702" s="800"/>
      <c r="AK702" s="800"/>
      <c r="AL702" s="800"/>
      <c r="AM702" s="800"/>
      <c r="AN702" s="800"/>
      <c r="AO702" s="800"/>
      <c r="AP702" s="800"/>
      <c r="AQ702" s="800"/>
      <c r="AR702" s="800"/>
      <c r="AS702" s="800"/>
      <c r="AT702" s="800"/>
      <c r="AU702" s="800"/>
      <c r="AV702" s="800"/>
      <c r="AW702" s="800"/>
      <c r="AX702" s="800"/>
      <c r="AY702" s="800"/>
      <c r="AZ702" s="800"/>
      <c r="BA702" s="800"/>
      <c r="BB702" s="800"/>
      <c r="BC702" s="800"/>
      <c r="BD702" s="800"/>
      <c r="BE702" s="800"/>
      <c r="BF702" s="800"/>
      <c r="BG702" s="835"/>
      <c r="BQ702" s="289"/>
      <c r="BX702" s="3"/>
    </row>
    <row r="703" spans="1:76" ht="12" customHeight="1" x14ac:dyDescent="0.2">
      <c r="A703" s="1"/>
      <c r="O703" s="3"/>
      <c r="W703" s="3"/>
      <c r="X703" s="7"/>
      <c r="Y703" s="6" t="s">
        <v>1571</v>
      </c>
      <c r="Z703" s="855" t="s">
        <v>49</v>
      </c>
      <c r="AA703" s="855"/>
      <c r="AB703" s="855"/>
      <c r="AC703" s="855"/>
      <c r="AD703" s="855"/>
      <c r="AE703" s="855"/>
      <c r="AF703" s="855"/>
      <c r="AG703" s="855"/>
      <c r="AH703" s="855"/>
      <c r="AI703" s="855"/>
      <c r="AJ703" s="855"/>
      <c r="AK703" s="855"/>
      <c r="AL703" s="855"/>
      <c r="AM703" s="855"/>
      <c r="AN703" s="855"/>
      <c r="AO703" s="855"/>
      <c r="AP703" s="855"/>
      <c r="AQ703" s="855"/>
      <c r="AR703" s="855"/>
      <c r="AS703" s="855"/>
      <c r="AT703" s="855"/>
      <c r="AU703" s="855"/>
      <c r="AV703" s="855"/>
      <c r="AW703" s="855"/>
      <c r="AX703" s="855"/>
      <c r="AY703" s="855"/>
      <c r="AZ703" s="855"/>
      <c r="BA703" s="855"/>
      <c r="BB703" s="855"/>
      <c r="BC703" s="855"/>
      <c r="BD703" s="855"/>
      <c r="BE703" s="855"/>
      <c r="BF703" s="855"/>
      <c r="BG703" s="856"/>
      <c r="BQ703" s="289"/>
      <c r="BX703" s="3"/>
    </row>
    <row r="704" spans="1:76" ht="12" customHeight="1" x14ac:dyDescent="0.2">
      <c r="A704" s="1"/>
      <c r="O704" s="3"/>
      <c r="W704" s="3"/>
      <c r="X704" s="7"/>
      <c r="Z704" s="855"/>
      <c r="AA704" s="855"/>
      <c r="AB704" s="855"/>
      <c r="AC704" s="855"/>
      <c r="AD704" s="855"/>
      <c r="AE704" s="855"/>
      <c r="AF704" s="855"/>
      <c r="AG704" s="855"/>
      <c r="AH704" s="855"/>
      <c r="AI704" s="855"/>
      <c r="AJ704" s="855"/>
      <c r="AK704" s="855"/>
      <c r="AL704" s="855"/>
      <c r="AM704" s="855"/>
      <c r="AN704" s="855"/>
      <c r="AO704" s="855"/>
      <c r="AP704" s="855"/>
      <c r="AQ704" s="855"/>
      <c r="AR704" s="855"/>
      <c r="AS704" s="855"/>
      <c r="AT704" s="855"/>
      <c r="AU704" s="855"/>
      <c r="AV704" s="855"/>
      <c r="AW704" s="855"/>
      <c r="AX704" s="855"/>
      <c r="AY704" s="855"/>
      <c r="AZ704" s="855"/>
      <c r="BA704" s="855"/>
      <c r="BB704" s="855"/>
      <c r="BC704" s="855"/>
      <c r="BD704" s="855"/>
      <c r="BE704" s="855"/>
      <c r="BF704" s="855"/>
      <c r="BG704" s="856"/>
      <c r="BQ704" s="289"/>
      <c r="BX704" s="3"/>
    </row>
    <row r="705" spans="1:76" ht="12" customHeight="1" x14ac:dyDescent="0.2">
      <c r="A705" s="1"/>
      <c r="O705" s="3"/>
      <c r="W705" s="3"/>
      <c r="X705" s="7"/>
      <c r="Z705" s="855"/>
      <c r="AA705" s="855"/>
      <c r="AB705" s="855"/>
      <c r="AC705" s="855"/>
      <c r="AD705" s="855"/>
      <c r="AE705" s="855"/>
      <c r="AF705" s="855"/>
      <c r="AG705" s="855"/>
      <c r="AH705" s="855"/>
      <c r="AI705" s="855"/>
      <c r="AJ705" s="855"/>
      <c r="AK705" s="855"/>
      <c r="AL705" s="855"/>
      <c r="AM705" s="855"/>
      <c r="AN705" s="855"/>
      <c r="AO705" s="855"/>
      <c r="AP705" s="855"/>
      <c r="AQ705" s="855"/>
      <c r="AR705" s="855"/>
      <c r="AS705" s="855"/>
      <c r="AT705" s="855"/>
      <c r="AU705" s="855"/>
      <c r="AV705" s="855"/>
      <c r="AW705" s="855"/>
      <c r="AX705" s="855"/>
      <c r="AY705" s="855"/>
      <c r="AZ705" s="855"/>
      <c r="BA705" s="855"/>
      <c r="BB705" s="855"/>
      <c r="BC705" s="855"/>
      <c r="BD705" s="855"/>
      <c r="BE705" s="855"/>
      <c r="BF705" s="855"/>
      <c r="BG705" s="856"/>
      <c r="BQ705" s="289"/>
      <c r="BX705" s="3"/>
    </row>
    <row r="706" spans="1:76" ht="12" customHeight="1" x14ac:dyDescent="0.2">
      <c r="A706" s="1"/>
      <c r="O706" s="3"/>
      <c r="W706" s="3"/>
      <c r="X706" s="7"/>
      <c r="Z706" s="855"/>
      <c r="AA706" s="855"/>
      <c r="AB706" s="855"/>
      <c r="AC706" s="855"/>
      <c r="AD706" s="855"/>
      <c r="AE706" s="855"/>
      <c r="AF706" s="855"/>
      <c r="AG706" s="855"/>
      <c r="AH706" s="855"/>
      <c r="AI706" s="855"/>
      <c r="AJ706" s="855"/>
      <c r="AK706" s="855"/>
      <c r="AL706" s="855"/>
      <c r="AM706" s="855"/>
      <c r="AN706" s="855"/>
      <c r="AO706" s="855"/>
      <c r="AP706" s="855"/>
      <c r="AQ706" s="855"/>
      <c r="AR706" s="855"/>
      <c r="AS706" s="855"/>
      <c r="AT706" s="855"/>
      <c r="AU706" s="855"/>
      <c r="AV706" s="855"/>
      <c r="AW706" s="855"/>
      <c r="AX706" s="855"/>
      <c r="AY706" s="855"/>
      <c r="AZ706" s="855"/>
      <c r="BA706" s="855"/>
      <c r="BB706" s="855"/>
      <c r="BC706" s="855"/>
      <c r="BD706" s="855"/>
      <c r="BE706" s="855"/>
      <c r="BF706" s="855"/>
      <c r="BG706" s="856"/>
      <c r="BQ706" s="289"/>
      <c r="BX706" s="3"/>
    </row>
    <row r="707" spans="1:76" ht="12" customHeight="1" x14ac:dyDescent="0.2">
      <c r="A707" s="1"/>
      <c r="O707" s="3"/>
      <c r="W707" s="3"/>
      <c r="X707" s="7"/>
      <c r="Z707" s="855"/>
      <c r="AA707" s="855"/>
      <c r="AB707" s="855"/>
      <c r="AC707" s="855"/>
      <c r="AD707" s="855"/>
      <c r="AE707" s="855"/>
      <c r="AF707" s="855"/>
      <c r="AG707" s="855"/>
      <c r="AH707" s="855"/>
      <c r="AI707" s="855"/>
      <c r="AJ707" s="855"/>
      <c r="AK707" s="855"/>
      <c r="AL707" s="855"/>
      <c r="AM707" s="855"/>
      <c r="AN707" s="855"/>
      <c r="AO707" s="855"/>
      <c r="AP707" s="855"/>
      <c r="AQ707" s="855"/>
      <c r="AR707" s="855"/>
      <c r="AS707" s="855"/>
      <c r="AT707" s="855"/>
      <c r="AU707" s="855"/>
      <c r="AV707" s="855"/>
      <c r="AW707" s="855"/>
      <c r="AX707" s="855"/>
      <c r="AY707" s="855"/>
      <c r="AZ707" s="855"/>
      <c r="BA707" s="855"/>
      <c r="BB707" s="855"/>
      <c r="BC707" s="855"/>
      <c r="BD707" s="855"/>
      <c r="BE707" s="855"/>
      <c r="BF707" s="855"/>
      <c r="BG707" s="856"/>
      <c r="BQ707" s="289"/>
      <c r="BX707" s="3"/>
    </row>
    <row r="708" spans="1:76" ht="12" customHeight="1" x14ac:dyDescent="0.2">
      <c r="A708" s="1"/>
      <c r="O708" s="3"/>
      <c r="W708" s="3"/>
      <c r="X708" s="7"/>
      <c r="Y708" s="586"/>
      <c r="Z708" s="31" t="s">
        <v>201</v>
      </c>
      <c r="AA708" s="31"/>
      <c r="AB708" s="31"/>
      <c r="AC708" s="31"/>
      <c r="AD708" s="31"/>
      <c r="AE708" s="31"/>
      <c r="AF708" s="31"/>
      <c r="AG708" s="31"/>
      <c r="AH708" s="31"/>
      <c r="AI708" s="31"/>
      <c r="AJ708" s="31"/>
      <c r="AK708" s="586"/>
      <c r="AL708" s="586"/>
      <c r="AM708" s="586"/>
      <c r="AN708" s="586"/>
      <c r="AO708" s="586"/>
      <c r="AP708" s="586"/>
      <c r="AQ708" s="586"/>
      <c r="AR708" s="586"/>
      <c r="AS708" s="586"/>
      <c r="AT708" s="586"/>
      <c r="AU708" s="586"/>
      <c r="AV708" s="586"/>
      <c r="AW708" s="586"/>
      <c r="AX708" s="586"/>
      <c r="AY708" s="586"/>
      <c r="AZ708" s="586"/>
      <c r="BA708" s="586"/>
      <c r="BB708" s="586"/>
      <c r="BC708" s="586"/>
      <c r="BD708" s="586"/>
      <c r="BE708" s="586"/>
      <c r="BF708" s="586"/>
      <c r="BG708" s="3"/>
      <c r="BQ708" s="289"/>
      <c r="BX708" s="3"/>
    </row>
    <row r="709" spans="1:76" ht="12" customHeight="1" x14ac:dyDescent="0.2">
      <c r="A709" s="1"/>
      <c r="O709" s="3"/>
      <c r="W709" s="3"/>
      <c r="X709" s="7"/>
      <c r="Y709" s="586"/>
      <c r="Z709" s="583" t="s">
        <v>654</v>
      </c>
      <c r="AA709" s="584"/>
      <c r="AB709" s="584"/>
      <c r="AC709" s="584"/>
      <c r="AD709" s="585"/>
      <c r="AE709" s="583" t="s">
        <v>655</v>
      </c>
      <c r="AF709" s="584"/>
      <c r="AG709" s="584"/>
      <c r="AH709" s="584"/>
      <c r="AI709" s="584"/>
      <c r="AJ709" s="584"/>
      <c r="AK709" s="584"/>
      <c r="AL709" s="584"/>
      <c r="AM709" s="584"/>
      <c r="AN709" s="584"/>
      <c r="AO709" s="584"/>
      <c r="AP709" s="584"/>
      <c r="AQ709" s="584"/>
      <c r="AR709" s="585"/>
      <c r="AS709" s="584" t="s">
        <v>656</v>
      </c>
      <c r="AT709" s="584"/>
      <c r="AU709" s="584"/>
      <c r="AV709" s="584"/>
      <c r="AW709" s="584"/>
      <c r="AX709" s="584"/>
      <c r="AY709" s="584"/>
      <c r="AZ709" s="584"/>
      <c r="BA709" s="584"/>
      <c r="BB709" s="584"/>
      <c r="BC709" s="584"/>
      <c r="BD709" s="584"/>
      <c r="BE709" s="584"/>
      <c r="BF709" s="585"/>
      <c r="BG709" s="3"/>
      <c r="BQ709" s="289"/>
      <c r="BX709" s="3"/>
    </row>
    <row r="710" spans="1:76" ht="12" customHeight="1" x14ac:dyDescent="0.2">
      <c r="A710" s="1"/>
      <c r="O710" s="3"/>
      <c r="W710" s="3"/>
      <c r="X710" s="7"/>
      <c r="Y710" s="586"/>
      <c r="Z710" s="825" t="s">
        <v>657</v>
      </c>
      <c r="AA710" s="826"/>
      <c r="AB710" s="826"/>
      <c r="AC710" s="826"/>
      <c r="AD710" s="827"/>
      <c r="AE710" s="825" t="s">
        <v>658</v>
      </c>
      <c r="AF710" s="826"/>
      <c r="AG710" s="826"/>
      <c r="AH710" s="826"/>
      <c r="AI710" s="826"/>
      <c r="AJ710" s="826"/>
      <c r="AK710" s="826"/>
      <c r="AL710" s="826"/>
      <c r="AM710" s="826"/>
      <c r="AN710" s="826"/>
      <c r="AO710" s="826"/>
      <c r="AP710" s="826"/>
      <c r="AQ710" s="826"/>
      <c r="AR710" s="827"/>
      <c r="AS710" s="825" t="s">
        <v>659</v>
      </c>
      <c r="AT710" s="826"/>
      <c r="AU710" s="826"/>
      <c r="AV710" s="826"/>
      <c r="AW710" s="826"/>
      <c r="AX710" s="826"/>
      <c r="AY710" s="826"/>
      <c r="AZ710" s="826"/>
      <c r="BA710" s="826"/>
      <c r="BB710" s="826"/>
      <c r="BC710" s="826"/>
      <c r="BD710" s="826"/>
      <c r="BE710" s="826"/>
      <c r="BF710" s="827"/>
      <c r="BG710" s="3"/>
      <c r="BQ710" s="289"/>
      <c r="BX710" s="3"/>
    </row>
    <row r="711" spans="1:76" ht="12" customHeight="1" x14ac:dyDescent="0.2">
      <c r="A711" s="1"/>
      <c r="O711" s="3"/>
      <c r="W711" s="3"/>
      <c r="X711" s="7"/>
      <c r="Y711" s="586"/>
      <c r="Z711" s="828"/>
      <c r="AA711" s="829"/>
      <c r="AB711" s="829"/>
      <c r="AC711" s="829"/>
      <c r="AD711" s="830"/>
      <c r="AE711" s="828"/>
      <c r="AF711" s="829"/>
      <c r="AG711" s="829"/>
      <c r="AH711" s="829"/>
      <c r="AI711" s="829"/>
      <c r="AJ711" s="829"/>
      <c r="AK711" s="829"/>
      <c r="AL711" s="829"/>
      <c r="AM711" s="829"/>
      <c r="AN711" s="829"/>
      <c r="AO711" s="829"/>
      <c r="AP711" s="829"/>
      <c r="AQ711" s="829"/>
      <c r="AR711" s="830"/>
      <c r="AS711" s="828"/>
      <c r="AT711" s="829"/>
      <c r="AU711" s="829"/>
      <c r="AV711" s="829"/>
      <c r="AW711" s="829"/>
      <c r="AX711" s="829"/>
      <c r="AY711" s="829"/>
      <c r="AZ711" s="829"/>
      <c r="BA711" s="829"/>
      <c r="BB711" s="829"/>
      <c r="BC711" s="829"/>
      <c r="BD711" s="829"/>
      <c r="BE711" s="829"/>
      <c r="BF711" s="830"/>
      <c r="BG711" s="3"/>
      <c r="BQ711" s="289"/>
      <c r="BX711" s="3"/>
    </row>
    <row r="712" spans="1:76" ht="12" customHeight="1" x14ac:dyDescent="0.2">
      <c r="A712" s="1"/>
      <c r="O712" s="3"/>
      <c r="W712" s="3"/>
      <c r="X712" s="7"/>
      <c r="Y712" s="586"/>
      <c r="Z712" s="588"/>
      <c r="AA712" s="589"/>
      <c r="AB712" s="589"/>
      <c r="AC712" s="589"/>
      <c r="AD712" s="590"/>
      <c r="AE712" s="588"/>
      <c r="AF712" s="589"/>
      <c r="AG712" s="589"/>
      <c r="AH712" s="589"/>
      <c r="AI712" s="589"/>
      <c r="AJ712" s="589"/>
      <c r="AK712" s="589"/>
      <c r="AL712" s="589"/>
      <c r="AM712" s="589"/>
      <c r="AN712" s="589"/>
      <c r="AO712" s="589"/>
      <c r="AP712" s="589"/>
      <c r="AQ712" s="589"/>
      <c r="AR712" s="590"/>
      <c r="AS712" s="861"/>
      <c r="AT712" s="862"/>
      <c r="AU712" s="862"/>
      <c r="AV712" s="862"/>
      <c r="AW712" s="862"/>
      <c r="AX712" s="862"/>
      <c r="AY712" s="862"/>
      <c r="AZ712" s="862"/>
      <c r="BA712" s="862"/>
      <c r="BB712" s="862"/>
      <c r="BC712" s="862"/>
      <c r="BD712" s="862"/>
      <c r="BE712" s="862"/>
      <c r="BF712" s="863"/>
      <c r="BG712" s="3"/>
      <c r="BQ712" s="289"/>
      <c r="BX712" s="3"/>
    </row>
    <row r="713" spans="1:76" ht="12" customHeight="1" x14ac:dyDescent="0.2">
      <c r="A713" s="1"/>
      <c r="O713" s="3"/>
      <c r="W713" s="3"/>
      <c r="X713" s="7"/>
      <c r="Y713" s="586"/>
      <c r="Z713" s="825" t="s">
        <v>660</v>
      </c>
      <c r="AA713" s="826"/>
      <c r="AB713" s="826"/>
      <c r="AC713" s="826"/>
      <c r="AD713" s="827"/>
      <c r="AE713" s="591" t="s">
        <v>1569</v>
      </c>
      <c r="AF713" s="823" t="s">
        <v>180</v>
      </c>
      <c r="AG713" s="823"/>
      <c r="AH713" s="823"/>
      <c r="AI713" s="823"/>
      <c r="AJ713" s="823"/>
      <c r="AK713" s="823"/>
      <c r="AL713" s="823"/>
      <c r="AM713" s="823"/>
      <c r="AN713" s="823"/>
      <c r="AO713" s="823"/>
      <c r="AP713" s="823"/>
      <c r="AQ713" s="823"/>
      <c r="AR713" s="824"/>
      <c r="AS713" s="592" t="s">
        <v>181</v>
      </c>
      <c r="AT713" s="592"/>
      <c r="AU713" s="592"/>
      <c r="AV713" s="592"/>
      <c r="AW713" s="592"/>
      <c r="AX713" s="592"/>
      <c r="AY713" s="592"/>
      <c r="AZ713" s="592"/>
      <c r="BA713" s="592"/>
      <c r="BB713" s="592"/>
      <c r="BC713" s="592"/>
      <c r="BD713" s="592"/>
      <c r="BE713" s="592"/>
      <c r="BF713" s="593"/>
      <c r="BG713" s="3"/>
      <c r="BQ713" s="289"/>
      <c r="BX713" s="3"/>
    </row>
    <row r="714" spans="1:76" ht="12" customHeight="1" x14ac:dyDescent="0.2">
      <c r="A714" s="1"/>
      <c r="O714" s="3"/>
      <c r="W714" s="3"/>
      <c r="X714" s="7"/>
      <c r="Y714" s="586"/>
      <c r="Z714" s="828"/>
      <c r="AA714" s="829"/>
      <c r="AB714" s="829"/>
      <c r="AC714" s="829"/>
      <c r="AD714" s="830"/>
      <c r="AE714" s="592"/>
      <c r="AF714" s="602"/>
      <c r="AG714" s="602"/>
      <c r="AH714" s="602"/>
      <c r="AI714" s="602"/>
      <c r="AJ714" s="602"/>
      <c r="AK714" s="602"/>
      <c r="AL714" s="602"/>
      <c r="AM714" s="602"/>
      <c r="AN714" s="602"/>
      <c r="AO714" s="602"/>
      <c r="AP714" s="602"/>
      <c r="AQ714" s="602"/>
      <c r="AR714" s="599"/>
      <c r="AS714" s="594" t="s">
        <v>1571</v>
      </c>
      <c r="AT714" s="829" t="s">
        <v>182</v>
      </c>
      <c r="AU714" s="829"/>
      <c r="AV714" s="829"/>
      <c r="AW714" s="829"/>
      <c r="AX714" s="829"/>
      <c r="AY714" s="829"/>
      <c r="AZ714" s="829"/>
      <c r="BA714" s="829"/>
      <c r="BB714" s="829"/>
      <c r="BC714" s="829"/>
      <c r="BD714" s="829"/>
      <c r="BE714" s="829"/>
      <c r="BF714" s="830"/>
      <c r="BG714" s="3"/>
      <c r="BQ714" s="289"/>
      <c r="BX714" s="3"/>
    </row>
    <row r="715" spans="1:76" ht="12" customHeight="1" x14ac:dyDescent="0.2">
      <c r="A715" s="1"/>
      <c r="O715" s="3"/>
      <c r="W715" s="3"/>
      <c r="X715" s="7"/>
      <c r="Y715" s="586"/>
      <c r="Z715" s="595"/>
      <c r="AA715" s="592"/>
      <c r="AB715" s="592"/>
      <c r="AC715" s="592"/>
      <c r="AD715" s="593"/>
      <c r="AE715" s="591" t="s">
        <v>1568</v>
      </c>
      <c r="AF715" s="829" t="s">
        <v>152</v>
      </c>
      <c r="AG715" s="829"/>
      <c r="AH715" s="829"/>
      <c r="AI715" s="829"/>
      <c r="AJ715" s="829"/>
      <c r="AK715" s="829"/>
      <c r="AL715" s="829"/>
      <c r="AM715" s="829"/>
      <c r="AN715" s="829"/>
      <c r="AO715" s="829"/>
      <c r="AP715" s="829"/>
      <c r="AQ715" s="829"/>
      <c r="AR715" s="830"/>
      <c r="AS715" s="592"/>
      <c r="AT715" s="829"/>
      <c r="AU715" s="829"/>
      <c r="AV715" s="829"/>
      <c r="AW715" s="829"/>
      <c r="AX715" s="829"/>
      <c r="AY715" s="829"/>
      <c r="AZ715" s="829"/>
      <c r="BA715" s="829"/>
      <c r="BB715" s="829"/>
      <c r="BC715" s="829"/>
      <c r="BD715" s="829"/>
      <c r="BE715" s="829"/>
      <c r="BF715" s="830"/>
      <c r="BG715" s="3"/>
      <c r="BQ715" s="289"/>
      <c r="BX715" s="3"/>
    </row>
    <row r="716" spans="1:76" ht="12" customHeight="1" x14ac:dyDescent="0.2">
      <c r="A716" s="1"/>
      <c r="O716" s="3"/>
      <c r="W716" s="3"/>
      <c r="X716" s="7"/>
      <c r="Y716" s="586"/>
      <c r="Z716" s="595"/>
      <c r="AA716" s="592"/>
      <c r="AB716" s="592"/>
      <c r="AC716" s="592"/>
      <c r="AD716" s="593"/>
      <c r="AE716" s="595"/>
      <c r="AF716" s="829"/>
      <c r="AG716" s="829"/>
      <c r="AH716" s="829"/>
      <c r="AI716" s="829"/>
      <c r="AJ716" s="829"/>
      <c r="AK716" s="829"/>
      <c r="AL716" s="829"/>
      <c r="AM716" s="829"/>
      <c r="AN716" s="829"/>
      <c r="AO716" s="829"/>
      <c r="AP716" s="829"/>
      <c r="AQ716" s="829"/>
      <c r="AR716" s="830"/>
      <c r="AS716" s="592"/>
      <c r="AT716" s="829"/>
      <c r="AU716" s="829"/>
      <c r="AV716" s="829"/>
      <c r="AW716" s="829"/>
      <c r="AX716" s="829"/>
      <c r="AY716" s="829"/>
      <c r="AZ716" s="829"/>
      <c r="BA716" s="829"/>
      <c r="BB716" s="829"/>
      <c r="BC716" s="829"/>
      <c r="BD716" s="829"/>
      <c r="BE716" s="829"/>
      <c r="BF716" s="830"/>
      <c r="BG716" s="3"/>
      <c r="BQ716" s="289"/>
      <c r="BX716" s="3"/>
    </row>
    <row r="717" spans="1:76" ht="12" customHeight="1" x14ac:dyDescent="0.2">
      <c r="A717" s="1"/>
      <c r="O717" s="3"/>
      <c r="W717" s="3"/>
      <c r="X717" s="7"/>
      <c r="Y717" s="586"/>
      <c r="Z717" s="595"/>
      <c r="AA717" s="592"/>
      <c r="AB717" s="592"/>
      <c r="AC717" s="592"/>
      <c r="AD717" s="593"/>
      <c r="AE717" s="595" t="s">
        <v>1567</v>
      </c>
      <c r="AF717" s="829" t="s">
        <v>430</v>
      </c>
      <c r="AG717" s="829"/>
      <c r="AH717" s="829"/>
      <c r="AI717" s="829"/>
      <c r="AJ717" s="829"/>
      <c r="AK717" s="829"/>
      <c r="AL717" s="829"/>
      <c r="AM717" s="829"/>
      <c r="AN717" s="829"/>
      <c r="AO717" s="829"/>
      <c r="AP717" s="829"/>
      <c r="AQ717" s="829"/>
      <c r="AR717" s="830"/>
      <c r="AS717" s="592"/>
      <c r="AT717" s="592"/>
      <c r="AU717" s="592"/>
      <c r="AV717" s="592"/>
      <c r="AW717" s="592"/>
      <c r="AX717" s="592"/>
      <c r="AY717" s="592"/>
      <c r="AZ717" s="592"/>
      <c r="BA717" s="592"/>
      <c r="BB717" s="592"/>
      <c r="BC717" s="592"/>
      <c r="BD717" s="592"/>
      <c r="BE717" s="592"/>
      <c r="BF717" s="593"/>
      <c r="BG717" s="3"/>
      <c r="BQ717" s="289"/>
      <c r="BX717" s="3"/>
    </row>
    <row r="718" spans="1:76" ht="12" customHeight="1" x14ac:dyDescent="0.2">
      <c r="A718" s="1"/>
      <c r="O718" s="3"/>
      <c r="W718" s="3"/>
      <c r="X718" s="7"/>
      <c r="Y718" s="586"/>
      <c r="Z718" s="595"/>
      <c r="AA718" s="592"/>
      <c r="AB718" s="592"/>
      <c r="AC718" s="592"/>
      <c r="AD718" s="593"/>
      <c r="AE718" s="595" t="s">
        <v>1501</v>
      </c>
      <c r="AF718" s="829" t="s">
        <v>179</v>
      </c>
      <c r="AG718" s="829"/>
      <c r="AH718" s="829"/>
      <c r="AI718" s="829"/>
      <c r="AJ718" s="829"/>
      <c r="AK718" s="829"/>
      <c r="AL718" s="829"/>
      <c r="AM718" s="829"/>
      <c r="AN718" s="829"/>
      <c r="AO718" s="829"/>
      <c r="AP718" s="829"/>
      <c r="AQ718" s="829"/>
      <c r="AR718" s="830"/>
      <c r="AS718" s="592"/>
      <c r="AT718" s="592"/>
      <c r="AU718" s="592"/>
      <c r="AV718" s="592"/>
      <c r="AW718" s="592"/>
      <c r="AX718" s="592"/>
      <c r="AY718" s="592"/>
      <c r="AZ718" s="592"/>
      <c r="BA718" s="592"/>
      <c r="BB718" s="592"/>
      <c r="BC718" s="592"/>
      <c r="BD718" s="592"/>
      <c r="BE718" s="592"/>
      <c r="BF718" s="593"/>
      <c r="BG718" s="3"/>
      <c r="BQ718" s="289"/>
      <c r="BX718" s="3"/>
    </row>
    <row r="719" spans="1:76" ht="12" customHeight="1" x14ac:dyDescent="0.2">
      <c r="A719" s="1"/>
      <c r="O719" s="3"/>
      <c r="W719" s="3"/>
      <c r="X719" s="7"/>
      <c r="Y719" s="586"/>
      <c r="Z719" s="588"/>
      <c r="AA719" s="589"/>
      <c r="AB719" s="589"/>
      <c r="AC719" s="589"/>
      <c r="AD719" s="590"/>
      <c r="AE719" s="588"/>
      <c r="AF719" s="862"/>
      <c r="AG719" s="862"/>
      <c r="AH719" s="862"/>
      <c r="AI719" s="862"/>
      <c r="AJ719" s="862"/>
      <c r="AK719" s="862"/>
      <c r="AL719" s="862"/>
      <c r="AM719" s="862"/>
      <c r="AN719" s="862"/>
      <c r="AO719" s="862"/>
      <c r="AP719" s="862"/>
      <c r="AQ719" s="862"/>
      <c r="AR719" s="863"/>
      <c r="AS719" s="589"/>
      <c r="AT719" s="589"/>
      <c r="AU719" s="589"/>
      <c r="AV719" s="589"/>
      <c r="AW719" s="589"/>
      <c r="AX719" s="589"/>
      <c r="AY719" s="589"/>
      <c r="AZ719" s="589"/>
      <c r="BA719" s="589"/>
      <c r="BB719" s="589"/>
      <c r="BC719" s="589"/>
      <c r="BD719" s="589"/>
      <c r="BE719" s="589"/>
      <c r="BF719" s="590"/>
      <c r="BG719" s="3"/>
      <c r="BQ719" s="289"/>
      <c r="BX719" s="3"/>
    </row>
    <row r="720" spans="1:76" ht="12" customHeight="1" x14ac:dyDescent="0.2">
      <c r="A720" s="1"/>
      <c r="O720" s="3"/>
      <c r="W720" s="3"/>
      <c r="X720" s="7"/>
      <c r="Y720" s="586"/>
      <c r="Z720" s="857" t="s">
        <v>183</v>
      </c>
      <c r="AA720" s="823"/>
      <c r="AB720" s="823"/>
      <c r="AC720" s="823"/>
      <c r="AD720" s="824"/>
      <c r="AE720" s="596" t="s">
        <v>185</v>
      </c>
      <c r="AF720" s="597"/>
      <c r="AG720" s="597"/>
      <c r="AH720" s="597"/>
      <c r="AI720" s="597"/>
      <c r="AJ720" s="597"/>
      <c r="AK720" s="597"/>
      <c r="AL720" s="597"/>
      <c r="AM720" s="597"/>
      <c r="AN720" s="597"/>
      <c r="AO720" s="597"/>
      <c r="AP720" s="597"/>
      <c r="AQ720" s="597"/>
      <c r="AR720" s="598"/>
      <c r="AS720" s="825" t="s">
        <v>184</v>
      </c>
      <c r="AT720" s="826"/>
      <c r="AU720" s="826"/>
      <c r="AV720" s="826"/>
      <c r="AW720" s="826"/>
      <c r="AX720" s="826"/>
      <c r="AY720" s="826"/>
      <c r="AZ720" s="826"/>
      <c r="BA720" s="826"/>
      <c r="BB720" s="826"/>
      <c r="BC720" s="826"/>
      <c r="BD720" s="826"/>
      <c r="BE720" s="826"/>
      <c r="BF720" s="827"/>
      <c r="BG720" s="3"/>
      <c r="BQ720" s="289"/>
      <c r="BX720" s="3"/>
    </row>
    <row r="721" spans="1:76" ht="21" customHeight="1" x14ac:dyDescent="0.2">
      <c r="A721" s="1"/>
      <c r="O721" s="3"/>
      <c r="W721" s="3"/>
      <c r="X721" s="7"/>
      <c r="Y721" s="586"/>
      <c r="Z721" s="858"/>
      <c r="AA721" s="859"/>
      <c r="AB721" s="859"/>
      <c r="AC721" s="859"/>
      <c r="AD721" s="860"/>
      <c r="AE721" s="595"/>
      <c r="AF721" s="592"/>
      <c r="AG721" s="592"/>
      <c r="AH721" s="592"/>
      <c r="AI721" s="592"/>
      <c r="AJ721" s="592"/>
      <c r="AK721" s="592"/>
      <c r="AL721" s="592"/>
      <c r="AM721" s="592"/>
      <c r="AN721" s="592"/>
      <c r="AO721" s="592"/>
      <c r="AP721" s="592"/>
      <c r="AQ721" s="592"/>
      <c r="AR721" s="593"/>
      <c r="AS721" s="828"/>
      <c r="AT721" s="829"/>
      <c r="AU721" s="829"/>
      <c r="AV721" s="829"/>
      <c r="AW721" s="829"/>
      <c r="AX721" s="829"/>
      <c r="AY721" s="829"/>
      <c r="AZ721" s="829"/>
      <c r="BA721" s="829"/>
      <c r="BB721" s="829"/>
      <c r="BC721" s="829"/>
      <c r="BD721" s="829"/>
      <c r="BE721" s="829"/>
      <c r="BF721" s="830"/>
      <c r="BG721" s="3"/>
      <c r="BQ721" s="289"/>
      <c r="BX721" s="3"/>
    </row>
    <row r="722" spans="1:76" ht="12" customHeight="1" x14ac:dyDescent="0.2">
      <c r="A722" s="1"/>
      <c r="O722" s="3"/>
      <c r="W722" s="3"/>
      <c r="X722" s="7"/>
      <c r="Y722" s="587"/>
      <c r="Z722" s="596" t="s">
        <v>186</v>
      </c>
      <c r="AA722" s="597"/>
      <c r="AB722" s="597"/>
      <c r="AC722" s="597"/>
      <c r="AD722" s="598"/>
      <c r="AE722" s="825" t="s">
        <v>187</v>
      </c>
      <c r="AF722" s="826"/>
      <c r="AG722" s="826"/>
      <c r="AH722" s="826"/>
      <c r="AI722" s="826"/>
      <c r="AJ722" s="826"/>
      <c r="AK722" s="826"/>
      <c r="AL722" s="826"/>
      <c r="AM722" s="826"/>
      <c r="AN722" s="826"/>
      <c r="AO722" s="826"/>
      <c r="AP722" s="826"/>
      <c r="AQ722" s="826"/>
      <c r="AR722" s="827"/>
      <c r="AS722" s="825" t="s">
        <v>151</v>
      </c>
      <c r="AT722" s="826"/>
      <c r="AU722" s="826"/>
      <c r="AV722" s="826"/>
      <c r="AW722" s="826"/>
      <c r="AX722" s="826"/>
      <c r="AY722" s="826"/>
      <c r="AZ722" s="826"/>
      <c r="BA722" s="826"/>
      <c r="BB722" s="826"/>
      <c r="BC722" s="826"/>
      <c r="BD722" s="826"/>
      <c r="BE722" s="826"/>
      <c r="BF722" s="827"/>
      <c r="BG722" s="23"/>
      <c r="BQ722" s="289"/>
      <c r="BX722" s="3"/>
    </row>
    <row r="723" spans="1:76" ht="12" customHeight="1" x14ac:dyDescent="0.2">
      <c r="A723" s="1"/>
      <c r="O723" s="3"/>
      <c r="W723" s="3"/>
      <c r="X723" s="7"/>
      <c r="Y723" s="586"/>
      <c r="Z723" s="595"/>
      <c r="AA723" s="592"/>
      <c r="AB723" s="592"/>
      <c r="AC723" s="592"/>
      <c r="AD723" s="593"/>
      <c r="AE723" s="828"/>
      <c r="AF723" s="829"/>
      <c r="AG723" s="829"/>
      <c r="AH723" s="829"/>
      <c r="AI723" s="829"/>
      <c r="AJ723" s="829"/>
      <c r="AK723" s="829"/>
      <c r="AL723" s="829"/>
      <c r="AM723" s="829"/>
      <c r="AN723" s="829"/>
      <c r="AO723" s="829"/>
      <c r="AP723" s="829"/>
      <c r="AQ723" s="829"/>
      <c r="AR723" s="830"/>
      <c r="AS723" s="828"/>
      <c r="AT723" s="829"/>
      <c r="AU723" s="829"/>
      <c r="AV723" s="829"/>
      <c r="AW723" s="829"/>
      <c r="AX723" s="829"/>
      <c r="AY723" s="829"/>
      <c r="AZ723" s="829"/>
      <c r="BA723" s="829"/>
      <c r="BB723" s="829"/>
      <c r="BC723" s="829"/>
      <c r="BD723" s="829"/>
      <c r="BE723" s="829"/>
      <c r="BF723" s="830"/>
      <c r="BG723" s="3"/>
      <c r="BQ723" s="289"/>
      <c r="BX723" s="3"/>
    </row>
    <row r="724" spans="1:76" ht="12" customHeight="1" x14ac:dyDescent="0.2">
      <c r="A724" s="1"/>
      <c r="O724" s="3"/>
      <c r="W724" s="3"/>
      <c r="X724" s="7"/>
      <c r="Y724" s="586"/>
      <c r="Z724" s="595"/>
      <c r="AA724" s="592"/>
      <c r="AB724" s="592"/>
      <c r="AC724" s="592"/>
      <c r="AD724" s="593"/>
      <c r="AE724" s="828"/>
      <c r="AF724" s="829"/>
      <c r="AG724" s="829"/>
      <c r="AH724" s="829"/>
      <c r="AI724" s="829"/>
      <c r="AJ724" s="829"/>
      <c r="AK724" s="829"/>
      <c r="AL724" s="829"/>
      <c r="AM724" s="829"/>
      <c r="AN724" s="829"/>
      <c r="AO724" s="829"/>
      <c r="AP724" s="829"/>
      <c r="AQ724" s="829"/>
      <c r="AR724" s="830"/>
      <c r="AS724" s="828" t="s">
        <v>1601</v>
      </c>
      <c r="AT724" s="829"/>
      <c r="AU724" s="829"/>
      <c r="AV724" s="829"/>
      <c r="AW724" s="829"/>
      <c r="AX724" s="829"/>
      <c r="AY724" s="829"/>
      <c r="AZ724" s="829"/>
      <c r="BA724" s="829"/>
      <c r="BB724" s="829"/>
      <c r="BC724" s="829"/>
      <c r="BD724" s="829"/>
      <c r="BE724" s="829"/>
      <c r="BF724" s="830"/>
      <c r="BG724" s="3"/>
      <c r="BQ724" s="289"/>
      <c r="BX724" s="3"/>
    </row>
    <row r="725" spans="1:76" ht="12" customHeight="1" x14ac:dyDescent="0.2">
      <c r="A725" s="1"/>
      <c r="O725" s="3"/>
      <c r="W725" s="3"/>
      <c r="X725" s="7"/>
      <c r="Y725" s="586"/>
      <c r="Z725" s="595"/>
      <c r="AA725" s="592"/>
      <c r="AB725" s="592"/>
      <c r="AC725" s="592"/>
      <c r="AD725" s="593"/>
      <c r="AE725" s="594" t="s">
        <v>1571</v>
      </c>
      <c r="AF725" s="859" t="s">
        <v>188</v>
      </c>
      <c r="AG725" s="859"/>
      <c r="AH725" s="859"/>
      <c r="AI725" s="859"/>
      <c r="AJ725" s="859"/>
      <c r="AK725" s="859"/>
      <c r="AL725" s="859"/>
      <c r="AM725" s="859"/>
      <c r="AN725" s="859"/>
      <c r="AO725" s="859"/>
      <c r="AP725" s="859"/>
      <c r="AQ725" s="859"/>
      <c r="AR725" s="860"/>
      <c r="AS725" s="828"/>
      <c r="AT725" s="829"/>
      <c r="AU725" s="829"/>
      <c r="AV725" s="829"/>
      <c r="AW725" s="829"/>
      <c r="AX725" s="829"/>
      <c r="AY725" s="829"/>
      <c r="AZ725" s="829"/>
      <c r="BA725" s="829"/>
      <c r="BB725" s="829"/>
      <c r="BC725" s="829"/>
      <c r="BD725" s="829"/>
      <c r="BE725" s="829"/>
      <c r="BF725" s="830"/>
      <c r="BG725" s="3"/>
      <c r="BQ725" s="289"/>
      <c r="BX725" s="3"/>
    </row>
    <row r="726" spans="1:76" ht="12" customHeight="1" x14ac:dyDescent="0.2">
      <c r="A726" s="1"/>
      <c r="O726" s="3"/>
      <c r="W726" s="3"/>
      <c r="X726" s="7"/>
      <c r="Y726" s="586"/>
      <c r="Z726" s="595"/>
      <c r="AA726" s="592"/>
      <c r="AB726" s="592"/>
      <c r="AC726" s="592"/>
      <c r="AD726" s="593"/>
      <c r="AE726" s="592"/>
      <c r="AF726" s="859"/>
      <c r="AG726" s="859"/>
      <c r="AH726" s="859"/>
      <c r="AI726" s="859"/>
      <c r="AJ726" s="859"/>
      <c r="AK726" s="859"/>
      <c r="AL726" s="859"/>
      <c r="AM726" s="859"/>
      <c r="AN726" s="859"/>
      <c r="AO726" s="859"/>
      <c r="AP726" s="859"/>
      <c r="AQ726" s="859"/>
      <c r="AR726" s="860"/>
      <c r="AS726" s="592"/>
      <c r="AT726" s="592"/>
      <c r="AU726" s="592"/>
      <c r="AV726" s="592"/>
      <c r="AW726" s="592"/>
      <c r="AX726" s="592"/>
      <c r="AY726" s="592"/>
      <c r="AZ726" s="592"/>
      <c r="BA726" s="592"/>
      <c r="BB726" s="592"/>
      <c r="BC726" s="592"/>
      <c r="BD726" s="592"/>
      <c r="BE726" s="592"/>
      <c r="BF726" s="593"/>
      <c r="BG726" s="3"/>
      <c r="BQ726" s="289"/>
      <c r="BX726" s="3"/>
    </row>
    <row r="727" spans="1:76" ht="12" customHeight="1" x14ac:dyDescent="0.2">
      <c r="A727" s="1"/>
      <c r="O727" s="3"/>
      <c r="W727" s="3"/>
      <c r="X727" s="7"/>
      <c r="Y727" s="586"/>
      <c r="Z727" s="595"/>
      <c r="AA727" s="592"/>
      <c r="AB727" s="592"/>
      <c r="AC727" s="592"/>
      <c r="AD727" s="593"/>
      <c r="AE727" s="592"/>
      <c r="AF727" s="859"/>
      <c r="AG727" s="859"/>
      <c r="AH727" s="859"/>
      <c r="AI727" s="859"/>
      <c r="AJ727" s="859"/>
      <c r="AK727" s="859"/>
      <c r="AL727" s="859"/>
      <c r="AM727" s="859"/>
      <c r="AN727" s="859"/>
      <c r="AO727" s="859"/>
      <c r="AP727" s="859"/>
      <c r="AQ727" s="859"/>
      <c r="AR727" s="860"/>
      <c r="AS727" s="592"/>
      <c r="AT727" s="592"/>
      <c r="AU727" s="592"/>
      <c r="AV727" s="592"/>
      <c r="AW727" s="592"/>
      <c r="AX727" s="592"/>
      <c r="AY727" s="592"/>
      <c r="AZ727" s="592"/>
      <c r="BA727" s="592"/>
      <c r="BB727" s="592"/>
      <c r="BC727" s="592"/>
      <c r="BD727" s="592"/>
      <c r="BE727" s="592"/>
      <c r="BF727" s="593"/>
      <c r="BG727" s="3"/>
      <c r="BQ727" s="289"/>
      <c r="BX727" s="3"/>
    </row>
    <row r="728" spans="1:76" ht="12" customHeight="1" x14ac:dyDescent="0.2">
      <c r="A728" s="1"/>
      <c r="O728" s="3"/>
      <c r="W728" s="3"/>
      <c r="X728" s="7"/>
      <c r="Y728" s="586"/>
      <c r="Z728" s="595"/>
      <c r="AA728" s="592"/>
      <c r="AB728" s="592"/>
      <c r="AC728" s="592"/>
      <c r="AD728" s="593"/>
      <c r="AE728" s="595"/>
      <c r="AF728" s="859"/>
      <c r="AG728" s="859"/>
      <c r="AH728" s="859"/>
      <c r="AI728" s="859"/>
      <c r="AJ728" s="859"/>
      <c r="AK728" s="859"/>
      <c r="AL728" s="859"/>
      <c r="AM728" s="859"/>
      <c r="AN728" s="859"/>
      <c r="AO728" s="859"/>
      <c r="AP728" s="859"/>
      <c r="AQ728" s="859"/>
      <c r="AR728" s="860"/>
      <c r="AS728" s="592"/>
      <c r="AT728" s="592"/>
      <c r="AU728" s="592"/>
      <c r="AV728" s="592"/>
      <c r="AW728" s="592"/>
      <c r="AX728" s="592"/>
      <c r="AY728" s="592"/>
      <c r="AZ728" s="592"/>
      <c r="BA728" s="592"/>
      <c r="BB728" s="592"/>
      <c r="BC728" s="592"/>
      <c r="BD728" s="592"/>
      <c r="BE728" s="592"/>
      <c r="BF728" s="593"/>
      <c r="BG728" s="3"/>
      <c r="BQ728" s="289"/>
      <c r="BX728" s="3"/>
    </row>
    <row r="729" spans="1:76" ht="12" customHeight="1" x14ac:dyDescent="0.2">
      <c r="A729" s="1"/>
      <c r="C729" s="10"/>
      <c r="O729" s="3"/>
      <c r="W729" s="3"/>
      <c r="X729" s="7"/>
      <c r="Y729" s="586"/>
      <c r="Z729" s="588"/>
      <c r="AA729" s="589"/>
      <c r="AB729" s="589"/>
      <c r="AC729" s="589"/>
      <c r="AD729" s="590"/>
      <c r="AE729" s="588"/>
      <c r="AF729" s="600"/>
      <c r="AG729" s="600"/>
      <c r="AH729" s="600"/>
      <c r="AI729" s="600"/>
      <c r="AJ729" s="600"/>
      <c r="AK729" s="600"/>
      <c r="AL729" s="600"/>
      <c r="AM729" s="600"/>
      <c r="AN729" s="600"/>
      <c r="AO729" s="600"/>
      <c r="AP729" s="600"/>
      <c r="AQ729" s="600"/>
      <c r="AR729" s="601"/>
      <c r="AS729" s="589"/>
      <c r="AT729" s="589"/>
      <c r="AU729" s="589"/>
      <c r="AV729" s="589"/>
      <c r="AW729" s="589"/>
      <c r="AX729" s="589"/>
      <c r="AY729" s="589"/>
      <c r="AZ729" s="589"/>
      <c r="BA729" s="589"/>
      <c r="BB729" s="589"/>
      <c r="BC729" s="589"/>
      <c r="BD729" s="589"/>
      <c r="BE729" s="589"/>
      <c r="BF729" s="590"/>
      <c r="BG729" s="3"/>
      <c r="BQ729" s="289"/>
      <c r="BX729" s="3"/>
    </row>
    <row r="730" spans="1:76" ht="12" customHeight="1" x14ac:dyDescent="0.2">
      <c r="A730" s="1"/>
      <c r="C730" s="10"/>
      <c r="O730" s="3"/>
      <c r="W730" s="3"/>
      <c r="X730" s="7"/>
      <c r="Y730" s="586"/>
      <c r="Z730" s="592" t="s">
        <v>661</v>
      </c>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2"/>
      <c r="AY730" s="592"/>
      <c r="AZ730" s="592"/>
      <c r="BA730" s="592"/>
      <c r="BB730" s="592"/>
      <c r="BC730" s="592"/>
      <c r="BD730" s="592"/>
      <c r="BE730" s="592"/>
      <c r="BF730" s="592"/>
      <c r="BG730" s="3"/>
      <c r="BQ730" s="289"/>
      <c r="BX730" s="3"/>
    </row>
    <row r="731" spans="1:76" ht="12" customHeight="1" x14ac:dyDescent="0.2">
      <c r="A731" s="24"/>
      <c r="B731" s="25"/>
      <c r="C731" s="629"/>
      <c r="D731" s="26"/>
      <c r="E731" s="26"/>
      <c r="F731" s="26"/>
      <c r="G731" s="26"/>
      <c r="H731" s="26"/>
      <c r="I731" s="26"/>
      <c r="J731" s="26"/>
      <c r="K731" s="26"/>
      <c r="L731" s="26"/>
      <c r="M731" s="26"/>
      <c r="N731" s="26"/>
      <c r="O731" s="27"/>
      <c r="P731" s="26"/>
      <c r="Q731" s="26"/>
      <c r="R731" s="26"/>
      <c r="S731" s="26"/>
      <c r="T731" s="26"/>
      <c r="U731" s="26"/>
      <c r="V731" s="26"/>
      <c r="W731" s="27"/>
      <c r="X731" s="26"/>
      <c r="Y731" s="630"/>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89"/>
      <c r="AY731" s="589"/>
      <c r="AZ731" s="589"/>
      <c r="BA731" s="589"/>
      <c r="BB731" s="589"/>
      <c r="BC731" s="589"/>
      <c r="BD731" s="589"/>
      <c r="BE731" s="589"/>
      <c r="BF731" s="589"/>
      <c r="BG731" s="27"/>
      <c r="BH731" s="28"/>
      <c r="BI731" s="28"/>
      <c r="BJ731" s="28"/>
      <c r="BK731" s="28"/>
      <c r="BL731" s="28"/>
      <c r="BM731" s="28"/>
      <c r="BN731" s="28"/>
      <c r="BO731" s="28"/>
      <c r="BP731" s="28"/>
      <c r="BQ731" s="29"/>
      <c r="BR731" s="26"/>
      <c r="BS731" s="26"/>
      <c r="BT731" s="26"/>
      <c r="BU731" s="26"/>
      <c r="BV731" s="26"/>
      <c r="BW731" s="26"/>
      <c r="BX731" s="27"/>
    </row>
    <row r="732" spans="1:76" ht="12" customHeight="1" x14ac:dyDescent="0.2">
      <c r="A732" s="393"/>
      <c r="B732" s="30"/>
      <c r="C732" s="613"/>
      <c r="D732" s="376"/>
      <c r="E732" s="376"/>
      <c r="F732" s="376"/>
      <c r="G732" s="376"/>
      <c r="H732" s="376"/>
      <c r="I732" s="376"/>
      <c r="J732" s="376"/>
      <c r="K732" s="376"/>
      <c r="L732" s="376"/>
      <c r="M732" s="376"/>
      <c r="N732" s="376"/>
      <c r="O732" s="18"/>
      <c r="P732" s="376"/>
      <c r="Q732" s="376"/>
      <c r="R732" s="376"/>
      <c r="S732" s="376"/>
      <c r="T732" s="376"/>
      <c r="U732" s="376"/>
      <c r="V732" s="376"/>
      <c r="W732" s="18"/>
      <c r="X732" s="376"/>
      <c r="Y732" s="376"/>
      <c r="Z732" s="376"/>
      <c r="AA732" s="376"/>
      <c r="AB732" s="376"/>
      <c r="AC732" s="376"/>
      <c r="AD732" s="376"/>
      <c r="AE732" s="376"/>
      <c r="AF732" s="376"/>
      <c r="AG732" s="376"/>
      <c r="AH732" s="376"/>
      <c r="AI732" s="376"/>
      <c r="AJ732" s="376"/>
      <c r="AK732" s="376"/>
      <c r="AL732" s="376"/>
      <c r="AM732" s="376"/>
      <c r="AN732" s="376"/>
      <c r="AO732" s="376"/>
      <c r="AP732" s="376"/>
      <c r="AQ732" s="376"/>
      <c r="AR732" s="376"/>
      <c r="AS732" s="376"/>
      <c r="AT732" s="376"/>
      <c r="AU732" s="376"/>
      <c r="AV732" s="376"/>
      <c r="AW732" s="376"/>
      <c r="AX732" s="376"/>
      <c r="AY732" s="376"/>
      <c r="AZ732" s="376"/>
      <c r="BA732" s="376"/>
      <c r="BB732" s="376"/>
      <c r="BC732" s="376"/>
      <c r="BD732" s="376"/>
      <c r="BE732" s="376"/>
      <c r="BF732" s="376"/>
      <c r="BG732" s="18"/>
      <c r="BH732" s="291"/>
      <c r="BI732" s="291"/>
      <c r="BJ732" s="291"/>
      <c r="BK732" s="291"/>
      <c r="BL732" s="291"/>
      <c r="BM732" s="291"/>
      <c r="BN732" s="291"/>
      <c r="BO732" s="291"/>
      <c r="BP732" s="291"/>
      <c r="BQ732" s="292"/>
      <c r="BR732" s="376"/>
      <c r="BS732" s="376"/>
      <c r="BT732" s="376"/>
      <c r="BU732" s="376"/>
      <c r="BV732" s="376"/>
      <c r="BW732" s="376"/>
      <c r="BX732" s="18"/>
    </row>
    <row r="733" spans="1:76" ht="12" customHeight="1" x14ac:dyDescent="0.2">
      <c r="A733" s="1"/>
      <c r="B733" s="4" t="s">
        <v>1557</v>
      </c>
      <c r="C733" s="800" t="s">
        <v>961</v>
      </c>
      <c r="D733" s="800"/>
      <c r="E733" s="800"/>
      <c r="F733" s="800"/>
      <c r="G733" s="800"/>
      <c r="H733" s="800"/>
      <c r="I733" s="800"/>
      <c r="J733" s="800"/>
      <c r="K733" s="800"/>
      <c r="L733" s="800"/>
      <c r="M733" s="800"/>
      <c r="N733" s="800"/>
      <c r="O733" s="835"/>
      <c r="P733" s="1"/>
      <c r="Q733" s="7" t="s">
        <v>1495</v>
      </c>
      <c r="S733" s="6" t="s">
        <v>1494</v>
      </c>
      <c r="T733" s="343"/>
      <c r="U733" s="776" t="s">
        <v>1493</v>
      </c>
      <c r="V733" s="777"/>
      <c r="W733" s="778"/>
      <c r="X733" s="7" t="s">
        <v>1492</v>
      </c>
      <c r="Y733" s="854" t="s">
        <v>1332</v>
      </c>
      <c r="Z733" s="854"/>
      <c r="AA733" s="854"/>
      <c r="AB733" s="854"/>
      <c r="AC733" s="854"/>
      <c r="AD733" s="854"/>
      <c r="AE733" s="854"/>
      <c r="AF733" s="854"/>
      <c r="AG733" s="854"/>
      <c r="AH733" s="854"/>
      <c r="AI733" s="854"/>
      <c r="AJ733" s="854"/>
      <c r="AK733" s="854"/>
      <c r="AL733" s="854"/>
      <c r="AM733" s="854"/>
      <c r="AN733" s="854"/>
      <c r="AO733" s="854"/>
      <c r="AP733" s="854"/>
      <c r="AQ733" s="854"/>
      <c r="AR733" s="854"/>
      <c r="AS733" s="854"/>
      <c r="AT733" s="854"/>
      <c r="AU733" s="854"/>
      <c r="AV733" s="854"/>
      <c r="AW733" s="854"/>
      <c r="AX733" s="854"/>
      <c r="AY733" s="854"/>
      <c r="AZ733" s="854"/>
      <c r="BA733" s="854"/>
      <c r="BB733" s="854"/>
      <c r="BC733" s="854"/>
      <c r="BD733" s="854"/>
      <c r="BE733" s="854"/>
      <c r="BF733" s="854"/>
      <c r="BG733" s="361"/>
      <c r="BH733" s="31" t="s">
        <v>1927</v>
      </c>
      <c r="BN733" s="357"/>
      <c r="BO733" s="357"/>
      <c r="BP733" s="357"/>
      <c r="BQ733" s="358"/>
      <c r="BX733" s="3"/>
    </row>
    <row r="734" spans="1:76" ht="12" customHeight="1" x14ac:dyDescent="0.2">
      <c r="A734" s="1"/>
      <c r="C734" s="800"/>
      <c r="D734" s="800"/>
      <c r="E734" s="800"/>
      <c r="F734" s="800"/>
      <c r="G734" s="800"/>
      <c r="H734" s="800"/>
      <c r="I734" s="800"/>
      <c r="J734" s="800"/>
      <c r="K734" s="800"/>
      <c r="L734" s="800"/>
      <c r="M734" s="800"/>
      <c r="N734" s="800"/>
      <c r="O734" s="835"/>
      <c r="P734" s="1"/>
      <c r="Q734" s="7" t="s">
        <v>697</v>
      </c>
      <c r="W734" s="3"/>
      <c r="X734" s="7"/>
      <c r="Y734" s="854"/>
      <c r="Z734" s="854"/>
      <c r="AA734" s="854"/>
      <c r="AB734" s="854"/>
      <c r="AC734" s="854"/>
      <c r="AD734" s="854"/>
      <c r="AE734" s="854"/>
      <c r="AF734" s="854"/>
      <c r="AG734" s="854"/>
      <c r="AH734" s="854"/>
      <c r="AI734" s="854"/>
      <c r="AJ734" s="854"/>
      <c r="AK734" s="854"/>
      <c r="AL734" s="854"/>
      <c r="AM734" s="854"/>
      <c r="AN734" s="854"/>
      <c r="AO734" s="854"/>
      <c r="AP734" s="854"/>
      <c r="AQ734" s="854"/>
      <c r="AR734" s="854"/>
      <c r="AS734" s="854"/>
      <c r="AT734" s="854"/>
      <c r="AU734" s="854"/>
      <c r="AV734" s="854"/>
      <c r="AW734" s="854"/>
      <c r="AX734" s="854"/>
      <c r="AY734" s="854"/>
      <c r="AZ734" s="854"/>
      <c r="BA734" s="854"/>
      <c r="BB734" s="854"/>
      <c r="BC734" s="854"/>
      <c r="BD734" s="854"/>
      <c r="BE734" s="854"/>
      <c r="BF734" s="854"/>
      <c r="BG734" s="361"/>
      <c r="BH734" s="31" t="s">
        <v>1005</v>
      </c>
      <c r="BN734" s="357"/>
      <c r="BO734" s="357"/>
      <c r="BP734" s="357"/>
      <c r="BQ734" s="358"/>
      <c r="BX734" s="3"/>
    </row>
    <row r="735" spans="1:76" ht="12" customHeight="1" x14ac:dyDescent="0.2">
      <c r="A735" s="1"/>
      <c r="C735" s="800"/>
      <c r="D735" s="800"/>
      <c r="E735" s="800"/>
      <c r="F735" s="800"/>
      <c r="G735" s="800"/>
      <c r="H735" s="800"/>
      <c r="I735" s="800"/>
      <c r="J735" s="800"/>
      <c r="K735" s="800"/>
      <c r="L735" s="800"/>
      <c r="M735" s="800"/>
      <c r="N735" s="800"/>
      <c r="O735" s="835"/>
      <c r="W735" s="3"/>
      <c r="X735" s="7"/>
      <c r="Y735" s="854"/>
      <c r="Z735" s="854"/>
      <c r="AA735" s="854"/>
      <c r="AB735" s="854"/>
      <c r="AC735" s="854"/>
      <c r="AD735" s="854"/>
      <c r="AE735" s="854"/>
      <c r="AF735" s="854"/>
      <c r="AG735" s="854"/>
      <c r="AH735" s="854"/>
      <c r="AI735" s="854"/>
      <c r="AJ735" s="854"/>
      <c r="AK735" s="854"/>
      <c r="AL735" s="854"/>
      <c r="AM735" s="854"/>
      <c r="AN735" s="854"/>
      <c r="AO735" s="854"/>
      <c r="AP735" s="854"/>
      <c r="AQ735" s="854"/>
      <c r="AR735" s="854"/>
      <c r="AS735" s="854"/>
      <c r="AT735" s="854"/>
      <c r="AU735" s="854"/>
      <c r="AV735" s="854"/>
      <c r="AW735" s="854"/>
      <c r="AX735" s="854"/>
      <c r="AY735" s="854"/>
      <c r="AZ735" s="854"/>
      <c r="BA735" s="854"/>
      <c r="BB735" s="854"/>
      <c r="BC735" s="854"/>
      <c r="BD735" s="854"/>
      <c r="BE735" s="854"/>
      <c r="BF735" s="854"/>
      <c r="BG735" s="387"/>
      <c r="BN735" s="379"/>
      <c r="BO735" s="379"/>
      <c r="BP735" s="379"/>
      <c r="BQ735" s="380"/>
      <c r="BX735" s="3"/>
    </row>
    <row r="736" spans="1:76" ht="12" customHeight="1" x14ac:dyDescent="0.2">
      <c r="A736" s="1"/>
      <c r="C736" s="972"/>
      <c r="D736" s="972"/>
      <c r="E736" s="972"/>
      <c r="F736" s="972"/>
      <c r="G736" s="972"/>
      <c r="H736" s="972"/>
      <c r="I736" s="972"/>
      <c r="J736" s="972"/>
      <c r="K736" s="972"/>
      <c r="L736" s="972"/>
      <c r="M736" s="972"/>
      <c r="N736" s="972"/>
      <c r="O736" s="973"/>
      <c r="W736" s="3"/>
      <c r="X736" s="7"/>
      <c r="Y736" s="1100" t="s">
        <v>1928</v>
      </c>
      <c r="Z736" s="757"/>
      <c r="AA736" s="757"/>
      <c r="AB736" s="757"/>
      <c r="AC736" s="757"/>
      <c r="AD736" s="1100" t="s">
        <v>1929</v>
      </c>
      <c r="AE736" s="757"/>
      <c r="AF736" s="757"/>
      <c r="AG736" s="757"/>
      <c r="AH736" s="757"/>
      <c r="AI736" s="757"/>
      <c r="AJ736" s="757"/>
      <c r="AK736" s="757"/>
      <c r="AL736" s="757"/>
      <c r="AM736" s="757"/>
      <c r="AN736" s="757"/>
      <c r="AO736" s="757"/>
      <c r="AP736" s="757"/>
      <c r="AQ736" s="757"/>
      <c r="AR736" s="757"/>
      <c r="AS736" s="757"/>
      <c r="AT736" s="757"/>
      <c r="AU736" s="757"/>
      <c r="AV736" s="757"/>
      <c r="AW736" s="757"/>
      <c r="AX736" s="757"/>
      <c r="AY736" s="757"/>
      <c r="AZ736" s="757"/>
      <c r="BA736" s="757"/>
      <c r="BB736" s="757"/>
      <c r="BC736" s="757"/>
      <c r="BD736" s="757"/>
      <c r="BE736" s="757"/>
      <c r="BF736" s="757"/>
      <c r="BG736" s="1101"/>
      <c r="BH736" s="336"/>
      <c r="BI736" s="379"/>
      <c r="BJ736" s="379"/>
      <c r="BK736" s="379"/>
      <c r="BL736" s="379"/>
      <c r="BM736" s="379"/>
      <c r="BN736" s="379"/>
      <c r="BO736" s="379"/>
      <c r="BP736" s="379"/>
      <c r="BQ736" s="380"/>
      <c r="BX736" s="3"/>
    </row>
    <row r="737" spans="1:76" ht="12" customHeight="1" x14ac:dyDescent="0.2">
      <c r="A737" s="1"/>
      <c r="C737" s="972"/>
      <c r="D737" s="972"/>
      <c r="E737" s="972"/>
      <c r="F737" s="972"/>
      <c r="G737" s="972"/>
      <c r="H737" s="972"/>
      <c r="I737" s="972"/>
      <c r="J737" s="972"/>
      <c r="K737" s="972"/>
      <c r="L737" s="972"/>
      <c r="M737" s="972"/>
      <c r="N737" s="972"/>
      <c r="O737" s="973"/>
      <c r="W737" s="3"/>
      <c r="X737" s="13"/>
      <c r="Y737" s="757"/>
      <c r="Z737" s="757"/>
      <c r="AA737" s="757"/>
      <c r="AB737" s="757"/>
      <c r="AC737" s="757"/>
      <c r="AD737" s="757"/>
      <c r="AE737" s="757"/>
      <c r="AF737" s="757"/>
      <c r="AG737" s="757"/>
      <c r="AH737" s="757"/>
      <c r="AI737" s="757"/>
      <c r="AJ737" s="757"/>
      <c r="AK737" s="757"/>
      <c r="AL737" s="757"/>
      <c r="AM737" s="757"/>
      <c r="AN737" s="757"/>
      <c r="AO737" s="757"/>
      <c r="AP737" s="757"/>
      <c r="AQ737" s="757"/>
      <c r="AR737" s="757"/>
      <c r="AS737" s="757"/>
      <c r="AT737" s="757"/>
      <c r="AU737" s="757"/>
      <c r="AV737" s="757"/>
      <c r="AW737" s="757"/>
      <c r="AX737" s="757"/>
      <c r="AY737" s="757"/>
      <c r="AZ737" s="757"/>
      <c r="BA737" s="757"/>
      <c r="BB737" s="757"/>
      <c r="BC737" s="757"/>
      <c r="BD737" s="757"/>
      <c r="BE737" s="757"/>
      <c r="BF737" s="757"/>
      <c r="BG737" s="1101"/>
      <c r="BH737" s="34"/>
      <c r="BQ737" s="289"/>
      <c r="BX737" s="3"/>
    </row>
    <row r="738" spans="1:76" ht="12" customHeight="1" x14ac:dyDescent="0.2">
      <c r="A738" s="1"/>
      <c r="O738" s="3"/>
      <c r="W738" s="3"/>
      <c r="X738" s="13" t="s">
        <v>1491</v>
      </c>
      <c r="Y738" s="11" t="s">
        <v>1068</v>
      </c>
      <c r="BG738" s="3"/>
      <c r="BH738" s="34"/>
      <c r="BQ738" s="289"/>
      <c r="BX738" s="3"/>
    </row>
    <row r="739" spans="1:76" ht="12" customHeight="1" x14ac:dyDescent="0.2">
      <c r="A739" s="2"/>
      <c r="D739" s="4"/>
      <c r="E739" s="4"/>
      <c r="F739" s="4"/>
      <c r="G739" s="4"/>
      <c r="H739" s="4"/>
      <c r="I739" s="4"/>
      <c r="J739" s="4"/>
      <c r="K739" s="4"/>
      <c r="L739" s="4"/>
      <c r="M739" s="4"/>
      <c r="N739" s="4"/>
      <c r="O739" s="5"/>
      <c r="P739" s="4"/>
      <c r="Q739" s="4"/>
      <c r="R739" s="4"/>
      <c r="S739" s="4"/>
      <c r="T739" s="4"/>
      <c r="U739" s="4"/>
      <c r="V739" s="4"/>
      <c r="W739" s="5"/>
      <c r="X739" s="2"/>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5"/>
      <c r="BH739" s="38"/>
      <c r="BI739" s="38"/>
      <c r="BJ739" s="38"/>
      <c r="BK739" s="38"/>
      <c r="BL739" s="38"/>
      <c r="BM739" s="38"/>
      <c r="BN739" s="38"/>
      <c r="BO739" s="38"/>
      <c r="BP739" s="38"/>
      <c r="BQ739" s="39"/>
      <c r="BR739" s="4"/>
      <c r="BS739" s="4"/>
      <c r="BT739" s="4"/>
      <c r="BU739" s="4"/>
      <c r="BV739" s="4"/>
      <c r="BW739" s="4"/>
      <c r="BX739" s="5"/>
    </row>
    <row r="740" spans="1:76" s="4" customFormat="1" ht="12" customHeight="1" x14ac:dyDescent="0.2">
      <c r="A740" s="2"/>
      <c r="O740" s="5"/>
      <c r="W740" s="5"/>
      <c r="BG740" s="5"/>
      <c r="BH740" s="38"/>
      <c r="BI740" s="38"/>
      <c r="BJ740" s="38"/>
      <c r="BK740" s="38"/>
      <c r="BL740" s="38"/>
      <c r="BM740" s="38"/>
      <c r="BN740" s="38"/>
      <c r="BO740" s="38"/>
      <c r="BP740" s="38"/>
      <c r="BQ740" s="39"/>
      <c r="BX740" s="5"/>
    </row>
    <row r="741" spans="1:76" s="4" customFormat="1" ht="12" customHeight="1" x14ac:dyDescent="0.2">
      <c r="A741" s="1"/>
      <c r="B741" s="4" t="s">
        <v>1555</v>
      </c>
      <c r="C741" s="7" t="s">
        <v>318</v>
      </c>
      <c r="D741" s="7"/>
      <c r="E741" s="7"/>
      <c r="F741" s="7"/>
      <c r="G741" s="7"/>
      <c r="H741" s="7"/>
      <c r="I741" s="7"/>
      <c r="J741" s="7"/>
      <c r="K741" s="7"/>
      <c r="L741" s="7"/>
      <c r="M741" s="7"/>
      <c r="N741" s="7"/>
      <c r="O741" s="3"/>
      <c r="P741" s="7"/>
      <c r="Q741" s="7"/>
      <c r="R741" s="7"/>
      <c r="S741" s="7"/>
      <c r="T741" s="7"/>
      <c r="U741" s="7"/>
      <c r="V741" s="7"/>
      <c r="W741" s="3"/>
      <c r="X741" s="6"/>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3"/>
      <c r="BH741" s="31"/>
      <c r="BI741" s="31"/>
      <c r="BJ741" s="31"/>
      <c r="BK741" s="31"/>
      <c r="BL741" s="31"/>
      <c r="BM741" s="31"/>
      <c r="BN741" s="31"/>
      <c r="BO741" s="31"/>
      <c r="BP741" s="31"/>
      <c r="BQ741" s="289"/>
      <c r="BR741" s="7"/>
      <c r="BS741" s="7"/>
      <c r="BT741" s="7"/>
      <c r="BU741" s="7"/>
      <c r="BV741" s="7"/>
      <c r="BW741" s="7"/>
      <c r="BX741" s="3"/>
    </row>
    <row r="742" spans="1:76" ht="12" customHeight="1" x14ac:dyDescent="0.2">
      <c r="A742" s="1"/>
      <c r="D742" s="831" t="s">
        <v>81</v>
      </c>
      <c r="E742" s="831"/>
      <c r="F742" s="831"/>
      <c r="G742" s="831"/>
      <c r="H742" s="831"/>
      <c r="I742" s="831"/>
      <c r="J742" s="831"/>
      <c r="K742" s="831"/>
      <c r="L742" s="831"/>
      <c r="M742" s="831"/>
      <c r="N742" s="831"/>
      <c r="O742" s="832"/>
      <c r="P742" s="1"/>
      <c r="Q742" s="7" t="s">
        <v>1495</v>
      </c>
      <c r="S742" s="6" t="s">
        <v>1494</v>
      </c>
      <c r="T742" s="343"/>
      <c r="U742" s="776" t="s">
        <v>1493</v>
      </c>
      <c r="V742" s="777"/>
      <c r="W742" s="778"/>
      <c r="X742" s="6" t="s">
        <v>1492</v>
      </c>
      <c r="Y742" s="800" t="s">
        <v>816</v>
      </c>
      <c r="Z742" s="800"/>
      <c r="AA742" s="800"/>
      <c r="AB742" s="800"/>
      <c r="AC742" s="800"/>
      <c r="AD742" s="800"/>
      <c r="AE742" s="800"/>
      <c r="AF742" s="800"/>
      <c r="AG742" s="800"/>
      <c r="AH742" s="800"/>
      <c r="AI742" s="800"/>
      <c r="AJ742" s="800"/>
      <c r="AK742" s="800"/>
      <c r="AL742" s="800"/>
      <c r="AM742" s="800"/>
      <c r="AN742" s="800"/>
      <c r="AO742" s="800"/>
      <c r="AP742" s="800"/>
      <c r="AQ742" s="800"/>
      <c r="AR742" s="800"/>
      <c r="AS742" s="800"/>
      <c r="AT742" s="800"/>
      <c r="AU742" s="800"/>
      <c r="AV742" s="800"/>
      <c r="AW742" s="800"/>
      <c r="AX742" s="800"/>
      <c r="AY742" s="800"/>
      <c r="AZ742" s="800"/>
      <c r="BA742" s="800"/>
      <c r="BB742" s="800"/>
      <c r="BC742" s="800"/>
      <c r="BD742" s="800"/>
      <c r="BE742" s="800"/>
      <c r="BF742" s="800"/>
      <c r="BG742" s="835"/>
      <c r="BH742" s="31" t="s">
        <v>224</v>
      </c>
      <c r="BQ742" s="289"/>
      <c r="BX742" s="3"/>
    </row>
    <row r="743" spans="1:76" ht="12" customHeight="1" x14ac:dyDescent="0.2">
      <c r="A743" s="1"/>
      <c r="D743" s="831"/>
      <c r="E743" s="831"/>
      <c r="F743" s="831"/>
      <c r="G743" s="831"/>
      <c r="H743" s="831"/>
      <c r="I743" s="831"/>
      <c r="J743" s="831"/>
      <c r="K743" s="831"/>
      <c r="L743" s="831"/>
      <c r="M743" s="831"/>
      <c r="N743" s="831"/>
      <c r="O743" s="832"/>
      <c r="P743" s="1"/>
      <c r="Q743" s="7" t="s">
        <v>697</v>
      </c>
      <c r="W743" s="3"/>
      <c r="Y743" s="800"/>
      <c r="Z743" s="800"/>
      <c r="AA743" s="800"/>
      <c r="AB743" s="800"/>
      <c r="AC743" s="800"/>
      <c r="AD743" s="800"/>
      <c r="AE743" s="800"/>
      <c r="AF743" s="800"/>
      <c r="AG743" s="800"/>
      <c r="AH743" s="800"/>
      <c r="AI743" s="800"/>
      <c r="AJ743" s="800"/>
      <c r="AK743" s="800"/>
      <c r="AL743" s="800"/>
      <c r="AM743" s="800"/>
      <c r="AN743" s="800"/>
      <c r="AO743" s="800"/>
      <c r="AP743" s="800"/>
      <c r="AQ743" s="800"/>
      <c r="AR743" s="800"/>
      <c r="AS743" s="800"/>
      <c r="AT743" s="800"/>
      <c r="AU743" s="800"/>
      <c r="AV743" s="800"/>
      <c r="AW743" s="800"/>
      <c r="AX743" s="800"/>
      <c r="AY743" s="800"/>
      <c r="AZ743" s="800"/>
      <c r="BA743" s="800"/>
      <c r="BB743" s="800"/>
      <c r="BC743" s="800"/>
      <c r="BD743" s="800"/>
      <c r="BE743" s="800"/>
      <c r="BF743" s="800"/>
      <c r="BG743" s="835"/>
      <c r="BH743" s="31" t="s">
        <v>246</v>
      </c>
      <c r="BQ743" s="289"/>
      <c r="BX743" s="3"/>
    </row>
    <row r="744" spans="1:76" ht="12" customHeight="1" x14ac:dyDescent="0.2">
      <c r="A744" s="1"/>
      <c r="O744" s="3"/>
      <c r="W744" s="3"/>
      <c r="X744" s="14" t="s">
        <v>1491</v>
      </c>
      <c r="Y744" s="11" t="s">
        <v>498</v>
      </c>
      <c r="Z744" s="11"/>
      <c r="AA744" s="11"/>
      <c r="AB744" s="11"/>
      <c r="AC744" s="11"/>
      <c r="AD744" s="11"/>
      <c r="AE744" s="11"/>
      <c r="AF744" s="11"/>
      <c r="AG744" s="11"/>
      <c r="AH744" s="11"/>
      <c r="AI744" s="11"/>
      <c r="AJ744" s="11"/>
      <c r="AK744" s="11"/>
      <c r="AL744" s="11"/>
      <c r="AM744" s="11"/>
      <c r="AN744" s="11"/>
      <c r="AO744" s="11"/>
      <c r="AP744" s="11"/>
      <c r="AQ744" s="11"/>
      <c r="AR744" s="11"/>
      <c r="BG744" s="3"/>
      <c r="BH744" s="31" t="s">
        <v>601</v>
      </c>
      <c r="BQ744" s="289"/>
      <c r="BX744" s="3"/>
    </row>
    <row r="745" spans="1:76" ht="12" customHeight="1" x14ac:dyDescent="0.2">
      <c r="A745" s="1"/>
      <c r="O745" s="3"/>
      <c r="W745" s="3"/>
      <c r="Y745" s="810" t="s">
        <v>591</v>
      </c>
      <c r="Z745" s="837"/>
      <c r="AA745" s="837"/>
      <c r="AB745" s="837"/>
      <c r="AC745" s="837"/>
      <c r="AD745" s="837"/>
      <c r="AE745" s="837"/>
      <c r="AF745" s="837"/>
      <c r="AG745" s="837"/>
      <c r="AH745" s="838"/>
      <c r="AI745" s="810" t="s">
        <v>223</v>
      </c>
      <c r="AJ745" s="837"/>
      <c r="AK745" s="837"/>
      <c r="AL745" s="837"/>
      <c r="AM745" s="837"/>
      <c r="AN745" s="837"/>
      <c r="AO745" s="837"/>
      <c r="AP745" s="837"/>
      <c r="AQ745" s="838"/>
      <c r="BG745" s="3"/>
      <c r="BH745" s="31" t="s">
        <v>602</v>
      </c>
      <c r="BQ745" s="289"/>
      <c r="BX745" s="3"/>
    </row>
    <row r="746" spans="1:76" ht="12" customHeight="1" x14ac:dyDescent="0.2">
      <c r="A746" s="1"/>
      <c r="O746" s="3"/>
      <c r="W746" s="3"/>
      <c r="Y746" s="246" t="s">
        <v>345</v>
      </c>
      <c r="Z746" s="397"/>
      <c r="AA746" s="397"/>
      <c r="AB746" s="397"/>
      <c r="AC746" s="397"/>
      <c r="AD746" s="397"/>
      <c r="AE746" s="397"/>
      <c r="AF746" s="397"/>
      <c r="AG746" s="397"/>
      <c r="AH746" s="15"/>
      <c r="AI746" s="246"/>
      <c r="AJ746" s="397"/>
      <c r="AK746" s="397" t="s">
        <v>113</v>
      </c>
      <c r="AL746" s="397"/>
      <c r="AM746" s="397" t="s">
        <v>1465</v>
      </c>
      <c r="AN746" s="397"/>
      <c r="AO746" s="397"/>
      <c r="AP746" s="397" t="s">
        <v>402</v>
      </c>
      <c r="AQ746" s="15"/>
      <c r="BG746" s="3"/>
      <c r="BQ746" s="289"/>
      <c r="BX746" s="3"/>
    </row>
    <row r="747" spans="1:76" ht="12" customHeight="1" x14ac:dyDescent="0.2">
      <c r="A747" s="1"/>
      <c r="O747" s="3"/>
      <c r="W747" s="3"/>
      <c r="Y747" s="24" t="s">
        <v>346</v>
      </c>
      <c r="Z747" s="26"/>
      <c r="AA747" s="26"/>
      <c r="AB747" s="26"/>
      <c r="AC747" s="26"/>
      <c r="AD747" s="26"/>
      <c r="AE747" s="26"/>
      <c r="AF747" s="26"/>
      <c r="AG747" s="26"/>
      <c r="AH747" s="27"/>
      <c r="AI747" s="246"/>
      <c r="AJ747" s="397"/>
      <c r="AK747" s="397" t="s">
        <v>113</v>
      </c>
      <c r="AL747" s="397"/>
      <c r="AM747" s="397" t="s">
        <v>1465</v>
      </c>
      <c r="AN747" s="397"/>
      <c r="AO747" s="397"/>
      <c r="AP747" s="397" t="s">
        <v>402</v>
      </c>
      <c r="AQ747" s="15"/>
      <c r="BG747" s="3"/>
      <c r="BQ747" s="289"/>
      <c r="BX747" s="3"/>
    </row>
    <row r="748" spans="1:76" ht="12" customHeight="1" x14ac:dyDescent="0.2">
      <c r="A748" s="1"/>
      <c r="O748" s="3"/>
      <c r="W748" s="3"/>
      <c r="Y748" s="24" t="s">
        <v>347</v>
      </c>
      <c r="Z748" s="26"/>
      <c r="AA748" s="26"/>
      <c r="AB748" s="26"/>
      <c r="AC748" s="26"/>
      <c r="AD748" s="26"/>
      <c r="AE748" s="26"/>
      <c r="AF748" s="26"/>
      <c r="AG748" s="26"/>
      <c r="AH748" s="27"/>
      <c r="AI748" s="246"/>
      <c r="AJ748" s="397"/>
      <c r="AK748" s="397" t="s">
        <v>113</v>
      </c>
      <c r="AL748" s="397"/>
      <c r="AM748" s="397" t="s">
        <v>1465</v>
      </c>
      <c r="AN748" s="397"/>
      <c r="AO748" s="397"/>
      <c r="AP748" s="397" t="s">
        <v>402</v>
      </c>
      <c r="AQ748" s="15"/>
      <c r="BG748" s="3"/>
      <c r="BQ748" s="289"/>
      <c r="BX748" s="3"/>
    </row>
    <row r="749" spans="1:76" ht="12" customHeight="1" x14ac:dyDescent="0.2">
      <c r="A749" s="1"/>
      <c r="O749" s="3"/>
      <c r="W749" s="3"/>
      <c r="Y749" s="24" t="s">
        <v>348</v>
      </c>
      <c r="Z749" s="26"/>
      <c r="AA749" s="26"/>
      <c r="AB749" s="26"/>
      <c r="AC749" s="26"/>
      <c r="AD749" s="26"/>
      <c r="AE749" s="26"/>
      <c r="AF749" s="26"/>
      <c r="AG749" s="26"/>
      <c r="AH749" s="27"/>
      <c r="AI749" s="246"/>
      <c r="AJ749" s="397"/>
      <c r="AK749" s="397" t="s">
        <v>113</v>
      </c>
      <c r="AL749" s="397"/>
      <c r="AM749" s="397" t="s">
        <v>1465</v>
      </c>
      <c r="AN749" s="397"/>
      <c r="AO749" s="397"/>
      <c r="AP749" s="397" t="s">
        <v>402</v>
      </c>
      <c r="AQ749" s="15"/>
      <c r="BG749" s="3"/>
      <c r="BQ749" s="289"/>
      <c r="BX749" s="3"/>
    </row>
    <row r="750" spans="1:76" ht="12" customHeight="1" x14ac:dyDescent="0.2">
      <c r="A750" s="1"/>
      <c r="B750" s="7"/>
      <c r="O750" s="3"/>
      <c r="W750" s="3"/>
      <c r="X750" s="286"/>
      <c r="BG750" s="3"/>
      <c r="BQ750" s="289"/>
      <c r="BX750" s="3"/>
    </row>
    <row r="751" spans="1:76" ht="12" customHeight="1" x14ac:dyDescent="0.2">
      <c r="A751" s="1"/>
      <c r="B751" s="4" t="s">
        <v>1554</v>
      </c>
      <c r="C751" s="7" t="s">
        <v>440</v>
      </c>
      <c r="O751" s="3"/>
      <c r="W751" s="3"/>
      <c r="X751" s="286"/>
      <c r="BG751" s="3"/>
      <c r="BQ751" s="289"/>
      <c r="BX751" s="3"/>
    </row>
    <row r="752" spans="1:76" ht="12" customHeight="1" x14ac:dyDescent="0.2">
      <c r="A752" s="1"/>
      <c r="C752" s="4" t="s">
        <v>1553</v>
      </c>
      <c r="D752" s="831" t="s">
        <v>225</v>
      </c>
      <c r="E752" s="831"/>
      <c r="F752" s="831"/>
      <c r="G752" s="831"/>
      <c r="H752" s="831"/>
      <c r="I752" s="831"/>
      <c r="J752" s="831"/>
      <c r="K752" s="831"/>
      <c r="L752" s="831"/>
      <c r="M752" s="831"/>
      <c r="N752" s="831"/>
      <c r="O752" s="832"/>
      <c r="P752" s="1"/>
      <c r="Q752" s="7" t="s">
        <v>1495</v>
      </c>
      <c r="S752" s="6" t="s">
        <v>1494</v>
      </c>
      <c r="T752" s="343"/>
      <c r="U752" s="776" t="s">
        <v>1493</v>
      </c>
      <c r="V752" s="777"/>
      <c r="W752" s="778"/>
      <c r="X752" s="6" t="s">
        <v>1492</v>
      </c>
      <c r="Y752" s="831" t="s">
        <v>1325</v>
      </c>
      <c r="Z752" s="831"/>
      <c r="AA752" s="831"/>
      <c r="AB752" s="831"/>
      <c r="AC752" s="831"/>
      <c r="AD752" s="831"/>
      <c r="AE752" s="831"/>
      <c r="AF752" s="831"/>
      <c r="AG752" s="831"/>
      <c r="AH752" s="831"/>
      <c r="AI752" s="831"/>
      <c r="AJ752" s="831"/>
      <c r="AK752" s="831"/>
      <c r="AL752" s="831"/>
      <c r="AM752" s="831"/>
      <c r="AN752" s="831"/>
      <c r="AO752" s="831"/>
      <c r="AP752" s="831"/>
      <c r="AQ752" s="831"/>
      <c r="AR752" s="831"/>
      <c r="AS752" s="831"/>
      <c r="AT752" s="831"/>
      <c r="AU752" s="831"/>
      <c r="AV752" s="831"/>
      <c r="AW752" s="831"/>
      <c r="AX752" s="831"/>
      <c r="AY752" s="831"/>
      <c r="AZ752" s="831"/>
      <c r="BA752" s="831"/>
      <c r="BB752" s="831"/>
      <c r="BC752" s="831"/>
      <c r="BD752" s="831"/>
      <c r="BE752" s="831"/>
      <c r="BF752" s="831"/>
      <c r="BG752" s="832"/>
      <c r="BH752" s="31" t="s">
        <v>603</v>
      </c>
      <c r="BQ752" s="289"/>
      <c r="BX752" s="3"/>
    </row>
    <row r="753" spans="1:76" ht="12" customHeight="1" x14ac:dyDescent="0.2">
      <c r="A753" s="1"/>
      <c r="D753" s="831"/>
      <c r="E753" s="831"/>
      <c r="F753" s="831"/>
      <c r="G753" s="831"/>
      <c r="H753" s="831"/>
      <c r="I753" s="831"/>
      <c r="J753" s="831"/>
      <c r="K753" s="831"/>
      <c r="L753" s="831"/>
      <c r="M753" s="831"/>
      <c r="N753" s="831"/>
      <c r="O753" s="832"/>
      <c r="P753" s="1"/>
      <c r="Q753" s="7" t="s">
        <v>697</v>
      </c>
      <c r="W753" s="3"/>
      <c r="Y753" s="831"/>
      <c r="Z753" s="831"/>
      <c r="AA753" s="831"/>
      <c r="AB753" s="831"/>
      <c r="AC753" s="831"/>
      <c r="AD753" s="831"/>
      <c r="AE753" s="831"/>
      <c r="AF753" s="831"/>
      <c r="AG753" s="831"/>
      <c r="AH753" s="831"/>
      <c r="AI753" s="831"/>
      <c r="AJ753" s="831"/>
      <c r="AK753" s="831"/>
      <c r="AL753" s="831"/>
      <c r="AM753" s="831"/>
      <c r="AN753" s="831"/>
      <c r="AO753" s="831"/>
      <c r="AP753" s="831"/>
      <c r="AQ753" s="831"/>
      <c r="AR753" s="831"/>
      <c r="AS753" s="831"/>
      <c r="AT753" s="831"/>
      <c r="AU753" s="831"/>
      <c r="AV753" s="831"/>
      <c r="AW753" s="831"/>
      <c r="AX753" s="831"/>
      <c r="AY753" s="831"/>
      <c r="AZ753" s="831"/>
      <c r="BA753" s="831"/>
      <c r="BB753" s="831"/>
      <c r="BC753" s="831"/>
      <c r="BD753" s="831"/>
      <c r="BE753" s="831"/>
      <c r="BF753" s="831"/>
      <c r="BG753" s="832"/>
      <c r="BQ753" s="289"/>
      <c r="BX753" s="3"/>
    </row>
    <row r="754" spans="1:76" ht="12" customHeight="1" x14ac:dyDescent="0.2">
      <c r="A754" s="1"/>
      <c r="O754" s="3"/>
      <c r="W754" s="3"/>
      <c r="X754" s="286"/>
      <c r="BG754" s="3"/>
      <c r="BQ754" s="289"/>
      <c r="BX754" s="3"/>
    </row>
    <row r="755" spans="1:76" ht="12" customHeight="1" x14ac:dyDescent="0.2">
      <c r="A755" s="1"/>
      <c r="O755" s="3"/>
      <c r="W755" s="3"/>
      <c r="X755" s="14" t="s">
        <v>1491</v>
      </c>
      <c r="Y755" s="11" t="s">
        <v>499</v>
      </c>
      <c r="Z755" s="11"/>
      <c r="AA755" s="11"/>
      <c r="AB755" s="11"/>
      <c r="AC755" s="11"/>
      <c r="AD755" s="11"/>
      <c r="AE755" s="11"/>
      <c r="AF755" s="11"/>
      <c r="AG755" s="11"/>
      <c r="AH755" s="11"/>
      <c r="AI755" s="11"/>
      <c r="AJ755" s="11"/>
      <c r="AK755" s="11"/>
      <c r="AL755" s="11"/>
      <c r="AM755" s="11"/>
      <c r="AN755" s="11"/>
      <c r="AO755" s="11"/>
      <c r="AP755" s="11"/>
      <c r="AQ755" s="11"/>
      <c r="AR755" s="11"/>
      <c r="BG755" s="3"/>
      <c r="BQ755" s="289"/>
      <c r="BX755" s="3"/>
    </row>
    <row r="756" spans="1:76" ht="12" customHeight="1" x14ac:dyDescent="0.2">
      <c r="A756" s="1"/>
      <c r="C756" s="4" t="s">
        <v>1497</v>
      </c>
      <c r="D756" s="831" t="s">
        <v>319</v>
      </c>
      <c r="E756" s="831"/>
      <c r="F756" s="831"/>
      <c r="G756" s="831"/>
      <c r="H756" s="831"/>
      <c r="I756" s="831"/>
      <c r="J756" s="831"/>
      <c r="K756" s="831"/>
      <c r="L756" s="831"/>
      <c r="M756" s="831"/>
      <c r="N756" s="831"/>
      <c r="O756" s="832"/>
      <c r="P756" s="1"/>
      <c r="Q756" s="7" t="s">
        <v>1495</v>
      </c>
      <c r="S756" s="6" t="s">
        <v>1494</v>
      </c>
      <c r="T756" s="343"/>
      <c r="U756" s="776" t="s">
        <v>1493</v>
      </c>
      <c r="V756" s="777"/>
      <c r="W756" s="778"/>
      <c r="Y756" s="545" t="s">
        <v>349</v>
      </c>
      <c r="Z756" s="242"/>
      <c r="AA756" s="242"/>
      <c r="AB756" s="242"/>
      <c r="AC756" s="242"/>
      <c r="AD756" s="242"/>
      <c r="AE756" s="242"/>
      <c r="AF756" s="242"/>
      <c r="AG756" s="242"/>
      <c r="AH756" s="242"/>
      <c r="AI756" s="546"/>
      <c r="AJ756" s="242"/>
      <c r="AK756" s="242"/>
      <c r="AL756" s="242"/>
      <c r="AM756" s="243"/>
      <c r="AN756" s="545"/>
      <c r="AO756" s="242"/>
      <c r="AP756" s="242" t="s">
        <v>113</v>
      </c>
      <c r="AQ756" s="242"/>
      <c r="AR756" s="242" t="s">
        <v>14</v>
      </c>
      <c r="AS756" s="242"/>
      <c r="AT756" s="242"/>
      <c r="AU756" s="242" t="s">
        <v>402</v>
      </c>
      <c r="AV756" s="243"/>
      <c r="BG756" s="3"/>
      <c r="BQ756" s="289"/>
      <c r="BX756" s="3"/>
    </row>
    <row r="757" spans="1:76" ht="12" customHeight="1" x14ac:dyDescent="0.2">
      <c r="A757" s="1"/>
      <c r="D757" s="831"/>
      <c r="E757" s="831"/>
      <c r="F757" s="831"/>
      <c r="G757" s="831"/>
      <c r="H757" s="831"/>
      <c r="I757" s="831"/>
      <c r="J757" s="831"/>
      <c r="K757" s="831"/>
      <c r="L757" s="831"/>
      <c r="M757" s="831"/>
      <c r="N757" s="831"/>
      <c r="O757" s="832"/>
      <c r="P757" s="1"/>
      <c r="Q757" s="7" t="s">
        <v>697</v>
      </c>
      <c r="W757" s="3"/>
      <c r="Y757" s="246" t="s">
        <v>1797</v>
      </c>
      <c r="Z757" s="397"/>
      <c r="AA757" s="397"/>
      <c r="AB757" s="397"/>
      <c r="AC757" s="397"/>
      <c r="AD757" s="397"/>
      <c r="AE757" s="397"/>
      <c r="AF757" s="397"/>
      <c r="AG757" s="397"/>
      <c r="AH757" s="397"/>
      <c r="AI757" s="360"/>
      <c r="AJ757" s="397"/>
      <c r="AK757" s="397"/>
      <c r="AL757" s="397"/>
      <c r="AM757" s="15"/>
      <c r="AN757" s="246"/>
      <c r="AO757" s="397"/>
      <c r="AP757" s="397" t="s">
        <v>113</v>
      </c>
      <c r="AQ757" s="397"/>
      <c r="AR757" s="397" t="s">
        <v>14</v>
      </c>
      <c r="AS757" s="397"/>
      <c r="AT757" s="397"/>
      <c r="AU757" s="397" t="s">
        <v>402</v>
      </c>
      <c r="AV757" s="15"/>
      <c r="BG757" s="3"/>
      <c r="BQ757" s="289"/>
      <c r="BX757" s="3"/>
    </row>
    <row r="758" spans="1:76" ht="12" customHeight="1" x14ac:dyDescent="0.2">
      <c r="A758" s="1"/>
      <c r="C758" s="7"/>
      <c r="D758" s="831"/>
      <c r="E758" s="831"/>
      <c r="F758" s="831"/>
      <c r="G758" s="831"/>
      <c r="H758" s="831"/>
      <c r="I758" s="831"/>
      <c r="J758" s="831"/>
      <c r="K758" s="831"/>
      <c r="L758" s="831"/>
      <c r="M758" s="831"/>
      <c r="N758" s="831"/>
      <c r="O758" s="832"/>
      <c r="W758" s="3"/>
      <c r="Y758" s="545" t="s">
        <v>1798</v>
      </c>
      <c r="Z758" s="242"/>
      <c r="AA758" s="242"/>
      <c r="AB758" s="242"/>
      <c r="AC758" s="242"/>
      <c r="AD758" s="242"/>
      <c r="AE758" s="242"/>
      <c r="AF758" s="242"/>
      <c r="AG758" s="242"/>
      <c r="AH758" s="242"/>
      <c r="AI758" s="546"/>
      <c r="AJ758" s="242"/>
      <c r="AK758" s="242"/>
      <c r="AL758" s="242"/>
      <c r="AM758" s="243"/>
      <c r="AN758" s="545"/>
      <c r="AO758" s="242"/>
      <c r="AP758" s="242" t="s">
        <v>113</v>
      </c>
      <c r="AQ758" s="242"/>
      <c r="AR758" s="242" t="s">
        <v>14</v>
      </c>
      <c r="AS758" s="242"/>
      <c r="AT758" s="242"/>
      <c r="AU758" s="242" t="s">
        <v>402</v>
      </c>
      <c r="AV758" s="243"/>
      <c r="BG758" s="3"/>
      <c r="BQ758" s="289"/>
      <c r="BX758" s="3"/>
    </row>
    <row r="759" spans="1:76" ht="12" customHeight="1" x14ac:dyDescent="0.2">
      <c r="A759" s="1"/>
      <c r="C759" s="7"/>
      <c r="D759" s="339"/>
      <c r="E759" s="339"/>
      <c r="F759" s="339"/>
      <c r="G759" s="339"/>
      <c r="H759" s="339"/>
      <c r="I759" s="339"/>
      <c r="J759" s="339"/>
      <c r="K759" s="339"/>
      <c r="L759" s="339"/>
      <c r="M759" s="339"/>
      <c r="N759" s="339"/>
      <c r="O759" s="340"/>
      <c r="W759" s="3"/>
      <c r="Y759" s="545" t="s">
        <v>325</v>
      </c>
      <c r="Z759" s="242"/>
      <c r="AA759" s="242"/>
      <c r="AB759" s="242"/>
      <c r="AC759" s="242"/>
      <c r="AD759" s="242"/>
      <c r="AE759" s="242"/>
      <c r="AF759" s="242"/>
      <c r="AG759" s="242"/>
      <c r="AH759" s="242"/>
      <c r="AI759" s="546"/>
      <c r="AJ759" s="242"/>
      <c r="AK759" s="242"/>
      <c r="AL759" s="242"/>
      <c r="AM759" s="243"/>
      <c r="AN759" s="545"/>
      <c r="AO759" s="242"/>
      <c r="AP759" s="242" t="s">
        <v>113</v>
      </c>
      <c r="AQ759" s="242"/>
      <c r="AR759" s="242" t="s">
        <v>14</v>
      </c>
      <c r="AS759" s="242"/>
      <c r="AT759" s="242"/>
      <c r="AU759" s="242" t="s">
        <v>402</v>
      </c>
      <c r="AV759" s="243"/>
      <c r="BG759" s="3"/>
      <c r="BQ759" s="289"/>
      <c r="BX759" s="3"/>
    </row>
    <row r="760" spans="1:76" ht="12" customHeight="1" x14ac:dyDescent="0.2">
      <c r="A760" s="1"/>
      <c r="O760" s="3"/>
      <c r="W760" s="3"/>
      <c r="X760" s="286"/>
      <c r="BG760" s="3"/>
      <c r="BQ760" s="289"/>
      <c r="BX760" s="3"/>
    </row>
    <row r="761" spans="1:76" ht="12" customHeight="1" x14ac:dyDescent="0.2">
      <c r="A761" s="1"/>
      <c r="C761" s="4" t="s">
        <v>1600</v>
      </c>
      <c r="D761" s="831" t="s">
        <v>308</v>
      </c>
      <c r="E761" s="831"/>
      <c r="F761" s="831"/>
      <c r="G761" s="831"/>
      <c r="H761" s="831"/>
      <c r="I761" s="831"/>
      <c r="J761" s="831"/>
      <c r="K761" s="831"/>
      <c r="L761" s="831"/>
      <c r="M761" s="831"/>
      <c r="N761" s="831"/>
      <c r="O761" s="832"/>
      <c r="P761" s="1"/>
      <c r="Q761" s="7" t="s">
        <v>1544</v>
      </c>
      <c r="S761" s="6" t="s">
        <v>1465</v>
      </c>
      <c r="T761" s="343"/>
      <c r="U761" s="776" t="s">
        <v>1543</v>
      </c>
      <c r="V761" s="777"/>
      <c r="W761" s="778"/>
      <c r="X761" s="13" t="s">
        <v>1546</v>
      </c>
      <c r="Y761" s="11" t="s">
        <v>1069</v>
      </c>
      <c r="BG761" s="3"/>
      <c r="BQ761" s="289"/>
      <c r="BX761" s="3"/>
    </row>
    <row r="762" spans="1:76" ht="12" customHeight="1" x14ac:dyDescent="0.2">
      <c r="A762" s="1"/>
      <c r="D762" s="831"/>
      <c r="E762" s="831"/>
      <c r="F762" s="831"/>
      <c r="G762" s="831"/>
      <c r="H762" s="831"/>
      <c r="I762" s="831"/>
      <c r="J762" s="831"/>
      <c r="K762" s="831"/>
      <c r="L762" s="831"/>
      <c r="M762" s="831"/>
      <c r="N762" s="831"/>
      <c r="O762" s="832"/>
      <c r="P762" s="1"/>
      <c r="Q762" s="7" t="s">
        <v>697</v>
      </c>
      <c r="W762" s="3"/>
      <c r="X762" s="286"/>
      <c r="BG762" s="3"/>
      <c r="BQ762" s="289"/>
      <c r="BX762" s="3"/>
    </row>
    <row r="763" spans="1:76" ht="12" customHeight="1" x14ac:dyDescent="0.2">
      <c r="A763" s="1"/>
      <c r="D763" s="831"/>
      <c r="E763" s="831"/>
      <c r="F763" s="831"/>
      <c r="G763" s="831"/>
      <c r="H763" s="831"/>
      <c r="I763" s="831"/>
      <c r="J763" s="831"/>
      <c r="K763" s="831"/>
      <c r="L763" s="831"/>
      <c r="M763" s="831"/>
      <c r="N763" s="831"/>
      <c r="O763" s="832"/>
      <c r="W763" s="3"/>
      <c r="X763" s="286"/>
      <c r="BG763" s="3"/>
      <c r="BQ763" s="289"/>
      <c r="BX763" s="3"/>
    </row>
    <row r="764" spans="1:76" ht="12" customHeight="1" x14ac:dyDescent="0.2">
      <c r="A764" s="1"/>
      <c r="O764" s="3"/>
      <c r="W764" s="3"/>
      <c r="X764" s="286"/>
      <c r="BG764" s="3"/>
      <c r="BQ764" s="289"/>
      <c r="BX764" s="3"/>
    </row>
    <row r="765" spans="1:76" ht="12" customHeight="1" x14ac:dyDescent="0.2">
      <c r="A765" s="2" t="s">
        <v>61</v>
      </c>
      <c r="C765" s="7" t="s">
        <v>1599</v>
      </c>
      <c r="O765" s="3"/>
      <c r="W765" s="3"/>
      <c r="X765" s="286"/>
      <c r="BG765" s="3"/>
      <c r="BQ765" s="289"/>
      <c r="BX765" s="3"/>
    </row>
    <row r="766" spans="1:76" ht="12" customHeight="1" x14ac:dyDescent="0.2">
      <c r="A766" s="2"/>
      <c r="B766" s="4" t="s">
        <v>1547</v>
      </c>
      <c r="C766" s="7" t="s">
        <v>501</v>
      </c>
      <c r="O766" s="3"/>
      <c r="W766" s="3"/>
      <c r="X766" s="286"/>
      <c r="BG766" s="3"/>
      <c r="BQ766" s="289"/>
      <c r="BX766" s="3"/>
    </row>
    <row r="767" spans="1:76" ht="12" customHeight="1" x14ac:dyDescent="0.2">
      <c r="A767" s="2"/>
      <c r="C767" s="4" t="s">
        <v>1598</v>
      </c>
      <c r="D767" s="800" t="s">
        <v>326</v>
      </c>
      <c r="E767" s="801"/>
      <c r="F767" s="801"/>
      <c r="G767" s="801"/>
      <c r="H767" s="801"/>
      <c r="I767" s="801"/>
      <c r="J767" s="801"/>
      <c r="K767" s="801"/>
      <c r="L767" s="801"/>
      <c r="M767" s="801"/>
      <c r="N767" s="801"/>
      <c r="O767" s="802"/>
      <c r="Q767" s="7" t="s">
        <v>1544</v>
      </c>
      <c r="S767" s="6" t="s">
        <v>1465</v>
      </c>
      <c r="T767" s="343"/>
      <c r="U767" s="776" t="s">
        <v>1543</v>
      </c>
      <c r="V767" s="777"/>
      <c r="W767" s="778"/>
      <c r="X767" s="6" t="s">
        <v>1542</v>
      </c>
      <c r="Y767" s="831" t="s">
        <v>776</v>
      </c>
      <c r="Z767" s="831"/>
      <c r="AA767" s="831"/>
      <c r="AB767" s="831"/>
      <c r="AC767" s="831"/>
      <c r="AD767" s="831"/>
      <c r="AE767" s="831"/>
      <c r="AF767" s="831"/>
      <c r="AG767" s="831"/>
      <c r="AH767" s="831"/>
      <c r="AI767" s="831"/>
      <c r="AJ767" s="831"/>
      <c r="AK767" s="831"/>
      <c r="AL767" s="831"/>
      <c r="AM767" s="831"/>
      <c r="AN767" s="831"/>
      <c r="AO767" s="831"/>
      <c r="AP767" s="831"/>
      <c r="AQ767" s="831"/>
      <c r="AR767" s="831"/>
      <c r="AS767" s="831"/>
      <c r="AT767" s="831"/>
      <c r="AU767" s="831"/>
      <c r="AV767" s="831"/>
      <c r="AW767" s="831"/>
      <c r="AX767" s="831"/>
      <c r="AY767" s="831"/>
      <c r="AZ767" s="831"/>
      <c r="BA767" s="831"/>
      <c r="BB767" s="831"/>
      <c r="BC767" s="831"/>
      <c r="BD767" s="831"/>
      <c r="BE767" s="831"/>
      <c r="BF767" s="831"/>
      <c r="BG767" s="832"/>
      <c r="BH767" s="31" t="s">
        <v>309</v>
      </c>
      <c r="BQ767" s="289"/>
      <c r="BX767" s="3"/>
    </row>
    <row r="768" spans="1:76" ht="12" customHeight="1" x14ac:dyDescent="0.2">
      <c r="A768" s="2"/>
      <c r="D768" s="801"/>
      <c r="E768" s="801"/>
      <c r="F768" s="801"/>
      <c r="G768" s="801"/>
      <c r="H768" s="801"/>
      <c r="I768" s="801"/>
      <c r="J768" s="801"/>
      <c r="K768" s="801"/>
      <c r="L768" s="801"/>
      <c r="M768" s="801"/>
      <c r="N768" s="801"/>
      <c r="O768" s="802"/>
      <c r="Q768" s="7" t="s">
        <v>697</v>
      </c>
      <c r="W768" s="3"/>
      <c r="Y768" s="831"/>
      <c r="Z768" s="831"/>
      <c r="AA768" s="831"/>
      <c r="AB768" s="831"/>
      <c r="AC768" s="831"/>
      <c r="AD768" s="831"/>
      <c r="AE768" s="831"/>
      <c r="AF768" s="831"/>
      <c r="AG768" s="831"/>
      <c r="AH768" s="831"/>
      <c r="AI768" s="831"/>
      <c r="AJ768" s="831"/>
      <c r="AK768" s="831"/>
      <c r="AL768" s="831"/>
      <c r="AM768" s="831"/>
      <c r="AN768" s="831"/>
      <c r="AO768" s="831"/>
      <c r="AP768" s="831"/>
      <c r="AQ768" s="831"/>
      <c r="AR768" s="831"/>
      <c r="AS768" s="831"/>
      <c r="AT768" s="831"/>
      <c r="AU768" s="831"/>
      <c r="AV768" s="831"/>
      <c r="AW768" s="831"/>
      <c r="AX768" s="831"/>
      <c r="AY768" s="831"/>
      <c r="AZ768" s="831"/>
      <c r="BA768" s="831"/>
      <c r="BB768" s="831"/>
      <c r="BC768" s="831"/>
      <c r="BD768" s="831"/>
      <c r="BE768" s="831"/>
      <c r="BF768" s="831"/>
      <c r="BG768" s="832"/>
      <c r="BH768" s="31" t="s">
        <v>559</v>
      </c>
      <c r="BQ768" s="289"/>
      <c r="BX768" s="3"/>
    </row>
    <row r="769" spans="1:76" ht="12" customHeight="1" x14ac:dyDescent="0.2">
      <c r="A769" s="2"/>
      <c r="D769" s="801"/>
      <c r="E769" s="801"/>
      <c r="F769" s="801"/>
      <c r="G769" s="801"/>
      <c r="H769" s="801"/>
      <c r="I769" s="801"/>
      <c r="J769" s="801"/>
      <c r="K769" s="801"/>
      <c r="L769" s="801"/>
      <c r="M769" s="801"/>
      <c r="N769" s="801"/>
      <c r="O769" s="802"/>
      <c r="W769" s="3"/>
      <c r="Y769" s="831"/>
      <c r="Z769" s="831"/>
      <c r="AA769" s="831"/>
      <c r="AB769" s="831"/>
      <c r="AC769" s="831"/>
      <c r="AD769" s="831"/>
      <c r="AE769" s="831"/>
      <c r="AF769" s="831"/>
      <c r="AG769" s="831"/>
      <c r="AH769" s="831"/>
      <c r="AI769" s="831"/>
      <c r="AJ769" s="831"/>
      <c r="AK769" s="831"/>
      <c r="AL769" s="831"/>
      <c r="AM769" s="831"/>
      <c r="AN769" s="831"/>
      <c r="AO769" s="831"/>
      <c r="AP769" s="831"/>
      <c r="AQ769" s="831"/>
      <c r="AR769" s="831"/>
      <c r="AS769" s="831"/>
      <c r="AT769" s="831"/>
      <c r="AU769" s="831"/>
      <c r="AV769" s="831"/>
      <c r="AW769" s="831"/>
      <c r="AX769" s="831"/>
      <c r="AY769" s="831"/>
      <c r="AZ769" s="831"/>
      <c r="BA769" s="831"/>
      <c r="BB769" s="831"/>
      <c r="BC769" s="831"/>
      <c r="BD769" s="831"/>
      <c r="BE769" s="831"/>
      <c r="BF769" s="831"/>
      <c r="BG769" s="832"/>
      <c r="BH769" s="31" t="s">
        <v>560</v>
      </c>
      <c r="BQ769" s="289"/>
      <c r="BX769" s="3"/>
    </row>
    <row r="770" spans="1:76" ht="12" customHeight="1" x14ac:dyDescent="0.2">
      <c r="A770" s="2"/>
      <c r="C770" s="927" t="s">
        <v>1594</v>
      </c>
      <c r="D770" s="927"/>
      <c r="E770" s="927"/>
      <c r="F770" s="927"/>
      <c r="G770" s="927"/>
      <c r="H770" s="927"/>
      <c r="I770" s="927"/>
      <c r="J770" s="927"/>
      <c r="K770" s="927"/>
      <c r="L770" s="927"/>
      <c r="M770" s="927"/>
      <c r="N770" s="927"/>
      <c r="O770" s="969"/>
      <c r="W770" s="3"/>
      <c r="Y770" s="7" t="s">
        <v>1597</v>
      </c>
      <c r="BG770" s="3"/>
      <c r="BQ770" s="289"/>
      <c r="BX770" s="3"/>
    </row>
    <row r="771" spans="1:76" ht="12" customHeight="1" x14ac:dyDescent="0.2">
      <c r="A771" s="1"/>
      <c r="C771" s="927"/>
      <c r="D771" s="927"/>
      <c r="E771" s="927"/>
      <c r="F771" s="927"/>
      <c r="G771" s="927"/>
      <c r="H771" s="927"/>
      <c r="I771" s="927"/>
      <c r="J771" s="927"/>
      <c r="K771" s="927"/>
      <c r="L771" s="927"/>
      <c r="M771" s="927"/>
      <c r="N771" s="927"/>
      <c r="O771" s="969"/>
      <c r="W771" s="3"/>
      <c r="Z771" s="6" t="s">
        <v>1465</v>
      </c>
      <c r="AA771" s="7" t="s">
        <v>748</v>
      </c>
      <c r="BG771" s="3"/>
      <c r="BQ771" s="289"/>
      <c r="BX771" s="3"/>
    </row>
    <row r="772" spans="1:76" ht="12" customHeight="1" x14ac:dyDescent="0.2">
      <c r="A772" s="1"/>
      <c r="C772" s="4" t="s">
        <v>1596</v>
      </c>
      <c r="D772" s="800" t="s">
        <v>1595</v>
      </c>
      <c r="E772" s="800"/>
      <c r="F772" s="800"/>
      <c r="G772" s="800"/>
      <c r="H772" s="800"/>
      <c r="I772" s="800"/>
      <c r="J772" s="800"/>
      <c r="K772" s="800"/>
      <c r="L772" s="800"/>
      <c r="M772" s="800"/>
      <c r="N772" s="800"/>
      <c r="O772" s="835"/>
      <c r="W772" s="3"/>
      <c r="Z772" s="6" t="s">
        <v>1465</v>
      </c>
      <c r="AA772" s="7" t="s">
        <v>64</v>
      </c>
      <c r="BG772" s="3"/>
      <c r="BQ772" s="289"/>
      <c r="BX772" s="3"/>
    </row>
    <row r="773" spans="1:76" ht="12" customHeight="1" x14ac:dyDescent="0.2">
      <c r="A773" s="1"/>
      <c r="C773" s="7"/>
      <c r="D773" s="800"/>
      <c r="E773" s="800"/>
      <c r="F773" s="800"/>
      <c r="G773" s="800"/>
      <c r="H773" s="800"/>
      <c r="I773" s="800"/>
      <c r="J773" s="800"/>
      <c r="K773" s="800"/>
      <c r="L773" s="800"/>
      <c r="M773" s="800"/>
      <c r="N773" s="800"/>
      <c r="O773" s="835"/>
      <c r="P773" s="1"/>
      <c r="Q773" s="7" t="s">
        <v>1544</v>
      </c>
      <c r="S773" s="6" t="s">
        <v>1465</v>
      </c>
      <c r="T773" s="343"/>
      <c r="U773" s="776" t="s">
        <v>1543</v>
      </c>
      <c r="V773" s="777"/>
      <c r="W773" s="778"/>
      <c r="Z773" s="6" t="s">
        <v>1465</v>
      </c>
      <c r="AA773" s="800" t="s">
        <v>65</v>
      </c>
      <c r="AB773" s="800"/>
      <c r="AC773" s="800"/>
      <c r="AD773" s="800"/>
      <c r="AE773" s="800"/>
      <c r="AF773" s="800"/>
      <c r="AG773" s="800"/>
      <c r="AH773" s="800"/>
      <c r="AI773" s="800"/>
      <c r="AJ773" s="800"/>
      <c r="AK773" s="800"/>
      <c r="AL773" s="800"/>
      <c r="AM773" s="800"/>
      <c r="AN773" s="800"/>
      <c r="AO773" s="800"/>
      <c r="AP773" s="800"/>
      <c r="AQ773" s="800"/>
      <c r="AR773" s="800"/>
      <c r="AS773" s="800"/>
      <c r="AT773" s="800"/>
      <c r="AU773" s="800"/>
      <c r="AV773" s="800"/>
      <c r="AW773" s="800"/>
      <c r="AX773" s="800"/>
      <c r="AY773" s="800"/>
      <c r="AZ773" s="800"/>
      <c r="BA773" s="800"/>
      <c r="BB773" s="800"/>
      <c r="BC773" s="800"/>
      <c r="BD773" s="800"/>
      <c r="BE773" s="800"/>
      <c r="BF773" s="800"/>
      <c r="BG773" s="835"/>
      <c r="BH773" s="31" t="s">
        <v>604</v>
      </c>
      <c r="BQ773" s="289"/>
      <c r="BX773" s="3"/>
    </row>
    <row r="774" spans="1:76" ht="12" customHeight="1" x14ac:dyDescent="0.2">
      <c r="A774" s="1"/>
      <c r="C774" s="854" t="s">
        <v>1594</v>
      </c>
      <c r="D774" s="854"/>
      <c r="E774" s="854"/>
      <c r="F774" s="854"/>
      <c r="G774" s="854"/>
      <c r="H774" s="854"/>
      <c r="I774" s="854"/>
      <c r="J774" s="854"/>
      <c r="K774" s="854"/>
      <c r="L774" s="854"/>
      <c r="M774" s="854"/>
      <c r="N774" s="854"/>
      <c r="O774" s="928"/>
      <c r="P774" s="1"/>
      <c r="Q774" s="7" t="s">
        <v>697</v>
      </c>
      <c r="W774" s="3"/>
      <c r="AA774" s="800"/>
      <c r="AB774" s="800"/>
      <c r="AC774" s="800"/>
      <c r="AD774" s="800"/>
      <c r="AE774" s="800"/>
      <c r="AF774" s="800"/>
      <c r="AG774" s="800"/>
      <c r="AH774" s="800"/>
      <c r="AI774" s="800"/>
      <c r="AJ774" s="800"/>
      <c r="AK774" s="800"/>
      <c r="AL774" s="800"/>
      <c r="AM774" s="800"/>
      <c r="AN774" s="800"/>
      <c r="AO774" s="800"/>
      <c r="AP774" s="800"/>
      <c r="AQ774" s="800"/>
      <c r="AR774" s="800"/>
      <c r="AS774" s="800"/>
      <c r="AT774" s="800"/>
      <c r="AU774" s="800"/>
      <c r="AV774" s="800"/>
      <c r="AW774" s="800"/>
      <c r="AX774" s="800"/>
      <c r="AY774" s="800"/>
      <c r="AZ774" s="800"/>
      <c r="BA774" s="800"/>
      <c r="BB774" s="800"/>
      <c r="BC774" s="800"/>
      <c r="BD774" s="800"/>
      <c r="BE774" s="800"/>
      <c r="BF774" s="800"/>
      <c r="BG774" s="835"/>
      <c r="BH774" s="31" t="s">
        <v>227</v>
      </c>
      <c r="BQ774" s="289"/>
      <c r="BX774" s="3"/>
    </row>
    <row r="775" spans="1:76" ht="12" customHeight="1" x14ac:dyDescent="0.2">
      <c r="A775" s="1"/>
      <c r="C775" s="854"/>
      <c r="D775" s="854"/>
      <c r="E775" s="854"/>
      <c r="F775" s="854"/>
      <c r="G775" s="854"/>
      <c r="H775" s="854"/>
      <c r="I775" s="854"/>
      <c r="J775" s="854"/>
      <c r="K775" s="854"/>
      <c r="L775" s="854"/>
      <c r="M775" s="854"/>
      <c r="N775" s="854"/>
      <c r="O775" s="928"/>
      <c r="W775" s="3"/>
      <c r="AA775" s="337"/>
      <c r="AB775" s="337"/>
      <c r="AC775" s="337"/>
      <c r="AD775" s="337"/>
      <c r="AE775" s="337"/>
      <c r="AF775" s="337"/>
      <c r="AG775" s="337"/>
      <c r="AH775" s="337"/>
      <c r="AI775" s="337"/>
      <c r="AJ775" s="337"/>
      <c r="AK775" s="337"/>
      <c r="AL775" s="337"/>
      <c r="AM775" s="337"/>
      <c r="AN775" s="337"/>
      <c r="AO775" s="337"/>
      <c r="AP775" s="337"/>
      <c r="AQ775" s="337"/>
      <c r="AR775" s="337"/>
      <c r="AS775" s="337"/>
      <c r="AT775" s="337"/>
      <c r="AU775" s="337"/>
      <c r="AV775" s="337"/>
      <c r="AW775" s="337"/>
      <c r="AX775" s="337"/>
      <c r="AY775" s="337"/>
      <c r="AZ775" s="337"/>
      <c r="BA775" s="337"/>
      <c r="BB775" s="337"/>
      <c r="BC775" s="337"/>
      <c r="BD775" s="337"/>
      <c r="BE775" s="337"/>
      <c r="BF775" s="337"/>
      <c r="BG775" s="338"/>
      <c r="BQ775" s="289"/>
      <c r="BX775" s="3"/>
    </row>
    <row r="776" spans="1:76" ht="12" customHeight="1" x14ac:dyDescent="0.2">
      <c r="A776" s="24"/>
      <c r="B776" s="25"/>
      <c r="C776" s="633"/>
      <c r="D776" s="633"/>
      <c r="E776" s="633"/>
      <c r="F776" s="633"/>
      <c r="G776" s="633"/>
      <c r="H776" s="633"/>
      <c r="I776" s="633"/>
      <c r="J776" s="633"/>
      <c r="K776" s="633"/>
      <c r="L776" s="633"/>
      <c r="M776" s="633"/>
      <c r="N776" s="633"/>
      <c r="O776" s="634"/>
      <c r="P776" s="26"/>
      <c r="Q776" s="26"/>
      <c r="R776" s="26"/>
      <c r="S776" s="26"/>
      <c r="T776" s="26"/>
      <c r="U776" s="26"/>
      <c r="V776" s="26"/>
      <c r="W776" s="27"/>
      <c r="X776" s="370"/>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7"/>
      <c r="BH776" s="28"/>
      <c r="BI776" s="28"/>
      <c r="BJ776" s="28"/>
      <c r="BK776" s="28"/>
      <c r="BL776" s="28"/>
      <c r="BM776" s="28"/>
      <c r="BN776" s="28"/>
      <c r="BO776" s="28"/>
      <c r="BP776" s="28"/>
      <c r="BQ776" s="29"/>
      <c r="BR776" s="26"/>
      <c r="BS776" s="26"/>
      <c r="BT776" s="26"/>
      <c r="BU776" s="26"/>
      <c r="BV776" s="26"/>
      <c r="BW776" s="26"/>
      <c r="BX776" s="27"/>
    </row>
    <row r="777" spans="1:76" ht="12" customHeight="1" x14ac:dyDescent="0.2">
      <c r="A777" s="393"/>
      <c r="B777" s="30"/>
      <c r="C777" s="614"/>
      <c r="D777" s="614"/>
      <c r="E777" s="614"/>
      <c r="F777" s="614"/>
      <c r="G777" s="614"/>
      <c r="H777" s="614"/>
      <c r="I777" s="614"/>
      <c r="J777" s="614"/>
      <c r="K777" s="614"/>
      <c r="L777" s="614"/>
      <c r="M777" s="614"/>
      <c r="N777" s="614"/>
      <c r="O777" s="615"/>
      <c r="P777" s="376"/>
      <c r="Q777" s="376"/>
      <c r="R777" s="376"/>
      <c r="S777" s="376"/>
      <c r="T777" s="376"/>
      <c r="U777" s="376"/>
      <c r="V777" s="376"/>
      <c r="W777" s="18"/>
      <c r="X777" s="367"/>
      <c r="Y777" s="376"/>
      <c r="Z777" s="376"/>
      <c r="AA777" s="376"/>
      <c r="AB777" s="376"/>
      <c r="AC777" s="376"/>
      <c r="AD777" s="376"/>
      <c r="AE777" s="376"/>
      <c r="AF777" s="376"/>
      <c r="AG777" s="376"/>
      <c r="AH777" s="376"/>
      <c r="AI777" s="376"/>
      <c r="AJ777" s="376"/>
      <c r="AK777" s="376"/>
      <c r="AL777" s="376"/>
      <c r="AM777" s="376"/>
      <c r="AN777" s="376"/>
      <c r="AO777" s="376"/>
      <c r="AP777" s="376"/>
      <c r="AQ777" s="376"/>
      <c r="AR777" s="376"/>
      <c r="AS777" s="376"/>
      <c r="AT777" s="376"/>
      <c r="AU777" s="376"/>
      <c r="AV777" s="376"/>
      <c r="AW777" s="376"/>
      <c r="AX777" s="376"/>
      <c r="AY777" s="376"/>
      <c r="AZ777" s="376"/>
      <c r="BA777" s="376"/>
      <c r="BB777" s="376"/>
      <c r="BC777" s="376"/>
      <c r="BD777" s="376"/>
      <c r="BE777" s="376"/>
      <c r="BF777" s="376"/>
      <c r="BG777" s="18"/>
      <c r="BH777" s="291"/>
      <c r="BI777" s="291"/>
      <c r="BJ777" s="291"/>
      <c r="BK777" s="291"/>
      <c r="BL777" s="291"/>
      <c r="BM777" s="291"/>
      <c r="BN777" s="291"/>
      <c r="BO777" s="291"/>
      <c r="BP777" s="291"/>
      <c r="BQ777" s="292"/>
      <c r="BR777" s="376"/>
      <c r="BS777" s="376"/>
      <c r="BT777" s="376"/>
      <c r="BU777" s="376"/>
      <c r="BV777" s="376"/>
      <c r="BW777" s="376"/>
      <c r="BX777" s="18"/>
    </row>
    <row r="778" spans="1:76" ht="12" customHeight="1" x14ac:dyDescent="0.2">
      <c r="A778" s="1"/>
      <c r="C778" s="350"/>
      <c r="D778" s="350"/>
      <c r="E778" s="350"/>
      <c r="F778" s="350"/>
      <c r="G778" s="350"/>
      <c r="H778" s="350"/>
      <c r="I778" s="350"/>
      <c r="J778" s="350"/>
      <c r="K778" s="350"/>
      <c r="L778" s="350"/>
      <c r="M778" s="350"/>
      <c r="N778" s="350"/>
      <c r="O778" s="351"/>
      <c r="W778" s="3"/>
      <c r="X778" s="14" t="s">
        <v>1546</v>
      </c>
      <c r="Y778" s="11" t="s">
        <v>170</v>
      </c>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BG778" s="3"/>
      <c r="BQ778" s="289"/>
      <c r="BX778" s="3"/>
    </row>
    <row r="779" spans="1:76" ht="12" customHeight="1" x14ac:dyDescent="0.2">
      <c r="A779" s="1"/>
      <c r="O779" s="3"/>
      <c r="W779" s="3"/>
      <c r="Y779" s="246" t="s">
        <v>66</v>
      </c>
      <c r="Z779" s="397"/>
      <c r="AA779" s="397"/>
      <c r="AB779" s="397"/>
      <c r="AC779" s="397"/>
      <c r="AD779" s="397"/>
      <c r="AE779" s="397"/>
      <c r="AF779" s="397"/>
      <c r="AG779" s="397"/>
      <c r="AH779" s="15"/>
      <c r="AI779" s="246"/>
      <c r="AJ779" s="397"/>
      <c r="AK779" s="814" t="s">
        <v>67</v>
      </c>
      <c r="AL779" s="814"/>
      <c r="AM779" s="814"/>
      <c r="AN779" s="814"/>
      <c r="AO779" s="814"/>
      <c r="AP779" s="814"/>
      <c r="AQ779" s="814"/>
      <c r="AR779" s="814"/>
      <c r="AS779" s="814"/>
      <c r="AT779" s="814"/>
      <c r="AU779" s="814"/>
      <c r="AV779" s="814"/>
      <c r="AW779" s="397" t="s">
        <v>1575</v>
      </c>
      <c r="AX779" s="397" t="s">
        <v>1465</v>
      </c>
      <c r="AY779" s="397"/>
      <c r="AZ779" s="397"/>
      <c r="BA779" s="397" t="s">
        <v>402</v>
      </c>
      <c r="BB779" s="15"/>
      <c r="BG779" s="3"/>
      <c r="BQ779" s="289"/>
      <c r="BX779" s="3"/>
    </row>
    <row r="780" spans="1:76" ht="12" customHeight="1" x14ac:dyDescent="0.2">
      <c r="A780" s="1"/>
      <c r="O780" s="3"/>
      <c r="W780" s="3"/>
      <c r="Y780" s="246" t="s">
        <v>474</v>
      </c>
      <c r="Z780" s="397"/>
      <c r="AA780" s="397"/>
      <c r="AB780" s="397"/>
      <c r="AC780" s="397"/>
      <c r="AD780" s="397"/>
      <c r="AE780" s="397"/>
      <c r="AF780" s="397"/>
      <c r="AG780" s="397"/>
      <c r="AH780" s="15"/>
      <c r="AI780" s="246"/>
      <c r="AJ780" s="397"/>
      <c r="AK780" s="397" t="s">
        <v>113</v>
      </c>
      <c r="AL780" s="397"/>
      <c r="AM780" s="397"/>
      <c r="AN780" s="397"/>
      <c r="AO780" s="397"/>
      <c r="AP780" s="397"/>
      <c r="AQ780" s="397"/>
      <c r="AR780" s="397" t="s">
        <v>1465</v>
      </c>
      <c r="AS780" s="397"/>
      <c r="AT780" s="397"/>
      <c r="AU780" s="397"/>
      <c r="AV780" s="397"/>
      <c r="AW780" s="397"/>
      <c r="AX780" s="397"/>
      <c r="AY780" s="397"/>
      <c r="AZ780" s="397"/>
      <c r="BA780" s="397" t="s">
        <v>402</v>
      </c>
      <c r="BB780" s="15"/>
      <c r="BG780" s="3"/>
      <c r="BQ780" s="289"/>
      <c r="BX780" s="3"/>
    </row>
    <row r="781" spans="1:76" ht="12" customHeight="1" x14ac:dyDescent="0.2">
      <c r="A781" s="1"/>
      <c r="O781" s="3"/>
      <c r="W781" s="3"/>
      <c r="Y781" s="246" t="s">
        <v>68</v>
      </c>
      <c r="Z781" s="397"/>
      <c r="AA781" s="397"/>
      <c r="AB781" s="397"/>
      <c r="AC781" s="397"/>
      <c r="AD781" s="397"/>
      <c r="AE781" s="397"/>
      <c r="AF781" s="397"/>
      <c r="AG781" s="397"/>
      <c r="AH781" s="15"/>
      <c r="AI781" s="246"/>
      <c r="AJ781" s="397"/>
      <c r="AK781" s="814" t="s">
        <v>67</v>
      </c>
      <c r="AL781" s="814"/>
      <c r="AM781" s="814"/>
      <c r="AN781" s="814"/>
      <c r="AO781" s="814"/>
      <c r="AP781" s="814"/>
      <c r="AQ781" s="814"/>
      <c r="AR781" s="814"/>
      <c r="AS781" s="814"/>
      <c r="AT781" s="814"/>
      <c r="AU781" s="814"/>
      <c r="AV781" s="814"/>
      <c r="AW781" s="397" t="s">
        <v>1575</v>
      </c>
      <c r="AX781" s="397" t="s">
        <v>1465</v>
      </c>
      <c r="AY781" s="397"/>
      <c r="AZ781" s="397"/>
      <c r="BA781" s="397" t="s">
        <v>402</v>
      </c>
      <c r="BB781" s="15"/>
      <c r="BG781" s="3"/>
      <c r="BQ781" s="289"/>
      <c r="BX781" s="3"/>
    </row>
    <row r="782" spans="1:76" ht="12" customHeight="1" x14ac:dyDescent="0.2">
      <c r="A782" s="1"/>
      <c r="O782" s="3"/>
      <c r="W782" s="3"/>
      <c r="Y782" s="246" t="s">
        <v>69</v>
      </c>
      <c r="Z782" s="397"/>
      <c r="AA782" s="397"/>
      <c r="AB782" s="397"/>
      <c r="AC782" s="397"/>
      <c r="AD782" s="397"/>
      <c r="AE782" s="397"/>
      <c r="AF782" s="397"/>
      <c r="AG782" s="397"/>
      <c r="AH782" s="15"/>
      <c r="AI782" s="246"/>
      <c r="AJ782" s="397"/>
      <c r="AK782" s="814" t="s">
        <v>70</v>
      </c>
      <c r="AL782" s="814"/>
      <c r="AM782" s="814"/>
      <c r="AN782" s="814"/>
      <c r="AO782" s="814"/>
      <c r="AP782" s="814"/>
      <c r="AQ782" s="814"/>
      <c r="AR782" s="397" t="s">
        <v>0</v>
      </c>
      <c r="AS782" s="814"/>
      <c r="AT782" s="814"/>
      <c r="AU782" s="397" t="s">
        <v>321</v>
      </c>
      <c r="AV782" s="397"/>
      <c r="AW782" s="397"/>
      <c r="AX782" s="397" t="s">
        <v>1465</v>
      </c>
      <c r="AY782" s="397"/>
      <c r="AZ782" s="397"/>
      <c r="BA782" s="397" t="s">
        <v>402</v>
      </c>
      <c r="BB782" s="15"/>
      <c r="BG782" s="3"/>
      <c r="BQ782" s="289"/>
      <c r="BX782" s="3"/>
    </row>
    <row r="783" spans="1:76" ht="12" customHeight="1" x14ac:dyDescent="0.2">
      <c r="A783" s="1"/>
      <c r="O783" s="3"/>
      <c r="W783" s="3"/>
      <c r="AK783" s="343"/>
      <c r="AL783" s="343"/>
      <c r="AM783" s="343"/>
      <c r="AN783" s="343"/>
      <c r="AO783" s="343"/>
      <c r="AP783" s="343"/>
      <c r="AQ783" s="343"/>
      <c r="AS783" s="343"/>
      <c r="AT783" s="343"/>
      <c r="BG783" s="3"/>
      <c r="BQ783" s="289"/>
      <c r="BX783" s="3"/>
    </row>
    <row r="784" spans="1:76" ht="12" customHeight="1" x14ac:dyDescent="0.2">
      <c r="A784" s="1"/>
      <c r="O784" s="3"/>
      <c r="W784" s="3"/>
      <c r="X784" s="286"/>
      <c r="BG784" s="3"/>
      <c r="BQ784" s="289"/>
      <c r="BX784" s="3"/>
    </row>
    <row r="785" spans="1:76" ht="12" customHeight="1" x14ac:dyDescent="0.2">
      <c r="A785" s="1"/>
      <c r="C785" s="4" t="s">
        <v>1593</v>
      </c>
      <c r="D785" s="800" t="s">
        <v>1592</v>
      </c>
      <c r="E785" s="801"/>
      <c r="F785" s="801"/>
      <c r="G785" s="801"/>
      <c r="H785" s="801"/>
      <c r="I785" s="801"/>
      <c r="J785" s="801"/>
      <c r="K785" s="801"/>
      <c r="L785" s="801"/>
      <c r="M785" s="801"/>
      <c r="N785" s="801"/>
      <c r="O785" s="802"/>
      <c r="Q785" s="7" t="s">
        <v>1591</v>
      </c>
      <c r="S785" s="6" t="s">
        <v>1588</v>
      </c>
      <c r="T785" s="343"/>
      <c r="U785" s="776" t="s">
        <v>1590</v>
      </c>
      <c r="V785" s="777"/>
      <c r="W785" s="778"/>
      <c r="Y785" s="7" t="s">
        <v>1589</v>
      </c>
      <c r="AS785" s="339"/>
      <c r="AT785" s="339"/>
      <c r="AU785" s="339"/>
      <c r="AV785" s="339"/>
      <c r="AW785" s="339"/>
      <c r="AX785" s="339"/>
      <c r="AY785" s="339"/>
      <c r="AZ785" s="339"/>
      <c r="BA785" s="339"/>
      <c r="BB785" s="339"/>
      <c r="BC785" s="339"/>
      <c r="BD785" s="339"/>
      <c r="BE785" s="339"/>
      <c r="BF785" s="339"/>
      <c r="BG785" s="340"/>
      <c r="BH785" s="31" t="s">
        <v>150</v>
      </c>
      <c r="BQ785" s="289"/>
      <c r="BX785" s="3"/>
    </row>
    <row r="786" spans="1:76" ht="12" customHeight="1" x14ac:dyDescent="0.2">
      <c r="A786" s="1"/>
      <c r="D786" s="801"/>
      <c r="E786" s="801"/>
      <c r="F786" s="801"/>
      <c r="G786" s="801"/>
      <c r="H786" s="801"/>
      <c r="I786" s="801"/>
      <c r="J786" s="801"/>
      <c r="K786" s="801"/>
      <c r="L786" s="801"/>
      <c r="M786" s="801"/>
      <c r="N786" s="801"/>
      <c r="O786" s="802"/>
      <c r="Q786" s="7" t="s">
        <v>697</v>
      </c>
      <c r="W786" s="3"/>
      <c r="Z786" s="6" t="s">
        <v>1588</v>
      </c>
      <c r="AA786" s="800" t="s">
        <v>1587</v>
      </c>
      <c r="AB786" s="800"/>
      <c r="AC786" s="800"/>
      <c r="AD786" s="800"/>
      <c r="AE786" s="800"/>
      <c r="AF786" s="800"/>
      <c r="AG786" s="800"/>
      <c r="AH786" s="800"/>
      <c r="AI786" s="800"/>
      <c r="AJ786" s="800"/>
      <c r="AK786" s="800"/>
      <c r="AL786" s="800"/>
      <c r="AM786" s="800"/>
      <c r="AN786" s="800"/>
      <c r="AO786" s="800"/>
      <c r="AP786" s="800"/>
      <c r="AQ786" s="800"/>
      <c r="AR786" s="800"/>
      <c r="AS786" s="800"/>
      <c r="AT786" s="800"/>
      <c r="AU786" s="800"/>
      <c r="AV786" s="800"/>
      <c r="AW786" s="800"/>
      <c r="AX786" s="800"/>
      <c r="AY786" s="800"/>
      <c r="AZ786" s="800"/>
      <c r="BA786" s="800"/>
      <c r="BB786" s="800"/>
      <c r="BC786" s="800"/>
      <c r="BD786" s="800"/>
      <c r="BE786" s="800"/>
      <c r="BF786" s="800"/>
      <c r="BG786" s="835"/>
      <c r="BH786" s="793" t="s">
        <v>369</v>
      </c>
      <c r="BI786" s="794"/>
      <c r="BJ786" s="794"/>
      <c r="BK786" s="794"/>
      <c r="BL786" s="794"/>
      <c r="BM786" s="794"/>
      <c r="BN786" s="794"/>
      <c r="BO786" s="794"/>
      <c r="BP786" s="794"/>
      <c r="BQ786" s="795"/>
      <c r="BX786" s="3"/>
    </row>
    <row r="787" spans="1:76" ht="12" customHeight="1" x14ac:dyDescent="0.2">
      <c r="A787" s="1"/>
      <c r="C787" s="927" t="s">
        <v>1586</v>
      </c>
      <c r="D787" s="801"/>
      <c r="E787" s="801"/>
      <c r="F787" s="801"/>
      <c r="G787" s="801"/>
      <c r="H787" s="801"/>
      <c r="I787" s="801"/>
      <c r="J787" s="801"/>
      <c r="K787" s="801"/>
      <c r="L787" s="801"/>
      <c r="M787" s="801"/>
      <c r="N787" s="801"/>
      <c r="O787" s="802"/>
      <c r="W787" s="3"/>
      <c r="AA787" s="800"/>
      <c r="AB787" s="800"/>
      <c r="AC787" s="800"/>
      <c r="AD787" s="800"/>
      <c r="AE787" s="800"/>
      <c r="AF787" s="800"/>
      <c r="AG787" s="800"/>
      <c r="AH787" s="800"/>
      <c r="AI787" s="800"/>
      <c r="AJ787" s="800"/>
      <c r="AK787" s="800"/>
      <c r="AL787" s="800"/>
      <c r="AM787" s="800"/>
      <c r="AN787" s="800"/>
      <c r="AO787" s="800"/>
      <c r="AP787" s="800"/>
      <c r="AQ787" s="800"/>
      <c r="AR787" s="800"/>
      <c r="AS787" s="800"/>
      <c r="AT787" s="800"/>
      <c r="AU787" s="800"/>
      <c r="AV787" s="800"/>
      <c r="AW787" s="800"/>
      <c r="AX787" s="800"/>
      <c r="AY787" s="800"/>
      <c r="AZ787" s="800"/>
      <c r="BA787" s="800"/>
      <c r="BB787" s="800"/>
      <c r="BC787" s="800"/>
      <c r="BD787" s="800"/>
      <c r="BE787" s="800"/>
      <c r="BF787" s="800"/>
      <c r="BG787" s="835"/>
      <c r="BH787" s="793"/>
      <c r="BI787" s="794"/>
      <c r="BJ787" s="794"/>
      <c r="BK787" s="794"/>
      <c r="BL787" s="794"/>
      <c r="BM787" s="794"/>
      <c r="BN787" s="794"/>
      <c r="BO787" s="794"/>
      <c r="BP787" s="794"/>
      <c r="BQ787" s="795"/>
      <c r="BX787" s="3"/>
    </row>
    <row r="788" spans="1:76" ht="12" customHeight="1" x14ac:dyDescent="0.2">
      <c r="A788" s="1"/>
      <c r="C788" s="801"/>
      <c r="D788" s="801"/>
      <c r="E788" s="801"/>
      <c r="F788" s="801"/>
      <c r="G788" s="801"/>
      <c r="H788" s="801"/>
      <c r="I788" s="801"/>
      <c r="J788" s="801"/>
      <c r="K788" s="801"/>
      <c r="L788" s="801"/>
      <c r="M788" s="801"/>
      <c r="N788" s="801"/>
      <c r="O788" s="802"/>
      <c r="W788" s="3"/>
      <c r="X788" s="286"/>
      <c r="Z788" s="6" t="s">
        <v>1465</v>
      </c>
      <c r="AA788" s="855" t="s">
        <v>178</v>
      </c>
      <c r="AB788" s="855"/>
      <c r="AC788" s="855"/>
      <c r="AD788" s="855"/>
      <c r="AE788" s="855"/>
      <c r="AF788" s="855"/>
      <c r="AG788" s="855"/>
      <c r="AH788" s="855"/>
      <c r="AI788" s="855"/>
      <c r="AJ788" s="855"/>
      <c r="AK788" s="855"/>
      <c r="AL788" s="855"/>
      <c r="AM788" s="855"/>
      <c r="AN788" s="855"/>
      <c r="AO788" s="855"/>
      <c r="AP788" s="855"/>
      <c r="AQ788" s="855"/>
      <c r="AR788" s="855"/>
      <c r="AS788" s="855"/>
      <c r="AT788" s="855"/>
      <c r="AU788" s="855"/>
      <c r="AV788" s="855"/>
      <c r="AW788" s="855"/>
      <c r="AX788" s="855"/>
      <c r="AY788" s="855"/>
      <c r="AZ788" s="855"/>
      <c r="BA788" s="855"/>
      <c r="BB788" s="855"/>
      <c r="BC788" s="855"/>
      <c r="BD788" s="855"/>
      <c r="BE788" s="855"/>
      <c r="BF788" s="855"/>
      <c r="BG788" s="856"/>
      <c r="BH788" s="31" t="s">
        <v>1585</v>
      </c>
      <c r="BQ788" s="289"/>
      <c r="BX788" s="3"/>
    </row>
    <row r="789" spans="1:76" ht="12" customHeight="1" x14ac:dyDescent="0.2">
      <c r="A789" s="1"/>
      <c r="O789" s="3"/>
      <c r="W789" s="3"/>
      <c r="AA789" s="855"/>
      <c r="AB789" s="855"/>
      <c r="AC789" s="855"/>
      <c r="AD789" s="855"/>
      <c r="AE789" s="855"/>
      <c r="AF789" s="855"/>
      <c r="AG789" s="855"/>
      <c r="AH789" s="855"/>
      <c r="AI789" s="855"/>
      <c r="AJ789" s="855"/>
      <c r="AK789" s="855"/>
      <c r="AL789" s="855"/>
      <c r="AM789" s="855"/>
      <c r="AN789" s="855"/>
      <c r="AO789" s="855"/>
      <c r="AP789" s="855"/>
      <c r="AQ789" s="855"/>
      <c r="AR789" s="855"/>
      <c r="AS789" s="855"/>
      <c r="AT789" s="855"/>
      <c r="AU789" s="855"/>
      <c r="AV789" s="855"/>
      <c r="AW789" s="855"/>
      <c r="AX789" s="855"/>
      <c r="AY789" s="855"/>
      <c r="AZ789" s="855"/>
      <c r="BA789" s="855"/>
      <c r="BB789" s="855"/>
      <c r="BC789" s="855"/>
      <c r="BD789" s="855"/>
      <c r="BE789" s="855"/>
      <c r="BF789" s="855"/>
      <c r="BG789" s="856"/>
      <c r="BQ789" s="289"/>
      <c r="BX789" s="3"/>
    </row>
    <row r="790" spans="1:76" ht="12" customHeight="1" x14ac:dyDescent="0.2">
      <c r="A790" s="1"/>
      <c r="O790" s="3"/>
      <c r="W790" s="3"/>
      <c r="X790" s="6" t="s">
        <v>15</v>
      </c>
      <c r="Y790" s="800" t="s">
        <v>1840</v>
      </c>
      <c r="Z790" s="800"/>
      <c r="AA790" s="800"/>
      <c r="AB790" s="800"/>
      <c r="AC790" s="800"/>
      <c r="AD790" s="800"/>
      <c r="AE790" s="800"/>
      <c r="AF790" s="800"/>
      <c r="AG790" s="800"/>
      <c r="AH790" s="800"/>
      <c r="AI790" s="800"/>
      <c r="AJ790" s="800"/>
      <c r="AK790" s="800"/>
      <c r="AL790" s="800"/>
      <c r="AM790" s="800"/>
      <c r="AN790" s="800"/>
      <c r="AO790" s="800"/>
      <c r="AP790" s="800"/>
      <c r="AQ790" s="800"/>
      <c r="AR790" s="800"/>
      <c r="AS790" s="800"/>
      <c r="AT790" s="800"/>
      <c r="AU790" s="800"/>
      <c r="AV790" s="800"/>
      <c r="AW790" s="800"/>
      <c r="AX790" s="800"/>
      <c r="AY790" s="800"/>
      <c r="AZ790" s="800"/>
      <c r="BA790" s="800"/>
      <c r="BB790" s="800"/>
      <c r="BC790" s="800"/>
      <c r="BD790" s="800"/>
      <c r="BE790" s="800"/>
      <c r="BF790" s="800"/>
      <c r="BG790" s="835"/>
      <c r="BQ790" s="289"/>
      <c r="BX790" s="3"/>
    </row>
    <row r="791" spans="1:76" ht="12" customHeight="1" x14ac:dyDescent="0.2">
      <c r="A791" s="1"/>
      <c r="O791" s="3"/>
      <c r="W791" s="3"/>
      <c r="Y791" s="800"/>
      <c r="Z791" s="800"/>
      <c r="AA791" s="800"/>
      <c r="AB791" s="800"/>
      <c r="AC791" s="800"/>
      <c r="AD791" s="800"/>
      <c r="AE791" s="800"/>
      <c r="AF791" s="800"/>
      <c r="AG791" s="800"/>
      <c r="AH791" s="800"/>
      <c r="AI791" s="800"/>
      <c r="AJ791" s="800"/>
      <c r="AK791" s="800"/>
      <c r="AL791" s="800"/>
      <c r="AM791" s="800"/>
      <c r="AN791" s="800"/>
      <c r="AO791" s="800"/>
      <c r="AP791" s="800"/>
      <c r="AQ791" s="800"/>
      <c r="AR791" s="800"/>
      <c r="AS791" s="800"/>
      <c r="AT791" s="800"/>
      <c r="AU791" s="800"/>
      <c r="AV791" s="800"/>
      <c r="AW791" s="800"/>
      <c r="AX791" s="800"/>
      <c r="AY791" s="800"/>
      <c r="AZ791" s="800"/>
      <c r="BA791" s="800"/>
      <c r="BB791" s="800"/>
      <c r="BC791" s="800"/>
      <c r="BD791" s="800"/>
      <c r="BE791" s="800"/>
      <c r="BF791" s="800"/>
      <c r="BG791" s="835"/>
      <c r="BQ791" s="289"/>
      <c r="BX791" s="3"/>
    </row>
    <row r="792" spans="1:76" ht="12" customHeight="1" x14ac:dyDescent="0.2">
      <c r="A792" s="1"/>
      <c r="O792" s="3"/>
      <c r="W792" s="3"/>
      <c r="Y792" s="6" t="s">
        <v>1194</v>
      </c>
      <c r="Z792" s="800" t="s">
        <v>1841</v>
      </c>
      <c r="AA792" s="800"/>
      <c r="AB792" s="800"/>
      <c r="AC792" s="800"/>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0"/>
      <c r="AY792" s="800"/>
      <c r="AZ792" s="800"/>
      <c r="BA792" s="800"/>
      <c r="BB792" s="800"/>
      <c r="BC792" s="800"/>
      <c r="BD792" s="800"/>
      <c r="BE792" s="800"/>
      <c r="BF792" s="800"/>
      <c r="BG792" s="835"/>
      <c r="BQ792" s="289"/>
      <c r="BX792" s="3"/>
    </row>
    <row r="793" spans="1:76" ht="12" customHeight="1" x14ac:dyDescent="0.2">
      <c r="A793" s="1"/>
      <c r="O793" s="3"/>
      <c r="W793" s="3"/>
      <c r="Y793" s="6"/>
      <c r="Z793" s="800"/>
      <c r="AA793" s="800"/>
      <c r="AB793" s="800"/>
      <c r="AC793" s="800"/>
      <c r="AD793" s="800"/>
      <c r="AE793" s="800"/>
      <c r="AF793" s="800"/>
      <c r="AG793" s="800"/>
      <c r="AH793" s="800"/>
      <c r="AI793" s="800"/>
      <c r="AJ793" s="800"/>
      <c r="AK793" s="800"/>
      <c r="AL793" s="800"/>
      <c r="AM793" s="800"/>
      <c r="AN793" s="800"/>
      <c r="AO793" s="800"/>
      <c r="AP793" s="800"/>
      <c r="AQ793" s="800"/>
      <c r="AR793" s="800"/>
      <c r="AS793" s="800"/>
      <c r="AT793" s="800"/>
      <c r="AU793" s="800"/>
      <c r="AV793" s="800"/>
      <c r="AW793" s="800"/>
      <c r="AX793" s="800"/>
      <c r="AY793" s="800"/>
      <c r="AZ793" s="800"/>
      <c r="BA793" s="800"/>
      <c r="BB793" s="800"/>
      <c r="BC793" s="800"/>
      <c r="BD793" s="800"/>
      <c r="BE793" s="800"/>
      <c r="BF793" s="800"/>
      <c r="BG793" s="835"/>
      <c r="BQ793" s="289"/>
      <c r="BX793" s="3"/>
    </row>
    <row r="794" spans="1:76" ht="12" customHeight="1" x14ac:dyDescent="0.2">
      <c r="A794" s="1"/>
      <c r="O794" s="3"/>
      <c r="W794" s="3"/>
      <c r="Y794" s="6" t="s">
        <v>1195</v>
      </c>
      <c r="Z794" s="800" t="s">
        <v>1842</v>
      </c>
      <c r="AA794" s="800"/>
      <c r="AB794" s="800"/>
      <c r="AC794" s="800"/>
      <c r="AD794" s="800"/>
      <c r="AE794" s="800"/>
      <c r="AF794" s="800"/>
      <c r="AG794" s="800"/>
      <c r="AH794" s="800"/>
      <c r="AI794" s="800"/>
      <c r="AJ794" s="800"/>
      <c r="AK794" s="800"/>
      <c r="AL794" s="800"/>
      <c r="AM794" s="800"/>
      <c r="AN794" s="800"/>
      <c r="AO794" s="800"/>
      <c r="AP794" s="800"/>
      <c r="AQ794" s="800"/>
      <c r="AR794" s="800"/>
      <c r="AS794" s="800"/>
      <c r="AT794" s="800"/>
      <c r="AU794" s="800"/>
      <c r="AV794" s="800"/>
      <c r="AW794" s="800"/>
      <c r="AX794" s="800"/>
      <c r="AY794" s="800"/>
      <c r="AZ794" s="800"/>
      <c r="BA794" s="800"/>
      <c r="BB794" s="800"/>
      <c r="BC794" s="800"/>
      <c r="BD794" s="800"/>
      <c r="BE794" s="800"/>
      <c r="BF794" s="800"/>
      <c r="BG794" s="835"/>
      <c r="BQ794" s="289"/>
      <c r="BX794" s="3"/>
    </row>
    <row r="795" spans="1:76" ht="12" customHeight="1" x14ac:dyDescent="0.2">
      <c r="A795" s="1"/>
      <c r="C795" s="7"/>
      <c r="O795" s="3"/>
      <c r="W795" s="3"/>
      <c r="Y795" s="6" t="s">
        <v>1196</v>
      </c>
      <c r="Z795" s="7" t="s">
        <v>1843</v>
      </c>
      <c r="AI795" s="58"/>
      <c r="BG795" s="3"/>
      <c r="BQ795" s="289"/>
      <c r="BX795" s="3"/>
    </row>
    <row r="796" spans="1:76" ht="12" customHeight="1" x14ac:dyDescent="0.2">
      <c r="A796" s="1"/>
      <c r="C796" s="7"/>
      <c r="O796" s="3"/>
      <c r="W796" s="3"/>
      <c r="Y796" s="6" t="s">
        <v>1197</v>
      </c>
      <c r="Z796" s="7" t="s">
        <v>1580</v>
      </c>
      <c r="AI796" s="58"/>
      <c r="BG796" s="3"/>
      <c r="BQ796" s="289"/>
      <c r="BX796" s="3"/>
    </row>
    <row r="797" spans="1:76" ht="12" customHeight="1" x14ac:dyDescent="0.2">
      <c r="A797" s="1"/>
      <c r="O797" s="3"/>
      <c r="W797" s="3"/>
      <c r="Y797" s="6" t="s">
        <v>1198</v>
      </c>
      <c r="Z797" s="800" t="s">
        <v>1578</v>
      </c>
      <c r="AA797" s="800"/>
      <c r="AB797" s="800"/>
      <c r="AC797" s="800"/>
      <c r="AD797" s="800"/>
      <c r="AE797" s="800"/>
      <c r="AF797" s="800"/>
      <c r="AG797" s="800"/>
      <c r="AH797" s="800"/>
      <c r="AI797" s="800"/>
      <c r="AJ797" s="800"/>
      <c r="AK797" s="800"/>
      <c r="AL797" s="800"/>
      <c r="AM797" s="800"/>
      <c r="AN797" s="800"/>
      <c r="AO797" s="800"/>
      <c r="AP797" s="800"/>
      <c r="AQ797" s="800"/>
      <c r="AR797" s="800"/>
      <c r="AS797" s="800"/>
      <c r="AT797" s="800"/>
      <c r="AU797" s="800"/>
      <c r="AV797" s="800"/>
      <c r="AW797" s="800"/>
      <c r="AX797" s="800"/>
      <c r="AY797" s="800"/>
      <c r="AZ797" s="800"/>
      <c r="BA797" s="800"/>
      <c r="BB797" s="800"/>
      <c r="BC797" s="800"/>
      <c r="BD797" s="800"/>
      <c r="BE797" s="800"/>
      <c r="BF797" s="800"/>
      <c r="BG797" s="835"/>
      <c r="BH797" s="379" t="s">
        <v>1960</v>
      </c>
      <c r="BQ797" s="289"/>
      <c r="BX797" s="3"/>
    </row>
    <row r="798" spans="1:76" ht="12" customHeight="1" x14ac:dyDescent="0.2">
      <c r="A798" s="1"/>
      <c r="O798" s="3"/>
      <c r="W798" s="3"/>
      <c r="Y798" s="6"/>
      <c r="Z798" s="800"/>
      <c r="AA798" s="800"/>
      <c r="AB798" s="800"/>
      <c r="AC798" s="800"/>
      <c r="AD798" s="800"/>
      <c r="AE798" s="800"/>
      <c r="AF798" s="800"/>
      <c r="AG798" s="800"/>
      <c r="AH798" s="800"/>
      <c r="AI798" s="800"/>
      <c r="AJ798" s="800"/>
      <c r="AK798" s="800"/>
      <c r="AL798" s="800"/>
      <c r="AM798" s="800"/>
      <c r="AN798" s="800"/>
      <c r="AO798" s="800"/>
      <c r="AP798" s="800"/>
      <c r="AQ798" s="800"/>
      <c r="AR798" s="800"/>
      <c r="AS798" s="800"/>
      <c r="AT798" s="800"/>
      <c r="AU798" s="800"/>
      <c r="AV798" s="800"/>
      <c r="AW798" s="800"/>
      <c r="AX798" s="800"/>
      <c r="AY798" s="800"/>
      <c r="AZ798" s="800"/>
      <c r="BA798" s="800"/>
      <c r="BB798" s="800"/>
      <c r="BC798" s="800"/>
      <c r="BD798" s="800"/>
      <c r="BE798" s="800"/>
      <c r="BF798" s="800"/>
      <c r="BG798" s="835"/>
      <c r="BQ798" s="289"/>
      <c r="BX798" s="3"/>
    </row>
    <row r="799" spans="1:76" ht="12" customHeight="1" x14ac:dyDescent="0.2">
      <c r="A799" s="2"/>
      <c r="O799" s="3"/>
      <c r="W799" s="3"/>
      <c r="Y799" s="6" t="s">
        <v>1577</v>
      </c>
      <c r="Z799" s="7" t="s">
        <v>322</v>
      </c>
      <c r="BG799" s="3"/>
      <c r="BQ799" s="289"/>
      <c r="BX799" s="3"/>
    </row>
    <row r="800" spans="1:76" ht="12" customHeight="1" x14ac:dyDescent="0.2">
      <c r="A800" s="2"/>
      <c r="O800" s="3"/>
      <c r="W800" s="3"/>
      <c r="Z800" s="800" t="s">
        <v>1576</v>
      </c>
      <c r="AA800" s="800"/>
      <c r="AB800" s="800"/>
      <c r="AC800" s="800"/>
      <c r="AD800" s="800"/>
      <c r="AE800" s="800"/>
      <c r="AF800" s="800"/>
      <c r="AG800" s="800"/>
      <c r="AH800" s="800"/>
      <c r="AI800" s="800"/>
      <c r="AJ800" s="800"/>
      <c r="AK800" s="800"/>
      <c r="AL800" s="800"/>
      <c r="AM800" s="800"/>
      <c r="AN800" s="800"/>
      <c r="AO800" s="800"/>
      <c r="AP800" s="800"/>
      <c r="AQ800" s="800"/>
      <c r="AR800" s="800"/>
      <c r="AS800" s="800"/>
      <c r="AT800" s="800"/>
      <c r="AU800" s="800"/>
      <c r="AV800" s="800"/>
      <c r="AW800" s="800"/>
      <c r="AX800" s="800"/>
      <c r="AY800" s="800"/>
      <c r="AZ800" s="800"/>
      <c r="BA800" s="800"/>
      <c r="BB800" s="800"/>
      <c r="BC800" s="800"/>
      <c r="BD800" s="800"/>
      <c r="BE800" s="800"/>
      <c r="BF800" s="800"/>
      <c r="BG800" s="835"/>
      <c r="BQ800" s="289"/>
      <c r="BX800" s="3"/>
    </row>
    <row r="801" spans="1:76" ht="12" customHeight="1" x14ac:dyDescent="0.2">
      <c r="A801" s="2"/>
      <c r="O801" s="3"/>
      <c r="W801" s="3"/>
      <c r="Z801" s="800"/>
      <c r="AA801" s="800"/>
      <c r="AB801" s="800"/>
      <c r="AC801" s="800"/>
      <c r="AD801" s="800"/>
      <c r="AE801" s="800"/>
      <c r="AF801" s="800"/>
      <c r="AG801" s="800"/>
      <c r="AH801" s="800"/>
      <c r="AI801" s="800"/>
      <c r="AJ801" s="800"/>
      <c r="AK801" s="800"/>
      <c r="AL801" s="800"/>
      <c r="AM801" s="800"/>
      <c r="AN801" s="800"/>
      <c r="AO801" s="800"/>
      <c r="AP801" s="800"/>
      <c r="AQ801" s="800"/>
      <c r="AR801" s="800"/>
      <c r="AS801" s="800"/>
      <c r="AT801" s="800"/>
      <c r="AU801" s="800"/>
      <c r="AV801" s="800"/>
      <c r="AW801" s="800"/>
      <c r="AX801" s="800"/>
      <c r="AY801" s="800"/>
      <c r="AZ801" s="800"/>
      <c r="BA801" s="800"/>
      <c r="BB801" s="800"/>
      <c r="BC801" s="800"/>
      <c r="BD801" s="800"/>
      <c r="BE801" s="800"/>
      <c r="BF801" s="800"/>
      <c r="BG801" s="835"/>
      <c r="BQ801" s="289"/>
      <c r="BX801" s="3"/>
    </row>
    <row r="802" spans="1:76" ht="12" customHeight="1" x14ac:dyDescent="0.2">
      <c r="A802" s="2"/>
      <c r="O802" s="3"/>
      <c r="W802" s="3"/>
      <c r="X802" s="14" t="s">
        <v>1546</v>
      </c>
      <c r="Y802" s="45" t="s">
        <v>500</v>
      </c>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BG802" s="3"/>
      <c r="BQ802" s="289"/>
      <c r="BX802" s="3"/>
    </row>
    <row r="803" spans="1:76" ht="12" customHeight="1" x14ac:dyDescent="0.2">
      <c r="A803" s="2"/>
      <c r="O803" s="3"/>
      <c r="W803" s="3"/>
      <c r="Y803" s="246" t="s">
        <v>5</v>
      </c>
      <c r="Z803" s="397"/>
      <c r="AA803" s="397"/>
      <c r="AB803" s="397"/>
      <c r="AC803" s="397"/>
      <c r="AD803" s="397"/>
      <c r="AE803" s="397"/>
      <c r="AF803" s="397"/>
      <c r="AG803" s="397"/>
      <c r="AH803" s="15"/>
      <c r="AI803" s="246"/>
      <c r="AJ803" s="397"/>
      <c r="AK803" s="814" t="s">
        <v>67</v>
      </c>
      <c r="AL803" s="814"/>
      <c r="AM803" s="814"/>
      <c r="AN803" s="814"/>
      <c r="AO803" s="814"/>
      <c r="AP803" s="814"/>
      <c r="AQ803" s="814"/>
      <c r="AR803" s="814"/>
      <c r="AS803" s="814"/>
      <c r="AT803" s="814"/>
      <c r="AU803" s="814"/>
      <c r="AV803" s="814"/>
      <c r="AW803" s="397" t="s">
        <v>1575</v>
      </c>
      <c r="AX803" s="397" t="s">
        <v>1465</v>
      </c>
      <c r="AY803" s="397"/>
      <c r="AZ803" s="397"/>
      <c r="BA803" s="397" t="s">
        <v>402</v>
      </c>
      <c r="BB803" s="15"/>
      <c r="BG803" s="3"/>
      <c r="BQ803" s="289"/>
      <c r="BX803" s="3"/>
    </row>
    <row r="804" spans="1:76" ht="12" customHeight="1" x14ac:dyDescent="0.2">
      <c r="A804" s="1"/>
      <c r="O804" s="3"/>
      <c r="W804" s="3"/>
      <c r="X804" s="286"/>
      <c r="BG804" s="3"/>
      <c r="BQ804" s="289"/>
      <c r="BX804" s="3"/>
    </row>
    <row r="805" spans="1:76" ht="12" customHeight="1" x14ac:dyDescent="0.2">
      <c r="A805" s="1"/>
      <c r="B805" s="4" t="s">
        <v>1574</v>
      </c>
      <c r="C805" s="7" t="s">
        <v>56</v>
      </c>
      <c r="O805" s="3"/>
      <c r="W805" s="3"/>
      <c r="X805" s="286"/>
      <c r="BG805" s="3"/>
      <c r="BH805" s="288"/>
      <c r="BQ805" s="289"/>
      <c r="BX805" s="3"/>
    </row>
    <row r="806" spans="1:76" ht="12" customHeight="1" x14ac:dyDescent="0.2">
      <c r="A806" s="1"/>
      <c r="C806" s="4" t="s">
        <v>1553</v>
      </c>
      <c r="D806" s="800" t="s">
        <v>1044</v>
      </c>
      <c r="E806" s="800"/>
      <c r="F806" s="800"/>
      <c r="G806" s="800"/>
      <c r="H806" s="800"/>
      <c r="I806" s="800"/>
      <c r="J806" s="800"/>
      <c r="K806" s="800"/>
      <c r="L806" s="800"/>
      <c r="M806" s="800"/>
      <c r="N806" s="800"/>
      <c r="O806" s="835"/>
      <c r="P806" s="1"/>
      <c r="Q806" s="7" t="s">
        <v>1495</v>
      </c>
      <c r="S806" s="6" t="s">
        <v>1494</v>
      </c>
      <c r="T806" s="343"/>
      <c r="U806" s="776" t="s">
        <v>1493</v>
      </c>
      <c r="V806" s="777"/>
      <c r="W806" s="778"/>
      <c r="X806" s="6" t="s">
        <v>1492</v>
      </c>
      <c r="Y806" s="7" t="s">
        <v>323</v>
      </c>
      <c r="BG806" s="3"/>
      <c r="BH806" s="761" t="s">
        <v>1994</v>
      </c>
      <c r="BI806" s="755"/>
      <c r="BJ806" s="755"/>
      <c r="BK806" s="755"/>
      <c r="BL806" s="755"/>
      <c r="BM806" s="755"/>
      <c r="BN806" s="755"/>
      <c r="BO806" s="755"/>
      <c r="BP806" s="755"/>
      <c r="BQ806" s="809"/>
      <c r="BX806" s="3"/>
    </row>
    <row r="807" spans="1:76" ht="12" customHeight="1" x14ac:dyDescent="0.2">
      <c r="A807" s="1"/>
      <c r="D807" s="800"/>
      <c r="E807" s="800"/>
      <c r="F807" s="800"/>
      <c r="G807" s="800"/>
      <c r="H807" s="800"/>
      <c r="I807" s="800"/>
      <c r="J807" s="800"/>
      <c r="K807" s="800"/>
      <c r="L807" s="800"/>
      <c r="M807" s="800"/>
      <c r="N807" s="800"/>
      <c r="O807" s="835"/>
      <c r="W807" s="3"/>
      <c r="Y807" s="800" t="s">
        <v>1962</v>
      </c>
      <c r="Z807" s="800"/>
      <c r="AA807" s="800"/>
      <c r="AB807" s="800"/>
      <c r="AC807" s="800"/>
      <c r="AD807" s="800"/>
      <c r="AE807" s="800"/>
      <c r="AF807" s="800"/>
      <c r="AG807" s="800"/>
      <c r="AH807" s="800"/>
      <c r="AI807" s="800"/>
      <c r="AJ807" s="800"/>
      <c r="AK807" s="800"/>
      <c r="AL807" s="800"/>
      <c r="AM807" s="800"/>
      <c r="AN807" s="800"/>
      <c r="AO807" s="800"/>
      <c r="AP807" s="800"/>
      <c r="AQ807" s="800"/>
      <c r="AR807" s="800"/>
      <c r="AS807" s="800"/>
      <c r="AT807" s="800"/>
      <c r="AU807" s="800"/>
      <c r="AV807" s="800"/>
      <c r="AW807" s="800"/>
      <c r="AX807" s="800"/>
      <c r="AY807" s="800"/>
      <c r="AZ807" s="800"/>
      <c r="BA807" s="800"/>
      <c r="BB807" s="800"/>
      <c r="BC807" s="800"/>
      <c r="BD807" s="800"/>
      <c r="BE807" s="800"/>
      <c r="BF807" s="800"/>
      <c r="BG807" s="835"/>
      <c r="BH807" s="1038"/>
      <c r="BI807" s="755"/>
      <c r="BJ807" s="755"/>
      <c r="BK807" s="755"/>
      <c r="BL807" s="755"/>
      <c r="BM807" s="755"/>
      <c r="BN807" s="755"/>
      <c r="BO807" s="755"/>
      <c r="BP807" s="755"/>
      <c r="BQ807" s="809"/>
      <c r="BX807" s="3"/>
    </row>
    <row r="808" spans="1:76" ht="12" customHeight="1" x14ac:dyDescent="0.2">
      <c r="A808" s="1"/>
      <c r="D808" s="800"/>
      <c r="E808" s="800"/>
      <c r="F808" s="800"/>
      <c r="G808" s="800"/>
      <c r="H808" s="800"/>
      <c r="I808" s="800"/>
      <c r="J808" s="800"/>
      <c r="K808" s="800"/>
      <c r="L808" s="800"/>
      <c r="M808" s="800"/>
      <c r="N808" s="800"/>
      <c r="O808" s="835"/>
      <c r="W808" s="3"/>
      <c r="Y808" s="800"/>
      <c r="Z808" s="800"/>
      <c r="AA808" s="800"/>
      <c r="AB808" s="800"/>
      <c r="AC808" s="800"/>
      <c r="AD808" s="800"/>
      <c r="AE808" s="800"/>
      <c r="AF808" s="800"/>
      <c r="AG808" s="800"/>
      <c r="AH808" s="800"/>
      <c r="AI808" s="800"/>
      <c r="AJ808" s="800"/>
      <c r="AK808" s="800"/>
      <c r="AL808" s="800"/>
      <c r="AM808" s="800"/>
      <c r="AN808" s="800"/>
      <c r="AO808" s="800"/>
      <c r="AP808" s="800"/>
      <c r="AQ808" s="800"/>
      <c r="AR808" s="800"/>
      <c r="AS808" s="800"/>
      <c r="AT808" s="800"/>
      <c r="AU808" s="800"/>
      <c r="AV808" s="800"/>
      <c r="AW808" s="800"/>
      <c r="AX808" s="800"/>
      <c r="AY808" s="800"/>
      <c r="AZ808" s="800"/>
      <c r="BA808" s="800"/>
      <c r="BB808" s="800"/>
      <c r="BC808" s="800"/>
      <c r="BD808" s="800"/>
      <c r="BE808" s="800"/>
      <c r="BF808" s="800"/>
      <c r="BG808" s="835"/>
      <c r="BH808" s="1111" t="s">
        <v>1980</v>
      </c>
      <c r="BI808" s="790"/>
      <c r="BJ808" s="790"/>
      <c r="BK808" s="790"/>
      <c r="BL808" s="790"/>
      <c r="BM808" s="790"/>
      <c r="BN808" s="790"/>
      <c r="BO808" s="790"/>
      <c r="BP808" s="790"/>
      <c r="BQ808" s="791"/>
      <c r="BX808" s="3"/>
    </row>
    <row r="809" spans="1:76" ht="12" customHeight="1" x14ac:dyDescent="0.2">
      <c r="A809" s="1"/>
      <c r="P809" s="1"/>
      <c r="W809" s="3"/>
      <c r="Y809" s="855" t="s">
        <v>1573</v>
      </c>
      <c r="Z809" s="855"/>
      <c r="AA809" s="855"/>
      <c r="AB809" s="855"/>
      <c r="AC809" s="855"/>
      <c r="AD809" s="855"/>
      <c r="AE809" s="855"/>
      <c r="AF809" s="855"/>
      <c r="AG809" s="855"/>
      <c r="AH809" s="855"/>
      <c r="AI809" s="855"/>
      <c r="AJ809" s="855"/>
      <c r="AK809" s="855"/>
      <c r="AL809" s="855"/>
      <c r="AM809" s="855"/>
      <c r="AN809" s="855"/>
      <c r="AO809" s="855"/>
      <c r="AP809" s="855"/>
      <c r="AQ809" s="855"/>
      <c r="AR809" s="855"/>
      <c r="AS809" s="855"/>
      <c r="AT809" s="855"/>
      <c r="AU809" s="855"/>
      <c r="AV809" s="855"/>
      <c r="AW809" s="855"/>
      <c r="AX809" s="855"/>
      <c r="AY809" s="855"/>
      <c r="AZ809" s="855"/>
      <c r="BA809" s="855"/>
      <c r="BB809" s="855"/>
      <c r="BC809" s="855"/>
      <c r="BD809" s="855"/>
      <c r="BE809" s="855"/>
      <c r="BF809" s="855"/>
      <c r="BG809" s="856"/>
      <c r="BH809" s="1112"/>
      <c r="BI809" s="790"/>
      <c r="BJ809" s="790"/>
      <c r="BK809" s="790"/>
      <c r="BL809" s="790"/>
      <c r="BM809" s="790"/>
      <c r="BN809" s="790"/>
      <c r="BO809" s="790"/>
      <c r="BP809" s="790"/>
      <c r="BQ809" s="791"/>
      <c r="BX809" s="3"/>
    </row>
    <row r="810" spans="1:76" ht="12" customHeight="1" x14ac:dyDescent="0.2">
      <c r="A810" s="1"/>
      <c r="P810" s="1"/>
      <c r="W810" s="3"/>
      <c r="Y810" s="855"/>
      <c r="Z810" s="855"/>
      <c r="AA810" s="855"/>
      <c r="AB810" s="855"/>
      <c r="AC810" s="855"/>
      <c r="AD810" s="855"/>
      <c r="AE810" s="855"/>
      <c r="AF810" s="855"/>
      <c r="AG810" s="855"/>
      <c r="AH810" s="855"/>
      <c r="AI810" s="855"/>
      <c r="AJ810" s="855"/>
      <c r="AK810" s="855"/>
      <c r="AL810" s="855"/>
      <c r="AM810" s="855"/>
      <c r="AN810" s="855"/>
      <c r="AO810" s="855"/>
      <c r="AP810" s="855"/>
      <c r="AQ810" s="855"/>
      <c r="AR810" s="855"/>
      <c r="AS810" s="855"/>
      <c r="AT810" s="855"/>
      <c r="AU810" s="855"/>
      <c r="AV810" s="855"/>
      <c r="AW810" s="855"/>
      <c r="AX810" s="855"/>
      <c r="AY810" s="855"/>
      <c r="AZ810" s="855"/>
      <c r="BA810" s="855"/>
      <c r="BB810" s="855"/>
      <c r="BC810" s="855"/>
      <c r="BD810" s="855"/>
      <c r="BE810" s="855"/>
      <c r="BF810" s="855"/>
      <c r="BG810" s="856"/>
      <c r="BH810" s="1112"/>
      <c r="BI810" s="790"/>
      <c r="BJ810" s="790"/>
      <c r="BK810" s="790"/>
      <c r="BL810" s="790"/>
      <c r="BM810" s="790"/>
      <c r="BN810" s="790"/>
      <c r="BO810" s="790"/>
      <c r="BP810" s="790"/>
      <c r="BQ810" s="791"/>
      <c r="BX810" s="3"/>
    </row>
    <row r="811" spans="1:76" ht="12" customHeight="1" x14ac:dyDescent="0.2">
      <c r="A811" s="1"/>
      <c r="C811" s="339"/>
      <c r="D811" s="339"/>
      <c r="E811" s="339"/>
      <c r="F811" s="339"/>
      <c r="G811" s="339"/>
      <c r="H811" s="339"/>
      <c r="I811" s="339"/>
      <c r="J811" s="339"/>
      <c r="K811" s="339"/>
      <c r="L811" s="339"/>
      <c r="M811" s="339"/>
      <c r="N811" s="339"/>
      <c r="O811" s="340"/>
      <c r="S811" s="6"/>
      <c r="U811" s="343"/>
      <c r="V811" s="352"/>
      <c r="W811" s="366"/>
      <c r="X811" s="350"/>
      <c r="Y811" s="855"/>
      <c r="Z811" s="855"/>
      <c r="AA811" s="855"/>
      <c r="AB811" s="855"/>
      <c r="AC811" s="855"/>
      <c r="AD811" s="855"/>
      <c r="AE811" s="855"/>
      <c r="AF811" s="855"/>
      <c r="AG811" s="855"/>
      <c r="AH811" s="855"/>
      <c r="AI811" s="855"/>
      <c r="AJ811" s="855"/>
      <c r="AK811" s="855"/>
      <c r="AL811" s="855"/>
      <c r="AM811" s="855"/>
      <c r="AN811" s="855"/>
      <c r="AO811" s="855"/>
      <c r="AP811" s="855"/>
      <c r="AQ811" s="855"/>
      <c r="AR811" s="855"/>
      <c r="AS811" s="855"/>
      <c r="AT811" s="855"/>
      <c r="AU811" s="855"/>
      <c r="AV811" s="855"/>
      <c r="AW811" s="855"/>
      <c r="AX811" s="855"/>
      <c r="AY811" s="855"/>
      <c r="AZ811" s="855"/>
      <c r="BA811" s="855"/>
      <c r="BB811" s="855"/>
      <c r="BC811" s="855"/>
      <c r="BD811" s="855"/>
      <c r="BE811" s="855"/>
      <c r="BF811" s="855"/>
      <c r="BG811" s="856"/>
      <c r="BQ811" s="289"/>
      <c r="BX811" s="3"/>
    </row>
    <row r="812" spans="1:76" ht="12" customHeight="1" x14ac:dyDescent="0.2">
      <c r="A812" s="1"/>
      <c r="C812" s="4" t="s">
        <v>1497</v>
      </c>
      <c r="D812" s="772" t="s">
        <v>1045</v>
      </c>
      <c r="E812" s="772"/>
      <c r="F812" s="772"/>
      <c r="G812" s="772"/>
      <c r="H812" s="772"/>
      <c r="I812" s="772"/>
      <c r="J812" s="772"/>
      <c r="K812" s="772"/>
      <c r="L812" s="772"/>
      <c r="M812" s="772"/>
      <c r="N812" s="772"/>
      <c r="O812" s="773"/>
      <c r="P812" s="1"/>
      <c r="Q812" s="7" t="s">
        <v>12</v>
      </c>
      <c r="S812" s="6" t="s">
        <v>14</v>
      </c>
      <c r="T812" s="343"/>
      <c r="U812" s="776" t="s">
        <v>13</v>
      </c>
      <c r="V812" s="777"/>
      <c r="W812" s="778"/>
      <c r="X812" s="6" t="s">
        <v>15</v>
      </c>
      <c r="Y812" s="7" t="s">
        <v>375</v>
      </c>
      <c r="AI812" s="58"/>
      <c r="BG812" s="3"/>
      <c r="BH812" s="288" t="s">
        <v>57</v>
      </c>
      <c r="BQ812" s="289"/>
      <c r="BX812" s="3"/>
    </row>
    <row r="813" spans="1:76" ht="12" customHeight="1" x14ac:dyDescent="0.2">
      <c r="A813" s="1"/>
      <c r="C813" s="7"/>
      <c r="D813" s="772"/>
      <c r="E813" s="772"/>
      <c r="F813" s="772"/>
      <c r="G813" s="772"/>
      <c r="H813" s="772"/>
      <c r="I813" s="772"/>
      <c r="J813" s="772"/>
      <c r="K813" s="772"/>
      <c r="L813" s="772"/>
      <c r="M813" s="772"/>
      <c r="N813" s="772"/>
      <c r="O813" s="773"/>
      <c r="P813" s="1"/>
      <c r="Q813" s="7" t="s">
        <v>697</v>
      </c>
      <c r="W813" s="3"/>
      <c r="Y813" s="855" t="s">
        <v>1844</v>
      </c>
      <c r="Z813" s="855"/>
      <c r="AA813" s="855"/>
      <c r="AB813" s="855"/>
      <c r="AC813" s="855"/>
      <c r="AD813" s="855"/>
      <c r="AE813" s="855"/>
      <c r="AF813" s="855"/>
      <c r="AG813" s="855"/>
      <c r="AH813" s="855"/>
      <c r="AI813" s="855"/>
      <c r="AJ813" s="855"/>
      <c r="AK813" s="855"/>
      <c r="AL813" s="855"/>
      <c r="AM813" s="855"/>
      <c r="AN813" s="855"/>
      <c r="AO813" s="855"/>
      <c r="AP813" s="855"/>
      <c r="AQ813" s="855"/>
      <c r="AR813" s="855"/>
      <c r="AS813" s="855"/>
      <c r="AT813" s="855"/>
      <c r="AU813" s="855"/>
      <c r="AV813" s="855"/>
      <c r="AW813" s="855"/>
      <c r="AX813" s="855"/>
      <c r="AY813" s="855"/>
      <c r="AZ813" s="855"/>
      <c r="BA813" s="855"/>
      <c r="BB813" s="855"/>
      <c r="BC813" s="855"/>
      <c r="BD813" s="855"/>
      <c r="BE813" s="855"/>
      <c r="BF813" s="855"/>
      <c r="BG813" s="856"/>
      <c r="BH813" s="288" t="s">
        <v>376</v>
      </c>
      <c r="BQ813" s="289"/>
      <c r="BX813" s="3"/>
    </row>
    <row r="814" spans="1:76" ht="12.75" customHeight="1" x14ac:dyDescent="0.2">
      <c r="A814" s="1"/>
      <c r="C814" s="7"/>
      <c r="D814" s="772"/>
      <c r="E814" s="772"/>
      <c r="F814" s="772"/>
      <c r="G814" s="772"/>
      <c r="H814" s="772"/>
      <c r="I814" s="772"/>
      <c r="J814" s="772"/>
      <c r="K814" s="772"/>
      <c r="L814" s="772"/>
      <c r="M814" s="772"/>
      <c r="N814" s="772"/>
      <c r="O814" s="773"/>
      <c r="W814" s="3"/>
      <c r="Y814" s="855"/>
      <c r="Z814" s="855"/>
      <c r="AA814" s="855"/>
      <c r="AB814" s="855"/>
      <c r="AC814" s="855"/>
      <c r="AD814" s="855"/>
      <c r="AE814" s="855"/>
      <c r="AF814" s="855"/>
      <c r="AG814" s="855"/>
      <c r="AH814" s="855"/>
      <c r="AI814" s="855"/>
      <c r="AJ814" s="855"/>
      <c r="AK814" s="855"/>
      <c r="AL814" s="855"/>
      <c r="AM814" s="855"/>
      <c r="AN814" s="855"/>
      <c r="AO814" s="855"/>
      <c r="AP814" s="855"/>
      <c r="AQ814" s="855"/>
      <c r="AR814" s="855"/>
      <c r="AS814" s="855"/>
      <c r="AT814" s="855"/>
      <c r="AU814" s="855"/>
      <c r="AV814" s="855"/>
      <c r="AW814" s="855"/>
      <c r="AX814" s="855"/>
      <c r="AY814" s="855"/>
      <c r="AZ814" s="855"/>
      <c r="BA814" s="855"/>
      <c r="BB814" s="855"/>
      <c r="BC814" s="855"/>
      <c r="BD814" s="855"/>
      <c r="BE814" s="855"/>
      <c r="BF814" s="855"/>
      <c r="BG814" s="856"/>
      <c r="BH814" s="288"/>
      <c r="BQ814" s="289"/>
      <c r="BX814" s="3"/>
    </row>
    <row r="815" spans="1:76" ht="12.75" customHeight="1" x14ac:dyDescent="0.2">
      <c r="A815" s="1"/>
      <c r="C815" s="7"/>
      <c r="D815" s="772"/>
      <c r="E815" s="772"/>
      <c r="F815" s="772"/>
      <c r="G815" s="772"/>
      <c r="H815" s="772"/>
      <c r="I815" s="772"/>
      <c r="J815" s="772"/>
      <c r="K815" s="772"/>
      <c r="L815" s="772"/>
      <c r="M815" s="772"/>
      <c r="N815" s="772"/>
      <c r="O815" s="773"/>
      <c r="W815" s="3"/>
      <c r="Y815" s="855" t="s">
        <v>1572</v>
      </c>
      <c r="Z815" s="855"/>
      <c r="AA815" s="855"/>
      <c r="AB815" s="855"/>
      <c r="AC815" s="855"/>
      <c r="AD815" s="855"/>
      <c r="AE815" s="855"/>
      <c r="AF815" s="855"/>
      <c r="AG815" s="855"/>
      <c r="AH815" s="855"/>
      <c r="AI815" s="855"/>
      <c r="AJ815" s="855"/>
      <c r="AK815" s="855"/>
      <c r="AL815" s="855"/>
      <c r="AM815" s="855"/>
      <c r="AN815" s="855"/>
      <c r="AO815" s="855"/>
      <c r="AP815" s="855"/>
      <c r="AQ815" s="855"/>
      <c r="AR815" s="855"/>
      <c r="AS815" s="855"/>
      <c r="AT815" s="855"/>
      <c r="AU815" s="855"/>
      <c r="AV815" s="855"/>
      <c r="AW815" s="855"/>
      <c r="AX815" s="855"/>
      <c r="AY815" s="855"/>
      <c r="AZ815" s="855"/>
      <c r="BA815" s="855"/>
      <c r="BB815" s="855"/>
      <c r="BC815" s="855"/>
      <c r="BD815" s="855"/>
      <c r="BE815" s="855"/>
      <c r="BF815" s="855"/>
      <c r="BG815" s="856"/>
      <c r="BH815" s="288" t="s">
        <v>4</v>
      </c>
      <c r="BQ815" s="289"/>
      <c r="BX815" s="3"/>
    </row>
    <row r="816" spans="1:76" ht="12" customHeight="1" x14ac:dyDescent="0.2">
      <c r="A816" s="1"/>
      <c r="C816" s="7"/>
      <c r="D816" s="364"/>
      <c r="E816" s="364"/>
      <c r="F816" s="364"/>
      <c r="G816" s="364"/>
      <c r="H816" s="364"/>
      <c r="I816" s="364"/>
      <c r="J816" s="364"/>
      <c r="K816" s="364"/>
      <c r="L816" s="364"/>
      <c r="M816" s="364"/>
      <c r="N816" s="364"/>
      <c r="O816" s="365"/>
      <c r="W816" s="3"/>
      <c r="Y816" s="855"/>
      <c r="Z816" s="855"/>
      <c r="AA816" s="855"/>
      <c r="AB816" s="855"/>
      <c r="AC816" s="855"/>
      <c r="AD816" s="855"/>
      <c r="AE816" s="855"/>
      <c r="AF816" s="855"/>
      <c r="AG816" s="855"/>
      <c r="AH816" s="855"/>
      <c r="AI816" s="855"/>
      <c r="AJ816" s="855"/>
      <c r="AK816" s="855"/>
      <c r="AL816" s="855"/>
      <c r="AM816" s="855"/>
      <c r="AN816" s="855"/>
      <c r="AO816" s="855"/>
      <c r="AP816" s="855"/>
      <c r="AQ816" s="855"/>
      <c r="AR816" s="855"/>
      <c r="AS816" s="855"/>
      <c r="AT816" s="855"/>
      <c r="AU816" s="855"/>
      <c r="AV816" s="855"/>
      <c r="AW816" s="855"/>
      <c r="AX816" s="855"/>
      <c r="AY816" s="855"/>
      <c r="AZ816" s="855"/>
      <c r="BA816" s="855"/>
      <c r="BB816" s="855"/>
      <c r="BC816" s="855"/>
      <c r="BD816" s="855"/>
      <c r="BE816" s="855"/>
      <c r="BF816" s="855"/>
      <c r="BG816" s="856"/>
      <c r="BQ816" s="289"/>
      <c r="BX816" s="3"/>
    </row>
    <row r="817" spans="1:76" ht="12" customHeight="1" x14ac:dyDescent="0.2">
      <c r="A817" s="1"/>
      <c r="C817" s="7"/>
      <c r="D817" s="364"/>
      <c r="E817" s="364"/>
      <c r="F817" s="364"/>
      <c r="G817" s="364"/>
      <c r="H817" s="364"/>
      <c r="I817" s="364"/>
      <c r="J817" s="364"/>
      <c r="K817" s="364"/>
      <c r="L817" s="364"/>
      <c r="M817" s="364"/>
      <c r="N817" s="364"/>
      <c r="O817" s="365"/>
      <c r="W817" s="3"/>
      <c r="Y817" s="855" t="s">
        <v>1799</v>
      </c>
      <c r="Z817" s="855"/>
      <c r="AA817" s="855"/>
      <c r="AB817" s="855"/>
      <c r="AC817" s="855"/>
      <c r="AD817" s="855"/>
      <c r="AE817" s="855"/>
      <c r="AF817" s="855"/>
      <c r="AG817" s="855"/>
      <c r="AH817" s="855"/>
      <c r="AI817" s="855"/>
      <c r="AJ817" s="855"/>
      <c r="AK817" s="855"/>
      <c r="AL817" s="855"/>
      <c r="AM817" s="855"/>
      <c r="AN817" s="855"/>
      <c r="AO817" s="855"/>
      <c r="AP817" s="855"/>
      <c r="AQ817" s="855"/>
      <c r="AR817" s="855"/>
      <c r="AS817" s="855"/>
      <c r="AT817" s="855"/>
      <c r="AU817" s="855"/>
      <c r="AV817" s="855"/>
      <c r="AW817" s="855"/>
      <c r="AX817" s="855"/>
      <c r="AY817" s="855"/>
      <c r="AZ817" s="855"/>
      <c r="BA817" s="855"/>
      <c r="BB817" s="855"/>
      <c r="BC817" s="855"/>
      <c r="BD817" s="855"/>
      <c r="BE817" s="855"/>
      <c r="BF817" s="855"/>
      <c r="BG817" s="856"/>
      <c r="BQ817" s="289"/>
      <c r="BX817" s="3"/>
    </row>
    <row r="818" spans="1:76" ht="11.25" customHeight="1" x14ac:dyDescent="0.2">
      <c r="A818" s="1"/>
      <c r="C818" s="7"/>
      <c r="D818" s="364"/>
      <c r="E818" s="364"/>
      <c r="F818" s="364"/>
      <c r="G818" s="364"/>
      <c r="H818" s="364"/>
      <c r="I818" s="364"/>
      <c r="J818" s="364"/>
      <c r="K818" s="364"/>
      <c r="L818" s="364"/>
      <c r="M818" s="364"/>
      <c r="N818" s="364"/>
      <c r="O818" s="365"/>
      <c r="W818" s="3"/>
      <c r="Y818" s="855"/>
      <c r="Z818" s="855"/>
      <c r="AA818" s="855"/>
      <c r="AB818" s="855"/>
      <c r="AC818" s="855"/>
      <c r="AD818" s="855"/>
      <c r="AE818" s="855"/>
      <c r="AF818" s="855"/>
      <c r="AG818" s="855"/>
      <c r="AH818" s="855"/>
      <c r="AI818" s="855"/>
      <c r="AJ818" s="855"/>
      <c r="AK818" s="855"/>
      <c r="AL818" s="855"/>
      <c r="AM818" s="855"/>
      <c r="AN818" s="855"/>
      <c r="AO818" s="855"/>
      <c r="AP818" s="855"/>
      <c r="AQ818" s="855"/>
      <c r="AR818" s="855"/>
      <c r="AS818" s="855"/>
      <c r="AT818" s="855"/>
      <c r="AU818" s="855"/>
      <c r="AV818" s="855"/>
      <c r="AW818" s="855"/>
      <c r="AX818" s="855"/>
      <c r="AY818" s="855"/>
      <c r="AZ818" s="855"/>
      <c r="BA818" s="855"/>
      <c r="BB818" s="855"/>
      <c r="BC818" s="855"/>
      <c r="BD818" s="855"/>
      <c r="BE818" s="855"/>
      <c r="BF818" s="855"/>
      <c r="BG818" s="856"/>
      <c r="BQ818" s="289"/>
      <c r="BX818" s="3"/>
    </row>
    <row r="819" spans="1:76" ht="11.25" customHeight="1" x14ac:dyDescent="0.2">
      <c r="A819" s="24"/>
      <c r="B819" s="25"/>
      <c r="C819" s="26"/>
      <c r="D819" s="621"/>
      <c r="E819" s="621"/>
      <c r="F819" s="621"/>
      <c r="G819" s="621"/>
      <c r="H819" s="621"/>
      <c r="I819" s="621"/>
      <c r="J819" s="621"/>
      <c r="K819" s="621"/>
      <c r="L819" s="621"/>
      <c r="M819" s="621"/>
      <c r="N819" s="621"/>
      <c r="O819" s="622"/>
      <c r="P819" s="26"/>
      <c r="Q819" s="26"/>
      <c r="R819" s="26"/>
      <c r="S819" s="26"/>
      <c r="T819" s="26"/>
      <c r="U819" s="26"/>
      <c r="V819" s="26"/>
      <c r="W819" s="27"/>
      <c r="X819" s="368"/>
      <c r="Y819" s="608"/>
      <c r="Z819" s="608"/>
      <c r="AA819" s="608"/>
      <c r="AB819" s="608"/>
      <c r="AC819" s="608"/>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608"/>
      <c r="AY819" s="608"/>
      <c r="AZ819" s="608"/>
      <c r="BA819" s="608"/>
      <c r="BB819" s="608"/>
      <c r="BC819" s="608"/>
      <c r="BD819" s="608"/>
      <c r="BE819" s="608"/>
      <c r="BF819" s="608"/>
      <c r="BG819" s="609"/>
      <c r="BH819" s="28"/>
      <c r="BI819" s="28"/>
      <c r="BJ819" s="28"/>
      <c r="BK819" s="28"/>
      <c r="BL819" s="28"/>
      <c r="BM819" s="28"/>
      <c r="BN819" s="28"/>
      <c r="BO819" s="28"/>
      <c r="BP819" s="28"/>
      <c r="BQ819" s="29"/>
      <c r="BR819" s="26"/>
      <c r="BS819" s="26"/>
      <c r="BT819" s="26"/>
      <c r="BU819" s="26"/>
      <c r="BV819" s="26"/>
      <c r="BW819" s="26"/>
      <c r="BX819" s="27"/>
    </row>
    <row r="820" spans="1:76" ht="11.25" customHeight="1" x14ac:dyDescent="0.2">
      <c r="A820" s="1"/>
      <c r="C820" s="7"/>
      <c r="D820" s="364"/>
      <c r="E820" s="364"/>
      <c r="F820" s="364"/>
      <c r="G820" s="364"/>
      <c r="H820" s="364"/>
      <c r="I820" s="364"/>
      <c r="J820" s="364"/>
      <c r="K820" s="364"/>
      <c r="L820" s="364"/>
      <c r="M820" s="364"/>
      <c r="N820" s="364"/>
      <c r="O820" s="365"/>
      <c r="W820" s="3"/>
      <c r="Y820" s="354"/>
      <c r="Z820" s="354"/>
      <c r="AA820" s="354"/>
      <c r="AB820" s="354"/>
      <c r="AC820" s="354"/>
      <c r="AD820" s="354"/>
      <c r="AE820" s="354"/>
      <c r="AF820" s="354"/>
      <c r="AG820" s="354"/>
      <c r="AH820" s="354"/>
      <c r="AI820" s="354"/>
      <c r="AJ820" s="354"/>
      <c r="AK820" s="354"/>
      <c r="AL820" s="354"/>
      <c r="AM820" s="354"/>
      <c r="AN820" s="354"/>
      <c r="AO820" s="354"/>
      <c r="AP820" s="354"/>
      <c r="AQ820" s="354"/>
      <c r="AR820" s="354"/>
      <c r="AS820" s="354"/>
      <c r="AT820" s="354"/>
      <c r="AU820" s="354"/>
      <c r="AV820" s="354"/>
      <c r="AW820" s="354"/>
      <c r="AX820" s="354"/>
      <c r="AY820" s="354"/>
      <c r="AZ820" s="354"/>
      <c r="BA820" s="354"/>
      <c r="BB820" s="354"/>
      <c r="BC820" s="354"/>
      <c r="BD820" s="354"/>
      <c r="BE820" s="354"/>
      <c r="BF820" s="354"/>
      <c r="BG820" s="355"/>
      <c r="BQ820" s="289"/>
      <c r="BX820" s="3"/>
    </row>
    <row r="821" spans="1:76" ht="11.25" customHeight="1" x14ac:dyDescent="0.2">
      <c r="A821" s="1"/>
      <c r="C821" s="7"/>
      <c r="D821" s="364"/>
      <c r="E821" s="364"/>
      <c r="F821" s="364"/>
      <c r="G821" s="364"/>
      <c r="H821" s="364"/>
      <c r="I821" s="364"/>
      <c r="J821" s="364"/>
      <c r="K821" s="364"/>
      <c r="L821" s="364"/>
      <c r="M821" s="364"/>
      <c r="N821" s="364"/>
      <c r="O821" s="365"/>
      <c r="W821" s="3"/>
      <c r="X821" s="286"/>
      <c r="Y821" s="6" t="s">
        <v>1571</v>
      </c>
      <c r="Z821" s="855" t="s">
        <v>799</v>
      </c>
      <c r="AA821" s="855"/>
      <c r="AB821" s="855"/>
      <c r="AC821" s="855"/>
      <c r="AD821" s="855"/>
      <c r="AE821" s="855"/>
      <c r="AF821" s="855"/>
      <c r="AG821" s="855"/>
      <c r="AH821" s="855"/>
      <c r="AI821" s="855"/>
      <c r="AJ821" s="855"/>
      <c r="AK821" s="855"/>
      <c r="AL821" s="855"/>
      <c r="AM821" s="855"/>
      <c r="AN821" s="855"/>
      <c r="AO821" s="855"/>
      <c r="AP821" s="855"/>
      <c r="AQ821" s="855"/>
      <c r="AR821" s="855"/>
      <c r="AS821" s="855"/>
      <c r="AT821" s="855"/>
      <c r="AU821" s="855"/>
      <c r="AV821" s="855"/>
      <c r="AW821" s="855"/>
      <c r="AX821" s="855"/>
      <c r="AY821" s="855"/>
      <c r="AZ821" s="855"/>
      <c r="BA821" s="855"/>
      <c r="BB821" s="855"/>
      <c r="BC821" s="855"/>
      <c r="BD821" s="855"/>
      <c r="BE821" s="855"/>
      <c r="BF821" s="855"/>
      <c r="BG821" s="856"/>
      <c r="BH821" s="31" t="s">
        <v>416</v>
      </c>
      <c r="BQ821" s="289"/>
      <c r="BX821" s="3"/>
    </row>
    <row r="822" spans="1:76" ht="12" customHeight="1" x14ac:dyDescent="0.2">
      <c r="A822" s="1"/>
      <c r="C822" s="7"/>
      <c r="D822" s="364"/>
      <c r="E822" s="364"/>
      <c r="F822" s="364"/>
      <c r="G822" s="364"/>
      <c r="H822" s="364"/>
      <c r="I822" s="364"/>
      <c r="J822" s="364"/>
      <c r="K822" s="364"/>
      <c r="L822" s="364"/>
      <c r="M822" s="364"/>
      <c r="N822" s="364"/>
      <c r="O822" s="365"/>
      <c r="W822" s="3"/>
      <c r="X822" s="286"/>
      <c r="Z822" s="855"/>
      <c r="AA822" s="855"/>
      <c r="AB822" s="855"/>
      <c r="AC822" s="855"/>
      <c r="AD822" s="855"/>
      <c r="AE822" s="855"/>
      <c r="AF822" s="855"/>
      <c r="AG822" s="855"/>
      <c r="AH822" s="855"/>
      <c r="AI822" s="855"/>
      <c r="AJ822" s="855"/>
      <c r="AK822" s="855"/>
      <c r="AL822" s="855"/>
      <c r="AM822" s="855"/>
      <c r="AN822" s="855"/>
      <c r="AO822" s="855"/>
      <c r="AP822" s="855"/>
      <c r="AQ822" s="855"/>
      <c r="AR822" s="855"/>
      <c r="AS822" s="855"/>
      <c r="AT822" s="855"/>
      <c r="AU822" s="855"/>
      <c r="AV822" s="855"/>
      <c r="AW822" s="855"/>
      <c r="AX822" s="855"/>
      <c r="AY822" s="855"/>
      <c r="AZ822" s="855"/>
      <c r="BA822" s="855"/>
      <c r="BB822" s="855"/>
      <c r="BC822" s="855"/>
      <c r="BD822" s="855"/>
      <c r="BE822" s="855"/>
      <c r="BF822" s="855"/>
      <c r="BG822" s="856"/>
      <c r="BQ822" s="289"/>
      <c r="BX822" s="3"/>
    </row>
    <row r="823" spans="1:76" ht="12" customHeight="1" x14ac:dyDescent="0.2">
      <c r="A823" s="1"/>
      <c r="C823" s="7"/>
      <c r="D823" s="364"/>
      <c r="E823" s="364"/>
      <c r="F823" s="364"/>
      <c r="G823" s="364"/>
      <c r="H823" s="364"/>
      <c r="I823" s="364"/>
      <c r="J823" s="364"/>
      <c r="K823" s="364"/>
      <c r="L823" s="364"/>
      <c r="M823" s="364"/>
      <c r="N823" s="364"/>
      <c r="O823" s="365"/>
      <c r="W823" s="3"/>
      <c r="X823" s="286"/>
      <c r="Z823" s="855"/>
      <c r="AA823" s="855"/>
      <c r="AB823" s="855"/>
      <c r="AC823" s="855"/>
      <c r="AD823" s="855"/>
      <c r="AE823" s="855"/>
      <c r="AF823" s="855"/>
      <c r="AG823" s="855"/>
      <c r="AH823" s="855"/>
      <c r="AI823" s="855"/>
      <c r="AJ823" s="855"/>
      <c r="AK823" s="855"/>
      <c r="AL823" s="855"/>
      <c r="AM823" s="855"/>
      <c r="AN823" s="855"/>
      <c r="AO823" s="855"/>
      <c r="AP823" s="855"/>
      <c r="AQ823" s="855"/>
      <c r="AR823" s="855"/>
      <c r="AS823" s="855"/>
      <c r="AT823" s="855"/>
      <c r="AU823" s="855"/>
      <c r="AV823" s="855"/>
      <c r="AW823" s="855"/>
      <c r="AX823" s="855"/>
      <c r="AY823" s="855"/>
      <c r="AZ823" s="855"/>
      <c r="BA823" s="855"/>
      <c r="BB823" s="855"/>
      <c r="BC823" s="855"/>
      <c r="BD823" s="855"/>
      <c r="BE823" s="855"/>
      <c r="BF823" s="855"/>
      <c r="BG823" s="856"/>
      <c r="BQ823" s="289"/>
      <c r="BX823" s="3"/>
    </row>
    <row r="824" spans="1:76" ht="12" customHeight="1" x14ac:dyDescent="0.2">
      <c r="A824" s="1"/>
      <c r="C824" s="7"/>
      <c r="D824" s="364"/>
      <c r="E824" s="364"/>
      <c r="F824" s="364"/>
      <c r="G824" s="364"/>
      <c r="H824" s="364"/>
      <c r="I824" s="364"/>
      <c r="J824" s="364"/>
      <c r="K824" s="364"/>
      <c r="L824" s="364"/>
      <c r="M824" s="364"/>
      <c r="N824" s="364"/>
      <c r="O824" s="365"/>
      <c r="W824" s="3"/>
      <c r="X824" s="286"/>
      <c r="Y824" s="6" t="s">
        <v>1571</v>
      </c>
      <c r="Z824" s="800" t="s">
        <v>417</v>
      </c>
      <c r="AA824" s="800"/>
      <c r="AB824" s="800"/>
      <c r="AC824" s="800"/>
      <c r="AD824" s="800"/>
      <c r="AE824" s="800"/>
      <c r="AF824" s="800"/>
      <c r="AG824" s="800"/>
      <c r="AH824" s="800"/>
      <c r="AI824" s="800"/>
      <c r="AJ824" s="800"/>
      <c r="AK824" s="800"/>
      <c r="AL824" s="800"/>
      <c r="AM824" s="800"/>
      <c r="AN824" s="800"/>
      <c r="AO824" s="800"/>
      <c r="AP824" s="800"/>
      <c r="AQ824" s="800"/>
      <c r="AR824" s="800"/>
      <c r="AS824" s="800"/>
      <c r="AT824" s="800"/>
      <c r="AU824" s="800"/>
      <c r="AV824" s="800"/>
      <c r="AW824" s="800"/>
      <c r="AX824" s="800"/>
      <c r="AY824" s="800"/>
      <c r="AZ824" s="800"/>
      <c r="BA824" s="800"/>
      <c r="BB824" s="800"/>
      <c r="BC824" s="800"/>
      <c r="BD824" s="800"/>
      <c r="BE824" s="800"/>
      <c r="BF824" s="800"/>
      <c r="BG824" s="835"/>
      <c r="BH824" s="31" t="s">
        <v>415</v>
      </c>
      <c r="BQ824" s="289"/>
      <c r="BX824" s="3"/>
    </row>
    <row r="825" spans="1:76" ht="12" customHeight="1" x14ac:dyDescent="0.2">
      <c r="A825" s="1"/>
      <c r="C825" s="7"/>
      <c r="D825" s="364"/>
      <c r="E825" s="364"/>
      <c r="F825" s="364"/>
      <c r="G825" s="364"/>
      <c r="H825" s="364"/>
      <c r="I825" s="364"/>
      <c r="J825" s="364"/>
      <c r="K825" s="364"/>
      <c r="L825" s="364"/>
      <c r="M825" s="364"/>
      <c r="N825" s="364"/>
      <c r="O825" s="365"/>
      <c r="W825" s="3"/>
      <c r="X825" s="286"/>
      <c r="Z825" s="800"/>
      <c r="AA825" s="800"/>
      <c r="AB825" s="800"/>
      <c r="AC825" s="800"/>
      <c r="AD825" s="800"/>
      <c r="AE825" s="800"/>
      <c r="AF825" s="800"/>
      <c r="AG825" s="800"/>
      <c r="AH825" s="800"/>
      <c r="AI825" s="800"/>
      <c r="AJ825" s="800"/>
      <c r="AK825" s="800"/>
      <c r="AL825" s="800"/>
      <c r="AM825" s="800"/>
      <c r="AN825" s="800"/>
      <c r="AO825" s="800"/>
      <c r="AP825" s="800"/>
      <c r="AQ825" s="800"/>
      <c r="AR825" s="800"/>
      <c r="AS825" s="800"/>
      <c r="AT825" s="800"/>
      <c r="AU825" s="800"/>
      <c r="AV825" s="800"/>
      <c r="AW825" s="800"/>
      <c r="AX825" s="800"/>
      <c r="AY825" s="800"/>
      <c r="AZ825" s="800"/>
      <c r="BA825" s="800"/>
      <c r="BB825" s="800"/>
      <c r="BC825" s="800"/>
      <c r="BD825" s="800"/>
      <c r="BE825" s="800"/>
      <c r="BF825" s="800"/>
      <c r="BG825" s="835"/>
      <c r="BQ825" s="289"/>
      <c r="BX825" s="3"/>
    </row>
    <row r="826" spans="1:76" ht="12" customHeight="1" x14ac:dyDescent="0.2">
      <c r="A826" s="1"/>
      <c r="C826" s="7"/>
      <c r="D826" s="364"/>
      <c r="E826" s="364"/>
      <c r="F826" s="364"/>
      <c r="G826" s="364"/>
      <c r="H826" s="364"/>
      <c r="I826" s="364"/>
      <c r="J826" s="364"/>
      <c r="K826" s="364"/>
      <c r="L826" s="364"/>
      <c r="M826" s="364"/>
      <c r="N826" s="364"/>
      <c r="O826" s="365"/>
      <c r="W826" s="3"/>
      <c r="X826" s="286"/>
      <c r="Y826" s="6" t="s">
        <v>1571</v>
      </c>
      <c r="Z826" s="800" t="s">
        <v>418</v>
      </c>
      <c r="AA826" s="800"/>
      <c r="AB826" s="800"/>
      <c r="AC826" s="800"/>
      <c r="AD826" s="800"/>
      <c r="AE826" s="800"/>
      <c r="AF826" s="800"/>
      <c r="AG826" s="800"/>
      <c r="AH826" s="800"/>
      <c r="AI826" s="800"/>
      <c r="AJ826" s="800"/>
      <c r="AK826" s="800"/>
      <c r="AL826" s="800"/>
      <c r="AM826" s="800"/>
      <c r="AN826" s="800"/>
      <c r="AO826" s="800"/>
      <c r="AP826" s="800"/>
      <c r="AQ826" s="800"/>
      <c r="AR826" s="800"/>
      <c r="AS826" s="800"/>
      <c r="AT826" s="800"/>
      <c r="AU826" s="800"/>
      <c r="AV826" s="800"/>
      <c r="AW826" s="800"/>
      <c r="AX826" s="800"/>
      <c r="AY826" s="800"/>
      <c r="AZ826" s="800"/>
      <c r="BA826" s="800"/>
      <c r="BB826" s="800"/>
      <c r="BC826" s="800"/>
      <c r="BD826" s="800"/>
      <c r="BE826" s="800"/>
      <c r="BF826" s="800"/>
      <c r="BG826" s="835"/>
      <c r="BH826" s="288" t="s">
        <v>221</v>
      </c>
      <c r="BQ826" s="289"/>
      <c r="BX826" s="3"/>
    </row>
    <row r="827" spans="1:76" ht="12" customHeight="1" x14ac:dyDescent="0.2">
      <c r="A827" s="1"/>
      <c r="C827" s="7"/>
      <c r="D827" s="364"/>
      <c r="E827" s="364"/>
      <c r="F827" s="364"/>
      <c r="G827" s="364"/>
      <c r="H827" s="364"/>
      <c r="I827" s="364"/>
      <c r="J827" s="364"/>
      <c r="K827" s="364"/>
      <c r="L827" s="364"/>
      <c r="M827" s="364"/>
      <c r="N827" s="364"/>
      <c r="O827" s="365"/>
      <c r="W827" s="3"/>
      <c r="X827" s="286"/>
      <c r="Z827" s="800"/>
      <c r="AA827" s="800"/>
      <c r="AB827" s="800"/>
      <c r="AC827" s="800"/>
      <c r="AD827" s="800"/>
      <c r="AE827" s="800"/>
      <c r="AF827" s="800"/>
      <c r="AG827" s="800"/>
      <c r="AH827" s="800"/>
      <c r="AI827" s="800"/>
      <c r="AJ827" s="800"/>
      <c r="AK827" s="800"/>
      <c r="AL827" s="800"/>
      <c r="AM827" s="800"/>
      <c r="AN827" s="800"/>
      <c r="AO827" s="800"/>
      <c r="AP827" s="800"/>
      <c r="AQ827" s="800"/>
      <c r="AR827" s="800"/>
      <c r="AS827" s="800"/>
      <c r="AT827" s="800"/>
      <c r="AU827" s="800"/>
      <c r="AV827" s="800"/>
      <c r="AW827" s="800"/>
      <c r="AX827" s="800"/>
      <c r="AY827" s="800"/>
      <c r="AZ827" s="800"/>
      <c r="BA827" s="800"/>
      <c r="BB827" s="800"/>
      <c r="BC827" s="800"/>
      <c r="BD827" s="800"/>
      <c r="BE827" s="800"/>
      <c r="BF827" s="800"/>
      <c r="BG827" s="835"/>
      <c r="BQ827" s="289"/>
      <c r="BX827" s="3"/>
    </row>
    <row r="828" spans="1:76" ht="12" customHeight="1" x14ac:dyDescent="0.2">
      <c r="A828" s="1"/>
      <c r="C828" s="7"/>
      <c r="D828" s="364"/>
      <c r="E828" s="364"/>
      <c r="F828" s="364"/>
      <c r="G828" s="364"/>
      <c r="H828" s="364"/>
      <c r="I828" s="364"/>
      <c r="J828" s="364"/>
      <c r="K828" s="364"/>
      <c r="L828" s="364"/>
      <c r="M828" s="364"/>
      <c r="N828" s="364"/>
      <c r="O828" s="365"/>
      <c r="W828" s="3"/>
      <c r="X828" s="286"/>
      <c r="Z828" s="800"/>
      <c r="AA828" s="800"/>
      <c r="AB828" s="800"/>
      <c r="AC828" s="800"/>
      <c r="AD828" s="800"/>
      <c r="AE828" s="800"/>
      <c r="AF828" s="800"/>
      <c r="AG828" s="800"/>
      <c r="AH828" s="800"/>
      <c r="AI828" s="800"/>
      <c r="AJ828" s="800"/>
      <c r="AK828" s="800"/>
      <c r="AL828" s="800"/>
      <c r="AM828" s="800"/>
      <c r="AN828" s="800"/>
      <c r="AO828" s="800"/>
      <c r="AP828" s="800"/>
      <c r="AQ828" s="800"/>
      <c r="AR828" s="800"/>
      <c r="AS828" s="800"/>
      <c r="AT828" s="800"/>
      <c r="AU828" s="800"/>
      <c r="AV828" s="800"/>
      <c r="AW828" s="800"/>
      <c r="AX828" s="800"/>
      <c r="AY828" s="800"/>
      <c r="AZ828" s="800"/>
      <c r="BA828" s="800"/>
      <c r="BB828" s="800"/>
      <c r="BC828" s="800"/>
      <c r="BD828" s="800"/>
      <c r="BE828" s="800"/>
      <c r="BF828" s="800"/>
      <c r="BG828" s="835"/>
      <c r="BQ828" s="289"/>
      <c r="BX828" s="3"/>
    </row>
    <row r="829" spans="1:76" ht="12" customHeight="1" x14ac:dyDescent="0.2">
      <c r="A829" s="1"/>
      <c r="C829" s="7"/>
      <c r="D829" s="339"/>
      <c r="E829" s="339"/>
      <c r="F829" s="339"/>
      <c r="G829" s="339"/>
      <c r="H829" s="339"/>
      <c r="I829" s="339"/>
      <c r="J829" s="339"/>
      <c r="K829" s="339"/>
      <c r="L829" s="339"/>
      <c r="M829" s="339"/>
      <c r="N829" s="339"/>
      <c r="O829" s="340"/>
      <c r="W829" s="3"/>
      <c r="BG829" s="3"/>
      <c r="BQ829" s="289"/>
      <c r="BX829" s="3"/>
    </row>
    <row r="830" spans="1:76" ht="12" customHeight="1" x14ac:dyDescent="0.2">
      <c r="A830" s="1"/>
      <c r="C830" s="4" t="s">
        <v>1496</v>
      </c>
      <c r="D830" s="772" t="s">
        <v>1570</v>
      </c>
      <c r="E830" s="772"/>
      <c r="F830" s="772"/>
      <c r="G830" s="772"/>
      <c r="H830" s="772"/>
      <c r="I830" s="772"/>
      <c r="J830" s="772"/>
      <c r="K830" s="772"/>
      <c r="L830" s="772"/>
      <c r="M830" s="772"/>
      <c r="N830" s="772"/>
      <c r="O830" s="773"/>
      <c r="Q830" s="7" t="s">
        <v>1495</v>
      </c>
      <c r="S830" s="6" t="s">
        <v>1494</v>
      </c>
      <c r="U830" s="776" t="s">
        <v>1493</v>
      </c>
      <c r="V830" s="777"/>
      <c r="W830" s="778"/>
      <c r="Y830" s="107" t="s">
        <v>784</v>
      </c>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c r="AY830" s="107"/>
      <c r="AZ830" s="107"/>
      <c r="BA830" s="107"/>
      <c r="BB830" s="107"/>
      <c r="BC830" s="107"/>
      <c r="BD830" s="107"/>
      <c r="BE830" s="107"/>
      <c r="BF830" s="107"/>
      <c r="BG830" s="108"/>
      <c r="BH830" s="819" t="s">
        <v>1963</v>
      </c>
      <c r="BI830" s="820"/>
      <c r="BJ830" s="820"/>
      <c r="BK830" s="820"/>
      <c r="BL830" s="820"/>
      <c r="BM830" s="820"/>
      <c r="BN830" s="820"/>
      <c r="BO830" s="820"/>
      <c r="BP830" s="820"/>
      <c r="BQ830" s="821"/>
      <c r="BR830" s="107"/>
      <c r="BS830" s="107"/>
      <c r="BT830" s="107"/>
      <c r="BU830" s="107"/>
      <c r="BV830" s="107"/>
      <c r="BW830" s="107"/>
      <c r="BX830" s="108"/>
    </row>
    <row r="831" spans="1:76" ht="12" customHeight="1" x14ac:dyDescent="0.2">
      <c r="A831" s="1"/>
      <c r="C831" s="86"/>
      <c r="D831" s="772"/>
      <c r="E831" s="772"/>
      <c r="F831" s="772"/>
      <c r="G831" s="772"/>
      <c r="H831" s="772"/>
      <c r="I831" s="772"/>
      <c r="J831" s="772"/>
      <c r="K831" s="772"/>
      <c r="L831" s="772"/>
      <c r="M831" s="772"/>
      <c r="N831" s="772"/>
      <c r="O831" s="773"/>
      <c r="P831" s="1"/>
      <c r="W831" s="3"/>
      <c r="Y831" s="110" t="s">
        <v>1569</v>
      </c>
      <c r="Z831" s="107" t="s">
        <v>1966</v>
      </c>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c r="AY831" s="107"/>
      <c r="AZ831" s="107"/>
      <c r="BA831" s="107"/>
      <c r="BB831" s="107"/>
      <c r="BC831" s="107"/>
      <c r="BD831" s="107"/>
      <c r="BE831" s="107"/>
      <c r="BF831" s="107"/>
      <c r="BG831" s="108"/>
      <c r="BH831" s="822"/>
      <c r="BI831" s="820"/>
      <c r="BJ831" s="820"/>
      <c r="BK831" s="820"/>
      <c r="BL831" s="820"/>
      <c r="BM831" s="820"/>
      <c r="BN831" s="820"/>
      <c r="BO831" s="820"/>
      <c r="BP831" s="820"/>
      <c r="BQ831" s="821"/>
      <c r="BR831" s="107"/>
      <c r="BS831" s="107"/>
      <c r="BT831" s="107"/>
      <c r="BU831" s="107"/>
      <c r="BV831" s="107"/>
      <c r="BW831" s="107"/>
      <c r="BX831" s="108"/>
    </row>
    <row r="832" spans="1:76" ht="12" customHeight="1" x14ac:dyDescent="0.2">
      <c r="A832" s="1"/>
      <c r="C832" s="87"/>
      <c r="D832" s="88"/>
      <c r="E832" s="88"/>
      <c r="F832" s="88"/>
      <c r="G832" s="88"/>
      <c r="H832" s="88"/>
      <c r="I832" s="88"/>
      <c r="J832" s="88"/>
      <c r="K832" s="88"/>
      <c r="L832" s="88"/>
      <c r="M832" s="88"/>
      <c r="N832" s="88"/>
      <c r="O832" s="89"/>
      <c r="P832" s="1"/>
      <c r="W832" s="3"/>
      <c r="Y832" s="110" t="s">
        <v>1568</v>
      </c>
      <c r="Z832" s="107" t="s">
        <v>1967</v>
      </c>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c r="BB832" s="107"/>
      <c r="BC832" s="107"/>
      <c r="BD832" s="107"/>
      <c r="BE832" s="107"/>
      <c r="BF832" s="107"/>
      <c r="BG832" s="108"/>
      <c r="BH832" s="122"/>
      <c r="BI832" s="120"/>
      <c r="BJ832" s="120"/>
      <c r="BK832" s="120"/>
      <c r="BL832" s="120"/>
      <c r="BM832" s="120"/>
      <c r="BN832" s="120"/>
      <c r="BO832" s="120"/>
      <c r="BP832" s="120"/>
      <c r="BQ832" s="121"/>
      <c r="BS832" s="125"/>
      <c r="BT832" s="125"/>
      <c r="BU832" s="125"/>
      <c r="BV832" s="125"/>
      <c r="BW832" s="125"/>
      <c r="BX832" s="3"/>
    </row>
    <row r="833" spans="1:76" ht="12" customHeight="1" x14ac:dyDescent="0.2">
      <c r="A833" s="1"/>
      <c r="C833" s="87"/>
      <c r="D833" s="88"/>
      <c r="E833" s="88"/>
      <c r="F833" s="88"/>
      <c r="G833" s="88"/>
      <c r="H833" s="88"/>
      <c r="I833" s="88"/>
      <c r="J833" s="88"/>
      <c r="K833" s="88"/>
      <c r="L833" s="88"/>
      <c r="M833" s="88"/>
      <c r="N833" s="88"/>
      <c r="O833" s="89"/>
      <c r="P833" s="1"/>
      <c r="W833" s="3"/>
      <c r="Y833" s="110" t="s">
        <v>1567</v>
      </c>
      <c r="Z833" s="7" t="s">
        <v>1968</v>
      </c>
      <c r="BG833" s="3"/>
      <c r="BH833" s="122"/>
      <c r="BI833" s="120"/>
      <c r="BJ833" s="120"/>
      <c r="BK833" s="120"/>
      <c r="BL833" s="120"/>
      <c r="BM833" s="120"/>
      <c r="BN833" s="120"/>
      <c r="BO833" s="120"/>
      <c r="BP833" s="120"/>
      <c r="BQ833" s="121"/>
      <c r="BS833" s="125"/>
      <c r="BT833" s="125"/>
      <c r="BU833" s="125"/>
      <c r="BV833" s="125"/>
      <c r="BW833" s="125"/>
      <c r="BX833" s="3"/>
    </row>
    <row r="834" spans="1:76" ht="12" customHeight="1" x14ac:dyDescent="0.2">
      <c r="A834" s="1"/>
      <c r="C834" s="7"/>
      <c r="P834" s="1"/>
      <c r="W834" s="3"/>
      <c r="Y834" s="110" t="s">
        <v>1501</v>
      </c>
      <c r="Z834" s="7" t="s">
        <v>1969</v>
      </c>
      <c r="BG834" s="3"/>
      <c r="BH834" s="122"/>
      <c r="BI834" s="120"/>
      <c r="BJ834" s="120"/>
      <c r="BK834" s="120"/>
      <c r="BL834" s="120"/>
      <c r="BM834" s="120"/>
      <c r="BN834" s="120"/>
      <c r="BO834" s="120"/>
      <c r="BP834" s="120"/>
      <c r="BQ834" s="121"/>
      <c r="BS834" s="125"/>
      <c r="BT834" s="125"/>
      <c r="BU834" s="125"/>
      <c r="BV834" s="125"/>
      <c r="BW834" s="125"/>
      <c r="BX834" s="3"/>
    </row>
    <row r="835" spans="1:76" ht="12" customHeight="1" x14ac:dyDescent="0.2">
      <c r="A835" s="1"/>
      <c r="C835" s="10"/>
      <c r="P835" s="1"/>
      <c r="W835" s="3"/>
      <c r="Y835" s="110" t="s">
        <v>1500</v>
      </c>
      <c r="Z835" s="7" t="s">
        <v>1970</v>
      </c>
      <c r="BG835" s="3"/>
      <c r="BH835" s="122"/>
      <c r="BI835" s="120"/>
      <c r="BJ835" s="120"/>
      <c r="BK835" s="120"/>
      <c r="BL835" s="120"/>
      <c r="BM835" s="120"/>
      <c r="BN835" s="120"/>
      <c r="BO835" s="120"/>
      <c r="BP835" s="120"/>
      <c r="BQ835" s="121"/>
      <c r="BR835" s="107"/>
      <c r="BS835" s="107"/>
      <c r="BT835" s="107"/>
      <c r="BU835" s="107"/>
      <c r="BV835" s="107"/>
      <c r="BW835" s="107"/>
      <c r="BX835" s="108"/>
    </row>
    <row r="836" spans="1:76" ht="12" customHeight="1" x14ac:dyDescent="0.2">
      <c r="A836" s="1"/>
      <c r="C836" s="10"/>
      <c r="D836" s="831"/>
      <c r="E836" s="831"/>
      <c r="F836" s="831"/>
      <c r="G836" s="831"/>
      <c r="H836" s="831"/>
      <c r="I836" s="831"/>
      <c r="J836" s="831"/>
      <c r="K836" s="831"/>
      <c r="L836" s="831"/>
      <c r="M836" s="831"/>
      <c r="N836" s="831"/>
      <c r="O836" s="832"/>
      <c r="P836" s="1"/>
      <c r="W836" s="3"/>
      <c r="Y836" s="110" t="s">
        <v>1499</v>
      </c>
      <c r="Z836" s="7" t="s">
        <v>1971</v>
      </c>
      <c r="BG836" s="3"/>
      <c r="BH836" s="122"/>
      <c r="BI836" s="120"/>
      <c r="BJ836" s="120"/>
      <c r="BK836" s="120"/>
      <c r="BL836" s="120"/>
      <c r="BM836" s="120"/>
      <c r="BN836" s="120"/>
      <c r="BO836" s="120"/>
      <c r="BP836" s="120"/>
      <c r="BQ836" s="121"/>
      <c r="BR836" s="107"/>
      <c r="BS836" s="107"/>
      <c r="BT836" s="107"/>
      <c r="BU836" s="107"/>
      <c r="BV836" s="107"/>
      <c r="BW836" s="107"/>
      <c r="BX836" s="108"/>
    </row>
    <row r="837" spans="1:76" ht="12" customHeight="1" x14ac:dyDescent="0.2">
      <c r="A837" s="1"/>
      <c r="C837" s="7"/>
      <c r="D837" s="831"/>
      <c r="E837" s="831"/>
      <c r="F837" s="831"/>
      <c r="G837" s="831"/>
      <c r="H837" s="831"/>
      <c r="I837" s="831"/>
      <c r="J837" s="831"/>
      <c r="K837" s="831"/>
      <c r="L837" s="831"/>
      <c r="M837" s="831"/>
      <c r="N837" s="831"/>
      <c r="O837" s="832"/>
      <c r="W837" s="3"/>
      <c r="Y837" s="110" t="s">
        <v>1498</v>
      </c>
      <c r="Z837" s="7" t="s">
        <v>1972</v>
      </c>
      <c r="BG837" s="3"/>
      <c r="BH837" s="122"/>
      <c r="BI837" s="120"/>
      <c r="BJ837" s="120"/>
      <c r="BK837" s="120"/>
      <c r="BL837" s="120"/>
      <c r="BM837" s="120"/>
      <c r="BN837" s="120"/>
      <c r="BO837" s="120"/>
      <c r="BP837" s="120"/>
      <c r="BQ837" s="121"/>
      <c r="BR837" s="107"/>
      <c r="BS837" s="107"/>
      <c r="BT837" s="107"/>
      <c r="BU837" s="107"/>
      <c r="BV837" s="107"/>
      <c r="BW837" s="107"/>
      <c r="BX837" s="108"/>
    </row>
    <row r="838" spans="1:76" ht="12" customHeight="1" x14ac:dyDescent="0.2">
      <c r="A838" s="1"/>
      <c r="O838" s="3"/>
      <c r="W838" s="3"/>
      <c r="Y838" s="110" t="s">
        <v>1566</v>
      </c>
      <c r="Z838" s="1105" t="s">
        <v>1973</v>
      </c>
      <c r="AA838" s="1105"/>
      <c r="AB838" s="1105"/>
      <c r="AC838" s="1105"/>
      <c r="AD838" s="1105"/>
      <c r="AE838" s="1105"/>
      <c r="AF838" s="1105"/>
      <c r="AG838" s="1105"/>
      <c r="AH838" s="1105"/>
      <c r="AI838" s="1105"/>
      <c r="AJ838" s="1105"/>
      <c r="AK838" s="1105"/>
      <c r="AL838" s="1105"/>
      <c r="AM838" s="1105"/>
      <c r="AN838" s="1105"/>
      <c r="AO838" s="1105"/>
      <c r="AP838" s="1105"/>
      <c r="AQ838" s="1105"/>
      <c r="AR838" s="1105"/>
      <c r="AS838" s="1105"/>
      <c r="AT838" s="1105"/>
      <c r="AU838" s="1105"/>
      <c r="AV838" s="1105"/>
      <c r="AW838" s="1105"/>
      <c r="AX838" s="1105"/>
      <c r="AY838" s="1105"/>
      <c r="AZ838" s="1105"/>
      <c r="BA838" s="1105"/>
      <c r="BB838" s="1105"/>
      <c r="BC838" s="1105"/>
      <c r="BD838" s="1105"/>
      <c r="BE838" s="1105"/>
      <c r="BF838" s="1105"/>
      <c r="BG838" s="1106"/>
      <c r="BH838" s="122"/>
      <c r="BI838" s="120"/>
      <c r="BJ838" s="120"/>
      <c r="BK838" s="120"/>
      <c r="BL838" s="120"/>
      <c r="BM838" s="120"/>
      <c r="BN838" s="120"/>
      <c r="BO838" s="120"/>
      <c r="BP838" s="120"/>
      <c r="BQ838" s="121"/>
      <c r="BR838" s="107"/>
      <c r="BS838" s="107"/>
      <c r="BT838" s="107"/>
      <c r="BU838" s="107"/>
      <c r="BV838" s="107"/>
      <c r="BW838" s="107"/>
      <c r="BX838" s="108"/>
    </row>
    <row r="839" spans="1:76" ht="12" customHeight="1" x14ac:dyDescent="0.2">
      <c r="A839" s="1"/>
      <c r="O839" s="3"/>
      <c r="W839" s="3"/>
      <c r="Y839" s="110" t="s">
        <v>1565</v>
      </c>
      <c r="Z839" s="1105" t="s">
        <v>1981</v>
      </c>
      <c r="AA839" s="1105"/>
      <c r="AB839" s="1105"/>
      <c r="AC839" s="1105"/>
      <c r="AD839" s="1105"/>
      <c r="AE839" s="1105"/>
      <c r="AF839" s="1105"/>
      <c r="AG839" s="1105"/>
      <c r="AH839" s="1105"/>
      <c r="AI839" s="1105"/>
      <c r="AJ839" s="1105"/>
      <c r="AK839" s="1105"/>
      <c r="AL839" s="1105"/>
      <c r="AM839" s="1105"/>
      <c r="AN839" s="1105"/>
      <c r="AO839" s="1105"/>
      <c r="AP839" s="1105"/>
      <c r="AQ839" s="1105"/>
      <c r="AR839" s="1105"/>
      <c r="AS839" s="1105"/>
      <c r="AT839" s="1105"/>
      <c r="AU839" s="1105"/>
      <c r="AV839" s="1105"/>
      <c r="AW839" s="1105"/>
      <c r="AX839" s="1105"/>
      <c r="AY839" s="1105"/>
      <c r="AZ839" s="1105"/>
      <c r="BA839" s="1105"/>
      <c r="BB839" s="1105"/>
      <c r="BC839" s="1105"/>
      <c r="BD839" s="1105"/>
      <c r="BE839" s="1105"/>
      <c r="BF839" s="1105"/>
      <c r="BG839" s="1106"/>
      <c r="BH839" s="122"/>
      <c r="BI839" s="120"/>
      <c r="BJ839" s="120"/>
      <c r="BK839" s="120"/>
      <c r="BL839" s="120"/>
      <c r="BM839" s="120"/>
      <c r="BN839" s="120"/>
      <c r="BO839" s="120"/>
      <c r="BP839" s="120"/>
      <c r="BQ839" s="121"/>
      <c r="BR839" s="107"/>
      <c r="BS839" s="107"/>
      <c r="BT839" s="107"/>
      <c r="BU839" s="107"/>
      <c r="BV839" s="107"/>
      <c r="BW839" s="107"/>
      <c r="BX839" s="108"/>
    </row>
    <row r="840" spans="1:76" ht="12" customHeight="1" x14ac:dyDescent="0.2">
      <c r="A840" s="1"/>
      <c r="O840" s="3"/>
      <c r="W840" s="3"/>
      <c r="Y840" s="110" t="s">
        <v>1564</v>
      </c>
      <c r="Z840" s="7" t="s">
        <v>1974</v>
      </c>
      <c r="BG840" s="3"/>
      <c r="BH840" s="122"/>
      <c r="BI840" s="120"/>
      <c r="BJ840" s="120"/>
      <c r="BK840" s="120"/>
      <c r="BL840" s="120"/>
      <c r="BM840" s="120"/>
      <c r="BN840" s="120"/>
      <c r="BO840" s="120"/>
      <c r="BP840" s="120"/>
      <c r="BQ840" s="121"/>
      <c r="BR840" s="107"/>
      <c r="BS840" s="107"/>
      <c r="BT840" s="107"/>
      <c r="BU840" s="107"/>
      <c r="BV840" s="107"/>
      <c r="BW840" s="107"/>
      <c r="BX840" s="108"/>
    </row>
    <row r="841" spans="1:76" ht="12" customHeight="1" x14ac:dyDescent="0.2">
      <c r="A841" s="1"/>
      <c r="O841" s="3"/>
      <c r="W841" s="3"/>
      <c r="Y841" s="110" t="s">
        <v>1563</v>
      </c>
      <c r="Z841" s="7" t="s">
        <v>1326</v>
      </c>
      <c r="BG841" s="3"/>
      <c r="BH841" s="122"/>
      <c r="BI841" s="120"/>
      <c r="BJ841" s="120"/>
      <c r="BK841" s="120"/>
      <c r="BL841" s="120"/>
      <c r="BM841" s="120"/>
      <c r="BN841" s="120"/>
      <c r="BO841" s="120"/>
      <c r="BP841" s="120"/>
      <c r="BQ841" s="121"/>
      <c r="BR841" s="107"/>
      <c r="BS841" s="107"/>
      <c r="BT841" s="107"/>
      <c r="BU841" s="107"/>
      <c r="BV841" s="107"/>
      <c r="BW841" s="107"/>
      <c r="BX841" s="108"/>
    </row>
    <row r="842" spans="1:76" ht="12" customHeight="1" x14ac:dyDescent="0.2">
      <c r="A842" s="1"/>
      <c r="O842" s="3"/>
      <c r="W842" s="3"/>
      <c r="Y842" s="306" t="s">
        <v>1205</v>
      </c>
      <c r="Z842" s="306" t="s">
        <v>1975</v>
      </c>
      <c r="AA842" s="306"/>
      <c r="AB842" s="306"/>
      <c r="AC842" s="306"/>
      <c r="AD842" s="306"/>
      <c r="AE842" s="306"/>
      <c r="AF842" s="306"/>
      <c r="AG842" s="306"/>
      <c r="AH842" s="306"/>
      <c r="AI842" s="306"/>
      <c r="AJ842" s="306"/>
      <c r="AK842" s="306"/>
      <c r="BG842" s="3"/>
      <c r="BH842" s="120"/>
      <c r="BI842" s="120"/>
      <c r="BJ842" s="120"/>
      <c r="BK842" s="120"/>
      <c r="BL842" s="120"/>
      <c r="BM842" s="120"/>
      <c r="BN842" s="120"/>
      <c r="BO842" s="120"/>
      <c r="BP842" s="120"/>
      <c r="BQ842" s="121"/>
      <c r="BR842" s="107"/>
      <c r="BS842" s="107"/>
      <c r="BT842" s="107"/>
      <c r="BU842" s="107"/>
      <c r="BV842" s="107"/>
      <c r="BW842" s="107"/>
      <c r="BX842" s="108"/>
    </row>
    <row r="843" spans="1:76" ht="12" customHeight="1" x14ac:dyDescent="0.2">
      <c r="A843" s="1"/>
      <c r="O843" s="3"/>
      <c r="W843" s="3"/>
      <c r="X843" s="286"/>
      <c r="BG843" s="3"/>
      <c r="BQ843" s="289"/>
      <c r="BX843" s="3"/>
    </row>
    <row r="844" spans="1:76" ht="12" customHeight="1" x14ac:dyDescent="0.2">
      <c r="A844" s="1"/>
      <c r="C844" s="4" t="s">
        <v>1562</v>
      </c>
      <c r="D844" s="800" t="s">
        <v>1561</v>
      </c>
      <c r="E844" s="801"/>
      <c r="F844" s="801"/>
      <c r="G844" s="801"/>
      <c r="H844" s="801"/>
      <c r="I844" s="801"/>
      <c r="J844" s="801"/>
      <c r="K844" s="801"/>
      <c r="L844" s="801"/>
      <c r="M844" s="801"/>
      <c r="N844" s="801"/>
      <c r="O844" s="802"/>
      <c r="P844" s="1"/>
      <c r="Q844" s="7" t="s">
        <v>1495</v>
      </c>
      <c r="S844" s="6" t="s">
        <v>1494</v>
      </c>
      <c r="T844" s="343"/>
      <c r="U844" s="776" t="s">
        <v>1493</v>
      </c>
      <c r="V844" s="777"/>
      <c r="W844" s="778"/>
      <c r="X844" s="6" t="s">
        <v>1492</v>
      </c>
      <c r="Y844" s="7" t="s">
        <v>716</v>
      </c>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16"/>
      <c r="BH844" s="761" t="s">
        <v>1965</v>
      </c>
      <c r="BI844" s="783"/>
      <c r="BJ844" s="783"/>
      <c r="BK844" s="783"/>
      <c r="BL844" s="783"/>
      <c r="BM844" s="783"/>
      <c r="BN844" s="783"/>
      <c r="BO844" s="783"/>
      <c r="BP844" s="783"/>
      <c r="BQ844" s="784"/>
      <c r="BX844" s="3"/>
    </row>
    <row r="845" spans="1:76" ht="12" customHeight="1" x14ac:dyDescent="0.2">
      <c r="A845" s="1"/>
      <c r="D845" s="801"/>
      <c r="E845" s="801"/>
      <c r="F845" s="801"/>
      <c r="G845" s="801"/>
      <c r="H845" s="801"/>
      <c r="I845" s="801"/>
      <c r="J845" s="801"/>
      <c r="K845" s="801"/>
      <c r="L845" s="801"/>
      <c r="M845" s="801"/>
      <c r="N845" s="801"/>
      <c r="O845" s="802"/>
      <c r="W845" s="3"/>
      <c r="Y845" s="800" t="s">
        <v>1560</v>
      </c>
      <c r="Z845" s="800"/>
      <c r="AA845" s="800"/>
      <c r="AB845" s="800"/>
      <c r="AC845" s="800"/>
      <c r="AD845" s="800"/>
      <c r="AE845" s="800"/>
      <c r="AF845" s="800"/>
      <c r="AG845" s="800"/>
      <c r="AH845" s="800"/>
      <c r="AI845" s="800"/>
      <c r="AJ845" s="800"/>
      <c r="AK845" s="800"/>
      <c r="AL845" s="800"/>
      <c r="AM845" s="800"/>
      <c r="AN845" s="800"/>
      <c r="AO845" s="800"/>
      <c r="AP845" s="800"/>
      <c r="AQ845" s="800"/>
      <c r="AR845" s="800"/>
      <c r="AS845" s="800"/>
      <c r="AT845" s="800"/>
      <c r="AU845" s="800"/>
      <c r="AV845" s="800"/>
      <c r="AW845" s="800"/>
      <c r="AX845" s="800"/>
      <c r="AY845" s="800"/>
      <c r="AZ845" s="800"/>
      <c r="BA845" s="800"/>
      <c r="BB845" s="800"/>
      <c r="BC845" s="800"/>
      <c r="BD845" s="800"/>
      <c r="BE845" s="800"/>
      <c r="BF845" s="800"/>
      <c r="BG845" s="835"/>
      <c r="BH845" s="785"/>
      <c r="BI845" s="783"/>
      <c r="BJ845" s="783"/>
      <c r="BK845" s="783"/>
      <c r="BL845" s="783"/>
      <c r="BM845" s="783"/>
      <c r="BN845" s="783"/>
      <c r="BO845" s="783"/>
      <c r="BP845" s="783"/>
      <c r="BQ845" s="784"/>
      <c r="BX845" s="3"/>
    </row>
    <row r="846" spans="1:76" ht="12" customHeight="1" x14ac:dyDescent="0.2">
      <c r="A846" s="1"/>
      <c r="D846" s="800" t="s">
        <v>1559</v>
      </c>
      <c r="E846" s="800"/>
      <c r="F846" s="800"/>
      <c r="G846" s="800"/>
      <c r="H846" s="800"/>
      <c r="I846" s="800"/>
      <c r="J846" s="800"/>
      <c r="K846" s="800"/>
      <c r="L846" s="800"/>
      <c r="M846" s="800"/>
      <c r="N846" s="800"/>
      <c r="O846" s="835"/>
      <c r="W846" s="3"/>
      <c r="Y846" s="800"/>
      <c r="Z846" s="800"/>
      <c r="AA846" s="800"/>
      <c r="AB846" s="800"/>
      <c r="AC846" s="800"/>
      <c r="AD846" s="800"/>
      <c r="AE846" s="800"/>
      <c r="AF846" s="800"/>
      <c r="AG846" s="800"/>
      <c r="AH846" s="800"/>
      <c r="AI846" s="800"/>
      <c r="AJ846" s="800"/>
      <c r="AK846" s="800"/>
      <c r="AL846" s="800"/>
      <c r="AM846" s="800"/>
      <c r="AN846" s="800"/>
      <c r="AO846" s="800"/>
      <c r="AP846" s="800"/>
      <c r="AQ846" s="800"/>
      <c r="AR846" s="800"/>
      <c r="AS846" s="800"/>
      <c r="AT846" s="800"/>
      <c r="AU846" s="800"/>
      <c r="AV846" s="800"/>
      <c r="AW846" s="800"/>
      <c r="AX846" s="800"/>
      <c r="AY846" s="800"/>
      <c r="AZ846" s="800"/>
      <c r="BA846" s="800"/>
      <c r="BB846" s="800"/>
      <c r="BC846" s="800"/>
      <c r="BD846" s="800"/>
      <c r="BE846" s="800"/>
      <c r="BF846" s="800"/>
      <c r="BG846" s="835"/>
      <c r="BH846" s="31" t="s">
        <v>1964</v>
      </c>
      <c r="BQ846" s="289"/>
      <c r="BX846" s="3"/>
    </row>
    <row r="847" spans="1:76" ht="12" customHeight="1" x14ac:dyDescent="0.2">
      <c r="A847" s="1"/>
      <c r="D847" s="800"/>
      <c r="E847" s="800"/>
      <c r="F847" s="800"/>
      <c r="G847" s="800"/>
      <c r="H847" s="800"/>
      <c r="I847" s="800"/>
      <c r="J847" s="800"/>
      <c r="K847" s="800"/>
      <c r="L847" s="800"/>
      <c r="M847" s="800"/>
      <c r="N847" s="800"/>
      <c r="O847" s="835"/>
      <c r="W847" s="3"/>
      <c r="X847" s="13" t="s">
        <v>1491</v>
      </c>
      <c r="Y847" s="45" t="s">
        <v>1734</v>
      </c>
      <c r="Z847" s="11"/>
      <c r="AA847" s="11"/>
      <c r="AB847" s="11"/>
      <c r="AC847" s="11"/>
      <c r="AD847" s="11"/>
      <c r="AE847" s="11"/>
      <c r="AF847" s="11"/>
      <c r="AG847" s="11"/>
      <c r="AH847" s="11"/>
      <c r="AI847" s="11"/>
      <c r="AJ847" s="11"/>
      <c r="AK847" s="317"/>
      <c r="BG847" s="3"/>
      <c r="BQ847" s="289"/>
      <c r="BX847" s="3"/>
    </row>
    <row r="848" spans="1:76" ht="12" customHeight="1" x14ac:dyDescent="0.2">
      <c r="A848" s="1"/>
      <c r="D848" s="800"/>
      <c r="E848" s="800"/>
      <c r="F848" s="800"/>
      <c r="G848" s="800"/>
      <c r="H848" s="800"/>
      <c r="I848" s="800"/>
      <c r="J848" s="800"/>
      <c r="K848" s="800"/>
      <c r="L848" s="800"/>
      <c r="M848" s="800"/>
      <c r="N848" s="800"/>
      <c r="O848" s="835"/>
      <c r="W848" s="3"/>
      <c r="Y848" s="393" t="s">
        <v>1558</v>
      </c>
      <c r="Z848" s="376"/>
      <c r="AA848" s="376"/>
      <c r="AB848" s="376"/>
      <c r="AC848" s="376"/>
      <c r="AD848" s="376"/>
      <c r="AE848" s="376"/>
      <c r="AF848" s="376"/>
      <c r="AG848" s="376"/>
      <c r="AH848" s="376"/>
      <c r="AI848" s="376"/>
      <c r="AJ848" s="376"/>
      <c r="AK848" s="376"/>
      <c r="AL848" s="376"/>
      <c r="AM848" s="376"/>
      <c r="AN848" s="376"/>
      <c r="AO848" s="376"/>
      <c r="AP848" s="376"/>
      <c r="AQ848" s="376"/>
      <c r="AR848" s="376"/>
      <c r="AS848" s="376"/>
      <c r="AT848" s="376"/>
      <c r="AU848" s="376"/>
      <c r="AV848" s="376"/>
      <c r="AW848" s="376"/>
      <c r="AX848" s="376"/>
      <c r="AY848" s="376"/>
      <c r="AZ848" s="18"/>
      <c r="BG848" s="3"/>
      <c r="BQ848" s="289"/>
      <c r="BX848" s="3"/>
    </row>
    <row r="849" spans="1:76" ht="12" customHeight="1" x14ac:dyDescent="0.2">
      <c r="A849" s="1"/>
      <c r="D849" s="800"/>
      <c r="E849" s="800"/>
      <c r="F849" s="800"/>
      <c r="G849" s="800"/>
      <c r="H849" s="800"/>
      <c r="I849" s="800"/>
      <c r="J849" s="800"/>
      <c r="K849" s="800"/>
      <c r="L849" s="800"/>
      <c r="M849" s="800"/>
      <c r="N849" s="800"/>
      <c r="O849" s="835"/>
      <c r="W849" s="3"/>
      <c r="Y849" s="24"/>
      <c r="Z849" s="26"/>
      <c r="AA849" s="26"/>
      <c r="AB849" s="26" t="s">
        <v>113</v>
      </c>
      <c r="AC849" s="26" t="s">
        <v>717</v>
      </c>
      <c r="AD849" s="26"/>
      <c r="AE849" s="26"/>
      <c r="AF849" s="26"/>
      <c r="AG849" s="26"/>
      <c r="AH849" s="26"/>
      <c r="AI849" s="26"/>
      <c r="AJ849" s="45"/>
      <c r="AK849" s="26"/>
      <c r="AL849" s="813"/>
      <c r="AM849" s="813"/>
      <c r="AN849" s="26" t="s">
        <v>343</v>
      </c>
      <c r="AO849" s="813"/>
      <c r="AP849" s="813"/>
      <c r="AQ849" s="26" t="s">
        <v>568</v>
      </c>
      <c r="AR849" s="813"/>
      <c r="AS849" s="813"/>
      <c r="AT849" s="26" t="s">
        <v>569</v>
      </c>
      <c r="AU849" s="26"/>
      <c r="AV849" s="26" t="s">
        <v>1465</v>
      </c>
      <c r="AW849" s="26"/>
      <c r="AX849" s="26"/>
      <c r="AY849" s="26" t="s">
        <v>402</v>
      </c>
      <c r="AZ849" s="27"/>
      <c r="BG849" s="3"/>
      <c r="BQ849" s="289"/>
      <c r="BX849" s="3"/>
    </row>
    <row r="850" spans="1:76" ht="12" customHeight="1" x14ac:dyDescent="0.2">
      <c r="A850" s="1"/>
      <c r="D850" s="800"/>
      <c r="E850" s="800"/>
      <c r="F850" s="800"/>
      <c r="G850" s="800"/>
      <c r="H850" s="800"/>
      <c r="I850" s="800"/>
      <c r="J850" s="800"/>
      <c r="K850" s="800"/>
      <c r="L850" s="800"/>
      <c r="M850" s="800"/>
      <c r="N850" s="800"/>
      <c r="O850" s="835"/>
      <c r="W850" s="3"/>
      <c r="X850" s="13" t="s">
        <v>1491</v>
      </c>
      <c r="Y850" s="11" t="s">
        <v>1070</v>
      </c>
      <c r="Z850" s="11"/>
      <c r="AA850" s="11"/>
      <c r="AB850" s="11"/>
      <c r="AC850" s="11"/>
      <c r="AD850" s="11"/>
      <c r="AE850" s="11"/>
      <c r="AF850" s="11"/>
      <c r="AG850" s="11"/>
      <c r="AH850" s="11"/>
      <c r="AI850" s="11"/>
      <c r="AJ850" s="11"/>
      <c r="AK850" s="11"/>
      <c r="AL850" s="11"/>
      <c r="AM850" s="11"/>
      <c r="AN850" s="11"/>
      <c r="BG850" s="3"/>
      <c r="BQ850" s="289"/>
      <c r="BX850" s="3"/>
    </row>
    <row r="851" spans="1:76" ht="12" customHeight="1" x14ac:dyDescent="0.2">
      <c r="A851" s="1"/>
      <c r="O851" s="3"/>
      <c r="W851" s="3"/>
      <c r="X851" s="286"/>
      <c r="BG851" s="3"/>
      <c r="BQ851" s="289"/>
      <c r="BX851" s="3"/>
    </row>
    <row r="852" spans="1:76" ht="12" customHeight="1" x14ac:dyDescent="0.2">
      <c r="A852" s="1"/>
      <c r="C852" s="4" t="s">
        <v>1485</v>
      </c>
      <c r="D852" s="772" t="s">
        <v>1800</v>
      </c>
      <c r="E852" s="772"/>
      <c r="F852" s="772"/>
      <c r="G852" s="772"/>
      <c r="H852" s="772"/>
      <c r="I852" s="772"/>
      <c r="J852" s="772"/>
      <c r="K852" s="772"/>
      <c r="L852" s="772"/>
      <c r="M852" s="772"/>
      <c r="N852" s="772"/>
      <c r="O852" s="773"/>
      <c r="Q852" s="7" t="s">
        <v>12</v>
      </c>
      <c r="S852" s="6" t="s">
        <v>14</v>
      </c>
      <c r="T852" s="343"/>
      <c r="U852" s="776" t="s">
        <v>13</v>
      </c>
      <c r="V852" s="777"/>
      <c r="W852" s="778"/>
      <c r="X852" s="286" t="s">
        <v>15</v>
      </c>
      <c r="Y852" s="800" t="s">
        <v>1801</v>
      </c>
      <c r="Z852" s="800"/>
      <c r="AA852" s="800"/>
      <c r="AB852" s="800"/>
      <c r="AC852" s="800"/>
      <c r="AD852" s="800"/>
      <c r="AE852" s="800"/>
      <c r="AF852" s="800"/>
      <c r="AG852" s="800"/>
      <c r="AH852" s="800"/>
      <c r="AI852" s="800"/>
      <c r="AJ852" s="800"/>
      <c r="AK852" s="800"/>
      <c r="AL852" s="800"/>
      <c r="AM852" s="800"/>
      <c r="AN852" s="800"/>
      <c r="AO852" s="800"/>
      <c r="AP852" s="800"/>
      <c r="AQ852" s="800"/>
      <c r="AR852" s="800"/>
      <c r="AS852" s="800"/>
      <c r="AT852" s="800"/>
      <c r="AU852" s="800"/>
      <c r="AV852" s="800"/>
      <c r="AW852" s="800"/>
      <c r="AX852" s="800"/>
      <c r="AY852" s="800"/>
      <c r="AZ852" s="800"/>
      <c r="BA852" s="800"/>
      <c r="BB852" s="800"/>
      <c r="BC852" s="800"/>
      <c r="BD852" s="800"/>
      <c r="BE852" s="800"/>
      <c r="BF852" s="800"/>
      <c r="BG852" s="835"/>
      <c r="BH852" s="31" t="s">
        <v>1802</v>
      </c>
      <c r="BQ852" s="289"/>
      <c r="BX852" s="3"/>
    </row>
    <row r="853" spans="1:76" ht="12" customHeight="1" x14ac:dyDescent="0.2">
      <c r="A853" s="1"/>
      <c r="D853" s="772"/>
      <c r="E853" s="772"/>
      <c r="F853" s="772"/>
      <c r="G853" s="772"/>
      <c r="H853" s="772"/>
      <c r="I853" s="772"/>
      <c r="J853" s="772"/>
      <c r="K853" s="772"/>
      <c r="L853" s="772"/>
      <c r="M853" s="772"/>
      <c r="N853" s="772"/>
      <c r="O853" s="773"/>
      <c r="W853" s="3"/>
      <c r="X853" s="286"/>
      <c r="Y853" s="800"/>
      <c r="Z853" s="800"/>
      <c r="AA853" s="800"/>
      <c r="AB853" s="800"/>
      <c r="AC853" s="800"/>
      <c r="AD853" s="800"/>
      <c r="AE853" s="800"/>
      <c r="AF853" s="800"/>
      <c r="AG853" s="800"/>
      <c r="AH853" s="800"/>
      <c r="AI853" s="800"/>
      <c r="AJ853" s="800"/>
      <c r="AK853" s="800"/>
      <c r="AL853" s="800"/>
      <c r="AM853" s="800"/>
      <c r="AN853" s="800"/>
      <c r="AO853" s="800"/>
      <c r="AP853" s="800"/>
      <c r="AQ853" s="800"/>
      <c r="AR853" s="800"/>
      <c r="AS853" s="800"/>
      <c r="AT853" s="800"/>
      <c r="AU853" s="800"/>
      <c r="AV853" s="800"/>
      <c r="AW853" s="800"/>
      <c r="AX853" s="800"/>
      <c r="AY853" s="800"/>
      <c r="AZ853" s="800"/>
      <c r="BA853" s="800"/>
      <c r="BB853" s="800"/>
      <c r="BC853" s="800"/>
      <c r="BD853" s="800"/>
      <c r="BE853" s="800"/>
      <c r="BF853" s="800"/>
      <c r="BG853" s="835"/>
      <c r="BQ853" s="289"/>
      <c r="BX853" s="3"/>
    </row>
    <row r="854" spans="1:76" ht="12" customHeight="1" x14ac:dyDescent="0.2">
      <c r="A854" s="1"/>
      <c r="D854" s="772"/>
      <c r="E854" s="772"/>
      <c r="F854" s="772"/>
      <c r="G854" s="772"/>
      <c r="H854" s="772"/>
      <c r="I854" s="772"/>
      <c r="J854" s="772"/>
      <c r="K854" s="772"/>
      <c r="L854" s="772"/>
      <c r="M854" s="772"/>
      <c r="N854" s="772"/>
      <c r="O854" s="773"/>
      <c r="W854" s="3"/>
      <c r="X854" s="286"/>
      <c r="Y854" s="800"/>
      <c r="Z854" s="800"/>
      <c r="AA854" s="800"/>
      <c r="AB854" s="800"/>
      <c r="AC854" s="800"/>
      <c r="AD854" s="800"/>
      <c r="AE854" s="800"/>
      <c r="AF854" s="800"/>
      <c r="AG854" s="800"/>
      <c r="AH854" s="800"/>
      <c r="AI854" s="800"/>
      <c r="AJ854" s="800"/>
      <c r="AK854" s="800"/>
      <c r="AL854" s="800"/>
      <c r="AM854" s="800"/>
      <c r="AN854" s="800"/>
      <c r="AO854" s="800"/>
      <c r="AP854" s="800"/>
      <c r="AQ854" s="800"/>
      <c r="AR854" s="800"/>
      <c r="AS854" s="800"/>
      <c r="AT854" s="800"/>
      <c r="AU854" s="800"/>
      <c r="AV854" s="800"/>
      <c r="AW854" s="800"/>
      <c r="AX854" s="800"/>
      <c r="AY854" s="800"/>
      <c r="AZ854" s="800"/>
      <c r="BA854" s="800"/>
      <c r="BB854" s="800"/>
      <c r="BC854" s="800"/>
      <c r="BD854" s="800"/>
      <c r="BE854" s="800"/>
      <c r="BF854" s="800"/>
      <c r="BG854" s="835"/>
      <c r="BQ854" s="289"/>
      <c r="BX854" s="3"/>
    </row>
    <row r="855" spans="1:76" ht="12" customHeight="1" x14ac:dyDescent="0.2">
      <c r="A855" s="1"/>
      <c r="D855" s="772"/>
      <c r="E855" s="772"/>
      <c r="F855" s="772"/>
      <c r="G855" s="772"/>
      <c r="H855" s="772"/>
      <c r="I855" s="772"/>
      <c r="J855" s="772"/>
      <c r="K855" s="772"/>
      <c r="L855" s="772"/>
      <c r="M855" s="772"/>
      <c r="N855" s="772"/>
      <c r="O855" s="773"/>
      <c r="W855" s="3"/>
      <c r="X855" s="286"/>
      <c r="AI855" s="58"/>
      <c r="BG855" s="3"/>
      <c r="BQ855" s="289"/>
      <c r="BX855" s="3"/>
    </row>
    <row r="856" spans="1:76" ht="12" customHeight="1" x14ac:dyDescent="0.2">
      <c r="A856" s="1"/>
      <c r="D856" s="772"/>
      <c r="E856" s="772"/>
      <c r="F856" s="772"/>
      <c r="G856" s="772"/>
      <c r="H856" s="772"/>
      <c r="I856" s="772"/>
      <c r="J856" s="772"/>
      <c r="K856" s="772"/>
      <c r="L856" s="772"/>
      <c r="M856" s="772"/>
      <c r="N856" s="772"/>
      <c r="O856" s="773"/>
      <c r="W856" s="3"/>
      <c r="X856" s="286" t="s">
        <v>15</v>
      </c>
      <c r="Y856" s="800" t="s">
        <v>1803</v>
      </c>
      <c r="Z856" s="800"/>
      <c r="AA856" s="800"/>
      <c r="AB856" s="800"/>
      <c r="AC856" s="800"/>
      <c r="AD856" s="800"/>
      <c r="AE856" s="800"/>
      <c r="AF856" s="800"/>
      <c r="AG856" s="800"/>
      <c r="AH856" s="800"/>
      <c r="AI856" s="800"/>
      <c r="AJ856" s="800"/>
      <c r="AK856" s="800"/>
      <c r="AL856" s="800"/>
      <c r="AM856" s="800"/>
      <c r="AN856" s="800"/>
      <c r="AO856" s="800"/>
      <c r="AP856" s="800"/>
      <c r="AQ856" s="800"/>
      <c r="AR856" s="800"/>
      <c r="AS856" s="800"/>
      <c r="AT856" s="800"/>
      <c r="AU856" s="800"/>
      <c r="AV856" s="800"/>
      <c r="AW856" s="800"/>
      <c r="AX856" s="800"/>
      <c r="AY856" s="800"/>
      <c r="AZ856" s="800"/>
      <c r="BA856" s="800"/>
      <c r="BB856" s="800"/>
      <c r="BC856" s="800"/>
      <c r="BD856" s="800"/>
      <c r="BE856" s="800"/>
      <c r="BF856" s="800"/>
      <c r="BG856" s="835"/>
      <c r="BH856" s="31" t="s">
        <v>1804</v>
      </c>
      <c r="BQ856" s="289"/>
      <c r="BX856" s="3"/>
    </row>
    <row r="857" spans="1:76" ht="12" customHeight="1" x14ac:dyDescent="0.2">
      <c r="A857" s="1"/>
      <c r="D857" s="772"/>
      <c r="E857" s="772"/>
      <c r="F857" s="772"/>
      <c r="G857" s="772"/>
      <c r="H857" s="772"/>
      <c r="I857" s="772"/>
      <c r="J857" s="772"/>
      <c r="K857" s="772"/>
      <c r="L857" s="772"/>
      <c r="M857" s="772"/>
      <c r="N857" s="772"/>
      <c r="O857" s="773"/>
      <c r="W857" s="3"/>
      <c r="X857" s="286"/>
      <c r="Y857" s="800"/>
      <c r="Z857" s="800"/>
      <c r="AA857" s="800"/>
      <c r="AB857" s="800"/>
      <c r="AC857" s="800"/>
      <c r="AD857" s="800"/>
      <c r="AE857" s="800"/>
      <c r="AF857" s="800"/>
      <c r="AG857" s="800"/>
      <c r="AH857" s="800"/>
      <c r="AI857" s="800"/>
      <c r="AJ857" s="800"/>
      <c r="AK857" s="800"/>
      <c r="AL857" s="800"/>
      <c r="AM857" s="800"/>
      <c r="AN857" s="800"/>
      <c r="AO857" s="800"/>
      <c r="AP857" s="800"/>
      <c r="AQ857" s="800"/>
      <c r="AR857" s="800"/>
      <c r="AS857" s="800"/>
      <c r="AT857" s="800"/>
      <c r="AU857" s="800"/>
      <c r="AV857" s="800"/>
      <c r="AW857" s="800"/>
      <c r="AX857" s="800"/>
      <c r="AY857" s="800"/>
      <c r="AZ857" s="800"/>
      <c r="BA857" s="800"/>
      <c r="BB857" s="800"/>
      <c r="BC857" s="800"/>
      <c r="BD857" s="800"/>
      <c r="BE857" s="800"/>
      <c r="BF857" s="800"/>
      <c r="BG857" s="835"/>
      <c r="BQ857" s="289"/>
      <c r="BX857" s="3"/>
    </row>
    <row r="858" spans="1:76" ht="12" customHeight="1" x14ac:dyDescent="0.2">
      <c r="A858" s="1"/>
      <c r="O858" s="3"/>
      <c r="W858" s="3"/>
      <c r="X858" s="286"/>
      <c r="Y858" s="800"/>
      <c r="Z858" s="800"/>
      <c r="AA858" s="800"/>
      <c r="AB858" s="800"/>
      <c r="AC858" s="800"/>
      <c r="AD858" s="800"/>
      <c r="AE858" s="800"/>
      <c r="AF858" s="800"/>
      <c r="AG858" s="800"/>
      <c r="AH858" s="800"/>
      <c r="AI858" s="800"/>
      <c r="AJ858" s="800"/>
      <c r="AK858" s="800"/>
      <c r="AL858" s="800"/>
      <c r="AM858" s="800"/>
      <c r="AN858" s="800"/>
      <c r="AO858" s="800"/>
      <c r="AP858" s="800"/>
      <c r="AQ858" s="800"/>
      <c r="AR858" s="800"/>
      <c r="AS858" s="800"/>
      <c r="AT858" s="800"/>
      <c r="AU858" s="800"/>
      <c r="AV858" s="800"/>
      <c r="AW858" s="800"/>
      <c r="AX858" s="800"/>
      <c r="AY858" s="800"/>
      <c r="AZ858" s="800"/>
      <c r="BA858" s="800"/>
      <c r="BB858" s="800"/>
      <c r="BC858" s="800"/>
      <c r="BD858" s="800"/>
      <c r="BE858" s="800"/>
      <c r="BF858" s="800"/>
      <c r="BG858" s="835"/>
      <c r="BQ858" s="289"/>
      <c r="BX858" s="3"/>
    </row>
    <row r="859" spans="1:76" ht="12" customHeight="1" x14ac:dyDescent="0.2">
      <c r="A859" s="1"/>
      <c r="O859" s="3"/>
      <c r="W859" s="3"/>
      <c r="X859" s="286"/>
      <c r="AI859" s="58"/>
      <c r="BG859" s="3"/>
      <c r="BQ859" s="289"/>
      <c r="BX859" s="3"/>
    </row>
    <row r="860" spans="1:76" ht="12" customHeight="1" x14ac:dyDescent="0.2">
      <c r="A860" s="1"/>
      <c r="O860" s="3"/>
      <c r="W860" s="3"/>
      <c r="X860" s="286" t="s">
        <v>15</v>
      </c>
      <c r="Y860" s="855" t="s">
        <v>1930</v>
      </c>
      <c r="Z860" s="855"/>
      <c r="AA860" s="855"/>
      <c r="AB860" s="855"/>
      <c r="AC860" s="855"/>
      <c r="AD860" s="855"/>
      <c r="AE860" s="855"/>
      <c r="AF860" s="855"/>
      <c r="AG860" s="855"/>
      <c r="AH860" s="855"/>
      <c r="AI860" s="855"/>
      <c r="AJ860" s="855"/>
      <c r="AK860" s="855"/>
      <c r="AL860" s="855"/>
      <c r="AM860" s="855"/>
      <c r="AN860" s="855"/>
      <c r="AO860" s="855"/>
      <c r="AP860" s="855"/>
      <c r="AQ860" s="855"/>
      <c r="AR860" s="855"/>
      <c r="AS860" s="855"/>
      <c r="AT860" s="855"/>
      <c r="AU860" s="855"/>
      <c r="AV860" s="855"/>
      <c r="AW860" s="855"/>
      <c r="AX860" s="855"/>
      <c r="AY860" s="855"/>
      <c r="AZ860" s="855"/>
      <c r="BA860" s="855"/>
      <c r="BB860" s="855"/>
      <c r="BC860" s="855"/>
      <c r="BD860" s="855"/>
      <c r="BE860" s="855"/>
      <c r="BF860" s="855"/>
      <c r="BG860" s="856"/>
      <c r="BH860" s="31" t="s">
        <v>1805</v>
      </c>
      <c r="BQ860" s="289"/>
      <c r="BX860" s="3"/>
    </row>
    <row r="861" spans="1:76" ht="12" customHeight="1" x14ac:dyDescent="0.2">
      <c r="A861" s="1"/>
      <c r="O861" s="3"/>
      <c r="W861" s="3"/>
      <c r="X861" s="286"/>
      <c r="Y861" s="855"/>
      <c r="Z861" s="855"/>
      <c r="AA861" s="855"/>
      <c r="AB861" s="855"/>
      <c r="AC861" s="855"/>
      <c r="AD861" s="855"/>
      <c r="AE861" s="855"/>
      <c r="AF861" s="855"/>
      <c r="AG861" s="855"/>
      <c r="AH861" s="855"/>
      <c r="AI861" s="855"/>
      <c r="AJ861" s="855"/>
      <c r="AK861" s="855"/>
      <c r="AL861" s="855"/>
      <c r="AM861" s="855"/>
      <c r="AN861" s="855"/>
      <c r="AO861" s="855"/>
      <c r="AP861" s="855"/>
      <c r="AQ861" s="855"/>
      <c r="AR861" s="855"/>
      <c r="AS861" s="855"/>
      <c r="AT861" s="855"/>
      <c r="AU861" s="855"/>
      <c r="AV861" s="855"/>
      <c r="AW861" s="855"/>
      <c r="AX861" s="855"/>
      <c r="AY861" s="855"/>
      <c r="AZ861" s="855"/>
      <c r="BA861" s="855"/>
      <c r="BB861" s="855"/>
      <c r="BC861" s="855"/>
      <c r="BD861" s="855"/>
      <c r="BE861" s="855"/>
      <c r="BF861" s="855"/>
      <c r="BG861" s="856"/>
      <c r="BQ861" s="289"/>
      <c r="BX861" s="3"/>
    </row>
    <row r="862" spans="1:76" ht="12" customHeight="1" x14ac:dyDescent="0.2">
      <c r="A862" s="1"/>
      <c r="O862" s="3"/>
      <c r="W862" s="3"/>
      <c r="X862" s="286"/>
      <c r="Y862" s="855"/>
      <c r="Z862" s="855"/>
      <c r="AA862" s="855"/>
      <c r="AB862" s="855"/>
      <c r="AC862" s="855"/>
      <c r="AD862" s="855"/>
      <c r="AE862" s="855"/>
      <c r="AF862" s="855"/>
      <c r="AG862" s="855"/>
      <c r="AH862" s="855"/>
      <c r="AI862" s="855"/>
      <c r="AJ862" s="855"/>
      <c r="AK862" s="855"/>
      <c r="AL862" s="855"/>
      <c r="AM862" s="855"/>
      <c r="AN862" s="855"/>
      <c r="AO862" s="855"/>
      <c r="AP862" s="855"/>
      <c r="AQ862" s="855"/>
      <c r="AR862" s="855"/>
      <c r="AS862" s="855"/>
      <c r="AT862" s="855"/>
      <c r="AU862" s="855"/>
      <c r="AV862" s="855"/>
      <c r="AW862" s="855"/>
      <c r="AX862" s="855"/>
      <c r="AY862" s="855"/>
      <c r="AZ862" s="855"/>
      <c r="BA862" s="855"/>
      <c r="BB862" s="855"/>
      <c r="BC862" s="855"/>
      <c r="BD862" s="855"/>
      <c r="BE862" s="855"/>
      <c r="BF862" s="855"/>
      <c r="BG862" s="856"/>
      <c r="BQ862" s="289"/>
      <c r="BX862" s="3"/>
    </row>
    <row r="863" spans="1:76" ht="12" customHeight="1" x14ac:dyDescent="0.2">
      <c r="A863" s="1"/>
      <c r="O863" s="3"/>
      <c r="W863" s="3"/>
      <c r="X863" s="286"/>
      <c r="Y863" s="855"/>
      <c r="Z863" s="855"/>
      <c r="AA863" s="855"/>
      <c r="AB863" s="855"/>
      <c r="AC863" s="855"/>
      <c r="AD863" s="855"/>
      <c r="AE863" s="855"/>
      <c r="AF863" s="855"/>
      <c r="AG863" s="855"/>
      <c r="AH863" s="855"/>
      <c r="AI863" s="855"/>
      <c r="AJ863" s="855"/>
      <c r="AK863" s="855"/>
      <c r="AL863" s="855"/>
      <c r="AM863" s="855"/>
      <c r="AN863" s="855"/>
      <c r="AO863" s="855"/>
      <c r="AP863" s="855"/>
      <c r="AQ863" s="855"/>
      <c r="AR863" s="855"/>
      <c r="AS863" s="855"/>
      <c r="AT863" s="855"/>
      <c r="AU863" s="855"/>
      <c r="AV863" s="855"/>
      <c r="AW863" s="855"/>
      <c r="AX863" s="855"/>
      <c r="AY863" s="855"/>
      <c r="AZ863" s="855"/>
      <c r="BA863" s="855"/>
      <c r="BB863" s="855"/>
      <c r="BC863" s="855"/>
      <c r="BD863" s="855"/>
      <c r="BE863" s="855"/>
      <c r="BF863" s="855"/>
      <c r="BG863" s="856"/>
      <c r="BQ863" s="289"/>
      <c r="BX863" s="3"/>
    </row>
    <row r="864" spans="1:76" ht="12" customHeight="1" x14ac:dyDescent="0.2">
      <c r="A864" s="1"/>
      <c r="O864" s="3"/>
      <c r="W864" s="3"/>
      <c r="X864" s="286"/>
      <c r="Y864" s="855"/>
      <c r="Z864" s="855"/>
      <c r="AA864" s="855"/>
      <c r="AB864" s="855"/>
      <c r="AC864" s="855"/>
      <c r="AD864" s="855"/>
      <c r="AE864" s="855"/>
      <c r="AF864" s="855"/>
      <c r="AG864" s="855"/>
      <c r="AH864" s="855"/>
      <c r="AI864" s="855"/>
      <c r="AJ864" s="855"/>
      <c r="AK864" s="855"/>
      <c r="AL864" s="855"/>
      <c r="AM864" s="855"/>
      <c r="AN864" s="855"/>
      <c r="AO864" s="855"/>
      <c r="AP864" s="855"/>
      <c r="AQ864" s="855"/>
      <c r="AR864" s="855"/>
      <c r="AS864" s="855"/>
      <c r="AT864" s="855"/>
      <c r="AU864" s="855"/>
      <c r="AV864" s="855"/>
      <c r="AW864" s="855"/>
      <c r="AX864" s="855"/>
      <c r="AY864" s="855"/>
      <c r="AZ864" s="855"/>
      <c r="BA864" s="855"/>
      <c r="BB864" s="855"/>
      <c r="BC864" s="855"/>
      <c r="BD864" s="855"/>
      <c r="BE864" s="855"/>
      <c r="BF864" s="855"/>
      <c r="BG864" s="856"/>
      <c r="BQ864" s="289"/>
      <c r="BX864" s="3"/>
    </row>
    <row r="865" spans="1:76" ht="12" customHeight="1" x14ac:dyDescent="0.2">
      <c r="A865" s="1"/>
      <c r="O865" s="3"/>
      <c r="W865" s="3"/>
      <c r="X865" s="286"/>
      <c r="Y865" s="855"/>
      <c r="Z865" s="855"/>
      <c r="AA865" s="855"/>
      <c r="AB865" s="855"/>
      <c r="AC865" s="855"/>
      <c r="AD865" s="855"/>
      <c r="AE865" s="855"/>
      <c r="AF865" s="855"/>
      <c r="AG865" s="855"/>
      <c r="AH865" s="855"/>
      <c r="AI865" s="855"/>
      <c r="AJ865" s="855"/>
      <c r="AK865" s="855"/>
      <c r="AL865" s="855"/>
      <c r="AM865" s="855"/>
      <c r="AN865" s="855"/>
      <c r="AO865" s="855"/>
      <c r="AP865" s="855"/>
      <c r="AQ865" s="855"/>
      <c r="AR865" s="855"/>
      <c r="AS865" s="855"/>
      <c r="AT865" s="855"/>
      <c r="AU865" s="855"/>
      <c r="AV865" s="855"/>
      <c r="AW865" s="855"/>
      <c r="AX865" s="855"/>
      <c r="AY865" s="855"/>
      <c r="AZ865" s="855"/>
      <c r="BA865" s="855"/>
      <c r="BB865" s="855"/>
      <c r="BC865" s="855"/>
      <c r="BD865" s="855"/>
      <c r="BE865" s="855"/>
      <c r="BF865" s="855"/>
      <c r="BG865" s="856"/>
      <c r="BQ865" s="289"/>
      <c r="BX865" s="3"/>
    </row>
    <row r="866" spans="1:76" ht="12" customHeight="1" x14ac:dyDescent="0.2">
      <c r="A866" s="24"/>
      <c r="B866" s="25"/>
      <c r="C866" s="25"/>
      <c r="D866" s="26"/>
      <c r="E866" s="26"/>
      <c r="F866" s="26"/>
      <c r="G866" s="26"/>
      <c r="H866" s="26"/>
      <c r="I866" s="26"/>
      <c r="J866" s="26"/>
      <c r="K866" s="26"/>
      <c r="L866" s="26"/>
      <c r="M866" s="26"/>
      <c r="N866" s="26"/>
      <c r="O866" s="27"/>
      <c r="P866" s="26"/>
      <c r="Q866" s="26"/>
      <c r="R866" s="26"/>
      <c r="S866" s="26"/>
      <c r="T866" s="26"/>
      <c r="U866" s="26"/>
      <c r="V866" s="26"/>
      <c r="W866" s="27"/>
      <c r="X866" s="370"/>
      <c r="Y866" s="603"/>
      <c r="Z866" s="603"/>
      <c r="AA866" s="603"/>
      <c r="AB866" s="603"/>
      <c r="AC866" s="603"/>
      <c r="AD866" s="603"/>
      <c r="AE866" s="603"/>
      <c r="AF866" s="603"/>
      <c r="AG866" s="603"/>
      <c r="AH866" s="603"/>
      <c r="AI866" s="603"/>
      <c r="AJ866" s="603"/>
      <c r="AK866" s="603"/>
      <c r="AL866" s="603"/>
      <c r="AM866" s="603"/>
      <c r="AN866" s="603"/>
      <c r="AO866" s="603"/>
      <c r="AP866" s="603"/>
      <c r="AQ866" s="603"/>
      <c r="AR866" s="603"/>
      <c r="AS866" s="603"/>
      <c r="AT866" s="603"/>
      <c r="AU866" s="603"/>
      <c r="AV866" s="603"/>
      <c r="AW866" s="603"/>
      <c r="AX866" s="603"/>
      <c r="AY866" s="603"/>
      <c r="AZ866" s="603"/>
      <c r="BA866" s="603"/>
      <c r="BB866" s="603"/>
      <c r="BC866" s="603"/>
      <c r="BD866" s="603"/>
      <c r="BE866" s="603"/>
      <c r="BF866" s="603"/>
      <c r="BG866" s="604"/>
      <c r="BH866" s="28"/>
      <c r="BI866" s="28"/>
      <c r="BJ866" s="28"/>
      <c r="BK866" s="28"/>
      <c r="BL866" s="28"/>
      <c r="BM866" s="28"/>
      <c r="BN866" s="28"/>
      <c r="BO866" s="28"/>
      <c r="BP866" s="28"/>
      <c r="BQ866" s="29"/>
      <c r="BR866" s="26"/>
      <c r="BS866" s="26"/>
      <c r="BT866" s="26"/>
      <c r="BU866" s="26"/>
      <c r="BV866" s="26"/>
      <c r="BW866" s="26"/>
      <c r="BX866" s="27"/>
    </row>
    <row r="867" spans="1:76" ht="12" customHeight="1" x14ac:dyDescent="0.2">
      <c r="A867" s="393"/>
      <c r="B867" s="30"/>
      <c r="C867" s="30"/>
      <c r="D867" s="376"/>
      <c r="E867" s="376"/>
      <c r="F867" s="376"/>
      <c r="G867" s="376"/>
      <c r="H867" s="376"/>
      <c r="I867" s="376"/>
      <c r="J867" s="376"/>
      <c r="K867" s="376"/>
      <c r="L867" s="376"/>
      <c r="M867" s="376"/>
      <c r="N867" s="376"/>
      <c r="O867" s="18"/>
      <c r="P867" s="376"/>
      <c r="Q867" s="376"/>
      <c r="R867" s="376"/>
      <c r="S867" s="376"/>
      <c r="T867" s="376"/>
      <c r="U867" s="376"/>
      <c r="V867" s="376"/>
      <c r="W867" s="18"/>
      <c r="X867" s="369"/>
      <c r="Y867" s="384"/>
      <c r="Z867" s="384"/>
      <c r="AA867" s="384"/>
      <c r="AB867" s="384"/>
      <c r="AC867" s="384"/>
      <c r="AD867" s="384"/>
      <c r="AE867" s="384"/>
      <c r="AF867" s="384"/>
      <c r="AG867" s="384"/>
      <c r="AH867" s="384"/>
      <c r="AI867" s="384"/>
      <c r="AJ867" s="384"/>
      <c r="AK867" s="384"/>
      <c r="AL867" s="384"/>
      <c r="AM867" s="384"/>
      <c r="AN867" s="384"/>
      <c r="AO867" s="384"/>
      <c r="AP867" s="384"/>
      <c r="AQ867" s="384"/>
      <c r="AR867" s="384"/>
      <c r="AS867" s="384"/>
      <c r="AT867" s="384"/>
      <c r="AU867" s="384"/>
      <c r="AV867" s="384"/>
      <c r="AW867" s="384"/>
      <c r="AX867" s="384"/>
      <c r="AY867" s="384"/>
      <c r="AZ867" s="384"/>
      <c r="BA867" s="384"/>
      <c r="BB867" s="384"/>
      <c r="BC867" s="384"/>
      <c r="BD867" s="384"/>
      <c r="BE867" s="384"/>
      <c r="BF867" s="384"/>
      <c r="BG867" s="293"/>
      <c r="BH867" s="291"/>
      <c r="BI867" s="291"/>
      <c r="BJ867" s="291"/>
      <c r="BK867" s="291"/>
      <c r="BL867" s="291"/>
      <c r="BM867" s="291"/>
      <c r="BN867" s="291"/>
      <c r="BO867" s="291"/>
      <c r="BP867" s="291"/>
      <c r="BQ867" s="292"/>
      <c r="BR867" s="376"/>
      <c r="BS867" s="376"/>
      <c r="BT867" s="376"/>
      <c r="BU867" s="376"/>
      <c r="BV867" s="376"/>
      <c r="BW867" s="376"/>
      <c r="BX867" s="18"/>
    </row>
    <row r="868" spans="1:76" ht="12" customHeight="1" x14ac:dyDescent="0.2">
      <c r="A868" s="1"/>
      <c r="O868" s="3"/>
      <c r="W868" s="3"/>
      <c r="X868" s="286" t="s">
        <v>15</v>
      </c>
      <c r="Y868" s="800" t="s">
        <v>1806</v>
      </c>
      <c r="Z868" s="800"/>
      <c r="AA868" s="800"/>
      <c r="AB868" s="800"/>
      <c r="AC868" s="800"/>
      <c r="AD868" s="800"/>
      <c r="AE868" s="800"/>
      <c r="AF868" s="800"/>
      <c r="AG868" s="800"/>
      <c r="AH868" s="800"/>
      <c r="AI868" s="800"/>
      <c r="AJ868" s="800"/>
      <c r="AK868" s="800"/>
      <c r="AL868" s="800"/>
      <c r="AM868" s="800"/>
      <c r="AN868" s="800"/>
      <c r="AO868" s="800"/>
      <c r="AP868" s="800"/>
      <c r="AQ868" s="800"/>
      <c r="AR868" s="800"/>
      <c r="AS868" s="800"/>
      <c r="AT868" s="800"/>
      <c r="AU868" s="800"/>
      <c r="AV868" s="800"/>
      <c r="AW868" s="800"/>
      <c r="AX868" s="800"/>
      <c r="AY868" s="800"/>
      <c r="AZ868" s="800"/>
      <c r="BA868" s="800"/>
      <c r="BB868" s="800"/>
      <c r="BC868" s="800"/>
      <c r="BD868" s="800"/>
      <c r="BE868" s="800"/>
      <c r="BF868" s="800"/>
      <c r="BG868" s="835"/>
      <c r="BH868" s="31" t="s">
        <v>1807</v>
      </c>
      <c r="BQ868" s="289"/>
      <c r="BX868" s="3"/>
    </row>
    <row r="869" spans="1:76" ht="12" customHeight="1" x14ac:dyDescent="0.2">
      <c r="A869" s="1"/>
      <c r="O869" s="3"/>
      <c r="W869" s="3"/>
      <c r="X869" s="286"/>
      <c r="Y869" s="800"/>
      <c r="Z869" s="800"/>
      <c r="AA869" s="800"/>
      <c r="AB869" s="800"/>
      <c r="AC869" s="800"/>
      <c r="AD869" s="800"/>
      <c r="AE869" s="800"/>
      <c r="AF869" s="800"/>
      <c r="AG869" s="800"/>
      <c r="AH869" s="800"/>
      <c r="AI869" s="800"/>
      <c r="AJ869" s="800"/>
      <c r="AK869" s="800"/>
      <c r="AL869" s="800"/>
      <c r="AM869" s="800"/>
      <c r="AN869" s="800"/>
      <c r="AO869" s="800"/>
      <c r="AP869" s="800"/>
      <c r="AQ869" s="800"/>
      <c r="AR869" s="800"/>
      <c r="AS869" s="800"/>
      <c r="AT869" s="800"/>
      <c r="AU869" s="800"/>
      <c r="AV869" s="800"/>
      <c r="AW869" s="800"/>
      <c r="AX869" s="800"/>
      <c r="AY869" s="800"/>
      <c r="AZ869" s="800"/>
      <c r="BA869" s="800"/>
      <c r="BB869" s="800"/>
      <c r="BC869" s="800"/>
      <c r="BD869" s="800"/>
      <c r="BE869" s="800"/>
      <c r="BF869" s="800"/>
      <c r="BG869" s="835"/>
      <c r="BQ869" s="289"/>
      <c r="BX869" s="3"/>
    </row>
    <row r="870" spans="1:76" ht="12" customHeight="1" x14ac:dyDescent="0.2">
      <c r="A870" s="1"/>
      <c r="O870" s="3"/>
      <c r="W870" s="3"/>
      <c r="X870" s="286"/>
      <c r="Y870" s="350"/>
      <c r="Z870" s="350"/>
      <c r="AA870" s="350"/>
      <c r="AB870" s="350"/>
      <c r="AC870" s="350"/>
      <c r="AD870" s="350"/>
      <c r="AE870" s="350"/>
      <c r="AF870" s="350"/>
      <c r="AG870" s="350"/>
      <c r="AH870" s="350"/>
      <c r="AI870" s="350"/>
      <c r="AJ870" s="350"/>
      <c r="AK870" s="350"/>
      <c r="AL870" s="350"/>
      <c r="AM870" s="350"/>
      <c r="AN870" s="350"/>
      <c r="AO870" s="350"/>
      <c r="AP870" s="350"/>
      <c r="AQ870" s="350"/>
      <c r="AR870" s="350"/>
      <c r="AS870" s="350"/>
      <c r="AT870" s="350"/>
      <c r="AU870" s="350"/>
      <c r="AV870" s="350"/>
      <c r="AW870" s="350"/>
      <c r="AX870" s="350"/>
      <c r="AY870" s="350"/>
      <c r="AZ870" s="350"/>
      <c r="BA870" s="350"/>
      <c r="BB870" s="350"/>
      <c r="BC870" s="350"/>
      <c r="BD870" s="350"/>
      <c r="BE870" s="350"/>
      <c r="BF870" s="350"/>
      <c r="BG870" s="351"/>
      <c r="BQ870" s="289"/>
      <c r="BX870" s="3"/>
    </row>
    <row r="871" spans="1:76" ht="12" customHeight="1" x14ac:dyDescent="0.2">
      <c r="A871" s="1"/>
      <c r="O871" s="3"/>
      <c r="W871" s="3"/>
      <c r="X871" s="13" t="s">
        <v>814</v>
      </c>
      <c r="Y871" s="45" t="s">
        <v>1734</v>
      </c>
      <c r="Z871" s="616"/>
      <c r="AA871" s="616"/>
      <c r="AB871" s="616"/>
      <c r="AC871" s="616"/>
      <c r="AD871" s="616"/>
      <c r="AE871" s="616"/>
      <c r="AF871" s="616"/>
      <c r="AG871" s="616"/>
      <c r="AH871" s="616"/>
      <c r="AI871" s="616"/>
      <c r="AJ871" s="616"/>
      <c r="AK871" s="616"/>
      <c r="AL871" s="616"/>
      <c r="AM871" s="616"/>
      <c r="AN871" s="616"/>
      <c r="AO871" s="616"/>
      <c r="AP871" s="616"/>
      <c r="AQ871" s="616"/>
      <c r="AR871" s="616"/>
      <c r="AS871" s="616"/>
      <c r="AT871" s="616"/>
      <c r="AU871" s="616"/>
      <c r="AV871" s="616"/>
      <c r="AW871" s="350"/>
      <c r="AX871" s="350"/>
      <c r="AY871" s="350"/>
      <c r="AZ871" s="350"/>
      <c r="BA871" s="350"/>
      <c r="BB871" s="350"/>
      <c r="BC871" s="350"/>
      <c r="BD871" s="350"/>
      <c r="BE871" s="350"/>
      <c r="BF871" s="350"/>
      <c r="BG871" s="351"/>
      <c r="BQ871" s="289"/>
      <c r="BX871" s="3"/>
    </row>
    <row r="872" spans="1:76" ht="12" customHeight="1" x14ac:dyDescent="0.2">
      <c r="A872" s="1"/>
      <c r="O872" s="3"/>
      <c r="W872" s="3"/>
      <c r="X872" s="286"/>
      <c r="Y872" s="393" t="s">
        <v>1808</v>
      </c>
      <c r="Z872" s="376"/>
      <c r="AA872" s="376"/>
      <c r="AB872" s="376"/>
      <c r="AC872" s="376"/>
      <c r="AD872" s="376"/>
      <c r="AE872" s="376"/>
      <c r="AF872" s="376"/>
      <c r="AG872" s="376"/>
      <c r="AH872" s="376"/>
      <c r="AI872" s="376"/>
      <c r="AJ872" s="376"/>
      <c r="AK872" s="376"/>
      <c r="AL872" s="376"/>
      <c r="AM872" s="376"/>
      <c r="AN872" s="376"/>
      <c r="AO872" s="376"/>
      <c r="AP872" s="376"/>
      <c r="AQ872" s="376"/>
      <c r="AR872" s="376"/>
      <c r="AS872" s="376"/>
      <c r="AT872" s="376"/>
      <c r="AU872" s="376"/>
      <c r="AV872" s="376"/>
      <c r="AW872" s="376"/>
      <c r="AX872" s="376"/>
      <c r="AY872" s="376"/>
      <c r="AZ872" s="18"/>
      <c r="BA872" s="350"/>
      <c r="BB872" s="350"/>
      <c r="BC872" s="350"/>
      <c r="BD872" s="350"/>
      <c r="BE872" s="350"/>
      <c r="BF872" s="350"/>
      <c r="BG872" s="351"/>
      <c r="BH872" s="31" t="s">
        <v>1809</v>
      </c>
      <c r="BQ872" s="289"/>
      <c r="BX872" s="3"/>
    </row>
    <row r="873" spans="1:76" ht="12" customHeight="1" x14ac:dyDescent="0.2">
      <c r="A873" s="1"/>
      <c r="O873" s="3"/>
      <c r="W873" s="3"/>
      <c r="X873" s="286"/>
      <c r="Y873" s="24"/>
      <c r="Z873" s="26"/>
      <c r="AA873" s="26"/>
      <c r="AB873" s="26" t="s">
        <v>113</v>
      </c>
      <c r="AC873" s="26" t="s">
        <v>717</v>
      </c>
      <c r="AD873" s="26"/>
      <c r="AE873" s="26"/>
      <c r="AF873" s="26"/>
      <c r="AG873" s="26"/>
      <c r="AH873" s="26"/>
      <c r="AI873" s="26"/>
      <c r="AJ873" s="563"/>
      <c r="AK873" s="26"/>
      <c r="AL873" s="813"/>
      <c r="AM873" s="813"/>
      <c r="AN873" s="26" t="s">
        <v>343</v>
      </c>
      <c r="AO873" s="813"/>
      <c r="AP873" s="813"/>
      <c r="AQ873" s="26" t="s">
        <v>568</v>
      </c>
      <c r="AR873" s="813"/>
      <c r="AS873" s="813"/>
      <c r="AT873" s="26" t="s">
        <v>569</v>
      </c>
      <c r="AU873" s="26"/>
      <c r="AV873" s="26" t="s">
        <v>14</v>
      </c>
      <c r="AW873" s="26"/>
      <c r="AX873" s="26"/>
      <c r="AY873" s="26" t="s">
        <v>402</v>
      </c>
      <c r="AZ873" s="27"/>
      <c r="BG873" s="3"/>
      <c r="BQ873" s="289"/>
      <c r="BX873" s="3"/>
    </row>
    <row r="874" spans="1:76" ht="12" customHeight="1" x14ac:dyDescent="0.2">
      <c r="A874" s="1"/>
      <c r="O874" s="3"/>
      <c r="W874" s="3"/>
      <c r="X874" s="286"/>
      <c r="AJ874" s="542"/>
      <c r="AL874" s="343"/>
      <c r="AM874" s="343"/>
      <c r="AO874" s="343"/>
      <c r="AP874" s="343"/>
      <c r="AR874" s="343"/>
      <c r="AS874" s="343"/>
      <c r="BG874" s="3"/>
      <c r="BQ874" s="289"/>
      <c r="BX874" s="3"/>
    </row>
    <row r="875" spans="1:76" ht="12" customHeight="1" x14ac:dyDescent="0.2">
      <c r="A875" s="1"/>
      <c r="O875" s="3"/>
      <c r="W875" s="3"/>
      <c r="X875" s="286"/>
      <c r="AI875" s="58"/>
      <c r="BG875" s="3"/>
      <c r="BQ875" s="289"/>
      <c r="BX875" s="3"/>
    </row>
    <row r="876" spans="1:76" ht="12" customHeight="1" x14ac:dyDescent="0.2">
      <c r="A876" s="1"/>
      <c r="B876" s="4" t="s">
        <v>1557</v>
      </c>
      <c r="C876" s="7" t="s">
        <v>302</v>
      </c>
      <c r="O876" s="3"/>
      <c r="W876" s="3"/>
      <c r="X876" s="286"/>
      <c r="BG876" s="3"/>
      <c r="BQ876" s="289"/>
      <c r="BX876" s="3"/>
    </row>
    <row r="877" spans="1:76" ht="12" customHeight="1" x14ac:dyDescent="0.2">
      <c r="A877" s="1"/>
      <c r="D877" s="800" t="s">
        <v>265</v>
      </c>
      <c r="E877" s="800"/>
      <c r="F877" s="800"/>
      <c r="G877" s="800"/>
      <c r="H877" s="800"/>
      <c r="I877" s="800"/>
      <c r="J877" s="800"/>
      <c r="K877" s="800"/>
      <c r="L877" s="800"/>
      <c r="M877" s="800"/>
      <c r="N877" s="800"/>
      <c r="O877" s="835"/>
      <c r="P877" s="1"/>
      <c r="Q877" s="7" t="s">
        <v>1495</v>
      </c>
      <c r="S877" s="6" t="s">
        <v>1494</v>
      </c>
      <c r="T877" s="343"/>
      <c r="U877" s="776" t="s">
        <v>1493</v>
      </c>
      <c r="V877" s="777"/>
      <c r="W877" s="778"/>
      <c r="X877" s="6" t="s">
        <v>1492</v>
      </c>
      <c r="Y877" s="831" t="s">
        <v>599</v>
      </c>
      <c r="Z877" s="831"/>
      <c r="AA877" s="831"/>
      <c r="AB877" s="831"/>
      <c r="AC877" s="831"/>
      <c r="AD877" s="831"/>
      <c r="AE877" s="831"/>
      <c r="AF877" s="831"/>
      <c r="AG877" s="831"/>
      <c r="AH877" s="831"/>
      <c r="AI877" s="831"/>
      <c r="AJ877" s="831"/>
      <c r="AK877" s="831"/>
      <c r="AL877" s="831"/>
      <c r="AM877" s="831"/>
      <c r="AN877" s="831"/>
      <c r="AO877" s="831"/>
      <c r="AP877" s="831"/>
      <c r="AQ877" s="831"/>
      <c r="AR877" s="831"/>
      <c r="AS877" s="831"/>
      <c r="AT877" s="831"/>
      <c r="AU877" s="831"/>
      <c r="AV877" s="831"/>
      <c r="AW877" s="831"/>
      <c r="AX877" s="831"/>
      <c r="AY877" s="831"/>
      <c r="AZ877" s="831"/>
      <c r="BA877" s="831"/>
      <c r="BB877" s="831"/>
      <c r="BC877" s="831"/>
      <c r="BD877" s="831"/>
      <c r="BE877" s="831"/>
      <c r="BF877" s="831"/>
      <c r="BG877" s="832"/>
      <c r="BH877" s="909" t="s">
        <v>817</v>
      </c>
      <c r="BI877" s="909"/>
      <c r="BJ877" s="909"/>
      <c r="BK877" s="909"/>
      <c r="BL877" s="909"/>
      <c r="BM877" s="909"/>
      <c r="BN877" s="909"/>
      <c r="BO877" s="909"/>
      <c r="BP877" s="909"/>
      <c r="BQ877" s="910"/>
      <c r="BX877" s="3"/>
    </row>
    <row r="878" spans="1:76" ht="12" customHeight="1" x14ac:dyDescent="0.2">
      <c r="A878" s="1"/>
      <c r="D878" s="800"/>
      <c r="E878" s="800"/>
      <c r="F878" s="800"/>
      <c r="G878" s="800"/>
      <c r="H878" s="800"/>
      <c r="I878" s="800"/>
      <c r="J878" s="800"/>
      <c r="K878" s="800"/>
      <c r="L878" s="800"/>
      <c r="M878" s="800"/>
      <c r="N878" s="800"/>
      <c r="O878" s="835"/>
      <c r="W878" s="3"/>
      <c r="Y878" s="831"/>
      <c r="Z878" s="831"/>
      <c r="AA878" s="831"/>
      <c r="AB878" s="831"/>
      <c r="AC878" s="831"/>
      <c r="AD878" s="831"/>
      <c r="AE878" s="831"/>
      <c r="AF878" s="831"/>
      <c r="AG878" s="831"/>
      <c r="AH878" s="831"/>
      <c r="AI878" s="831"/>
      <c r="AJ878" s="831"/>
      <c r="AK878" s="831"/>
      <c r="AL878" s="831"/>
      <c r="AM878" s="831"/>
      <c r="AN878" s="831"/>
      <c r="AO878" s="831"/>
      <c r="AP878" s="831"/>
      <c r="AQ878" s="831"/>
      <c r="AR878" s="831"/>
      <c r="AS878" s="831"/>
      <c r="AT878" s="831"/>
      <c r="AU878" s="831"/>
      <c r="AV878" s="831"/>
      <c r="AW878" s="831"/>
      <c r="AX878" s="831"/>
      <c r="AY878" s="831"/>
      <c r="AZ878" s="831"/>
      <c r="BA878" s="831"/>
      <c r="BB878" s="831"/>
      <c r="BC878" s="831"/>
      <c r="BD878" s="831"/>
      <c r="BE878" s="831"/>
      <c r="BF878" s="831"/>
      <c r="BG878" s="832"/>
      <c r="BH878" s="909"/>
      <c r="BI878" s="909"/>
      <c r="BJ878" s="909"/>
      <c r="BK878" s="909"/>
      <c r="BL878" s="909"/>
      <c r="BM878" s="909"/>
      <c r="BN878" s="909"/>
      <c r="BO878" s="909"/>
      <c r="BP878" s="909"/>
      <c r="BQ878" s="910"/>
      <c r="BX878" s="3"/>
    </row>
    <row r="879" spans="1:76" ht="12" customHeight="1" x14ac:dyDescent="0.2">
      <c r="A879" s="1"/>
      <c r="D879" s="800"/>
      <c r="E879" s="800"/>
      <c r="F879" s="800"/>
      <c r="G879" s="800"/>
      <c r="H879" s="800"/>
      <c r="I879" s="800"/>
      <c r="J879" s="800"/>
      <c r="K879" s="800"/>
      <c r="L879" s="800"/>
      <c r="M879" s="800"/>
      <c r="N879" s="800"/>
      <c r="O879" s="835"/>
      <c r="W879" s="3"/>
      <c r="BG879" s="3"/>
      <c r="BH879" s="31" t="s">
        <v>222</v>
      </c>
      <c r="BQ879" s="289"/>
      <c r="BX879" s="3"/>
    </row>
    <row r="880" spans="1:76" ht="12" customHeight="1" x14ac:dyDescent="0.2">
      <c r="A880" s="1"/>
      <c r="D880" s="800" t="s">
        <v>1556</v>
      </c>
      <c r="E880" s="800"/>
      <c r="F880" s="800"/>
      <c r="G880" s="800"/>
      <c r="H880" s="800"/>
      <c r="I880" s="800"/>
      <c r="J880" s="800"/>
      <c r="K880" s="800"/>
      <c r="L880" s="800"/>
      <c r="M880" s="800"/>
      <c r="N880" s="800"/>
      <c r="O880" s="835"/>
      <c r="W880" s="3"/>
      <c r="X880" s="6" t="s">
        <v>1492</v>
      </c>
      <c r="Y880" s="7" t="s">
        <v>516</v>
      </c>
      <c r="BG880" s="3"/>
      <c r="BQ880" s="289"/>
      <c r="BX880" s="3"/>
    </row>
    <row r="881" spans="1:76" ht="12" customHeight="1" x14ac:dyDescent="0.2">
      <c r="A881" s="1"/>
      <c r="D881" s="800"/>
      <c r="E881" s="800"/>
      <c r="F881" s="800"/>
      <c r="G881" s="800"/>
      <c r="H881" s="800"/>
      <c r="I881" s="800"/>
      <c r="J881" s="800"/>
      <c r="K881" s="800"/>
      <c r="L881" s="800"/>
      <c r="M881" s="800"/>
      <c r="N881" s="800"/>
      <c r="O881" s="835"/>
      <c r="W881" s="3"/>
      <c r="BG881" s="3"/>
      <c r="BQ881" s="289"/>
      <c r="BX881" s="3"/>
    </row>
    <row r="882" spans="1:76" ht="12" customHeight="1" x14ac:dyDescent="0.2">
      <c r="A882" s="1"/>
      <c r="D882" s="800"/>
      <c r="E882" s="800"/>
      <c r="F882" s="800"/>
      <c r="G882" s="800"/>
      <c r="H882" s="800"/>
      <c r="I882" s="800"/>
      <c r="J882" s="800"/>
      <c r="K882" s="800"/>
      <c r="L882" s="800"/>
      <c r="M882" s="800"/>
      <c r="N882" s="800"/>
      <c r="O882" s="835"/>
      <c r="W882" s="3"/>
      <c r="X882" s="6" t="s">
        <v>1492</v>
      </c>
      <c r="Y882" s="831" t="s">
        <v>411</v>
      </c>
      <c r="Z882" s="831"/>
      <c r="AA882" s="831"/>
      <c r="AB882" s="831"/>
      <c r="AC882" s="831"/>
      <c r="AD882" s="831"/>
      <c r="AE882" s="831"/>
      <c r="AF882" s="831"/>
      <c r="AG882" s="831"/>
      <c r="AH882" s="831"/>
      <c r="AI882" s="831"/>
      <c r="AJ882" s="831"/>
      <c r="AK882" s="831"/>
      <c r="AL882" s="831"/>
      <c r="AM882" s="831"/>
      <c r="AN882" s="831"/>
      <c r="AO882" s="831"/>
      <c r="AP882" s="831"/>
      <c r="AQ882" s="831"/>
      <c r="AR882" s="831"/>
      <c r="AS882" s="831"/>
      <c r="AT882" s="831"/>
      <c r="AU882" s="831"/>
      <c r="AV882" s="831"/>
      <c r="AW882" s="831"/>
      <c r="AX882" s="831"/>
      <c r="AY882" s="831"/>
      <c r="AZ882" s="831"/>
      <c r="BA882" s="831"/>
      <c r="BB882" s="831"/>
      <c r="BC882" s="831"/>
      <c r="BD882" s="831"/>
      <c r="BE882" s="831"/>
      <c r="BF882" s="831"/>
      <c r="BG882" s="832"/>
      <c r="BQ882" s="289"/>
      <c r="BX882" s="3"/>
    </row>
    <row r="883" spans="1:76" ht="12" customHeight="1" x14ac:dyDescent="0.2">
      <c r="A883" s="1"/>
      <c r="O883" s="3"/>
      <c r="W883" s="3"/>
      <c r="Y883" s="831"/>
      <c r="Z883" s="831"/>
      <c r="AA883" s="831"/>
      <c r="AB883" s="831"/>
      <c r="AC883" s="831"/>
      <c r="AD883" s="831"/>
      <c r="AE883" s="831"/>
      <c r="AF883" s="831"/>
      <c r="AG883" s="831"/>
      <c r="AH883" s="831"/>
      <c r="AI883" s="831"/>
      <c r="AJ883" s="831"/>
      <c r="AK883" s="831"/>
      <c r="AL883" s="831"/>
      <c r="AM883" s="831"/>
      <c r="AN883" s="831"/>
      <c r="AO883" s="831"/>
      <c r="AP883" s="831"/>
      <c r="AQ883" s="831"/>
      <c r="AR883" s="831"/>
      <c r="AS883" s="831"/>
      <c r="AT883" s="831"/>
      <c r="AU883" s="831"/>
      <c r="AV883" s="831"/>
      <c r="AW883" s="831"/>
      <c r="AX883" s="831"/>
      <c r="AY883" s="831"/>
      <c r="AZ883" s="831"/>
      <c r="BA883" s="831"/>
      <c r="BB883" s="831"/>
      <c r="BC883" s="831"/>
      <c r="BD883" s="831"/>
      <c r="BE883" s="831"/>
      <c r="BF883" s="831"/>
      <c r="BG883" s="832"/>
      <c r="BQ883" s="289"/>
      <c r="BX883" s="3"/>
    </row>
    <row r="884" spans="1:76" ht="12" customHeight="1" x14ac:dyDescent="0.2">
      <c r="A884" s="1"/>
      <c r="O884" s="3"/>
      <c r="W884" s="3"/>
      <c r="X884" s="13" t="s">
        <v>1491</v>
      </c>
      <c r="Y884" s="11" t="s">
        <v>1071</v>
      </c>
      <c r="BG884" s="3"/>
      <c r="BQ884" s="289"/>
      <c r="BX884" s="3"/>
    </row>
    <row r="885" spans="1:76" ht="12" customHeight="1" x14ac:dyDescent="0.2">
      <c r="A885" s="1"/>
      <c r="O885" s="3"/>
      <c r="W885" s="3"/>
      <c r="X885" s="13"/>
      <c r="Y885" s="11"/>
      <c r="BG885" s="3"/>
      <c r="BQ885" s="289"/>
      <c r="BX885" s="3"/>
    </row>
    <row r="886" spans="1:76" ht="12" customHeight="1" x14ac:dyDescent="0.2">
      <c r="A886" s="1"/>
      <c r="O886" s="3"/>
      <c r="W886" s="3"/>
      <c r="X886" s="286"/>
      <c r="BG886" s="3"/>
      <c r="BQ886" s="289"/>
      <c r="BX886" s="3"/>
    </row>
    <row r="887" spans="1:76" ht="12" customHeight="1" x14ac:dyDescent="0.2">
      <c r="A887" s="1"/>
      <c r="B887" s="4" t="s">
        <v>1555</v>
      </c>
      <c r="C887" s="7" t="s">
        <v>270</v>
      </c>
      <c r="O887" s="3"/>
      <c r="W887" s="3"/>
      <c r="X887" s="286"/>
      <c r="BG887" s="3"/>
      <c r="BQ887" s="289"/>
      <c r="BX887" s="3"/>
    </row>
    <row r="888" spans="1:76" ht="12" customHeight="1" x14ac:dyDescent="0.2">
      <c r="A888" s="1"/>
      <c r="D888" s="831" t="s">
        <v>387</v>
      </c>
      <c r="E888" s="831"/>
      <c r="F888" s="831"/>
      <c r="G888" s="831"/>
      <c r="H888" s="831"/>
      <c r="I888" s="831"/>
      <c r="J888" s="831"/>
      <c r="K888" s="831"/>
      <c r="L888" s="831"/>
      <c r="M888" s="831"/>
      <c r="N888" s="831"/>
      <c r="O888" s="832"/>
      <c r="P888" s="1"/>
      <c r="Q888" s="7" t="s">
        <v>1495</v>
      </c>
      <c r="S888" s="6" t="s">
        <v>1494</v>
      </c>
      <c r="T888" s="343"/>
      <c r="U888" s="776" t="s">
        <v>1493</v>
      </c>
      <c r="V888" s="777"/>
      <c r="W888" s="778"/>
      <c r="X888" s="6" t="s">
        <v>1492</v>
      </c>
      <c r="Y888" s="7" t="s">
        <v>145</v>
      </c>
      <c r="BG888" s="3"/>
      <c r="BH888" s="31" t="s">
        <v>228</v>
      </c>
      <c r="BQ888" s="289"/>
      <c r="BX888" s="3"/>
    </row>
    <row r="889" spans="1:76" ht="12" customHeight="1" x14ac:dyDescent="0.2">
      <c r="A889" s="1"/>
      <c r="D889" s="831"/>
      <c r="E889" s="831"/>
      <c r="F889" s="831"/>
      <c r="G889" s="831"/>
      <c r="H889" s="831"/>
      <c r="I889" s="831"/>
      <c r="J889" s="831"/>
      <c r="K889" s="831"/>
      <c r="L889" s="831"/>
      <c r="M889" s="831"/>
      <c r="N889" s="831"/>
      <c r="O889" s="832"/>
      <c r="P889" s="1"/>
      <c r="Q889" s="7" t="s">
        <v>697</v>
      </c>
      <c r="W889" s="3"/>
      <c r="BG889" s="3"/>
      <c r="BQ889" s="289"/>
      <c r="BX889" s="3"/>
    </row>
    <row r="890" spans="1:76" ht="12" customHeight="1" x14ac:dyDescent="0.2">
      <c r="A890" s="1"/>
      <c r="D890" s="831"/>
      <c r="E890" s="831"/>
      <c r="F890" s="831"/>
      <c r="G890" s="831"/>
      <c r="H890" s="831"/>
      <c r="I890" s="831"/>
      <c r="J890" s="831"/>
      <c r="K890" s="831"/>
      <c r="L890" s="831"/>
      <c r="M890" s="831"/>
      <c r="N890" s="831"/>
      <c r="O890" s="832"/>
      <c r="W890" s="3"/>
      <c r="X890" s="6" t="s">
        <v>1492</v>
      </c>
      <c r="Y890" s="831" t="s">
        <v>1931</v>
      </c>
      <c r="Z890" s="831"/>
      <c r="AA890" s="831"/>
      <c r="AB890" s="831"/>
      <c r="AC890" s="831"/>
      <c r="AD890" s="831"/>
      <c r="AE890" s="831"/>
      <c r="AF890" s="831"/>
      <c r="AG890" s="831"/>
      <c r="AH890" s="831"/>
      <c r="AI890" s="831"/>
      <c r="AJ890" s="831"/>
      <c r="AK890" s="831"/>
      <c r="AL890" s="831"/>
      <c r="AM890" s="831"/>
      <c r="AN890" s="831"/>
      <c r="AO890" s="831"/>
      <c r="AP890" s="831"/>
      <c r="AQ890" s="831"/>
      <c r="AR890" s="831"/>
      <c r="AS890" s="831"/>
      <c r="AT890" s="831"/>
      <c r="AU890" s="831"/>
      <c r="AV890" s="831"/>
      <c r="AW890" s="831"/>
      <c r="AX890" s="831"/>
      <c r="AY890" s="831"/>
      <c r="AZ890" s="831"/>
      <c r="BA890" s="831"/>
      <c r="BB890" s="831"/>
      <c r="BC890" s="831"/>
      <c r="BD890" s="831"/>
      <c r="BE890" s="831"/>
      <c r="BF890" s="831"/>
      <c r="BG890" s="832"/>
      <c r="BQ890" s="289"/>
      <c r="BX890" s="3"/>
    </row>
    <row r="891" spans="1:76" ht="12" customHeight="1" x14ac:dyDescent="0.2">
      <c r="A891" s="1"/>
      <c r="O891" s="3"/>
      <c r="W891" s="3"/>
      <c r="Y891" s="831"/>
      <c r="Z891" s="831"/>
      <c r="AA891" s="831"/>
      <c r="AB891" s="831"/>
      <c r="AC891" s="831"/>
      <c r="AD891" s="831"/>
      <c r="AE891" s="831"/>
      <c r="AF891" s="831"/>
      <c r="AG891" s="831"/>
      <c r="AH891" s="831"/>
      <c r="AI891" s="831"/>
      <c r="AJ891" s="831"/>
      <c r="AK891" s="831"/>
      <c r="AL891" s="831"/>
      <c r="AM891" s="831"/>
      <c r="AN891" s="831"/>
      <c r="AO891" s="831"/>
      <c r="AP891" s="831"/>
      <c r="AQ891" s="831"/>
      <c r="AR891" s="831"/>
      <c r="AS891" s="831"/>
      <c r="AT891" s="831"/>
      <c r="AU891" s="831"/>
      <c r="AV891" s="831"/>
      <c r="AW891" s="831"/>
      <c r="AX891" s="831"/>
      <c r="AY891" s="831"/>
      <c r="AZ891" s="831"/>
      <c r="BA891" s="831"/>
      <c r="BB891" s="831"/>
      <c r="BC891" s="831"/>
      <c r="BD891" s="831"/>
      <c r="BE891" s="831"/>
      <c r="BF891" s="831"/>
      <c r="BG891" s="832"/>
      <c r="BQ891" s="289"/>
      <c r="BX891" s="3"/>
    </row>
    <row r="892" spans="1:76" ht="12" customHeight="1" x14ac:dyDescent="0.2">
      <c r="A892" s="1"/>
      <c r="O892" s="3"/>
      <c r="W892" s="3"/>
      <c r="Y892" s="339"/>
      <c r="Z892" s="339"/>
      <c r="AA892" s="339"/>
      <c r="AB892" s="339"/>
      <c r="AC892" s="339"/>
      <c r="AD892" s="339"/>
      <c r="AE892" s="339"/>
      <c r="AF892" s="339"/>
      <c r="AG892" s="339"/>
      <c r="AH892" s="339"/>
      <c r="AI892" s="339"/>
      <c r="AJ892" s="339"/>
      <c r="AK892" s="339"/>
      <c r="AL892" s="339"/>
      <c r="AM892" s="339"/>
      <c r="AN892" s="339"/>
      <c r="AO892" s="339"/>
      <c r="AP892" s="339"/>
      <c r="AQ892" s="339"/>
      <c r="AR892" s="339"/>
      <c r="AS892" s="339"/>
      <c r="AT892" s="339"/>
      <c r="AU892" s="339"/>
      <c r="AV892" s="339"/>
      <c r="AW892" s="339"/>
      <c r="AX892" s="339"/>
      <c r="AY892" s="339"/>
      <c r="AZ892" s="339"/>
      <c r="BA892" s="339"/>
      <c r="BB892" s="339"/>
      <c r="BC892" s="339"/>
      <c r="BD892" s="339"/>
      <c r="BE892" s="339"/>
      <c r="BF892" s="339"/>
      <c r="BG892" s="340"/>
      <c r="BQ892" s="289"/>
      <c r="BX892" s="3"/>
    </row>
    <row r="893" spans="1:76" ht="12" customHeight="1" x14ac:dyDescent="0.2">
      <c r="A893" s="1"/>
      <c r="O893" s="3"/>
      <c r="W893" s="3"/>
      <c r="X893" s="286"/>
      <c r="BG893" s="3"/>
      <c r="BQ893" s="289"/>
      <c r="BX893" s="3"/>
    </row>
    <row r="894" spans="1:76" ht="12" customHeight="1" x14ac:dyDescent="0.2">
      <c r="A894" s="1"/>
      <c r="C894" s="7"/>
      <c r="O894" s="3"/>
      <c r="W894" s="3"/>
      <c r="X894" s="286"/>
      <c r="BG894" s="3"/>
      <c r="BQ894" s="289"/>
      <c r="BX894" s="3"/>
    </row>
    <row r="895" spans="1:76" ht="12" customHeight="1" x14ac:dyDescent="0.2">
      <c r="A895" s="1"/>
      <c r="C895" s="7"/>
      <c r="D895" s="764"/>
      <c r="E895" s="764"/>
      <c r="F895" s="764"/>
      <c r="G895" s="764"/>
      <c r="H895" s="764"/>
      <c r="I895" s="764"/>
      <c r="J895" s="764"/>
      <c r="K895" s="764"/>
      <c r="L895" s="764"/>
      <c r="M895" s="764"/>
      <c r="N895" s="764"/>
      <c r="O895" s="765"/>
      <c r="P895" s="1"/>
      <c r="S895" s="6"/>
      <c r="T895" s="343"/>
      <c r="U895" s="776"/>
      <c r="V895" s="777"/>
      <c r="W895" s="778"/>
      <c r="Y895" s="800"/>
      <c r="Z895" s="800"/>
      <c r="AA895" s="800"/>
      <c r="AB895" s="800"/>
      <c r="AC895" s="800"/>
      <c r="AD895" s="800"/>
      <c r="AE895" s="800"/>
      <c r="AF895" s="800"/>
      <c r="AG895" s="800"/>
      <c r="AH895" s="800"/>
      <c r="AI895" s="800"/>
      <c r="AJ895" s="800"/>
      <c r="AK895" s="800"/>
      <c r="AL895" s="800"/>
      <c r="AM895" s="800"/>
      <c r="AN895" s="800"/>
      <c r="AO895" s="800"/>
      <c r="AP895" s="800"/>
      <c r="AQ895" s="800"/>
      <c r="AR895" s="800"/>
      <c r="AS895" s="800"/>
      <c r="AT895" s="800"/>
      <c r="AU895" s="800"/>
      <c r="AV895" s="800"/>
      <c r="AW895" s="800"/>
      <c r="AX895" s="800"/>
      <c r="AY895" s="800"/>
      <c r="AZ895" s="800"/>
      <c r="BA895" s="800"/>
      <c r="BB895" s="800"/>
      <c r="BC895" s="800"/>
      <c r="BD895" s="800"/>
      <c r="BE895" s="800"/>
      <c r="BF895" s="800"/>
      <c r="BG895" s="835"/>
      <c r="BQ895" s="289"/>
      <c r="BX895" s="3"/>
    </row>
    <row r="896" spans="1:76" ht="12" customHeight="1" x14ac:dyDescent="0.2">
      <c r="A896" s="1"/>
      <c r="D896" s="764"/>
      <c r="E896" s="764"/>
      <c r="F896" s="764"/>
      <c r="G896" s="764"/>
      <c r="H896" s="764"/>
      <c r="I896" s="764"/>
      <c r="J896" s="764"/>
      <c r="K896" s="764"/>
      <c r="L896" s="764"/>
      <c r="M896" s="764"/>
      <c r="N896" s="764"/>
      <c r="O896" s="765"/>
      <c r="W896" s="3"/>
      <c r="Y896" s="800"/>
      <c r="Z896" s="800"/>
      <c r="AA896" s="800"/>
      <c r="AB896" s="800"/>
      <c r="AC896" s="800"/>
      <c r="AD896" s="800"/>
      <c r="AE896" s="800"/>
      <c r="AF896" s="800"/>
      <c r="AG896" s="800"/>
      <c r="AH896" s="800"/>
      <c r="AI896" s="800"/>
      <c r="AJ896" s="800"/>
      <c r="AK896" s="800"/>
      <c r="AL896" s="800"/>
      <c r="AM896" s="800"/>
      <c r="AN896" s="800"/>
      <c r="AO896" s="800"/>
      <c r="AP896" s="800"/>
      <c r="AQ896" s="800"/>
      <c r="AR896" s="800"/>
      <c r="AS896" s="800"/>
      <c r="AT896" s="800"/>
      <c r="AU896" s="800"/>
      <c r="AV896" s="800"/>
      <c r="AW896" s="800"/>
      <c r="AX896" s="800"/>
      <c r="AY896" s="800"/>
      <c r="AZ896" s="800"/>
      <c r="BA896" s="800"/>
      <c r="BB896" s="800"/>
      <c r="BC896" s="800"/>
      <c r="BD896" s="800"/>
      <c r="BE896" s="800"/>
      <c r="BF896" s="800"/>
      <c r="BG896" s="835"/>
      <c r="BH896" s="766"/>
      <c r="BI896" s="767"/>
      <c r="BJ896" s="767"/>
      <c r="BK896" s="767"/>
      <c r="BL896" s="767"/>
      <c r="BM896" s="767"/>
      <c r="BN896" s="767"/>
      <c r="BO896" s="767"/>
      <c r="BP896" s="767"/>
      <c r="BQ896" s="768"/>
      <c r="BX896" s="3"/>
    </row>
    <row r="897" spans="1:76" ht="12" customHeight="1" x14ac:dyDescent="0.2">
      <c r="A897" s="1"/>
      <c r="D897" s="764"/>
      <c r="E897" s="764"/>
      <c r="F897" s="764"/>
      <c r="G897" s="764"/>
      <c r="H897" s="764"/>
      <c r="I897" s="764"/>
      <c r="J897" s="764"/>
      <c r="K897" s="764"/>
      <c r="L897" s="764"/>
      <c r="M897" s="764"/>
      <c r="N897" s="764"/>
      <c r="O897" s="765"/>
      <c r="W897" s="3"/>
      <c r="Y897" s="800"/>
      <c r="Z897" s="800"/>
      <c r="AA897" s="800"/>
      <c r="AB897" s="800"/>
      <c r="AC897" s="800"/>
      <c r="AD897" s="800"/>
      <c r="AE897" s="800"/>
      <c r="AF897" s="800"/>
      <c r="AG897" s="800"/>
      <c r="AH897" s="800"/>
      <c r="AI897" s="800"/>
      <c r="AJ897" s="800"/>
      <c r="AK897" s="800"/>
      <c r="AL897" s="800"/>
      <c r="AM897" s="800"/>
      <c r="AN897" s="800"/>
      <c r="AO897" s="800"/>
      <c r="AP897" s="800"/>
      <c r="AQ897" s="800"/>
      <c r="AR897" s="800"/>
      <c r="AS897" s="800"/>
      <c r="AT897" s="800"/>
      <c r="AU897" s="800"/>
      <c r="AV897" s="800"/>
      <c r="AW897" s="800"/>
      <c r="AX897" s="800"/>
      <c r="AY897" s="800"/>
      <c r="AZ897" s="800"/>
      <c r="BA897" s="800"/>
      <c r="BB897" s="800"/>
      <c r="BC897" s="800"/>
      <c r="BD897" s="800"/>
      <c r="BE897" s="800"/>
      <c r="BF897" s="800"/>
      <c r="BG897" s="835"/>
      <c r="BH897" s="766"/>
      <c r="BI897" s="767"/>
      <c r="BJ897" s="767"/>
      <c r="BK897" s="767"/>
      <c r="BL897" s="767"/>
      <c r="BM897" s="767"/>
      <c r="BN897" s="767"/>
      <c r="BO897" s="767"/>
      <c r="BP897" s="767"/>
      <c r="BQ897" s="768"/>
      <c r="BX897" s="3"/>
    </row>
    <row r="898" spans="1:76" ht="12" customHeight="1" x14ac:dyDescent="0.2">
      <c r="A898" s="1"/>
      <c r="D898" s="764"/>
      <c r="E898" s="764"/>
      <c r="F898" s="764"/>
      <c r="G898" s="764"/>
      <c r="H898" s="764"/>
      <c r="I898" s="764"/>
      <c r="J898" s="764"/>
      <c r="K898" s="764"/>
      <c r="L898" s="764"/>
      <c r="M898" s="764"/>
      <c r="N898" s="764"/>
      <c r="O898" s="765"/>
      <c r="W898" s="3"/>
      <c r="Y898" s="800"/>
      <c r="Z898" s="800"/>
      <c r="AA898" s="800"/>
      <c r="AB898" s="800"/>
      <c r="AC898" s="800"/>
      <c r="AD898" s="800"/>
      <c r="AE898" s="800"/>
      <c r="AF898" s="800"/>
      <c r="AG898" s="800"/>
      <c r="AH898" s="800"/>
      <c r="AI898" s="800"/>
      <c r="AJ898" s="800"/>
      <c r="AK898" s="800"/>
      <c r="AL898" s="800"/>
      <c r="AM898" s="800"/>
      <c r="AN898" s="800"/>
      <c r="AO898" s="800"/>
      <c r="AP898" s="800"/>
      <c r="AQ898" s="800"/>
      <c r="AR898" s="800"/>
      <c r="AS898" s="800"/>
      <c r="AT898" s="800"/>
      <c r="AU898" s="800"/>
      <c r="AV898" s="800"/>
      <c r="AW898" s="800"/>
      <c r="AX898" s="800"/>
      <c r="AY898" s="800"/>
      <c r="AZ898" s="800"/>
      <c r="BA898" s="800"/>
      <c r="BB898" s="800"/>
      <c r="BC898" s="800"/>
      <c r="BD898" s="800"/>
      <c r="BE898" s="800"/>
      <c r="BF898" s="800"/>
      <c r="BG898" s="835"/>
      <c r="BH898" s="769"/>
      <c r="BI898" s="770"/>
      <c r="BJ898" s="770"/>
      <c r="BK898" s="770"/>
      <c r="BL898" s="770"/>
      <c r="BM898" s="770"/>
      <c r="BN898" s="770"/>
      <c r="BO898" s="770"/>
      <c r="BP898" s="770"/>
      <c r="BQ898" s="771"/>
      <c r="BX898" s="3"/>
    </row>
    <row r="899" spans="1:76" ht="12" customHeight="1" x14ac:dyDescent="0.2">
      <c r="A899" s="1"/>
      <c r="D899" s="764"/>
      <c r="E899" s="764"/>
      <c r="F899" s="764"/>
      <c r="G899" s="764"/>
      <c r="H899" s="764"/>
      <c r="I899" s="764"/>
      <c r="J899" s="764"/>
      <c r="K899" s="764"/>
      <c r="L899" s="764"/>
      <c r="M899" s="764"/>
      <c r="N899" s="764"/>
      <c r="O899" s="765"/>
      <c r="W899" s="3"/>
      <c r="Y899" s="544"/>
      <c r="Z899" s="987"/>
      <c r="AA899" s="831"/>
      <c r="AB899" s="831"/>
      <c r="AC899" s="831"/>
      <c r="AD899" s="831"/>
      <c r="AE899" s="831"/>
      <c r="AF899" s="831"/>
      <c r="AG899" s="831"/>
      <c r="AH899" s="831"/>
      <c r="AI899" s="831"/>
      <c r="AJ899" s="831"/>
      <c r="AK899" s="831"/>
      <c r="AL899" s="831"/>
      <c r="AM899" s="831"/>
      <c r="AN899" s="831"/>
      <c r="AO899" s="831"/>
      <c r="AP899" s="831"/>
      <c r="AQ899" s="831"/>
      <c r="AR899" s="831"/>
      <c r="AS899" s="831"/>
      <c r="AT899" s="831"/>
      <c r="AU899" s="831"/>
      <c r="AV899" s="831"/>
      <c r="AW899" s="831"/>
      <c r="AX899" s="831"/>
      <c r="AY899" s="831"/>
      <c r="AZ899" s="831"/>
      <c r="BA899" s="831"/>
      <c r="BB899" s="831"/>
      <c r="BC899" s="831"/>
      <c r="BD899" s="831"/>
      <c r="BE899" s="831"/>
      <c r="BF899" s="831"/>
      <c r="BG899" s="832"/>
      <c r="BQ899" s="289"/>
      <c r="BX899" s="3"/>
    </row>
    <row r="900" spans="1:76" ht="12" customHeight="1" x14ac:dyDescent="0.2">
      <c r="A900" s="1"/>
      <c r="O900" s="3"/>
      <c r="W900" s="3"/>
      <c r="Y900" s="6"/>
      <c r="Z900" s="831"/>
      <c r="AA900" s="831"/>
      <c r="AB900" s="831"/>
      <c r="AC900" s="831"/>
      <c r="AD900" s="831"/>
      <c r="AE900" s="831"/>
      <c r="AF900" s="831"/>
      <c r="AG900" s="831"/>
      <c r="AH900" s="831"/>
      <c r="AI900" s="831"/>
      <c r="AJ900" s="831"/>
      <c r="AK900" s="831"/>
      <c r="AL900" s="831"/>
      <c r="AM900" s="831"/>
      <c r="AN900" s="831"/>
      <c r="AO900" s="831"/>
      <c r="AP900" s="831"/>
      <c r="AQ900" s="831"/>
      <c r="AR900" s="831"/>
      <c r="AS900" s="831"/>
      <c r="AT900" s="831"/>
      <c r="AU900" s="831"/>
      <c r="AV900" s="831"/>
      <c r="AW900" s="831"/>
      <c r="AX900" s="831"/>
      <c r="AY900" s="831"/>
      <c r="AZ900" s="831"/>
      <c r="BA900" s="831"/>
      <c r="BB900" s="831"/>
      <c r="BC900" s="831"/>
      <c r="BD900" s="831"/>
      <c r="BE900" s="831"/>
      <c r="BF900" s="831"/>
      <c r="BG900" s="832"/>
      <c r="BQ900" s="289"/>
      <c r="BX900" s="3"/>
    </row>
    <row r="901" spans="1:76" ht="12" customHeight="1" x14ac:dyDescent="0.2">
      <c r="A901" s="1"/>
      <c r="O901" s="3"/>
      <c r="P901" s="542"/>
      <c r="Q901" s="542"/>
      <c r="R901" s="542"/>
      <c r="S901" s="542"/>
      <c r="T901" s="542"/>
      <c r="U901" s="542"/>
      <c r="V901" s="542"/>
      <c r="W901" s="543"/>
      <c r="Y901" s="544"/>
      <c r="Z901" s="542"/>
      <c r="BG901" s="3"/>
      <c r="BQ901" s="289"/>
      <c r="BX901" s="3"/>
    </row>
    <row r="902" spans="1:76" ht="12" customHeight="1" x14ac:dyDescent="0.2">
      <c r="A902" s="1"/>
      <c r="C902" s="541"/>
      <c r="D902" s="987"/>
      <c r="E902" s="831"/>
      <c r="F902" s="831"/>
      <c r="G902" s="831"/>
      <c r="H902" s="831"/>
      <c r="I902" s="831"/>
      <c r="J902" s="831"/>
      <c r="K902" s="831"/>
      <c r="L902" s="831"/>
      <c r="M902" s="831"/>
      <c r="N902" s="831"/>
      <c r="O902" s="832"/>
      <c r="P902" s="561"/>
      <c r="Q902" s="542"/>
      <c r="R902" s="542"/>
      <c r="S902" s="544"/>
      <c r="T902" s="562"/>
      <c r="U902" s="984"/>
      <c r="V902" s="985"/>
      <c r="W902" s="986"/>
      <c r="Y902" s="544"/>
      <c r="Z902" s="987"/>
      <c r="AA902" s="831"/>
      <c r="AB902" s="831"/>
      <c r="AC902" s="831"/>
      <c r="AD902" s="831"/>
      <c r="AE902" s="831"/>
      <c r="AF902" s="831"/>
      <c r="AG902" s="831"/>
      <c r="AH902" s="831"/>
      <c r="AI902" s="831"/>
      <c r="AJ902" s="831"/>
      <c r="AK902" s="831"/>
      <c r="AL902" s="831"/>
      <c r="AM902" s="831"/>
      <c r="AN902" s="831"/>
      <c r="AO902" s="831"/>
      <c r="AP902" s="831"/>
      <c r="AQ902" s="831"/>
      <c r="AR902" s="831"/>
      <c r="AS902" s="831"/>
      <c r="AT902" s="831"/>
      <c r="AU902" s="831"/>
      <c r="AV902" s="831"/>
      <c r="AW902" s="831"/>
      <c r="AX902" s="831"/>
      <c r="AY902" s="831"/>
      <c r="AZ902" s="831"/>
      <c r="BA902" s="831"/>
      <c r="BB902" s="831"/>
      <c r="BC902" s="831"/>
      <c r="BD902" s="831"/>
      <c r="BE902" s="831"/>
      <c r="BF902" s="831"/>
      <c r="BG902" s="832"/>
      <c r="BQ902" s="289"/>
      <c r="BX902" s="3"/>
    </row>
    <row r="903" spans="1:76" ht="12" customHeight="1" x14ac:dyDescent="0.2">
      <c r="A903" s="1"/>
      <c r="D903" s="831"/>
      <c r="E903" s="831"/>
      <c r="F903" s="831"/>
      <c r="G903" s="831"/>
      <c r="H903" s="831"/>
      <c r="I903" s="831"/>
      <c r="J903" s="831"/>
      <c r="K903" s="831"/>
      <c r="L903" s="831"/>
      <c r="M903" s="831"/>
      <c r="N903" s="831"/>
      <c r="O903" s="832"/>
      <c r="W903" s="3"/>
      <c r="Y903" s="6"/>
      <c r="Z903" s="831"/>
      <c r="AA903" s="831"/>
      <c r="AB903" s="831"/>
      <c r="AC903" s="831"/>
      <c r="AD903" s="831"/>
      <c r="AE903" s="831"/>
      <c r="AF903" s="831"/>
      <c r="AG903" s="831"/>
      <c r="AH903" s="831"/>
      <c r="AI903" s="831"/>
      <c r="AJ903" s="831"/>
      <c r="AK903" s="831"/>
      <c r="AL903" s="831"/>
      <c r="AM903" s="831"/>
      <c r="AN903" s="831"/>
      <c r="AO903" s="831"/>
      <c r="AP903" s="831"/>
      <c r="AQ903" s="831"/>
      <c r="AR903" s="831"/>
      <c r="AS903" s="831"/>
      <c r="AT903" s="831"/>
      <c r="AU903" s="831"/>
      <c r="AV903" s="831"/>
      <c r="AW903" s="831"/>
      <c r="AX903" s="831"/>
      <c r="AY903" s="831"/>
      <c r="AZ903" s="831"/>
      <c r="BA903" s="831"/>
      <c r="BB903" s="831"/>
      <c r="BC903" s="831"/>
      <c r="BD903" s="831"/>
      <c r="BE903" s="831"/>
      <c r="BF903" s="831"/>
      <c r="BG903" s="832"/>
      <c r="BQ903" s="289"/>
      <c r="BX903" s="3"/>
    </row>
    <row r="904" spans="1:76" ht="12" customHeight="1" x14ac:dyDescent="0.2">
      <c r="A904" s="1"/>
      <c r="P904" s="1"/>
      <c r="W904" s="3"/>
      <c r="Y904" s="544"/>
      <c r="Z904" s="542"/>
      <c r="BG904" s="3"/>
      <c r="BQ904" s="289"/>
      <c r="BX904" s="3"/>
    </row>
    <row r="905" spans="1:76" ht="12" customHeight="1" x14ac:dyDescent="0.2">
      <c r="A905" s="1"/>
      <c r="P905" s="1"/>
      <c r="W905" s="3"/>
      <c r="Y905" s="6"/>
      <c r="BG905" s="3"/>
      <c r="BQ905" s="289"/>
      <c r="BX905" s="3"/>
    </row>
    <row r="906" spans="1:76" ht="12" customHeight="1" x14ac:dyDescent="0.2">
      <c r="A906" s="24"/>
      <c r="B906" s="25"/>
      <c r="C906" s="25"/>
      <c r="D906" s="26"/>
      <c r="E906" s="26"/>
      <c r="F906" s="26"/>
      <c r="G906" s="26"/>
      <c r="H906" s="26"/>
      <c r="I906" s="26"/>
      <c r="J906" s="26"/>
      <c r="K906" s="26"/>
      <c r="L906" s="26"/>
      <c r="M906" s="26"/>
      <c r="N906" s="26"/>
      <c r="O906" s="26"/>
      <c r="P906" s="24"/>
      <c r="Q906" s="26"/>
      <c r="R906" s="26"/>
      <c r="S906" s="26"/>
      <c r="T906" s="26"/>
      <c r="U906" s="26"/>
      <c r="V906" s="26"/>
      <c r="W906" s="27"/>
      <c r="X906" s="368"/>
      <c r="Y906" s="368"/>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7"/>
      <c r="BH906" s="28"/>
      <c r="BI906" s="28"/>
      <c r="BJ906" s="28"/>
      <c r="BK906" s="28"/>
      <c r="BL906" s="28"/>
      <c r="BM906" s="28"/>
      <c r="BN906" s="28"/>
      <c r="BO906" s="28"/>
      <c r="BP906" s="28"/>
      <c r="BQ906" s="29"/>
      <c r="BR906" s="26"/>
      <c r="BS906" s="26"/>
      <c r="BT906" s="26"/>
      <c r="BU906" s="26"/>
      <c r="BV906" s="26"/>
      <c r="BW906" s="26"/>
      <c r="BX906" s="27"/>
    </row>
    <row r="907" spans="1:76" ht="12" customHeight="1" x14ac:dyDescent="0.2">
      <c r="A907" s="393"/>
      <c r="B907" s="30"/>
      <c r="C907" s="30"/>
      <c r="D907" s="376"/>
      <c r="E907" s="376"/>
      <c r="F907" s="376"/>
      <c r="G907" s="376"/>
      <c r="H907" s="376"/>
      <c r="I907" s="376"/>
      <c r="J907" s="376"/>
      <c r="K907" s="376"/>
      <c r="L907" s="376"/>
      <c r="M907" s="376"/>
      <c r="N907" s="376"/>
      <c r="O907" s="376"/>
      <c r="P907" s="393"/>
      <c r="Q907" s="376"/>
      <c r="R907" s="376"/>
      <c r="S907" s="376"/>
      <c r="T907" s="376"/>
      <c r="U907" s="376"/>
      <c r="V907" s="376"/>
      <c r="W907" s="18"/>
      <c r="X907" s="367"/>
      <c r="Y907" s="376"/>
      <c r="Z907" s="291"/>
      <c r="AA907" s="376"/>
      <c r="AB907" s="376"/>
      <c r="AC907" s="376"/>
      <c r="AD907" s="376"/>
      <c r="AE907" s="376"/>
      <c r="AF907" s="376"/>
      <c r="AG907" s="376"/>
      <c r="AH907" s="376"/>
      <c r="AI907" s="376"/>
      <c r="AJ907" s="376"/>
      <c r="AK907" s="376"/>
      <c r="AL907" s="376"/>
      <c r="AM907" s="376"/>
      <c r="AN907" s="376"/>
      <c r="AO907" s="376"/>
      <c r="AP907" s="376"/>
      <c r="AQ907" s="376"/>
      <c r="AR907" s="376"/>
      <c r="AS907" s="376"/>
      <c r="AT907" s="376"/>
      <c r="AU907" s="376"/>
      <c r="AV907" s="376"/>
      <c r="AW907" s="376"/>
      <c r="AX907" s="376"/>
      <c r="AY907" s="376"/>
      <c r="AZ907" s="376"/>
      <c r="BA907" s="376"/>
      <c r="BB907" s="376"/>
      <c r="BC907" s="376"/>
      <c r="BD907" s="376"/>
      <c r="BE907" s="376"/>
      <c r="BF907" s="376"/>
      <c r="BG907" s="18"/>
      <c r="BH907" s="291"/>
      <c r="BI907" s="291"/>
      <c r="BJ907" s="291"/>
      <c r="BK907" s="291"/>
      <c r="BL907" s="291"/>
      <c r="BM907" s="291"/>
      <c r="BN907" s="291"/>
      <c r="BO907" s="291"/>
      <c r="BP907" s="291"/>
      <c r="BQ907" s="292"/>
      <c r="BR907" s="376"/>
      <c r="BS907" s="376"/>
      <c r="BT907" s="376"/>
      <c r="BU907" s="376"/>
      <c r="BV907" s="376"/>
      <c r="BW907" s="376"/>
      <c r="BX907" s="18"/>
    </row>
    <row r="908" spans="1:76" ht="12" customHeight="1" x14ac:dyDescent="0.2">
      <c r="A908" s="1"/>
      <c r="B908" s="4" t="s">
        <v>1165</v>
      </c>
      <c r="C908" s="541"/>
      <c r="D908" s="7" t="s">
        <v>2006</v>
      </c>
      <c r="E908" s="350"/>
      <c r="F908" s="350"/>
      <c r="G908" s="350"/>
      <c r="H908" s="350"/>
      <c r="I908" s="350"/>
      <c r="J908" s="350"/>
      <c r="K908" s="350"/>
      <c r="L908" s="350"/>
      <c r="M908" s="350"/>
      <c r="N908" s="350"/>
      <c r="O908" s="350"/>
      <c r="P908" s="1"/>
      <c r="Q908" s="7" t="s">
        <v>1495</v>
      </c>
      <c r="S908" s="6" t="s">
        <v>1494</v>
      </c>
      <c r="T908" s="343"/>
      <c r="U908" s="776" t="s">
        <v>1493</v>
      </c>
      <c r="V908" s="777"/>
      <c r="W908" s="778"/>
      <c r="X908" s="14" t="s">
        <v>1491</v>
      </c>
      <c r="Y908" s="11" t="s">
        <v>520</v>
      </c>
      <c r="Z908" s="11"/>
      <c r="AA908" s="11"/>
      <c r="AB908" s="11"/>
      <c r="AC908" s="11"/>
      <c r="AD908" s="11"/>
      <c r="AE908" s="11"/>
      <c r="AF908" s="11"/>
      <c r="AG908" s="11"/>
      <c r="AH908" s="11"/>
      <c r="AI908" s="11"/>
      <c r="AJ908" s="11"/>
      <c r="AK908" s="11"/>
      <c r="AL908" s="11"/>
      <c r="AM908" s="11"/>
      <c r="AN908" s="11"/>
      <c r="AO908" s="11"/>
      <c r="AP908" s="11"/>
      <c r="AQ908" s="11"/>
      <c r="AR908" s="11"/>
      <c r="AS908" s="11"/>
      <c r="BG908" s="3"/>
      <c r="BQ908" s="289"/>
      <c r="BX908" s="3"/>
    </row>
    <row r="909" spans="1:76" ht="12" customHeight="1" x14ac:dyDescent="0.2">
      <c r="A909" s="1"/>
      <c r="C909" s="4" t="s">
        <v>1482</v>
      </c>
      <c r="D909" s="1000" t="s">
        <v>2007</v>
      </c>
      <c r="E909" s="1000"/>
      <c r="F909" s="1000"/>
      <c r="G909" s="1000"/>
      <c r="H909" s="1000"/>
      <c r="I909" s="1000"/>
      <c r="J909" s="1000"/>
      <c r="K909" s="1000"/>
      <c r="L909" s="1000"/>
      <c r="M909" s="1000"/>
      <c r="N909" s="1000"/>
      <c r="O909" s="1001"/>
      <c r="P909" s="1"/>
      <c r="W909" s="3"/>
      <c r="Y909" s="246" t="s">
        <v>521</v>
      </c>
      <c r="Z909" s="397"/>
      <c r="AA909" s="397"/>
      <c r="AB909" s="397"/>
      <c r="AC909" s="397"/>
      <c r="AD909" s="397"/>
      <c r="AE909" s="397"/>
      <c r="AF909" s="397"/>
      <c r="AG909" s="397"/>
      <c r="AH909" s="397"/>
      <c r="AI909" s="397"/>
      <c r="AJ909" s="397"/>
      <c r="AK909" s="246"/>
      <c r="AL909" s="397"/>
      <c r="AM909" s="397" t="s">
        <v>113</v>
      </c>
      <c r="AN909" s="397"/>
      <c r="AO909" s="353" t="s">
        <v>1465</v>
      </c>
      <c r="AP909" s="397"/>
      <c r="AQ909" s="397"/>
      <c r="AR909" s="397" t="s">
        <v>402</v>
      </c>
      <c r="AS909" s="397"/>
      <c r="AT909" s="397"/>
      <c r="AU909" s="397"/>
      <c r="AV909" s="397"/>
      <c r="AW909" s="397"/>
      <c r="AX909" s="397"/>
      <c r="AY909" s="397"/>
      <c r="AZ909" s="397"/>
      <c r="BA909" s="397"/>
      <c r="BB909" s="15"/>
      <c r="BG909" s="3"/>
      <c r="BH909" s="31" t="s">
        <v>370</v>
      </c>
      <c r="BQ909" s="289"/>
      <c r="BX909" s="3"/>
    </row>
    <row r="910" spans="1:76" ht="12" customHeight="1" x14ac:dyDescent="0.2">
      <c r="A910" s="1"/>
      <c r="D910" s="1000"/>
      <c r="E910" s="1000"/>
      <c r="F910" s="1000"/>
      <c r="G910" s="1000"/>
      <c r="H910" s="1000"/>
      <c r="I910" s="1000"/>
      <c r="J910" s="1000"/>
      <c r="K910" s="1000"/>
      <c r="L910" s="1000"/>
      <c r="M910" s="1000"/>
      <c r="N910" s="1000"/>
      <c r="O910" s="1001"/>
      <c r="P910" s="1"/>
      <c r="W910" s="3"/>
      <c r="Y910" s="246" t="s">
        <v>522</v>
      </c>
      <c r="Z910" s="397"/>
      <c r="AA910" s="397"/>
      <c r="AB910" s="397"/>
      <c r="AC910" s="397"/>
      <c r="AD910" s="397"/>
      <c r="AE910" s="397"/>
      <c r="AF910" s="397"/>
      <c r="AG910" s="397"/>
      <c r="AH910" s="397"/>
      <c r="AI910" s="397"/>
      <c r="AJ910" s="397"/>
      <c r="AK910" s="246"/>
      <c r="AL910" s="397"/>
      <c r="AM910" s="397" t="s">
        <v>113</v>
      </c>
      <c r="AN910" s="397"/>
      <c r="AO910" s="353" t="s">
        <v>1465</v>
      </c>
      <c r="AP910" s="397"/>
      <c r="AQ910" s="397"/>
      <c r="AR910" s="397" t="s">
        <v>402</v>
      </c>
      <c r="AS910" s="397"/>
      <c r="AT910" s="397"/>
      <c r="AU910" s="397"/>
      <c r="AV910" s="397"/>
      <c r="AW910" s="397"/>
      <c r="AX910" s="397"/>
      <c r="AY910" s="397"/>
      <c r="AZ910" s="397"/>
      <c r="BA910" s="397"/>
      <c r="BB910" s="15"/>
      <c r="BG910" s="3"/>
      <c r="BH910" s="766" t="s">
        <v>1985</v>
      </c>
      <c r="BI910" s="767"/>
      <c r="BJ910" s="767"/>
      <c r="BK910" s="767"/>
      <c r="BL910" s="767"/>
      <c r="BM910" s="767"/>
      <c r="BN910" s="767"/>
      <c r="BO910" s="767"/>
      <c r="BP910" s="767"/>
      <c r="BQ910" s="768"/>
      <c r="BX910" s="3"/>
    </row>
    <row r="911" spans="1:76" ht="12" customHeight="1" x14ac:dyDescent="0.2">
      <c r="A911" s="1"/>
      <c r="D911" s="1000"/>
      <c r="E911" s="1000"/>
      <c r="F911" s="1000"/>
      <c r="G911" s="1000"/>
      <c r="H911" s="1000"/>
      <c r="I911" s="1000"/>
      <c r="J911" s="1000"/>
      <c r="K911" s="1000"/>
      <c r="L911" s="1000"/>
      <c r="M911" s="1000"/>
      <c r="N911" s="1000"/>
      <c r="O911" s="1001"/>
      <c r="P911" s="1"/>
      <c r="W911" s="3"/>
      <c r="Y911" s="17"/>
      <c r="Z911" s="1097" t="s">
        <v>523</v>
      </c>
      <c r="AA911" s="1098"/>
      <c r="AB911" s="1098"/>
      <c r="AC911" s="1098"/>
      <c r="AD911" s="1098"/>
      <c r="AE911" s="1098"/>
      <c r="AF911" s="1098"/>
      <c r="AG911" s="1098"/>
      <c r="AH911" s="1098"/>
      <c r="AI911" s="1098"/>
      <c r="AJ911" s="1099"/>
      <c r="AK911" s="1"/>
      <c r="AL911" s="7" t="s">
        <v>1552</v>
      </c>
      <c r="AM911" s="7" t="s">
        <v>524</v>
      </c>
      <c r="AY911" s="776"/>
      <c r="AZ911" s="776"/>
      <c r="BA911" s="7" t="s">
        <v>250</v>
      </c>
      <c r="BB911" s="3"/>
      <c r="BG911" s="3"/>
      <c r="BH911" s="766"/>
      <c r="BI911" s="767"/>
      <c r="BJ911" s="767"/>
      <c r="BK911" s="767"/>
      <c r="BL911" s="767"/>
      <c r="BM911" s="767"/>
      <c r="BN911" s="767"/>
      <c r="BO911" s="767"/>
      <c r="BP911" s="767"/>
      <c r="BQ911" s="768"/>
      <c r="BX911" s="3"/>
    </row>
    <row r="912" spans="1:76" ht="12" customHeight="1" x14ac:dyDescent="0.2">
      <c r="A912" s="1"/>
      <c r="D912" s="1000"/>
      <c r="E912" s="1000"/>
      <c r="F912" s="1000"/>
      <c r="G912" s="1000"/>
      <c r="H912" s="1000"/>
      <c r="I912" s="1000"/>
      <c r="J912" s="1000"/>
      <c r="K912" s="1000"/>
      <c r="L912" s="1000"/>
      <c r="M912" s="1000"/>
      <c r="N912" s="1000"/>
      <c r="O912" s="1001"/>
      <c r="P912" s="1"/>
      <c r="W912" s="3"/>
      <c r="Y912" s="23"/>
      <c r="Z912" s="1055"/>
      <c r="AA912" s="800"/>
      <c r="AB912" s="800"/>
      <c r="AC912" s="800"/>
      <c r="AD912" s="800"/>
      <c r="AE912" s="800"/>
      <c r="AF912" s="800"/>
      <c r="AG912" s="800"/>
      <c r="AH912" s="800"/>
      <c r="AI912" s="800"/>
      <c r="AJ912" s="835"/>
      <c r="AK912" s="1"/>
      <c r="AL912" s="7" t="s">
        <v>1552</v>
      </c>
      <c r="AM912" s="7" t="s">
        <v>861</v>
      </c>
      <c r="AY912" s="776"/>
      <c r="AZ912" s="776"/>
      <c r="BA912" s="7" t="s">
        <v>250</v>
      </c>
      <c r="BB912" s="3"/>
      <c r="BG912" s="3"/>
      <c r="BH912" s="769"/>
      <c r="BI912" s="770"/>
      <c r="BJ912" s="770"/>
      <c r="BK912" s="770"/>
      <c r="BL912" s="770"/>
      <c r="BM912" s="770"/>
      <c r="BN912" s="770"/>
      <c r="BO912" s="770"/>
      <c r="BP912" s="770"/>
      <c r="BQ912" s="771"/>
      <c r="BX912" s="3"/>
    </row>
    <row r="913" spans="1:76" ht="12" customHeight="1" x14ac:dyDescent="0.2">
      <c r="A913" s="1"/>
      <c r="C913" s="7"/>
      <c r="P913" s="1"/>
      <c r="W913" s="3"/>
      <c r="Y913" s="23"/>
      <c r="Z913" s="793" t="s">
        <v>383</v>
      </c>
      <c r="AA913" s="794"/>
      <c r="AB913" s="794"/>
      <c r="AC913" s="794"/>
      <c r="AD913" s="794"/>
      <c r="AE913" s="794"/>
      <c r="AF913" s="794"/>
      <c r="AG913" s="794"/>
      <c r="AH913" s="794"/>
      <c r="AI913" s="794"/>
      <c r="AJ913" s="795"/>
      <c r="AK913" s="1"/>
      <c r="AL913" s="7" t="s">
        <v>1552</v>
      </c>
      <c r="AM913" s="7" t="s">
        <v>862</v>
      </c>
      <c r="AY913" s="776"/>
      <c r="AZ913" s="776"/>
      <c r="BA913" s="7" t="s">
        <v>250</v>
      </c>
      <c r="BB913" s="3"/>
      <c r="BG913" s="3"/>
      <c r="BQ913" s="289"/>
      <c r="BX913" s="3"/>
    </row>
    <row r="914" spans="1:76" ht="12" customHeight="1" x14ac:dyDescent="0.2">
      <c r="A914" s="1"/>
      <c r="C914" s="7"/>
      <c r="P914" s="1"/>
      <c r="W914" s="3"/>
      <c r="Y914" s="23"/>
      <c r="Z914" s="793"/>
      <c r="AA914" s="794"/>
      <c r="AB914" s="794"/>
      <c r="AC914" s="794"/>
      <c r="AD914" s="794"/>
      <c r="AE914" s="794"/>
      <c r="AF914" s="794"/>
      <c r="AG914" s="794"/>
      <c r="AH914" s="794"/>
      <c r="AI914" s="794"/>
      <c r="AJ914" s="795"/>
      <c r="AK914" s="1"/>
      <c r="AL914" s="7" t="s">
        <v>1552</v>
      </c>
      <c r="AM914" s="7" t="s">
        <v>166</v>
      </c>
      <c r="AY914" s="776"/>
      <c r="AZ914" s="776"/>
      <c r="BA914" s="7" t="s">
        <v>250</v>
      </c>
      <c r="BB914" s="3"/>
      <c r="BG914" s="3"/>
      <c r="BQ914" s="289"/>
      <c r="BX914" s="3"/>
    </row>
    <row r="915" spans="1:76" ht="12" customHeight="1" x14ac:dyDescent="0.2">
      <c r="A915" s="1"/>
      <c r="C915" s="7"/>
      <c r="P915" s="1"/>
      <c r="W915" s="3"/>
      <c r="Y915" s="23"/>
      <c r="AK915" s="1"/>
      <c r="AL915" s="7" t="s">
        <v>1552</v>
      </c>
      <c r="AM915" s="7" t="s">
        <v>167</v>
      </c>
      <c r="AY915" s="776"/>
      <c r="AZ915" s="776"/>
      <c r="BA915" s="7" t="s">
        <v>250</v>
      </c>
      <c r="BB915" s="3"/>
      <c r="BG915" s="3"/>
      <c r="BQ915" s="289"/>
      <c r="BX915" s="3"/>
    </row>
    <row r="916" spans="1:76" ht="12" customHeight="1" x14ac:dyDescent="0.2">
      <c r="A916" s="1"/>
      <c r="C916" s="7"/>
      <c r="P916" s="1"/>
      <c r="W916" s="3"/>
      <c r="Y916" s="23"/>
      <c r="AK916" s="1"/>
      <c r="AL916" s="7" t="s">
        <v>1552</v>
      </c>
      <c r="AM916" s="7" t="s">
        <v>598</v>
      </c>
      <c r="AY916" s="776"/>
      <c r="AZ916" s="776"/>
      <c r="BA916" s="7" t="s">
        <v>250</v>
      </c>
      <c r="BB916" s="3"/>
      <c r="BG916" s="3"/>
      <c r="BQ916" s="289"/>
      <c r="BX916" s="3"/>
    </row>
    <row r="917" spans="1:76" ht="12" customHeight="1" x14ac:dyDescent="0.2">
      <c r="A917" s="1"/>
      <c r="C917" s="7"/>
      <c r="P917" s="1"/>
      <c r="W917" s="3"/>
      <c r="Y917" s="23"/>
      <c r="AK917" s="24"/>
      <c r="AL917" s="26" t="s">
        <v>1552</v>
      </c>
      <c r="AM917" s="26" t="s">
        <v>77</v>
      </c>
      <c r="AN917" s="26"/>
      <c r="AO917" s="26"/>
      <c r="AP917" s="26" t="s">
        <v>1551</v>
      </c>
      <c r="AQ917" s="1107"/>
      <c r="AR917" s="1107"/>
      <c r="AS917" s="1107"/>
      <c r="AT917" s="1107"/>
      <c r="AU917" s="1107"/>
      <c r="AV917" s="1107"/>
      <c r="AW917" s="26" t="s">
        <v>1550</v>
      </c>
      <c r="AX917" s="26"/>
      <c r="AY917" s="813"/>
      <c r="AZ917" s="813"/>
      <c r="BA917" s="26" t="s">
        <v>250</v>
      </c>
      <c r="BB917" s="27"/>
      <c r="BG917" s="3"/>
      <c r="BQ917" s="289"/>
      <c r="BX917" s="3"/>
    </row>
    <row r="918" spans="1:76" ht="12" customHeight="1" x14ac:dyDescent="0.2">
      <c r="A918" s="1"/>
      <c r="C918" s="7"/>
      <c r="P918" s="1"/>
      <c r="W918" s="3"/>
      <c r="Y918" s="19"/>
      <c r="Z918" s="246" t="s">
        <v>525</v>
      </c>
      <c r="AA918" s="397"/>
      <c r="AB918" s="397"/>
      <c r="AC918" s="397"/>
      <c r="AD918" s="397"/>
      <c r="AE918" s="397"/>
      <c r="AF918" s="397"/>
      <c r="AG918" s="397"/>
      <c r="AH918" s="397"/>
      <c r="AI918" s="397"/>
      <c r="AJ918" s="15"/>
      <c r="AK918" s="246"/>
      <c r="AL918" s="397"/>
      <c r="AM918" s="397" t="s">
        <v>113</v>
      </c>
      <c r="AN918" s="397"/>
      <c r="AO918" s="353" t="s">
        <v>1465</v>
      </c>
      <c r="AP918" s="397"/>
      <c r="AQ918" s="397"/>
      <c r="AR918" s="397" t="s">
        <v>402</v>
      </c>
      <c r="AS918" s="397"/>
      <c r="AT918" s="397"/>
      <c r="AU918" s="397"/>
      <c r="AV918" s="397"/>
      <c r="AW918" s="397"/>
      <c r="AX918" s="397"/>
      <c r="AY918" s="397"/>
      <c r="AZ918" s="397"/>
      <c r="BA918" s="397"/>
      <c r="BB918" s="15"/>
      <c r="BG918" s="3"/>
      <c r="BQ918" s="289"/>
      <c r="BX918" s="3"/>
    </row>
    <row r="919" spans="1:76" ht="12" customHeight="1" x14ac:dyDescent="0.2">
      <c r="A919" s="1"/>
      <c r="C919" s="11"/>
      <c r="P919" s="1"/>
      <c r="W919" s="3"/>
      <c r="BG919" s="3"/>
      <c r="BQ919" s="289"/>
      <c r="BX919" s="3"/>
    </row>
    <row r="920" spans="1:76" ht="12" customHeight="1" x14ac:dyDescent="0.2">
      <c r="A920" s="1"/>
      <c r="C920" s="4" t="s">
        <v>1410</v>
      </c>
      <c r="D920" s="831" t="s">
        <v>193</v>
      </c>
      <c r="E920" s="831"/>
      <c r="F920" s="831"/>
      <c r="G920" s="831"/>
      <c r="H920" s="831"/>
      <c r="I920" s="831"/>
      <c r="J920" s="831"/>
      <c r="K920" s="831"/>
      <c r="L920" s="831"/>
      <c r="M920" s="831"/>
      <c r="N920" s="831"/>
      <c r="O920" s="832"/>
      <c r="P920" s="1"/>
      <c r="Q920" s="7" t="s">
        <v>1544</v>
      </c>
      <c r="S920" s="6" t="s">
        <v>1465</v>
      </c>
      <c r="T920" s="343"/>
      <c r="U920" s="776" t="s">
        <v>1543</v>
      </c>
      <c r="V920" s="777"/>
      <c r="W920" s="778"/>
      <c r="X920" s="6" t="s">
        <v>1542</v>
      </c>
      <c r="Y920" s="800" t="s">
        <v>526</v>
      </c>
      <c r="Z920" s="800"/>
      <c r="AA920" s="800"/>
      <c r="AB920" s="800"/>
      <c r="AC920" s="800"/>
      <c r="AD920" s="800"/>
      <c r="AE920" s="800"/>
      <c r="AF920" s="800"/>
      <c r="AG920" s="800"/>
      <c r="AH920" s="800"/>
      <c r="AI920" s="800"/>
      <c r="AJ920" s="800"/>
      <c r="AK920" s="800"/>
      <c r="AL920" s="800"/>
      <c r="AM920" s="800"/>
      <c r="AN920" s="800"/>
      <c r="AO920" s="800"/>
      <c r="AP920" s="800"/>
      <c r="AQ920" s="800"/>
      <c r="AR920" s="800"/>
      <c r="AS920" s="800"/>
      <c r="AT920" s="800"/>
      <c r="AU920" s="800"/>
      <c r="AV920" s="800"/>
      <c r="AW920" s="800"/>
      <c r="AX920" s="800"/>
      <c r="AY920" s="800"/>
      <c r="AZ920" s="800"/>
      <c r="BA920" s="800"/>
      <c r="BB920" s="800"/>
      <c r="BC920" s="800"/>
      <c r="BD920" s="800"/>
      <c r="BE920" s="800"/>
      <c r="BF920" s="800"/>
      <c r="BG920" s="835"/>
      <c r="BQ920" s="289"/>
      <c r="BX920" s="3"/>
    </row>
    <row r="921" spans="1:76" ht="12" customHeight="1" x14ac:dyDescent="0.2">
      <c r="A921" s="1"/>
      <c r="D921" s="831"/>
      <c r="E921" s="831"/>
      <c r="F921" s="831"/>
      <c r="G921" s="831"/>
      <c r="H921" s="831"/>
      <c r="I921" s="831"/>
      <c r="J921" s="831"/>
      <c r="K921" s="831"/>
      <c r="L921" s="831"/>
      <c r="M921" s="831"/>
      <c r="N921" s="831"/>
      <c r="O921" s="832"/>
      <c r="W921" s="3"/>
      <c r="X921" s="286"/>
      <c r="Y921" s="800"/>
      <c r="Z921" s="800"/>
      <c r="AA921" s="800"/>
      <c r="AB921" s="800"/>
      <c r="AC921" s="800"/>
      <c r="AD921" s="800"/>
      <c r="AE921" s="800"/>
      <c r="AF921" s="800"/>
      <c r="AG921" s="800"/>
      <c r="AH921" s="800"/>
      <c r="AI921" s="800"/>
      <c r="AJ921" s="800"/>
      <c r="AK921" s="800"/>
      <c r="AL921" s="800"/>
      <c r="AM921" s="800"/>
      <c r="AN921" s="800"/>
      <c r="AO921" s="800"/>
      <c r="AP921" s="800"/>
      <c r="AQ921" s="800"/>
      <c r="AR921" s="800"/>
      <c r="AS921" s="800"/>
      <c r="AT921" s="800"/>
      <c r="AU921" s="800"/>
      <c r="AV921" s="800"/>
      <c r="AW921" s="800"/>
      <c r="AX921" s="800"/>
      <c r="AY921" s="800"/>
      <c r="AZ921" s="800"/>
      <c r="BA921" s="800"/>
      <c r="BB921" s="800"/>
      <c r="BC921" s="800"/>
      <c r="BD921" s="800"/>
      <c r="BE921" s="800"/>
      <c r="BF921" s="800"/>
      <c r="BG921" s="835"/>
      <c r="BQ921" s="289"/>
      <c r="BX921" s="3"/>
    </row>
    <row r="922" spans="1:76" ht="12" customHeight="1" x14ac:dyDescent="0.2">
      <c r="A922" s="1"/>
      <c r="D922" s="339"/>
      <c r="E922" s="339"/>
      <c r="F922" s="339"/>
      <c r="G922" s="339"/>
      <c r="H922" s="339"/>
      <c r="I922" s="339"/>
      <c r="J922" s="339"/>
      <c r="K922" s="339"/>
      <c r="L922" s="339"/>
      <c r="M922" s="339"/>
      <c r="N922" s="339"/>
      <c r="O922" s="340"/>
      <c r="W922" s="3"/>
      <c r="X922" s="286"/>
      <c r="Y922" s="800"/>
      <c r="Z922" s="800"/>
      <c r="AA922" s="800"/>
      <c r="AB922" s="800"/>
      <c r="AC922" s="800"/>
      <c r="AD922" s="800"/>
      <c r="AE922" s="800"/>
      <c r="AF922" s="800"/>
      <c r="AG922" s="800"/>
      <c r="AH922" s="800"/>
      <c r="AI922" s="800"/>
      <c r="AJ922" s="800"/>
      <c r="AK922" s="800"/>
      <c r="AL922" s="800"/>
      <c r="AM922" s="800"/>
      <c r="AN922" s="800"/>
      <c r="AO922" s="800"/>
      <c r="AP922" s="800"/>
      <c r="AQ922" s="800"/>
      <c r="AR922" s="800"/>
      <c r="AS922" s="800"/>
      <c r="AT922" s="800"/>
      <c r="AU922" s="800"/>
      <c r="AV922" s="800"/>
      <c r="AW922" s="800"/>
      <c r="AX922" s="800"/>
      <c r="AY922" s="800"/>
      <c r="AZ922" s="800"/>
      <c r="BA922" s="800"/>
      <c r="BB922" s="800"/>
      <c r="BC922" s="800"/>
      <c r="BD922" s="800"/>
      <c r="BE922" s="800"/>
      <c r="BF922" s="800"/>
      <c r="BG922" s="835"/>
      <c r="BQ922" s="289"/>
      <c r="BX922" s="3"/>
    </row>
    <row r="923" spans="1:76" ht="12" customHeight="1" x14ac:dyDescent="0.2">
      <c r="A923" s="1"/>
      <c r="O923" s="3"/>
      <c r="W923" s="3"/>
      <c r="X923" s="286"/>
      <c r="Y923" s="800"/>
      <c r="Z923" s="800"/>
      <c r="AA923" s="800"/>
      <c r="AB923" s="800"/>
      <c r="AC923" s="800"/>
      <c r="AD923" s="800"/>
      <c r="AE923" s="800"/>
      <c r="AF923" s="800"/>
      <c r="AG923" s="800"/>
      <c r="AH923" s="800"/>
      <c r="AI923" s="800"/>
      <c r="AJ923" s="800"/>
      <c r="AK923" s="800"/>
      <c r="AL923" s="800"/>
      <c r="AM923" s="800"/>
      <c r="AN923" s="800"/>
      <c r="AO923" s="800"/>
      <c r="AP923" s="800"/>
      <c r="AQ923" s="800"/>
      <c r="AR923" s="800"/>
      <c r="AS923" s="800"/>
      <c r="AT923" s="800"/>
      <c r="AU923" s="800"/>
      <c r="AV923" s="800"/>
      <c r="AW923" s="800"/>
      <c r="AX923" s="800"/>
      <c r="AY923" s="800"/>
      <c r="AZ923" s="800"/>
      <c r="BA923" s="800"/>
      <c r="BB923" s="800"/>
      <c r="BC923" s="800"/>
      <c r="BD923" s="800"/>
      <c r="BE923" s="800"/>
      <c r="BF923" s="800"/>
      <c r="BG923" s="835"/>
      <c r="BQ923" s="289"/>
      <c r="BX923" s="3"/>
    </row>
    <row r="924" spans="1:76" ht="12" customHeight="1" x14ac:dyDescent="0.2">
      <c r="A924" s="1"/>
      <c r="O924" s="3"/>
      <c r="W924" s="3"/>
      <c r="X924" s="286"/>
      <c r="Y924" s="800" t="s">
        <v>527</v>
      </c>
      <c r="Z924" s="800"/>
      <c r="AA924" s="800"/>
      <c r="AB924" s="800"/>
      <c r="AC924" s="800"/>
      <c r="AD924" s="800"/>
      <c r="AE924" s="800"/>
      <c r="AF924" s="800"/>
      <c r="AG924" s="800"/>
      <c r="AH924" s="800"/>
      <c r="AI924" s="800"/>
      <c r="AJ924" s="800"/>
      <c r="AK924" s="800"/>
      <c r="AL924" s="800"/>
      <c r="AM924" s="800"/>
      <c r="AN924" s="800"/>
      <c r="AO924" s="800"/>
      <c r="AP924" s="800"/>
      <c r="AQ924" s="800"/>
      <c r="AR924" s="800"/>
      <c r="AS924" s="800"/>
      <c r="AT924" s="800"/>
      <c r="AU924" s="800"/>
      <c r="AV924" s="800"/>
      <c r="AW924" s="800"/>
      <c r="AX924" s="800"/>
      <c r="AY924" s="800"/>
      <c r="AZ924" s="800"/>
      <c r="BA924" s="800"/>
      <c r="BB924" s="800"/>
      <c r="BC924" s="800"/>
      <c r="BD924" s="800"/>
      <c r="BE924" s="800"/>
      <c r="BF924" s="800"/>
      <c r="BG924" s="835"/>
      <c r="BQ924" s="289"/>
      <c r="BX924" s="3"/>
    </row>
    <row r="925" spans="1:76" ht="12" customHeight="1" x14ac:dyDescent="0.2">
      <c r="A925" s="1"/>
      <c r="O925" s="3"/>
      <c r="W925" s="3"/>
      <c r="X925" s="286"/>
      <c r="Y925" s="800"/>
      <c r="Z925" s="800"/>
      <c r="AA925" s="800"/>
      <c r="AB925" s="800"/>
      <c r="AC925" s="800"/>
      <c r="AD925" s="800"/>
      <c r="AE925" s="800"/>
      <c r="AF925" s="800"/>
      <c r="AG925" s="800"/>
      <c r="AH925" s="800"/>
      <c r="AI925" s="800"/>
      <c r="AJ925" s="800"/>
      <c r="AK925" s="800"/>
      <c r="AL925" s="800"/>
      <c r="AM925" s="800"/>
      <c r="AN925" s="800"/>
      <c r="AO925" s="800"/>
      <c r="AP925" s="800"/>
      <c r="AQ925" s="800"/>
      <c r="AR925" s="800"/>
      <c r="AS925" s="800"/>
      <c r="AT925" s="800"/>
      <c r="AU925" s="800"/>
      <c r="AV925" s="800"/>
      <c r="AW925" s="800"/>
      <c r="AX925" s="800"/>
      <c r="AY925" s="800"/>
      <c r="AZ925" s="800"/>
      <c r="BA925" s="800"/>
      <c r="BB925" s="800"/>
      <c r="BC925" s="800"/>
      <c r="BD925" s="800"/>
      <c r="BE925" s="800"/>
      <c r="BF925" s="800"/>
      <c r="BG925" s="835"/>
      <c r="BQ925" s="289"/>
      <c r="BX925" s="3"/>
    </row>
    <row r="926" spans="1:76" ht="12" customHeight="1" x14ac:dyDescent="0.2">
      <c r="A926" s="1"/>
      <c r="O926" s="3"/>
      <c r="W926" s="3"/>
      <c r="X926" s="286"/>
      <c r="BG926" s="3"/>
      <c r="BQ926" s="289"/>
      <c r="BX926" s="3"/>
    </row>
    <row r="927" spans="1:76" ht="12" customHeight="1" x14ac:dyDescent="0.2">
      <c r="A927" s="1"/>
      <c r="B927" s="4" t="s">
        <v>1548</v>
      </c>
      <c r="C927" s="7" t="s">
        <v>194</v>
      </c>
      <c r="O927" s="3"/>
      <c r="W927" s="3"/>
      <c r="X927" s="286"/>
      <c r="BG927" s="3"/>
      <c r="BQ927" s="289"/>
      <c r="BX927" s="3"/>
    </row>
    <row r="928" spans="1:76" ht="12" customHeight="1" x14ac:dyDescent="0.2">
      <c r="A928" s="1"/>
      <c r="D928" s="831" t="s">
        <v>195</v>
      </c>
      <c r="E928" s="831"/>
      <c r="F928" s="831"/>
      <c r="G928" s="831"/>
      <c r="H928" s="831"/>
      <c r="I928" s="831"/>
      <c r="J928" s="831"/>
      <c r="K928" s="831"/>
      <c r="L928" s="831"/>
      <c r="M928" s="831"/>
      <c r="N928" s="831"/>
      <c r="O928" s="832"/>
      <c r="P928" s="1"/>
      <c r="Q928" s="7" t="s">
        <v>1544</v>
      </c>
      <c r="S928" s="6" t="s">
        <v>1465</v>
      </c>
      <c r="T928" s="343"/>
      <c r="U928" s="776" t="s">
        <v>1543</v>
      </c>
      <c r="V928" s="777"/>
      <c r="W928" s="778"/>
      <c r="X928" s="6" t="s">
        <v>1542</v>
      </c>
      <c r="Y928" s="831" t="s">
        <v>271</v>
      </c>
      <c r="Z928" s="831"/>
      <c r="AA928" s="831"/>
      <c r="AB928" s="831"/>
      <c r="AC928" s="831"/>
      <c r="AD928" s="831"/>
      <c r="AE928" s="831"/>
      <c r="AF928" s="831"/>
      <c r="AG928" s="831"/>
      <c r="AH928" s="831"/>
      <c r="AI928" s="831"/>
      <c r="AJ928" s="831"/>
      <c r="AK928" s="831"/>
      <c r="AL928" s="831"/>
      <c r="AM928" s="831"/>
      <c r="AN928" s="831"/>
      <c r="AO928" s="831"/>
      <c r="AP928" s="831"/>
      <c r="AQ928" s="831"/>
      <c r="AR928" s="831"/>
      <c r="AS928" s="831"/>
      <c r="AT928" s="831"/>
      <c r="AU928" s="831"/>
      <c r="AV928" s="831"/>
      <c r="AW928" s="831"/>
      <c r="AX928" s="831"/>
      <c r="AY928" s="831"/>
      <c r="AZ928" s="831"/>
      <c r="BA928" s="831"/>
      <c r="BB928" s="831"/>
      <c r="BC928" s="831"/>
      <c r="BD928" s="831"/>
      <c r="BE928" s="831"/>
      <c r="BF928" s="831"/>
      <c r="BG928" s="832"/>
      <c r="BH928" s="31" t="s">
        <v>370</v>
      </c>
      <c r="BQ928" s="289"/>
      <c r="BX928" s="3"/>
    </row>
    <row r="929" spans="1:76" ht="12" customHeight="1" x14ac:dyDescent="0.2">
      <c r="A929" s="1"/>
      <c r="D929" s="831"/>
      <c r="E929" s="831"/>
      <c r="F929" s="831"/>
      <c r="G929" s="831"/>
      <c r="H929" s="831"/>
      <c r="I929" s="831"/>
      <c r="J929" s="831"/>
      <c r="K929" s="831"/>
      <c r="L929" s="831"/>
      <c r="M929" s="831"/>
      <c r="N929" s="831"/>
      <c r="O929" s="832"/>
      <c r="W929" s="3"/>
      <c r="Y929" s="831"/>
      <c r="Z929" s="831"/>
      <c r="AA929" s="831"/>
      <c r="AB929" s="831"/>
      <c r="AC929" s="831"/>
      <c r="AD929" s="831"/>
      <c r="AE929" s="831"/>
      <c r="AF929" s="831"/>
      <c r="AG929" s="831"/>
      <c r="AH929" s="831"/>
      <c r="AI929" s="831"/>
      <c r="AJ929" s="831"/>
      <c r="AK929" s="831"/>
      <c r="AL929" s="831"/>
      <c r="AM929" s="831"/>
      <c r="AN929" s="831"/>
      <c r="AO929" s="831"/>
      <c r="AP929" s="831"/>
      <c r="AQ929" s="831"/>
      <c r="AR929" s="831"/>
      <c r="AS929" s="831"/>
      <c r="AT929" s="831"/>
      <c r="AU929" s="831"/>
      <c r="AV929" s="831"/>
      <c r="AW929" s="831"/>
      <c r="AX929" s="831"/>
      <c r="AY929" s="831"/>
      <c r="AZ929" s="831"/>
      <c r="BA929" s="831"/>
      <c r="BB929" s="831"/>
      <c r="BC929" s="831"/>
      <c r="BD929" s="831"/>
      <c r="BE929" s="831"/>
      <c r="BF929" s="831"/>
      <c r="BG929" s="832"/>
      <c r="BQ929" s="289"/>
      <c r="BX929" s="3"/>
    </row>
    <row r="930" spans="1:76" ht="12" customHeight="1" x14ac:dyDescent="0.2">
      <c r="A930" s="1"/>
      <c r="O930" s="3"/>
      <c r="W930" s="3"/>
      <c r="BG930" s="3"/>
      <c r="BQ930" s="289"/>
      <c r="BX930" s="3"/>
    </row>
    <row r="931" spans="1:76" ht="12" customHeight="1" x14ac:dyDescent="0.2">
      <c r="A931" s="1"/>
      <c r="O931" s="3"/>
      <c r="W931" s="3"/>
      <c r="X931" s="286"/>
      <c r="BG931" s="3"/>
      <c r="BQ931" s="289"/>
      <c r="BX931" s="3"/>
    </row>
    <row r="932" spans="1:76" ht="12" customHeight="1" x14ac:dyDescent="0.2">
      <c r="A932" s="2" t="s">
        <v>62</v>
      </c>
      <c r="C932" s="7" t="s">
        <v>890</v>
      </c>
      <c r="O932" s="3"/>
      <c r="W932" s="3"/>
      <c r="X932" s="286"/>
      <c r="BG932" s="3"/>
      <c r="BQ932" s="289"/>
      <c r="BX932" s="3"/>
    </row>
    <row r="933" spans="1:76" ht="12" customHeight="1" x14ac:dyDescent="0.2">
      <c r="A933" s="1"/>
      <c r="B933" s="4" t="s">
        <v>1547</v>
      </c>
      <c r="C933" s="7" t="s">
        <v>686</v>
      </c>
      <c r="O933" s="3"/>
      <c r="W933" s="3"/>
      <c r="X933" s="286"/>
      <c r="BG933" s="3"/>
      <c r="BQ933" s="289"/>
      <c r="BX933" s="3"/>
    </row>
    <row r="934" spans="1:76" ht="12" customHeight="1" x14ac:dyDescent="0.2">
      <c r="A934" s="2"/>
      <c r="C934" s="772" t="s">
        <v>891</v>
      </c>
      <c r="D934" s="772"/>
      <c r="E934" s="772"/>
      <c r="F934" s="772"/>
      <c r="G934" s="772"/>
      <c r="H934" s="772"/>
      <c r="I934" s="772"/>
      <c r="J934" s="772"/>
      <c r="K934" s="772"/>
      <c r="L934" s="772"/>
      <c r="M934" s="772"/>
      <c r="N934" s="772"/>
      <c r="O934" s="773"/>
      <c r="P934" s="1"/>
      <c r="Q934" s="7" t="s">
        <v>1544</v>
      </c>
      <c r="S934" s="6" t="s">
        <v>1465</v>
      </c>
      <c r="T934" s="343"/>
      <c r="U934" s="776" t="s">
        <v>1543</v>
      </c>
      <c r="V934" s="777"/>
      <c r="W934" s="778"/>
      <c r="X934" s="6" t="s">
        <v>1542</v>
      </c>
      <c r="Y934" s="855" t="s">
        <v>1932</v>
      </c>
      <c r="Z934" s="855"/>
      <c r="AA934" s="855"/>
      <c r="AB934" s="855"/>
      <c r="AC934" s="855"/>
      <c r="AD934" s="855"/>
      <c r="AE934" s="855"/>
      <c r="AF934" s="855"/>
      <c r="AG934" s="855"/>
      <c r="AH934" s="855"/>
      <c r="AI934" s="855"/>
      <c r="AJ934" s="855"/>
      <c r="AK934" s="855"/>
      <c r="AL934" s="855"/>
      <c r="AM934" s="855"/>
      <c r="AN934" s="855"/>
      <c r="AO934" s="855"/>
      <c r="AP934" s="855"/>
      <c r="AQ934" s="855"/>
      <c r="AR934" s="855"/>
      <c r="AS934" s="855"/>
      <c r="AT934" s="855"/>
      <c r="AU934" s="855"/>
      <c r="AV934" s="855"/>
      <c r="AW934" s="855"/>
      <c r="AX934" s="855"/>
      <c r="AY934" s="855"/>
      <c r="AZ934" s="855"/>
      <c r="BA934" s="855"/>
      <c r="BB934" s="855"/>
      <c r="BC934" s="855"/>
      <c r="BD934" s="855"/>
      <c r="BE934" s="855"/>
      <c r="BF934" s="855"/>
      <c r="BG934" s="856"/>
      <c r="BH934" s="761" t="s">
        <v>1933</v>
      </c>
      <c r="BI934" s="783"/>
      <c r="BJ934" s="783"/>
      <c r="BK934" s="783"/>
      <c r="BL934" s="783"/>
      <c r="BM934" s="783"/>
      <c r="BN934" s="783"/>
      <c r="BO934" s="783"/>
      <c r="BP934" s="783"/>
      <c r="BQ934" s="784"/>
      <c r="BX934" s="3"/>
    </row>
    <row r="935" spans="1:76" ht="12" customHeight="1" x14ac:dyDescent="0.2">
      <c r="A935" s="2"/>
      <c r="C935" s="772"/>
      <c r="D935" s="772"/>
      <c r="E935" s="772"/>
      <c r="F935" s="772"/>
      <c r="G935" s="772"/>
      <c r="H935" s="772"/>
      <c r="I935" s="772"/>
      <c r="J935" s="772"/>
      <c r="K935" s="772"/>
      <c r="L935" s="772"/>
      <c r="M935" s="772"/>
      <c r="N935" s="772"/>
      <c r="O935" s="773"/>
      <c r="W935" s="3"/>
      <c r="Y935" s="855"/>
      <c r="Z935" s="855"/>
      <c r="AA935" s="855"/>
      <c r="AB935" s="855"/>
      <c r="AC935" s="855"/>
      <c r="AD935" s="855"/>
      <c r="AE935" s="855"/>
      <c r="AF935" s="855"/>
      <c r="AG935" s="855"/>
      <c r="AH935" s="855"/>
      <c r="AI935" s="855"/>
      <c r="AJ935" s="855"/>
      <c r="AK935" s="855"/>
      <c r="AL935" s="855"/>
      <c r="AM935" s="855"/>
      <c r="AN935" s="855"/>
      <c r="AO935" s="855"/>
      <c r="AP935" s="855"/>
      <c r="AQ935" s="855"/>
      <c r="AR935" s="855"/>
      <c r="AS935" s="855"/>
      <c r="AT935" s="855"/>
      <c r="AU935" s="855"/>
      <c r="AV935" s="855"/>
      <c r="AW935" s="855"/>
      <c r="AX935" s="855"/>
      <c r="AY935" s="855"/>
      <c r="AZ935" s="855"/>
      <c r="BA935" s="855"/>
      <c r="BB935" s="855"/>
      <c r="BC935" s="855"/>
      <c r="BD935" s="855"/>
      <c r="BE935" s="855"/>
      <c r="BF935" s="855"/>
      <c r="BG935" s="856"/>
      <c r="BH935" s="785"/>
      <c r="BI935" s="783"/>
      <c r="BJ935" s="783"/>
      <c r="BK935" s="783"/>
      <c r="BL935" s="783"/>
      <c r="BM935" s="783"/>
      <c r="BN935" s="783"/>
      <c r="BO935" s="783"/>
      <c r="BP935" s="783"/>
      <c r="BQ935" s="784"/>
      <c r="BX935" s="3"/>
    </row>
    <row r="936" spans="1:76" ht="12" customHeight="1" x14ac:dyDescent="0.2">
      <c r="A936" s="2"/>
      <c r="C936" s="364"/>
      <c r="D936" s="364"/>
      <c r="E936" s="364"/>
      <c r="F936" s="364"/>
      <c r="G936" s="364"/>
      <c r="H936" s="364"/>
      <c r="I936" s="364"/>
      <c r="J936" s="364"/>
      <c r="K936" s="364"/>
      <c r="L936" s="364"/>
      <c r="M936" s="364"/>
      <c r="N936" s="364"/>
      <c r="O936" s="365"/>
      <c r="W936" s="3"/>
      <c r="Y936" s="354"/>
      <c r="Z936" s="354"/>
      <c r="AA936" s="354"/>
      <c r="AB936" s="354"/>
      <c r="AC936" s="354"/>
      <c r="AD936" s="354"/>
      <c r="AE936" s="354"/>
      <c r="AF936" s="354"/>
      <c r="AG936" s="354"/>
      <c r="AH936" s="354"/>
      <c r="AI936" s="354"/>
      <c r="AJ936" s="354"/>
      <c r="AK936" s="354"/>
      <c r="AL936" s="354"/>
      <c r="AM936" s="354"/>
      <c r="AN936" s="354"/>
      <c r="AO936" s="354"/>
      <c r="AP936" s="354"/>
      <c r="AQ936" s="354"/>
      <c r="AR936" s="354"/>
      <c r="AS936" s="354"/>
      <c r="AT936" s="354"/>
      <c r="AU936" s="354"/>
      <c r="AV936" s="354"/>
      <c r="AW936" s="354"/>
      <c r="AX936" s="354"/>
      <c r="AY936" s="354"/>
      <c r="AZ936" s="354"/>
      <c r="BA936" s="354"/>
      <c r="BB936" s="354"/>
      <c r="BC936" s="354"/>
      <c r="BD936" s="354"/>
      <c r="BE936" s="354"/>
      <c r="BF936" s="354"/>
      <c r="BG936" s="355"/>
      <c r="BH936" s="761" t="s">
        <v>1934</v>
      </c>
      <c r="BI936" s="783"/>
      <c r="BJ936" s="783"/>
      <c r="BK936" s="783"/>
      <c r="BL936" s="783"/>
      <c r="BM936" s="783"/>
      <c r="BN936" s="783"/>
      <c r="BO936" s="783"/>
      <c r="BP936" s="783"/>
      <c r="BQ936" s="784"/>
      <c r="BX936" s="3"/>
    </row>
    <row r="937" spans="1:76" ht="12" customHeight="1" x14ac:dyDescent="0.2">
      <c r="A937" s="2"/>
      <c r="C937" s="364"/>
      <c r="D937" s="364"/>
      <c r="E937" s="364"/>
      <c r="F937" s="364"/>
      <c r="G937" s="364"/>
      <c r="H937" s="364"/>
      <c r="I937" s="364"/>
      <c r="J937" s="364"/>
      <c r="K937" s="364"/>
      <c r="L937" s="364"/>
      <c r="M937" s="364"/>
      <c r="N937" s="364"/>
      <c r="O937" s="365"/>
      <c r="W937" s="3"/>
      <c r="Y937" s="354"/>
      <c r="Z937" s="354"/>
      <c r="AA937" s="354"/>
      <c r="AB937" s="354"/>
      <c r="AC937" s="354"/>
      <c r="AD937" s="354"/>
      <c r="AE937" s="354"/>
      <c r="AF937" s="354"/>
      <c r="AG937" s="354"/>
      <c r="AH937" s="354"/>
      <c r="AI937" s="354"/>
      <c r="AJ937" s="354"/>
      <c r="AK937" s="354"/>
      <c r="AL937" s="354"/>
      <c r="AM937" s="354"/>
      <c r="AN937" s="354"/>
      <c r="AO937" s="354"/>
      <c r="AP937" s="354"/>
      <c r="AQ937" s="354"/>
      <c r="AR937" s="354"/>
      <c r="AS937" s="354"/>
      <c r="AT937" s="354"/>
      <c r="AU937" s="354"/>
      <c r="AV937" s="354"/>
      <c r="AW937" s="354"/>
      <c r="AX937" s="354"/>
      <c r="AY937" s="354"/>
      <c r="AZ937" s="354"/>
      <c r="BA937" s="354"/>
      <c r="BB937" s="354"/>
      <c r="BC937" s="354"/>
      <c r="BD937" s="354"/>
      <c r="BE937" s="354"/>
      <c r="BF937" s="354"/>
      <c r="BG937" s="355"/>
      <c r="BH937" s="785"/>
      <c r="BI937" s="783"/>
      <c r="BJ937" s="783"/>
      <c r="BK937" s="783"/>
      <c r="BL937" s="783"/>
      <c r="BM937" s="783"/>
      <c r="BN937" s="783"/>
      <c r="BO937" s="783"/>
      <c r="BP937" s="783"/>
      <c r="BQ937" s="784"/>
      <c r="BX937" s="3"/>
    </row>
    <row r="938" spans="1:76" ht="12" customHeight="1" x14ac:dyDescent="0.2">
      <c r="A938" s="2"/>
      <c r="C938" s="364"/>
      <c r="D938" s="364"/>
      <c r="E938" s="364"/>
      <c r="F938" s="364"/>
      <c r="G938" s="364"/>
      <c r="H938" s="364"/>
      <c r="I938" s="364"/>
      <c r="J938" s="364"/>
      <c r="K938" s="364"/>
      <c r="L938" s="364"/>
      <c r="M938" s="364"/>
      <c r="N938" s="364"/>
      <c r="O938" s="365"/>
      <c r="W938" s="3"/>
      <c r="X938" s="382" t="s">
        <v>1542</v>
      </c>
      <c r="Y938" s="988" t="s">
        <v>1435</v>
      </c>
      <c r="Z938" s="988"/>
      <c r="AA938" s="988"/>
      <c r="AB938" s="988"/>
      <c r="AC938" s="988"/>
      <c r="AD938" s="988"/>
      <c r="AE938" s="988"/>
      <c r="AF938" s="988"/>
      <c r="AG938" s="988"/>
      <c r="AH938" s="988"/>
      <c r="AI938" s="988"/>
      <c r="AJ938" s="988"/>
      <c r="AK938" s="988"/>
      <c r="AL938" s="988"/>
      <c r="AM938" s="988"/>
      <c r="AN938" s="988"/>
      <c r="AO938" s="988"/>
      <c r="AP938" s="988"/>
      <c r="AQ938" s="988"/>
      <c r="AR938" s="988"/>
      <c r="AS938" s="988"/>
      <c r="AT938" s="988"/>
      <c r="AU938" s="988"/>
      <c r="AV938" s="988"/>
      <c r="AW938" s="988"/>
      <c r="AX938" s="988"/>
      <c r="AY938" s="988"/>
      <c r="AZ938" s="988"/>
      <c r="BA938" s="988"/>
      <c r="BB938" s="988"/>
      <c r="BC938" s="988"/>
      <c r="BD938" s="988"/>
      <c r="BE938" s="988"/>
      <c r="BF938" s="988"/>
      <c r="BG938" s="989"/>
      <c r="BH938" s="792" t="s">
        <v>1436</v>
      </c>
      <c r="BI938" s="783"/>
      <c r="BJ938" s="783"/>
      <c r="BK938" s="783"/>
      <c r="BL938" s="783"/>
      <c r="BM938" s="783"/>
      <c r="BN938" s="783"/>
      <c r="BO938" s="783"/>
      <c r="BP938" s="783"/>
      <c r="BQ938" s="784"/>
      <c r="BX938" s="3"/>
    </row>
    <row r="939" spans="1:76" ht="12" customHeight="1" x14ac:dyDescent="0.2">
      <c r="A939" s="2"/>
      <c r="C939" s="364"/>
      <c r="D939" s="364"/>
      <c r="E939" s="364"/>
      <c r="F939" s="364"/>
      <c r="G939" s="364"/>
      <c r="H939" s="364"/>
      <c r="I939" s="364"/>
      <c r="J939" s="364"/>
      <c r="K939" s="364"/>
      <c r="L939" s="364"/>
      <c r="M939" s="364"/>
      <c r="N939" s="364"/>
      <c r="O939" s="365"/>
      <c r="W939" s="3"/>
      <c r="X939" s="382"/>
      <c r="Y939" s="988"/>
      <c r="Z939" s="988"/>
      <c r="AA939" s="988"/>
      <c r="AB939" s="988"/>
      <c r="AC939" s="988"/>
      <c r="AD939" s="988"/>
      <c r="AE939" s="988"/>
      <c r="AF939" s="988"/>
      <c r="AG939" s="988"/>
      <c r="AH939" s="988"/>
      <c r="AI939" s="988"/>
      <c r="AJ939" s="988"/>
      <c r="AK939" s="988"/>
      <c r="AL939" s="988"/>
      <c r="AM939" s="988"/>
      <c r="AN939" s="988"/>
      <c r="AO939" s="988"/>
      <c r="AP939" s="988"/>
      <c r="AQ939" s="988"/>
      <c r="AR939" s="988"/>
      <c r="AS939" s="988"/>
      <c r="AT939" s="988"/>
      <c r="AU939" s="988"/>
      <c r="AV939" s="988"/>
      <c r="AW939" s="988"/>
      <c r="AX939" s="988"/>
      <c r="AY939" s="988"/>
      <c r="AZ939" s="988"/>
      <c r="BA939" s="988"/>
      <c r="BB939" s="988"/>
      <c r="BC939" s="988"/>
      <c r="BD939" s="988"/>
      <c r="BE939" s="988"/>
      <c r="BF939" s="988"/>
      <c r="BG939" s="989"/>
      <c r="BH939" s="785"/>
      <c r="BI939" s="783"/>
      <c r="BJ939" s="783"/>
      <c r="BK939" s="783"/>
      <c r="BL939" s="783"/>
      <c r="BM939" s="783"/>
      <c r="BN939" s="783"/>
      <c r="BO939" s="783"/>
      <c r="BP939" s="783"/>
      <c r="BQ939" s="784"/>
      <c r="BX939" s="3"/>
    </row>
    <row r="940" spans="1:76" ht="12" customHeight="1" x14ac:dyDescent="0.2">
      <c r="A940" s="2"/>
      <c r="C940" s="364"/>
      <c r="D940" s="364"/>
      <c r="E940" s="364"/>
      <c r="F940" s="364"/>
      <c r="G940" s="364"/>
      <c r="H940" s="364"/>
      <c r="I940" s="364"/>
      <c r="J940" s="364"/>
      <c r="K940" s="364"/>
      <c r="L940" s="364"/>
      <c r="M940" s="364"/>
      <c r="N940" s="364"/>
      <c r="O940" s="365"/>
      <c r="W940" s="3"/>
      <c r="X940" s="382"/>
      <c r="Y940" s="988"/>
      <c r="Z940" s="988"/>
      <c r="AA940" s="988"/>
      <c r="AB940" s="988"/>
      <c r="AC940" s="988"/>
      <c r="AD940" s="988"/>
      <c r="AE940" s="988"/>
      <c r="AF940" s="988"/>
      <c r="AG940" s="988"/>
      <c r="AH940" s="988"/>
      <c r="AI940" s="988"/>
      <c r="AJ940" s="988"/>
      <c r="AK940" s="988"/>
      <c r="AL940" s="988"/>
      <c r="AM940" s="988"/>
      <c r="AN940" s="988"/>
      <c r="AO940" s="988"/>
      <c r="AP940" s="988"/>
      <c r="AQ940" s="988"/>
      <c r="AR940" s="988"/>
      <c r="AS940" s="988"/>
      <c r="AT940" s="988"/>
      <c r="AU940" s="988"/>
      <c r="AV940" s="988"/>
      <c r="AW940" s="988"/>
      <c r="AX940" s="988"/>
      <c r="AY940" s="988"/>
      <c r="AZ940" s="988"/>
      <c r="BA940" s="988"/>
      <c r="BB940" s="988"/>
      <c r="BC940" s="988"/>
      <c r="BD940" s="988"/>
      <c r="BE940" s="988"/>
      <c r="BF940" s="988"/>
      <c r="BG940" s="989"/>
      <c r="BH940" s="373"/>
      <c r="BI940" s="373"/>
      <c r="BJ940" s="373"/>
      <c r="BK940" s="373"/>
      <c r="BL940" s="373"/>
      <c r="BM940" s="373"/>
      <c r="BN940" s="373"/>
      <c r="BO940" s="373"/>
      <c r="BP940" s="373"/>
      <c r="BQ940" s="374"/>
      <c r="BX940" s="3"/>
    </row>
    <row r="941" spans="1:76" ht="12" customHeight="1" x14ac:dyDescent="0.2">
      <c r="A941" s="2"/>
      <c r="C941" s="364"/>
      <c r="D941" s="364"/>
      <c r="E941" s="364"/>
      <c r="F941" s="364"/>
      <c r="G941" s="364"/>
      <c r="H941" s="364"/>
      <c r="I941" s="364"/>
      <c r="J941" s="364"/>
      <c r="K941" s="364"/>
      <c r="L941" s="364"/>
      <c r="M941" s="364"/>
      <c r="N941" s="364"/>
      <c r="O941" s="365"/>
      <c r="W941" s="3"/>
      <c r="X941" s="382"/>
      <c r="Y941" s="988"/>
      <c r="Z941" s="988"/>
      <c r="AA941" s="988"/>
      <c r="AB941" s="988"/>
      <c r="AC941" s="988"/>
      <c r="AD941" s="988"/>
      <c r="AE941" s="988"/>
      <c r="AF941" s="988"/>
      <c r="AG941" s="988"/>
      <c r="AH941" s="988"/>
      <c r="AI941" s="988"/>
      <c r="AJ941" s="988"/>
      <c r="AK941" s="988"/>
      <c r="AL941" s="988"/>
      <c r="AM941" s="988"/>
      <c r="AN941" s="988"/>
      <c r="AO941" s="988"/>
      <c r="AP941" s="988"/>
      <c r="AQ941" s="988"/>
      <c r="AR941" s="988"/>
      <c r="AS941" s="988"/>
      <c r="AT941" s="988"/>
      <c r="AU941" s="988"/>
      <c r="AV941" s="988"/>
      <c r="AW941" s="988"/>
      <c r="AX941" s="988"/>
      <c r="AY941" s="988"/>
      <c r="AZ941" s="988"/>
      <c r="BA941" s="988"/>
      <c r="BB941" s="988"/>
      <c r="BC941" s="988"/>
      <c r="BD941" s="988"/>
      <c r="BE941" s="988"/>
      <c r="BF941" s="988"/>
      <c r="BG941" s="989"/>
      <c r="BH941" s="373"/>
      <c r="BI941" s="373"/>
      <c r="BJ941" s="373"/>
      <c r="BK941" s="373"/>
      <c r="BL941" s="373"/>
      <c r="BM941" s="373"/>
      <c r="BN941" s="373"/>
      <c r="BO941" s="373"/>
      <c r="BP941" s="373"/>
      <c r="BQ941" s="374"/>
      <c r="BX941" s="3"/>
    </row>
    <row r="942" spans="1:76" ht="12" customHeight="1" x14ac:dyDescent="0.2">
      <c r="A942" s="1"/>
      <c r="O942" s="3"/>
      <c r="W942" s="3"/>
      <c r="X942" s="13" t="s">
        <v>1546</v>
      </c>
      <c r="Y942" s="45" t="s">
        <v>892</v>
      </c>
      <c r="Z942" s="45"/>
      <c r="AA942" s="45"/>
      <c r="AB942" s="45"/>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351"/>
      <c r="BQ942" s="289"/>
      <c r="BX942" s="3"/>
    </row>
    <row r="943" spans="1:76" ht="12" customHeight="1" x14ac:dyDescent="0.2">
      <c r="A943" s="1"/>
      <c r="O943" s="3"/>
      <c r="W943" s="3"/>
      <c r="Y943" s="246" t="s">
        <v>168</v>
      </c>
      <c r="Z943" s="397"/>
      <c r="AA943" s="397"/>
      <c r="AB943" s="397"/>
      <c r="AC943" s="397"/>
      <c r="AD943" s="15"/>
      <c r="AE943" s="246"/>
      <c r="AF943" s="397"/>
      <c r="AG943" s="397" t="s">
        <v>91</v>
      </c>
      <c r="AH943" s="397"/>
      <c r="AI943" s="397" t="s">
        <v>135</v>
      </c>
      <c r="AJ943" s="397"/>
      <c r="AK943" s="397"/>
      <c r="AL943" s="397"/>
      <c r="AM943" s="397"/>
      <c r="AN943" s="397" t="s">
        <v>1541</v>
      </c>
      <c r="AO943" s="814"/>
      <c r="AP943" s="814"/>
      <c r="AQ943" s="814"/>
      <c r="AR943" s="814"/>
      <c r="AS943" s="814"/>
      <c r="AT943" s="814"/>
      <c r="AU943" s="814"/>
      <c r="AV943" s="814"/>
      <c r="AW943" s="814"/>
      <c r="AX943" s="814"/>
      <c r="AY943" s="814"/>
      <c r="AZ943" s="814"/>
      <c r="BA943" s="814"/>
      <c r="BB943" s="397" t="s">
        <v>1540</v>
      </c>
      <c r="BC943" s="397"/>
      <c r="BD943" s="397"/>
      <c r="BE943" s="397" t="s">
        <v>402</v>
      </c>
      <c r="BF943" s="15"/>
      <c r="BG943" s="23"/>
      <c r="BH943" s="344"/>
      <c r="BI943" s="345"/>
      <c r="BJ943" s="345"/>
      <c r="BK943" s="345"/>
      <c r="BL943" s="345"/>
      <c r="BM943" s="345"/>
      <c r="BN943" s="345"/>
      <c r="BO943" s="345"/>
      <c r="BP943" s="345"/>
      <c r="BQ943" s="346"/>
      <c r="BX943" s="3"/>
    </row>
    <row r="944" spans="1:76" ht="12" customHeight="1" x14ac:dyDescent="0.2">
      <c r="A944" s="1"/>
      <c r="O944" s="3"/>
      <c r="W944" s="3"/>
      <c r="X944" s="7"/>
      <c r="BG944" s="3"/>
      <c r="BQ944" s="289"/>
      <c r="BX944" s="3"/>
    </row>
    <row r="945" spans="1:76" ht="12" customHeight="1" x14ac:dyDescent="0.2">
      <c r="A945" s="1"/>
      <c r="B945" s="4" t="s">
        <v>1545</v>
      </c>
      <c r="C945" s="7" t="s">
        <v>962</v>
      </c>
      <c r="O945" s="3"/>
      <c r="W945" s="3"/>
      <c r="BG945" s="3"/>
      <c r="BQ945" s="289"/>
      <c r="BX945" s="3"/>
    </row>
    <row r="946" spans="1:76" ht="12" customHeight="1" x14ac:dyDescent="0.2">
      <c r="A946" s="1"/>
      <c r="C946" s="855" t="s">
        <v>997</v>
      </c>
      <c r="D946" s="855"/>
      <c r="E946" s="855"/>
      <c r="F946" s="855"/>
      <c r="G946" s="855"/>
      <c r="H946" s="855"/>
      <c r="I946" s="855"/>
      <c r="J946" s="855"/>
      <c r="K946" s="855"/>
      <c r="L946" s="855"/>
      <c r="M946" s="855"/>
      <c r="N946" s="855"/>
      <c r="O946" s="856"/>
      <c r="P946" s="1"/>
      <c r="Q946" s="7" t="s">
        <v>1544</v>
      </c>
      <c r="S946" s="6" t="s">
        <v>1465</v>
      </c>
      <c r="T946" s="343"/>
      <c r="U946" s="776" t="s">
        <v>1543</v>
      </c>
      <c r="V946" s="777"/>
      <c r="W946" s="778"/>
      <c r="X946" s="6" t="s">
        <v>1542</v>
      </c>
      <c r="Y946" s="772" t="s">
        <v>963</v>
      </c>
      <c r="Z946" s="772"/>
      <c r="AA946" s="772"/>
      <c r="AB946" s="772"/>
      <c r="AC946" s="772"/>
      <c r="AD946" s="772"/>
      <c r="AE946" s="772"/>
      <c r="AF946" s="772"/>
      <c r="AG946" s="772"/>
      <c r="AH946" s="772"/>
      <c r="AI946" s="772"/>
      <c r="AJ946" s="772"/>
      <c r="AK946" s="772"/>
      <c r="AL946" s="772"/>
      <c r="AM946" s="772"/>
      <c r="AN946" s="772"/>
      <c r="AO946" s="772"/>
      <c r="AP946" s="772"/>
      <c r="AQ946" s="772"/>
      <c r="AR946" s="772"/>
      <c r="AS946" s="772"/>
      <c r="AT946" s="772"/>
      <c r="AU946" s="772"/>
      <c r="AV946" s="772"/>
      <c r="AW946" s="772"/>
      <c r="AX946" s="772"/>
      <c r="AY946" s="772"/>
      <c r="AZ946" s="772"/>
      <c r="BA946" s="772"/>
      <c r="BB946" s="772"/>
      <c r="BC946" s="772"/>
      <c r="BD946" s="772"/>
      <c r="BE946" s="772"/>
      <c r="BF946" s="772"/>
      <c r="BG946" s="773"/>
      <c r="BH946" s="31" t="s">
        <v>896</v>
      </c>
      <c r="BQ946" s="289"/>
      <c r="BX946" s="3"/>
    </row>
    <row r="947" spans="1:76" ht="12" customHeight="1" x14ac:dyDescent="0.2">
      <c r="A947" s="1"/>
      <c r="C947" s="855"/>
      <c r="D947" s="855"/>
      <c r="E947" s="855"/>
      <c r="F947" s="855"/>
      <c r="G947" s="855"/>
      <c r="H947" s="855"/>
      <c r="I947" s="855"/>
      <c r="J947" s="855"/>
      <c r="K947" s="855"/>
      <c r="L947" s="855"/>
      <c r="M947" s="855"/>
      <c r="N947" s="855"/>
      <c r="O947" s="856"/>
      <c r="P947" s="1"/>
      <c r="W947" s="3"/>
      <c r="Y947" s="772"/>
      <c r="Z947" s="772"/>
      <c r="AA947" s="772"/>
      <c r="AB947" s="772"/>
      <c r="AC947" s="772"/>
      <c r="AD947" s="772"/>
      <c r="AE947" s="772"/>
      <c r="AF947" s="772"/>
      <c r="AG947" s="772"/>
      <c r="AH947" s="772"/>
      <c r="AI947" s="772"/>
      <c r="AJ947" s="772"/>
      <c r="AK947" s="772"/>
      <c r="AL947" s="772"/>
      <c r="AM947" s="772"/>
      <c r="AN947" s="772"/>
      <c r="AO947" s="772"/>
      <c r="AP947" s="772"/>
      <c r="AQ947" s="772"/>
      <c r="AR947" s="772"/>
      <c r="AS947" s="772"/>
      <c r="AT947" s="772"/>
      <c r="AU947" s="772"/>
      <c r="AV947" s="772"/>
      <c r="AW947" s="772"/>
      <c r="AX947" s="772"/>
      <c r="AY947" s="772"/>
      <c r="AZ947" s="772"/>
      <c r="BA947" s="772"/>
      <c r="BB947" s="772"/>
      <c r="BC947" s="772"/>
      <c r="BD947" s="772"/>
      <c r="BE947" s="772"/>
      <c r="BF947" s="772"/>
      <c r="BG947" s="773"/>
      <c r="BH947" s="31" t="s">
        <v>1935</v>
      </c>
      <c r="BQ947" s="289"/>
      <c r="BX947" s="3"/>
    </row>
    <row r="948" spans="1:76" ht="12" customHeight="1" x14ac:dyDescent="0.2">
      <c r="A948" s="1"/>
      <c r="C948" s="855"/>
      <c r="D948" s="855"/>
      <c r="E948" s="855"/>
      <c r="F948" s="855"/>
      <c r="G948" s="855"/>
      <c r="H948" s="855"/>
      <c r="I948" s="855"/>
      <c r="J948" s="855"/>
      <c r="K948" s="855"/>
      <c r="L948" s="855"/>
      <c r="M948" s="855"/>
      <c r="N948" s="855"/>
      <c r="O948" s="856"/>
      <c r="W948" s="3"/>
      <c r="Y948" s="772"/>
      <c r="Z948" s="772"/>
      <c r="AA948" s="772"/>
      <c r="AB948" s="772"/>
      <c r="AC948" s="772"/>
      <c r="AD948" s="772"/>
      <c r="AE948" s="772"/>
      <c r="AF948" s="772"/>
      <c r="AG948" s="772"/>
      <c r="AH948" s="772"/>
      <c r="AI948" s="772"/>
      <c r="AJ948" s="772"/>
      <c r="AK948" s="772"/>
      <c r="AL948" s="772"/>
      <c r="AM948" s="772"/>
      <c r="AN948" s="772"/>
      <c r="AO948" s="772"/>
      <c r="AP948" s="772"/>
      <c r="AQ948" s="772"/>
      <c r="AR948" s="772"/>
      <c r="AS948" s="772"/>
      <c r="AT948" s="772"/>
      <c r="AU948" s="772"/>
      <c r="AV948" s="772"/>
      <c r="AW948" s="772"/>
      <c r="AX948" s="772"/>
      <c r="AY948" s="772"/>
      <c r="AZ948" s="772"/>
      <c r="BA948" s="772"/>
      <c r="BB948" s="772"/>
      <c r="BC948" s="772"/>
      <c r="BD948" s="772"/>
      <c r="BE948" s="772"/>
      <c r="BF948" s="772"/>
      <c r="BG948" s="773"/>
      <c r="BQ948" s="289"/>
      <c r="BX948" s="3"/>
    </row>
    <row r="949" spans="1:76" ht="12" customHeight="1" x14ac:dyDescent="0.2">
      <c r="A949" s="1"/>
      <c r="C949" s="855"/>
      <c r="D949" s="855"/>
      <c r="E949" s="855"/>
      <c r="F949" s="855"/>
      <c r="G949" s="855"/>
      <c r="H949" s="855"/>
      <c r="I949" s="855"/>
      <c r="J949" s="855"/>
      <c r="K949" s="855"/>
      <c r="L949" s="855"/>
      <c r="M949" s="855"/>
      <c r="N949" s="855"/>
      <c r="O949" s="856"/>
      <c r="W949" s="389"/>
      <c r="X949" s="112" t="s">
        <v>964</v>
      </c>
      <c r="Y949" s="339"/>
      <c r="Z949" s="339"/>
      <c r="AA949" s="339"/>
      <c r="AB949" s="339"/>
      <c r="AC949" s="339"/>
      <c r="AD949" s="339"/>
      <c r="AE949" s="339"/>
      <c r="AF949" s="339"/>
      <c r="AG949" s="339"/>
      <c r="AH949" s="339"/>
      <c r="AI949" s="339"/>
      <c r="AJ949" s="339"/>
      <c r="AK949" s="339"/>
      <c r="AL949" s="339"/>
      <c r="AM949" s="339"/>
      <c r="AN949" s="339"/>
      <c r="AO949" s="339"/>
      <c r="AP949" s="339"/>
      <c r="AQ949" s="339"/>
      <c r="AR949" s="339"/>
      <c r="AS949" s="339"/>
      <c r="AT949" s="339"/>
      <c r="AU949" s="339"/>
      <c r="AV949" s="339"/>
      <c r="AW949" s="339"/>
      <c r="AX949" s="339"/>
      <c r="AY949" s="339"/>
      <c r="AZ949" s="339"/>
      <c r="BA949" s="339"/>
      <c r="BB949" s="339"/>
      <c r="BC949" s="339"/>
      <c r="BD949" s="339"/>
      <c r="BE949" s="339"/>
      <c r="BF949" s="339"/>
      <c r="BG949" s="340"/>
      <c r="BQ949" s="289"/>
      <c r="BX949" s="3"/>
    </row>
    <row r="950" spans="1:76" ht="12" customHeight="1" x14ac:dyDescent="0.2">
      <c r="A950" s="1"/>
      <c r="C950" s="855"/>
      <c r="D950" s="855"/>
      <c r="E950" s="855"/>
      <c r="F950" s="855"/>
      <c r="G950" s="855"/>
      <c r="H950" s="855"/>
      <c r="I950" s="855"/>
      <c r="J950" s="855"/>
      <c r="K950" s="855"/>
      <c r="L950" s="855"/>
      <c r="M950" s="855"/>
      <c r="N950" s="855"/>
      <c r="O950" s="856"/>
      <c r="W950" s="3"/>
      <c r="Y950" s="246" t="s">
        <v>136</v>
      </c>
      <c r="Z950" s="397"/>
      <c r="AA950" s="397"/>
      <c r="AB950" s="397"/>
      <c r="AC950" s="397"/>
      <c r="AD950" s="15"/>
      <c r="AE950" s="246"/>
      <c r="AF950" s="397"/>
      <c r="AG950" s="397" t="s">
        <v>91</v>
      </c>
      <c r="AH950" s="397"/>
      <c r="AI950" s="397" t="s">
        <v>137</v>
      </c>
      <c r="AJ950" s="397"/>
      <c r="AK950" s="397"/>
      <c r="AL950" s="397"/>
      <c r="AM950" s="397"/>
      <c r="AN950" s="397" t="s">
        <v>1541</v>
      </c>
      <c r="AO950" s="814"/>
      <c r="AP950" s="814"/>
      <c r="AQ950" s="814"/>
      <c r="AR950" s="814"/>
      <c r="AS950" s="814"/>
      <c r="AT950" s="814"/>
      <c r="AU950" s="814"/>
      <c r="AV950" s="814"/>
      <c r="AW950" s="814"/>
      <c r="AX950" s="814"/>
      <c r="AY950" s="814"/>
      <c r="AZ950" s="814"/>
      <c r="BA950" s="814"/>
      <c r="BB950" s="397" t="s">
        <v>1540</v>
      </c>
      <c r="BC950" s="397"/>
      <c r="BD950" s="397"/>
      <c r="BE950" s="397" t="s">
        <v>402</v>
      </c>
      <c r="BF950" s="15"/>
      <c r="BG950" s="363"/>
      <c r="BQ950" s="289"/>
      <c r="BX950" s="3"/>
    </row>
    <row r="951" spans="1:76" ht="12" customHeight="1" x14ac:dyDescent="0.2">
      <c r="A951" s="1"/>
      <c r="C951" s="855"/>
      <c r="D951" s="855"/>
      <c r="E951" s="855"/>
      <c r="F951" s="855"/>
      <c r="G951" s="855"/>
      <c r="H951" s="855"/>
      <c r="I951" s="855"/>
      <c r="J951" s="855"/>
      <c r="K951" s="855"/>
      <c r="L951" s="855"/>
      <c r="M951" s="855"/>
      <c r="N951" s="855"/>
      <c r="O951" s="856"/>
      <c r="W951" s="3"/>
      <c r="X951" s="1"/>
      <c r="BG951" s="3"/>
      <c r="BQ951" s="289"/>
      <c r="BX951" s="3"/>
    </row>
    <row r="952" spans="1:76" ht="12" customHeight="1" x14ac:dyDescent="0.2">
      <c r="A952" s="1"/>
      <c r="C952" s="855"/>
      <c r="D952" s="855"/>
      <c r="E952" s="855"/>
      <c r="F952" s="855"/>
      <c r="G952" s="855"/>
      <c r="H952" s="855"/>
      <c r="I952" s="855"/>
      <c r="J952" s="855"/>
      <c r="K952" s="855"/>
      <c r="L952" s="855"/>
      <c r="M952" s="855"/>
      <c r="N952" s="855"/>
      <c r="O952" s="856"/>
      <c r="W952" s="3"/>
      <c r="X952" s="7"/>
      <c r="BG952" s="3"/>
      <c r="BQ952" s="289"/>
      <c r="BX952" s="3"/>
    </row>
    <row r="953" spans="1:76" ht="12" customHeight="1" x14ac:dyDescent="0.2">
      <c r="A953" s="24"/>
      <c r="B953" s="25"/>
      <c r="C953" s="608"/>
      <c r="D953" s="608"/>
      <c r="E953" s="608"/>
      <c r="F953" s="608"/>
      <c r="G953" s="608"/>
      <c r="H953" s="608"/>
      <c r="I953" s="608"/>
      <c r="J953" s="608"/>
      <c r="K953" s="608"/>
      <c r="L953" s="608"/>
      <c r="M953" s="608"/>
      <c r="N953" s="608"/>
      <c r="O953" s="609"/>
      <c r="P953" s="26"/>
      <c r="Q953" s="26"/>
      <c r="R953" s="26"/>
      <c r="S953" s="26"/>
      <c r="T953" s="26"/>
      <c r="U953" s="26"/>
      <c r="V953" s="26"/>
      <c r="W953" s="27"/>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7"/>
      <c r="BH953" s="28"/>
      <c r="BI953" s="28"/>
      <c r="BJ953" s="28"/>
      <c r="BK953" s="28"/>
      <c r="BL953" s="28"/>
      <c r="BM953" s="28"/>
      <c r="BN953" s="28"/>
      <c r="BO953" s="28"/>
      <c r="BP953" s="28"/>
      <c r="BQ953" s="29"/>
      <c r="BR953" s="26"/>
      <c r="BS953" s="26"/>
      <c r="BT953" s="26"/>
      <c r="BU953" s="26"/>
      <c r="BV953" s="26"/>
      <c r="BW953" s="26"/>
      <c r="BX953" s="27"/>
    </row>
    <row r="954" spans="1:76" ht="12" customHeight="1" x14ac:dyDescent="0.2">
      <c r="A954" s="1"/>
      <c r="C954" s="354"/>
      <c r="D954" s="354"/>
      <c r="E954" s="354"/>
      <c r="F954" s="354"/>
      <c r="G954" s="354"/>
      <c r="H954" s="354"/>
      <c r="I954" s="354"/>
      <c r="J954" s="354"/>
      <c r="K954" s="354"/>
      <c r="L954" s="354"/>
      <c r="M954" s="354"/>
      <c r="N954" s="354"/>
      <c r="O954" s="355"/>
      <c r="W954" s="3"/>
      <c r="X954" s="7"/>
      <c r="BG954" s="3"/>
      <c r="BQ954" s="289"/>
      <c r="BX954" s="3"/>
    </row>
    <row r="955" spans="1:76" ht="12" customHeight="1" x14ac:dyDescent="0.2">
      <c r="A955" s="2" t="s">
        <v>63</v>
      </c>
      <c r="C955" s="7" t="s">
        <v>138</v>
      </c>
      <c r="O955" s="3"/>
      <c r="W955" s="3"/>
      <c r="BG955" s="3"/>
      <c r="BQ955" s="289"/>
      <c r="BX955" s="3"/>
    </row>
    <row r="956" spans="1:76" ht="12" customHeight="1" x14ac:dyDescent="0.2">
      <c r="A956" s="2"/>
      <c r="B956" s="4" t="s">
        <v>1539</v>
      </c>
      <c r="C956" s="7" t="s">
        <v>328</v>
      </c>
      <c r="O956" s="3"/>
      <c r="W956" s="3"/>
      <c r="BG956" s="3"/>
      <c r="BQ956" s="289"/>
      <c r="BX956" s="3"/>
    </row>
    <row r="957" spans="1:76" ht="12" customHeight="1" x14ac:dyDescent="0.2">
      <c r="A957" s="1"/>
      <c r="C957" s="4" t="s">
        <v>1538</v>
      </c>
      <c r="D957" s="800" t="s">
        <v>858</v>
      </c>
      <c r="E957" s="800"/>
      <c r="F957" s="800"/>
      <c r="G957" s="800"/>
      <c r="H957" s="800"/>
      <c r="I957" s="800"/>
      <c r="J957" s="800"/>
      <c r="K957" s="800"/>
      <c r="L957" s="800"/>
      <c r="M957" s="800"/>
      <c r="N957" s="800"/>
      <c r="O957" s="835"/>
      <c r="P957" s="1"/>
      <c r="Q957" s="7" t="s">
        <v>1537</v>
      </c>
      <c r="S957" s="6" t="s">
        <v>1536</v>
      </c>
      <c r="T957" s="343"/>
      <c r="U957" s="776" t="s">
        <v>1535</v>
      </c>
      <c r="V957" s="777"/>
      <c r="W957" s="778"/>
      <c r="X957" s="6" t="s">
        <v>1534</v>
      </c>
      <c r="Y957" s="7" t="s">
        <v>139</v>
      </c>
      <c r="BG957" s="3"/>
      <c r="BH957" s="794" t="s">
        <v>965</v>
      </c>
      <c r="BI957" s="794"/>
      <c r="BJ957" s="794"/>
      <c r="BK957" s="794"/>
      <c r="BL957" s="794"/>
      <c r="BM957" s="794"/>
      <c r="BN957" s="794"/>
      <c r="BO957" s="794"/>
      <c r="BP957" s="794"/>
      <c r="BQ957" s="795"/>
      <c r="BX957" s="3"/>
    </row>
    <row r="958" spans="1:76" ht="12" customHeight="1" x14ac:dyDescent="0.2">
      <c r="A958" s="1"/>
      <c r="D958" s="800"/>
      <c r="E958" s="800"/>
      <c r="F958" s="800"/>
      <c r="G958" s="800"/>
      <c r="H958" s="800"/>
      <c r="I958" s="800"/>
      <c r="J958" s="800"/>
      <c r="K958" s="800"/>
      <c r="L958" s="800"/>
      <c r="M958" s="800"/>
      <c r="N958" s="800"/>
      <c r="O958" s="835"/>
      <c r="P958" s="1"/>
      <c r="Q958" s="7" t="s">
        <v>697</v>
      </c>
      <c r="W958" s="3"/>
      <c r="Y958" s="66"/>
      <c r="BD958" s="339"/>
      <c r="BE958" s="339"/>
      <c r="BF958" s="339"/>
      <c r="BG958" s="340"/>
      <c r="BH958" s="794"/>
      <c r="BI958" s="794"/>
      <c r="BJ958" s="794"/>
      <c r="BK958" s="794"/>
      <c r="BL958" s="794"/>
      <c r="BM958" s="794"/>
      <c r="BN958" s="794"/>
      <c r="BO958" s="794"/>
      <c r="BP958" s="794"/>
      <c r="BQ958" s="795"/>
      <c r="BX958" s="3"/>
    </row>
    <row r="959" spans="1:76" ht="12" customHeight="1" x14ac:dyDescent="0.2">
      <c r="A959" s="1"/>
      <c r="D959" s="800"/>
      <c r="E959" s="800"/>
      <c r="F959" s="800"/>
      <c r="G959" s="800"/>
      <c r="H959" s="800"/>
      <c r="I959" s="800"/>
      <c r="J959" s="800"/>
      <c r="K959" s="800"/>
      <c r="L959" s="800"/>
      <c r="M959" s="800"/>
      <c r="N959" s="800"/>
      <c r="O959" s="835"/>
      <c r="W959" s="3"/>
      <c r="X959" s="14" t="s">
        <v>1533</v>
      </c>
      <c r="Y959" s="11" t="s">
        <v>687</v>
      </c>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67"/>
      <c r="BE959" s="339"/>
      <c r="BF959" s="339"/>
      <c r="BG959" s="340"/>
      <c r="BQ959" s="289"/>
      <c r="BX959" s="3"/>
    </row>
    <row r="960" spans="1:76" ht="12" customHeight="1" x14ac:dyDescent="0.2">
      <c r="A960" s="1"/>
      <c r="D960" s="337"/>
      <c r="E960" s="337"/>
      <c r="F960" s="337"/>
      <c r="G960" s="337"/>
      <c r="H960" s="337"/>
      <c r="I960" s="337"/>
      <c r="J960" s="337"/>
      <c r="K960" s="337"/>
      <c r="L960" s="337"/>
      <c r="M960" s="337"/>
      <c r="N960" s="337"/>
      <c r="O960" s="338"/>
      <c r="W960" s="3"/>
      <c r="X960" s="14"/>
      <c r="Y960" s="317" t="s">
        <v>1732</v>
      </c>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67"/>
      <c r="BE960" s="339"/>
      <c r="BF960" s="339"/>
      <c r="BG960" s="340"/>
      <c r="BQ960" s="289"/>
      <c r="BX960" s="3"/>
    </row>
    <row r="961" spans="1:76" ht="12" customHeight="1" x14ac:dyDescent="0.2">
      <c r="A961" s="1"/>
      <c r="O961" s="3"/>
      <c r="W961" s="3"/>
      <c r="Y961" s="393" t="s">
        <v>688</v>
      </c>
      <c r="Z961" s="376"/>
      <c r="AA961" s="376"/>
      <c r="AB961" s="376"/>
      <c r="AC961" s="376"/>
      <c r="AD961" s="376"/>
      <c r="AE961" s="376"/>
      <c r="AF961" s="376"/>
      <c r="AG961" s="376"/>
      <c r="AH961" s="376"/>
      <c r="AI961" s="376"/>
      <c r="AJ961" s="376"/>
      <c r="AK961" s="376"/>
      <c r="AL961" s="376"/>
      <c r="AM961" s="376"/>
      <c r="AN961" s="376"/>
      <c r="AO961" s="376"/>
      <c r="AP961" s="376"/>
      <c r="AQ961" s="376"/>
      <c r="AR961" s="376"/>
      <c r="AS961" s="376"/>
      <c r="AT961" s="376"/>
      <c r="AU961" s="376"/>
      <c r="AV961" s="376"/>
      <c r="AW961" s="376"/>
      <c r="AX961" s="376"/>
      <c r="AY961" s="376"/>
      <c r="AZ961" s="376"/>
      <c r="BA961" s="376"/>
      <c r="BB961" s="376"/>
      <c r="BC961" s="376"/>
      <c r="BD961" s="376"/>
      <c r="BE961" s="376"/>
      <c r="BF961" s="18"/>
      <c r="BG961" s="3"/>
      <c r="BQ961" s="289"/>
      <c r="BX961" s="3"/>
    </row>
    <row r="962" spans="1:76" ht="12" customHeight="1" x14ac:dyDescent="0.2">
      <c r="A962" s="1"/>
      <c r="O962" s="3"/>
      <c r="W962" s="3"/>
      <c r="Y962" s="867"/>
      <c r="Z962" s="868"/>
      <c r="AA962" s="868"/>
      <c r="AB962" s="868"/>
      <c r="AC962" s="868"/>
      <c r="AD962" s="868"/>
      <c r="AE962" s="868"/>
      <c r="AF962" s="868"/>
      <c r="AG962" s="868"/>
      <c r="AH962" s="868"/>
      <c r="AI962" s="868"/>
      <c r="AJ962" s="868"/>
      <c r="AK962" s="868"/>
      <c r="AL962" s="868"/>
      <c r="AM962" s="868"/>
      <c r="AN962" s="868"/>
      <c r="AO962" s="868"/>
      <c r="AP962" s="868"/>
      <c r="AQ962" s="868"/>
      <c r="AR962" s="868"/>
      <c r="AS962" s="868"/>
      <c r="AT962" s="868"/>
      <c r="AU962" s="868"/>
      <c r="AV962" s="868"/>
      <c r="AW962" s="868"/>
      <c r="AX962" s="868"/>
      <c r="AY962" s="868"/>
      <c r="AZ962" s="868"/>
      <c r="BA962" s="868"/>
      <c r="BB962" s="868"/>
      <c r="BC962" s="868"/>
      <c r="BD962" s="868"/>
      <c r="BE962" s="868"/>
      <c r="BF962" s="869"/>
      <c r="BG962" s="3"/>
      <c r="BQ962" s="289"/>
      <c r="BX962" s="3"/>
    </row>
    <row r="963" spans="1:76" ht="12" customHeight="1" x14ac:dyDescent="0.2">
      <c r="A963" s="1"/>
      <c r="O963" s="3"/>
      <c r="W963" s="3"/>
      <c r="Y963" s="867"/>
      <c r="Z963" s="868"/>
      <c r="AA963" s="868"/>
      <c r="AB963" s="868"/>
      <c r="AC963" s="868"/>
      <c r="AD963" s="868"/>
      <c r="AE963" s="868"/>
      <c r="AF963" s="868"/>
      <c r="AG963" s="868"/>
      <c r="AH963" s="868"/>
      <c r="AI963" s="868"/>
      <c r="AJ963" s="868"/>
      <c r="AK963" s="868"/>
      <c r="AL963" s="868"/>
      <c r="AM963" s="868"/>
      <c r="AN963" s="868"/>
      <c r="AO963" s="868"/>
      <c r="AP963" s="868"/>
      <c r="AQ963" s="868"/>
      <c r="AR963" s="868"/>
      <c r="AS963" s="868"/>
      <c r="AT963" s="868"/>
      <c r="AU963" s="868"/>
      <c r="AV963" s="868"/>
      <c r="AW963" s="868"/>
      <c r="AX963" s="868"/>
      <c r="AY963" s="868"/>
      <c r="AZ963" s="868"/>
      <c r="BA963" s="868"/>
      <c r="BB963" s="868"/>
      <c r="BC963" s="868"/>
      <c r="BD963" s="868"/>
      <c r="BE963" s="868"/>
      <c r="BF963" s="869"/>
      <c r="BG963" s="3"/>
      <c r="BQ963" s="289"/>
      <c r="BX963" s="3"/>
    </row>
    <row r="964" spans="1:76" ht="12" customHeight="1" x14ac:dyDescent="0.2">
      <c r="A964" s="1"/>
      <c r="O964" s="3"/>
      <c r="W964" s="3"/>
      <c r="Y964" s="870"/>
      <c r="Z964" s="871"/>
      <c r="AA964" s="871"/>
      <c r="AB964" s="871"/>
      <c r="AC964" s="871"/>
      <c r="AD964" s="871"/>
      <c r="AE964" s="871"/>
      <c r="AF964" s="871"/>
      <c r="AG964" s="871"/>
      <c r="AH964" s="871"/>
      <c r="AI964" s="871"/>
      <c r="AJ964" s="871"/>
      <c r="AK964" s="871"/>
      <c r="AL964" s="871"/>
      <c r="AM964" s="871"/>
      <c r="AN964" s="871"/>
      <c r="AO964" s="871"/>
      <c r="AP964" s="871"/>
      <c r="AQ964" s="871"/>
      <c r="AR964" s="871"/>
      <c r="AS964" s="871"/>
      <c r="AT964" s="871"/>
      <c r="AU964" s="871"/>
      <c r="AV964" s="871"/>
      <c r="AW964" s="871"/>
      <c r="AX964" s="871"/>
      <c r="AY964" s="871"/>
      <c r="AZ964" s="871"/>
      <c r="BA964" s="871"/>
      <c r="BB964" s="871"/>
      <c r="BC964" s="871"/>
      <c r="BD964" s="871"/>
      <c r="BE964" s="871"/>
      <c r="BF964" s="872"/>
      <c r="BG964" s="3"/>
      <c r="BQ964" s="289"/>
      <c r="BX964" s="3"/>
    </row>
    <row r="965" spans="1:76" ht="12" customHeight="1" x14ac:dyDescent="0.2">
      <c r="A965" s="1"/>
      <c r="O965" s="3"/>
      <c r="W965" s="3"/>
      <c r="Y965" s="246" t="s">
        <v>140</v>
      </c>
      <c r="Z965" s="397"/>
      <c r="AA965" s="397"/>
      <c r="AB965" s="397"/>
      <c r="AC965" s="397"/>
      <c r="AD965" s="397" t="s">
        <v>141</v>
      </c>
      <c r="AE965" s="397" t="s">
        <v>142</v>
      </c>
      <c r="AF965" s="397"/>
      <c r="AG965" s="397"/>
      <c r="AH965" s="397"/>
      <c r="AI965" s="397"/>
      <c r="AJ965" s="397"/>
      <c r="AK965" s="457"/>
      <c r="AL965" s="397"/>
      <c r="AM965" s="814"/>
      <c r="AN965" s="814"/>
      <c r="AO965" s="397" t="s">
        <v>343</v>
      </c>
      <c r="AP965" s="814"/>
      <c r="AQ965" s="814"/>
      <c r="AR965" s="397" t="s">
        <v>568</v>
      </c>
      <c r="AS965" s="814"/>
      <c r="AT965" s="814"/>
      <c r="AU965" s="397" t="s">
        <v>569</v>
      </c>
      <c r="AV965" s="397"/>
      <c r="AW965" s="397"/>
      <c r="AX965" s="397" t="s">
        <v>1529</v>
      </c>
      <c r="AY965" s="397"/>
      <c r="AZ965" s="397"/>
      <c r="BA965" s="397"/>
      <c r="BB965" s="397" t="s">
        <v>143</v>
      </c>
      <c r="BC965" s="397"/>
      <c r="BD965" s="397"/>
      <c r="BE965" s="397"/>
      <c r="BF965" s="15"/>
      <c r="BG965" s="3"/>
      <c r="BQ965" s="289"/>
      <c r="BX965" s="3"/>
    </row>
    <row r="966" spans="1:76" ht="12" customHeight="1" x14ac:dyDescent="0.2">
      <c r="A966" s="1"/>
      <c r="O966" s="3"/>
      <c r="W966" s="3"/>
      <c r="AM966" s="343"/>
      <c r="AN966" s="343"/>
      <c r="AP966" s="343"/>
      <c r="AQ966" s="343"/>
      <c r="AS966" s="343"/>
      <c r="AT966" s="343"/>
      <c r="BG966" s="3"/>
      <c r="BQ966" s="289"/>
      <c r="BX966" s="3"/>
    </row>
    <row r="967" spans="1:76" ht="12" customHeight="1" x14ac:dyDescent="0.2">
      <c r="A967" s="1"/>
      <c r="C967" s="4" t="s">
        <v>1532</v>
      </c>
      <c r="D967" s="800" t="s">
        <v>1327</v>
      </c>
      <c r="E967" s="800"/>
      <c r="F967" s="800"/>
      <c r="G967" s="800"/>
      <c r="H967" s="800"/>
      <c r="I967" s="800"/>
      <c r="J967" s="800"/>
      <c r="K967" s="800"/>
      <c r="L967" s="800"/>
      <c r="M967" s="800"/>
      <c r="N967" s="800"/>
      <c r="O967" s="835"/>
      <c r="P967" s="1"/>
      <c r="Q967" s="7" t="s">
        <v>1530</v>
      </c>
      <c r="S967" s="6" t="s">
        <v>1529</v>
      </c>
      <c r="T967" s="343"/>
      <c r="U967" s="776" t="s">
        <v>1528</v>
      </c>
      <c r="V967" s="777"/>
      <c r="W967" s="778"/>
      <c r="X967" s="1" t="s">
        <v>1525</v>
      </c>
      <c r="Y967" s="831" t="s">
        <v>1936</v>
      </c>
      <c r="Z967" s="831"/>
      <c r="AA967" s="831"/>
      <c r="AB967" s="831"/>
      <c r="AC967" s="831"/>
      <c r="AD967" s="831"/>
      <c r="AE967" s="831"/>
      <c r="AF967" s="831"/>
      <c r="AG967" s="831"/>
      <c r="AH967" s="831"/>
      <c r="AI967" s="831"/>
      <c r="AJ967" s="831"/>
      <c r="AK967" s="831"/>
      <c r="AL967" s="831"/>
      <c r="AM967" s="831"/>
      <c r="AN967" s="831"/>
      <c r="AO967" s="831"/>
      <c r="AP967" s="831"/>
      <c r="AQ967" s="831"/>
      <c r="AR967" s="831"/>
      <c r="AS967" s="831"/>
      <c r="AT967" s="831"/>
      <c r="AU967" s="831"/>
      <c r="AV967" s="831"/>
      <c r="AW967" s="831"/>
      <c r="AX967" s="831"/>
      <c r="AY967" s="831"/>
      <c r="AZ967" s="831"/>
      <c r="BA967" s="831"/>
      <c r="BB967" s="831"/>
      <c r="BC967" s="831"/>
      <c r="BD967" s="831"/>
      <c r="BE967" s="831"/>
      <c r="BF967" s="831"/>
      <c r="BG967" s="832"/>
      <c r="BH967" s="31" t="s">
        <v>1006</v>
      </c>
      <c r="BQ967" s="289"/>
      <c r="BX967" s="3"/>
    </row>
    <row r="968" spans="1:76" ht="12" customHeight="1" x14ac:dyDescent="0.2">
      <c r="A968" s="1"/>
      <c r="D968" s="800"/>
      <c r="E968" s="800"/>
      <c r="F968" s="800"/>
      <c r="G968" s="800"/>
      <c r="H968" s="800"/>
      <c r="I968" s="800"/>
      <c r="J968" s="800"/>
      <c r="K968" s="800"/>
      <c r="L968" s="800"/>
      <c r="M968" s="800"/>
      <c r="N968" s="800"/>
      <c r="O968" s="835"/>
      <c r="S968" s="6"/>
      <c r="T968" s="343"/>
      <c r="U968" s="343"/>
      <c r="V968" s="352"/>
      <c r="W968" s="366"/>
      <c r="X968" s="1"/>
      <c r="Y968" s="831"/>
      <c r="Z968" s="831"/>
      <c r="AA968" s="831"/>
      <c r="AB968" s="831"/>
      <c r="AC968" s="831"/>
      <c r="AD968" s="831"/>
      <c r="AE968" s="831"/>
      <c r="AF968" s="831"/>
      <c r="AG968" s="831"/>
      <c r="AH968" s="831"/>
      <c r="AI968" s="831"/>
      <c r="AJ968" s="831"/>
      <c r="AK968" s="831"/>
      <c r="AL968" s="831"/>
      <c r="AM968" s="831"/>
      <c r="AN968" s="831"/>
      <c r="AO968" s="831"/>
      <c r="AP968" s="831"/>
      <c r="AQ968" s="831"/>
      <c r="AR968" s="831"/>
      <c r="AS968" s="831"/>
      <c r="AT968" s="831"/>
      <c r="AU968" s="831"/>
      <c r="AV968" s="831"/>
      <c r="AW968" s="831"/>
      <c r="AX968" s="831"/>
      <c r="AY968" s="831"/>
      <c r="AZ968" s="831"/>
      <c r="BA968" s="831"/>
      <c r="BB968" s="831"/>
      <c r="BC968" s="831"/>
      <c r="BD968" s="831"/>
      <c r="BE968" s="831"/>
      <c r="BF968" s="831"/>
      <c r="BG968" s="832"/>
      <c r="BQ968" s="289"/>
      <c r="BX968" s="3"/>
    </row>
    <row r="969" spans="1:76" ht="12" customHeight="1" x14ac:dyDescent="0.2">
      <c r="A969" s="1"/>
      <c r="O969" s="3"/>
      <c r="W969" s="3"/>
      <c r="X969" s="1"/>
      <c r="BG969" s="3"/>
      <c r="BQ969" s="289"/>
      <c r="BX969" s="3"/>
    </row>
    <row r="970" spans="1:76" ht="12" customHeight="1" x14ac:dyDescent="0.2">
      <c r="A970" s="1"/>
      <c r="C970" s="4" t="s">
        <v>1531</v>
      </c>
      <c r="D970" s="800" t="s">
        <v>801</v>
      </c>
      <c r="E970" s="800"/>
      <c r="F970" s="800"/>
      <c r="G970" s="800"/>
      <c r="H970" s="800"/>
      <c r="I970" s="800"/>
      <c r="J970" s="800"/>
      <c r="K970" s="800"/>
      <c r="L970" s="800"/>
      <c r="M970" s="800"/>
      <c r="N970" s="800"/>
      <c r="O970" s="835"/>
      <c r="P970" s="1"/>
      <c r="Q970" s="7" t="s">
        <v>1530</v>
      </c>
      <c r="S970" s="6" t="s">
        <v>1529</v>
      </c>
      <c r="T970" s="343"/>
      <c r="U970" s="776" t="s">
        <v>1528</v>
      </c>
      <c r="V970" s="777"/>
      <c r="W970" s="778"/>
      <c r="X970" s="1" t="s">
        <v>1525</v>
      </c>
      <c r="Y970" s="831" t="s">
        <v>802</v>
      </c>
      <c r="Z970" s="831"/>
      <c r="AA970" s="831"/>
      <c r="AB970" s="831"/>
      <c r="AC970" s="831"/>
      <c r="AD970" s="831"/>
      <c r="AE970" s="831"/>
      <c r="AF970" s="831"/>
      <c r="AG970" s="831"/>
      <c r="AH970" s="831"/>
      <c r="AI970" s="831"/>
      <c r="AJ970" s="831"/>
      <c r="AK970" s="831"/>
      <c r="AL970" s="831"/>
      <c r="AM970" s="831"/>
      <c r="AN970" s="831"/>
      <c r="AO970" s="831"/>
      <c r="AP970" s="831"/>
      <c r="AQ970" s="831"/>
      <c r="AR970" s="831"/>
      <c r="AS970" s="831"/>
      <c r="AT970" s="831"/>
      <c r="AU970" s="831"/>
      <c r="AV970" s="831"/>
      <c r="AW970" s="831"/>
      <c r="AX970" s="831"/>
      <c r="AY970" s="831"/>
      <c r="AZ970" s="831"/>
      <c r="BA970" s="831"/>
      <c r="BB970" s="831"/>
      <c r="BC970" s="831"/>
      <c r="BD970" s="831"/>
      <c r="BE970" s="831"/>
      <c r="BF970" s="831"/>
      <c r="BG970" s="832"/>
      <c r="BH970" s="31" t="s">
        <v>1007</v>
      </c>
      <c r="BQ970" s="289"/>
      <c r="BX970" s="3"/>
    </row>
    <row r="971" spans="1:76" ht="12" customHeight="1" x14ac:dyDescent="0.2">
      <c r="A971" s="1"/>
      <c r="D971" s="800"/>
      <c r="E971" s="800"/>
      <c r="F971" s="800"/>
      <c r="G971" s="800"/>
      <c r="H971" s="800"/>
      <c r="I971" s="800"/>
      <c r="J971" s="800"/>
      <c r="K971" s="800"/>
      <c r="L971" s="800"/>
      <c r="M971" s="800"/>
      <c r="N971" s="800"/>
      <c r="O971" s="835"/>
      <c r="S971" s="6"/>
      <c r="T971" s="343"/>
      <c r="U971" s="343"/>
      <c r="V971" s="352"/>
      <c r="W971" s="366"/>
      <c r="X971" s="1"/>
      <c r="Y971" s="831"/>
      <c r="Z971" s="831"/>
      <c r="AA971" s="831"/>
      <c r="AB971" s="831"/>
      <c r="AC971" s="831"/>
      <c r="AD971" s="831"/>
      <c r="AE971" s="831"/>
      <c r="AF971" s="831"/>
      <c r="AG971" s="831"/>
      <c r="AH971" s="831"/>
      <c r="AI971" s="831"/>
      <c r="AJ971" s="831"/>
      <c r="AK971" s="831"/>
      <c r="AL971" s="831"/>
      <c r="AM971" s="831"/>
      <c r="AN971" s="831"/>
      <c r="AO971" s="831"/>
      <c r="AP971" s="831"/>
      <c r="AQ971" s="831"/>
      <c r="AR971" s="831"/>
      <c r="AS971" s="831"/>
      <c r="AT971" s="831"/>
      <c r="AU971" s="831"/>
      <c r="AV971" s="831"/>
      <c r="AW971" s="831"/>
      <c r="AX971" s="831"/>
      <c r="AY971" s="831"/>
      <c r="AZ971" s="831"/>
      <c r="BA971" s="831"/>
      <c r="BB971" s="831"/>
      <c r="BC971" s="831"/>
      <c r="BD971" s="831"/>
      <c r="BE971" s="831"/>
      <c r="BF971" s="831"/>
      <c r="BG971" s="832"/>
      <c r="BH971" s="766" t="s">
        <v>969</v>
      </c>
      <c r="BI971" s="767"/>
      <c r="BJ971" s="767"/>
      <c r="BK971" s="767"/>
      <c r="BL971" s="767"/>
      <c r="BM971" s="767"/>
      <c r="BN971" s="767"/>
      <c r="BO971" s="767"/>
      <c r="BP971" s="767"/>
      <c r="BQ971" s="768"/>
      <c r="BX971" s="3"/>
    </row>
    <row r="972" spans="1:76" ht="12" customHeight="1" x14ac:dyDescent="0.2">
      <c r="A972" s="1"/>
      <c r="D972" s="350"/>
      <c r="E972" s="350"/>
      <c r="F972" s="350"/>
      <c r="G972" s="350"/>
      <c r="H972" s="350"/>
      <c r="I972" s="350"/>
      <c r="J972" s="350"/>
      <c r="K972" s="350"/>
      <c r="L972" s="350"/>
      <c r="M972" s="350"/>
      <c r="N972" s="350"/>
      <c r="O972" s="351"/>
      <c r="W972" s="3"/>
      <c r="X972" s="13" t="s">
        <v>1527</v>
      </c>
      <c r="Y972" s="11" t="s">
        <v>1072</v>
      </c>
      <c r="Z972" s="11"/>
      <c r="AA972" s="11"/>
      <c r="AB972" s="11"/>
      <c r="AC972" s="11"/>
      <c r="AD972" s="11"/>
      <c r="AE972" s="11"/>
      <c r="AF972" s="11"/>
      <c r="AG972" s="11"/>
      <c r="AH972" s="68"/>
      <c r="AI972" s="68"/>
      <c r="AJ972" s="68"/>
      <c r="AK972" s="68"/>
      <c r="AL972" s="68"/>
      <c r="AM972" s="69"/>
      <c r="AN972" s="69"/>
      <c r="AO972" s="69"/>
      <c r="AP972" s="69"/>
      <c r="AQ972" s="69"/>
      <c r="AR972" s="69"/>
      <c r="AS972" s="69"/>
      <c r="AT972" s="69"/>
      <c r="AU972" s="69"/>
      <c r="AV972" s="69"/>
      <c r="AW972" s="69"/>
      <c r="AX972" s="69"/>
      <c r="AY972" s="69"/>
      <c r="AZ972" s="69"/>
      <c r="BA972" s="69"/>
      <c r="BB972" s="69"/>
      <c r="BC972" s="69"/>
      <c r="BD972" s="69"/>
      <c r="BE972" s="69"/>
      <c r="BF972" s="69"/>
      <c r="BG972" s="70"/>
      <c r="BH972" s="766"/>
      <c r="BI972" s="767"/>
      <c r="BJ972" s="767"/>
      <c r="BK972" s="767"/>
      <c r="BL972" s="767"/>
      <c r="BM972" s="767"/>
      <c r="BN972" s="767"/>
      <c r="BO972" s="767"/>
      <c r="BP972" s="767"/>
      <c r="BQ972" s="768"/>
      <c r="BX972" s="3"/>
    </row>
    <row r="973" spans="1:76" ht="12" customHeight="1" x14ac:dyDescent="0.2">
      <c r="A973" s="1"/>
      <c r="D973" s="350"/>
      <c r="E973" s="350"/>
      <c r="F973" s="350"/>
      <c r="G973" s="350"/>
      <c r="H973" s="350"/>
      <c r="I973" s="350"/>
      <c r="J973" s="350"/>
      <c r="K973" s="350"/>
      <c r="L973" s="350"/>
      <c r="M973" s="350"/>
      <c r="N973" s="350"/>
      <c r="O973" s="351"/>
      <c r="W973" s="3"/>
      <c r="X973" s="13"/>
      <c r="Y973" s="11"/>
      <c r="Z973" s="11"/>
      <c r="AA973" s="11"/>
      <c r="AB973" s="11"/>
      <c r="AC973" s="11"/>
      <c r="AD973" s="11"/>
      <c r="AE973" s="11"/>
      <c r="AF973" s="11"/>
      <c r="AG973" s="11"/>
      <c r="AH973" s="68"/>
      <c r="AI973" s="68"/>
      <c r="AJ973" s="68"/>
      <c r="AK973" s="68"/>
      <c r="AL973" s="68"/>
      <c r="AM973" s="69"/>
      <c r="AN973" s="69"/>
      <c r="AO973" s="69"/>
      <c r="AP973" s="69"/>
      <c r="AQ973" s="69"/>
      <c r="AR973" s="69"/>
      <c r="AS973" s="69"/>
      <c r="AT973" s="69"/>
      <c r="AU973" s="69"/>
      <c r="AV973" s="69"/>
      <c r="AW973" s="69"/>
      <c r="AX973" s="69"/>
      <c r="AY973" s="69"/>
      <c r="AZ973" s="69"/>
      <c r="BA973" s="69"/>
      <c r="BB973" s="69"/>
      <c r="BC973" s="69"/>
      <c r="BD973" s="69"/>
      <c r="BE973" s="69"/>
      <c r="BF973" s="69"/>
      <c r="BG973" s="70"/>
      <c r="BH973" s="347"/>
      <c r="BI973" s="348"/>
      <c r="BJ973" s="348"/>
      <c r="BK973" s="348"/>
      <c r="BL973" s="348"/>
      <c r="BM973" s="348"/>
      <c r="BN973" s="348"/>
      <c r="BO973" s="348"/>
      <c r="BP973" s="348"/>
      <c r="BQ973" s="349"/>
      <c r="BX973" s="3"/>
    </row>
    <row r="974" spans="1:76" ht="12" customHeight="1" x14ac:dyDescent="0.2">
      <c r="A974" s="1"/>
      <c r="C974" s="4" t="s">
        <v>1526</v>
      </c>
      <c r="D974" s="982" t="s">
        <v>1041</v>
      </c>
      <c r="E974" s="982"/>
      <c r="F974" s="982"/>
      <c r="G974" s="982"/>
      <c r="H974" s="982"/>
      <c r="I974" s="982"/>
      <c r="J974" s="982"/>
      <c r="K974" s="982"/>
      <c r="L974" s="982"/>
      <c r="M974" s="982"/>
      <c r="N974" s="982"/>
      <c r="O974" s="983"/>
      <c r="P974" s="1"/>
      <c r="Q974" s="7" t="s">
        <v>12</v>
      </c>
      <c r="S974" s="6" t="s">
        <v>14</v>
      </c>
      <c r="T974" s="343"/>
      <c r="U974" s="776" t="s">
        <v>13</v>
      </c>
      <c r="V974" s="777"/>
      <c r="W974" s="778"/>
      <c r="X974" s="1" t="s">
        <v>1525</v>
      </c>
      <c r="Z974" s="7" t="s">
        <v>898</v>
      </c>
      <c r="BG974" s="3"/>
      <c r="BH974" s="864" t="s">
        <v>966</v>
      </c>
      <c r="BI974" s="865"/>
      <c r="BJ974" s="865"/>
      <c r="BK974" s="865"/>
      <c r="BL974" s="865"/>
      <c r="BM974" s="865"/>
      <c r="BN974" s="865"/>
      <c r="BO974" s="865"/>
      <c r="BP974" s="865"/>
      <c r="BQ974" s="866"/>
      <c r="BX974" s="3"/>
    </row>
    <row r="975" spans="1:76" ht="12" customHeight="1" x14ac:dyDescent="0.2">
      <c r="A975" s="1"/>
      <c r="D975" s="982"/>
      <c r="E975" s="982"/>
      <c r="F975" s="982"/>
      <c r="G975" s="982"/>
      <c r="H975" s="982"/>
      <c r="I975" s="982"/>
      <c r="J975" s="982"/>
      <c r="K975" s="982"/>
      <c r="L975" s="982"/>
      <c r="M975" s="982"/>
      <c r="N975" s="982"/>
      <c r="O975" s="983"/>
      <c r="W975" s="3"/>
      <c r="X975" s="32" t="s">
        <v>1874</v>
      </c>
      <c r="BG975" s="3"/>
      <c r="BH975" s="341"/>
      <c r="BI975" s="341"/>
      <c r="BJ975" s="341"/>
      <c r="BK975" s="341"/>
      <c r="BL975" s="341"/>
      <c r="BM975" s="341"/>
      <c r="BN975" s="341"/>
      <c r="BO975" s="341"/>
      <c r="BP975" s="341"/>
      <c r="BQ975" s="342"/>
      <c r="BX975" s="3"/>
    </row>
    <row r="976" spans="1:76" ht="12" customHeight="1" x14ac:dyDescent="0.2">
      <c r="A976" s="1"/>
      <c r="C976" s="7"/>
      <c r="D976" s="982"/>
      <c r="E976" s="982"/>
      <c r="F976" s="982"/>
      <c r="G976" s="982"/>
      <c r="H976" s="982"/>
      <c r="I976" s="982"/>
      <c r="J976" s="982"/>
      <c r="K976" s="982"/>
      <c r="L976" s="982"/>
      <c r="M976" s="982"/>
      <c r="N976" s="982"/>
      <c r="O976" s="983"/>
      <c r="W976" s="3"/>
      <c r="X976" s="286"/>
      <c r="Y976" s="246"/>
      <c r="Z976" s="397" t="s">
        <v>899</v>
      </c>
      <c r="AA976" s="397"/>
      <c r="AB976" s="397"/>
      <c r="AC976" s="15"/>
      <c r="AD976" s="397"/>
      <c r="AE976" s="874"/>
      <c r="AF976" s="874"/>
      <c r="AG976" s="874"/>
      <c r="AH976" s="397" t="s">
        <v>900</v>
      </c>
      <c r="AI976" s="15"/>
      <c r="AJ976" s="246"/>
      <c r="AK976" s="397" t="s">
        <v>901</v>
      </c>
      <c r="AL976" s="397"/>
      <c r="AM976" s="397"/>
      <c r="AN976" s="15"/>
      <c r="AO976" s="873"/>
      <c r="AP976" s="874"/>
      <c r="AQ976" s="874"/>
      <c r="AR976" s="397" t="s">
        <v>902</v>
      </c>
      <c r="AS976" s="397"/>
      <c r="AT976" s="15"/>
      <c r="AU976" s="1"/>
      <c r="BG976" s="3"/>
      <c r="BQ976" s="289"/>
      <c r="BX976" s="3"/>
    </row>
    <row r="977" spans="1:76" ht="12" customHeight="1" x14ac:dyDescent="0.2">
      <c r="A977" s="1"/>
      <c r="C977" s="7"/>
      <c r="D977" s="578"/>
      <c r="E977" s="578"/>
      <c r="F977" s="578"/>
      <c r="G977" s="578"/>
      <c r="H977" s="578"/>
      <c r="I977" s="578"/>
      <c r="J977" s="578"/>
      <c r="K977" s="578"/>
      <c r="L977" s="578"/>
      <c r="M977" s="578"/>
      <c r="N977" s="578"/>
      <c r="O977" s="579"/>
      <c r="W977" s="3"/>
      <c r="AE977" s="6"/>
      <c r="AF977" s="6"/>
      <c r="AG977" s="6"/>
      <c r="AO977" s="6"/>
      <c r="AP977" s="6"/>
      <c r="AQ977" s="6"/>
      <c r="BG977" s="3"/>
      <c r="BQ977" s="289"/>
      <c r="BX977" s="3"/>
    </row>
    <row r="978" spans="1:76" ht="12" customHeight="1" x14ac:dyDescent="0.2">
      <c r="A978" s="1"/>
      <c r="C978" s="7"/>
      <c r="O978" s="3"/>
      <c r="W978" s="3"/>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G978" s="3"/>
      <c r="BQ978" s="289"/>
      <c r="BX978" s="3"/>
    </row>
    <row r="979" spans="1:76" ht="12" customHeight="1" x14ac:dyDescent="0.2">
      <c r="A979" s="1"/>
      <c r="B979" s="4" t="s">
        <v>1524</v>
      </c>
      <c r="C979" s="7" t="s">
        <v>360</v>
      </c>
      <c r="O979" s="3"/>
      <c r="W979" s="3"/>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G979" s="3"/>
      <c r="BQ979" s="289"/>
      <c r="BX979" s="3"/>
    </row>
    <row r="980" spans="1:76" ht="12" customHeight="1" x14ac:dyDescent="0.2">
      <c r="A980" s="1"/>
      <c r="C980" s="4" t="s">
        <v>1522</v>
      </c>
      <c r="D980" s="831" t="s">
        <v>329</v>
      </c>
      <c r="E980" s="831"/>
      <c r="F980" s="831"/>
      <c r="G980" s="831"/>
      <c r="H980" s="831"/>
      <c r="I980" s="831"/>
      <c r="J980" s="831"/>
      <c r="K980" s="831"/>
      <c r="L980" s="831"/>
      <c r="M980" s="831"/>
      <c r="N980" s="831"/>
      <c r="O980" s="832"/>
      <c r="P980" s="1"/>
      <c r="Q980" s="7" t="s">
        <v>1520</v>
      </c>
      <c r="S980" s="6" t="s">
        <v>1517</v>
      </c>
      <c r="T980" s="343"/>
      <c r="U980" s="776" t="s">
        <v>1519</v>
      </c>
      <c r="V980" s="777"/>
      <c r="W980" s="778"/>
      <c r="X980" s="6" t="s">
        <v>1518</v>
      </c>
      <c r="Y980" s="831" t="s">
        <v>327</v>
      </c>
      <c r="Z980" s="831"/>
      <c r="AA980" s="831"/>
      <c r="AB980" s="831"/>
      <c r="AC980" s="831"/>
      <c r="AD980" s="831"/>
      <c r="AE980" s="831"/>
      <c r="AF980" s="831"/>
      <c r="AG980" s="831"/>
      <c r="AH980" s="831"/>
      <c r="AI980" s="831"/>
      <c r="AJ980" s="831"/>
      <c r="AK980" s="831"/>
      <c r="AL980" s="831"/>
      <c r="AM980" s="831"/>
      <c r="AN980" s="831"/>
      <c r="AO980" s="831"/>
      <c r="AP980" s="831"/>
      <c r="AQ980" s="831"/>
      <c r="AR980" s="831"/>
      <c r="AS980" s="831"/>
      <c r="AT980" s="831"/>
      <c r="AU980" s="831"/>
      <c r="AV980" s="831"/>
      <c r="AW980" s="831"/>
      <c r="AX980" s="831"/>
      <c r="AY980" s="831"/>
      <c r="AZ980" s="831"/>
      <c r="BA980" s="831"/>
      <c r="BB980" s="831"/>
      <c r="BC980" s="831"/>
      <c r="BD980" s="831"/>
      <c r="BE980" s="831"/>
      <c r="BF980" s="831"/>
      <c r="BG980" s="832"/>
      <c r="BH980" s="31" t="s">
        <v>371</v>
      </c>
      <c r="BQ980" s="289"/>
      <c r="BX980" s="3"/>
    </row>
    <row r="981" spans="1:76" ht="12" customHeight="1" x14ac:dyDescent="0.2">
      <c r="A981" s="1"/>
      <c r="D981" s="831"/>
      <c r="E981" s="831"/>
      <c r="F981" s="831"/>
      <c r="G981" s="831"/>
      <c r="H981" s="831"/>
      <c r="I981" s="831"/>
      <c r="J981" s="831"/>
      <c r="K981" s="831"/>
      <c r="L981" s="831"/>
      <c r="M981" s="831"/>
      <c r="N981" s="831"/>
      <c r="O981" s="832"/>
      <c r="W981" s="3"/>
      <c r="Y981" s="831"/>
      <c r="Z981" s="831"/>
      <c r="AA981" s="831"/>
      <c r="AB981" s="831"/>
      <c r="AC981" s="831"/>
      <c r="AD981" s="831"/>
      <c r="AE981" s="831"/>
      <c r="AF981" s="831"/>
      <c r="AG981" s="831"/>
      <c r="AH981" s="831"/>
      <c r="AI981" s="831"/>
      <c r="AJ981" s="831"/>
      <c r="AK981" s="831"/>
      <c r="AL981" s="831"/>
      <c r="AM981" s="831"/>
      <c r="AN981" s="831"/>
      <c r="AO981" s="831"/>
      <c r="AP981" s="831"/>
      <c r="AQ981" s="831"/>
      <c r="AR981" s="831"/>
      <c r="AS981" s="831"/>
      <c r="AT981" s="831"/>
      <c r="AU981" s="831"/>
      <c r="AV981" s="831"/>
      <c r="AW981" s="831"/>
      <c r="AX981" s="831"/>
      <c r="AY981" s="831"/>
      <c r="AZ981" s="831"/>
      <c r="BA981" s="831"/>
      <c r="BB981" s="831"/>
      <c r="BC981" s="831"/>
      <c r="BD981" s="831"/>
      <c r="BE981" s="831"/>
      <c r="BF981" s="831"/>
      <c r="BG981" s="832"/>
      <c r="BH981" s="761" t="s">
        <v>1995</v>
      </c>
      <c r="BI981" s="783"/>
      <c r="BJ981" s="783"/>
      <c r="BK981" s="783"/>
      <c r="BL981" s="783"/>
      <c r="BM981" s="783"/>
      <c r="BN981" s="783"/>
      <c r="BO981" s="783"/>
      <c r="BP981" s="783"/>
      <c r="BQ981" s="784"/>
      <c r="BX981" s="3"/>
    </row>
    <row r="982" spans="1:76" ht="12" customHeight="1" x14ac:dyDescent="0.2">
      <c r="A982" s="1"/>
      <c r="D982" s="831"/>
      <c r="E982" s="831"/>
      <c r="F982" s="831"/>
      <c r="G982" s="831"/>
      <c r="H982" s="831"/>
      <c r="I982" s="831"/>
      <c r="J982" s="831"/>
      <c r="K982" s="831"/>
      <c r="L982" s="831"/>
      <c r="M982" s="831"/>
      <c r="N982" s="831"/>
      <c r="O982" s="832"/>
      <c r="W982" s="3"/>
      <c r="Y982" s="6" t="s">
        <v>1517</v>
      </c>
      <c r="Z982" s="7" t="s">
        <v>2008</v>
      </c>
      <c r="BG982" s="3"/>
      <c r="BH982" s="785"/>
      <c r="BI982" s="783"/>
      <c r="BJ982" s="783"/>
      <c r="BK982" s="783"/>
      <c r="BL982" s="783"/>
      <c r="BM982" s="783"/>
      <c r="BN982" s="783"/>
      <c r="BO982" s="783"/>
      <c r="BP982" s="783"/>
      <c r="BQ982" s="784"/>
      <c r="BX982" s="3"/>
    </row>
    <row r="983" spans="1:76" ht="12" customHeight="1" x14ac:dyDescent="0.2">
      <c r="A983" s="1"/>
      <c r="O983" s="3"/>
      <c r="W983" s="3"/>
      <c r="Y983" s="544"/>
      <c r="BG983" s="3"/>
      <c r="BH983" s="676"/>
      <c r="BQ983" s="289"/>
      <c r="BX983" s="3"/>
    </row>
    <row r="984" spans="1:76" ht="12" customHeight="1" x14ac:dyDescent="0.2">
      <c r="A984" s="1"/>
      <c r="O984" s="3"/>
      <c r="W984" s="3"/>
      <c r="Y984" s="544"/>
      <c r="BG984" s="3"/>
      <c r="BH984" s="818"/>
      <c r="BI984" s="783"/>
      <c r="BJ984" s="783"/>
      <c r="BK984" s="783"/>
      <c r="BL984" s="783"/>
      <c r="BM984" s="783"/>
      <c r="BN984" s="783"/>
      <c r="BO984" s="783"/>
      <c r="BP984" s="783"/>
      <c r="BQ984" s="784"/>
      <c r="BX984" s="3"/>
    </row>
    <row r="985" spans="1:76" ht="12" customHeight="1" x14ac:dyDescent="0.2">
      <c r="A985" s="1"/>
      <c r="C985" s="4" t="s">
        <v>1521</v>
      </c>
      <c r="D985" s="831" t="s">
        <v>330</v>
      </c>
      <c r="E985" s="831"/>
      <c r="F985" s="831"/>
      <c r="G985" s="831"/>
      <c r="H985" s="831"/>
      <c r="I985" s="831"/>
      <c r="J985" s="831"/>
      <c r="K985" s="831"/>
      <c r="L985" s="831"/>
      <c r="M985" s="831"/>
      <c r="N985" s="831"/>
      <c r="O985" s="832"/>
      <c r="P985" s="1"/>
      <c r="Q985" s="7" t="s">
        <v>1520</v>
      </c>
      <c r="S985" s="6" t="s">
        <v>1517</v>
      </c>
      <c r="T985" s="343"/>
      <c r="U985" s="776" t="s">
        <v>1519</v>
      </c>
      <c r="V985" s="777"/>
      <c r="W985" s="778"/>
      <c r="Y985" s="6" t="s">
        <v>1517</v>
      </c>
      <c r="Z985" s="772" t="s">
        <v>2015</v>
      </c>
      <c r="AA985" s="772"/>
      <c r="AB985" s="772"/>
      <c r="AC985" s="772"/>
      <c r="AD985" s="772"/>
      <c r="AE985" s="772"/>
      <c r="AF985" s="772"/>
      <c r="AG985" s="772"/>
      <c r="AH985" s="772"/>
      <c r="AI985" s="772"/>
      <c r="AJ985" s="772"/>
      <c r="AK985" s="772"/>
      <c r="AL985" s="772"/>
      <c r="AM985" s="772"/>
      <c r="AN985" s="772"/>
      <c r="AO985" s="772"/>
      <c r="AP985" s="772"/>
      <c r="AQ985" s="772"/>
      <c r="AR985" s="772"/>
      <c r="AS985" s="772"/>
      <c r="AT985" s="772"/>
      <c r="AU985" s="772"/>
      <c r="AV985" s="772"/>
      <c r="AW985" s="772"/>
      <c r="AX985" s="772"/>
      <c r="AY985" s="772"/>
      <c r="AZ985" s="772"/>
      <c r="BA985" s="772"/>
      <c r="BB985" s="772"/>
      <c r="BC985" s="772"/>
      <c r="BD985" s="772"/>
      <c r="BE985" s="772"/>
      <c r="BF985" s="772"/>
      <c r="BG985" s="773"/>
      <c r="BH985" s="785"/>
      <c r="BI985" s="783"/>
      <c r="BJ985" s="783"/>
      <c r="BK985" s="783"/>
      <c r="BL985" s="783"/>
      <c r="BM985" s="783"/>
      <c r="BN985" s="783"/>
      <c r="BO985" s="783"/>
      <c r="BP985" s="783"/>
      <c r="BQ985" s="784"/>
      <c r="BX985" s="3"/>
    </row>
    <row r="986" spans="1:76" ht="12" customHeight="1" x14ac:dyDescent="0.2">
      <c r="A986" s="1"/>
      <c r="C986" s="7"/>
      <c r="D986" s="831"/>
      <c r="E986" s="831"/>
      <c r="F986" s="831"/>
      <c r="G986" s="831"/>
      <c r="H986" s="831"/>
      <c r="I986" s="831"/>
      <c r="J986" s="831"/>
      <c r="K986" s="831"/>
      <c r="L986" s="831"/>
      <c r="M986" s="831"/>
      <c r="N986" s="831"/>
      <c r="O986" s="832"/>
      <c r="W986" s="3"/>
      <c r="Y986" s="6"/>
      <c r="Z986" s="772"/>
      <c r="AA986" s="772"/>
      <c r="AB986" s="772"/>
      <c r="AC986" s="772"/>
      <c r="AD986" s="772"/>
      <c r="AE986" s="772"/>
      <c r="AF986" s="772"/>
      <c r="AG986" s="772"/>
      <c r="AH986" s="772"/>
      <c r="AI986" s="772"/>
      <c r="AJ986" s="772"/>
      <c r="AK986" s="772"/>
      <c r="AL986" s="772"/>
      <c r="AM986" s="772"/>
      <c r="AN986" s="772"/>
      <c r="AO986" s="772"/>
      <c r="AP986" s="772"/>
      <c r="AQ986" s="772"/>
      <c r="AR986" s="772"/>
      <c r="AS986" s="772"/>
      <c r="AT986" s="772"/>
      <c r="AU986" s="772"/>
      <c r="AV986" s="772"/>
      <c r="AW986" s="772"/>
      <c r="AX986" s="772"/>
      <c r="AY986" s="772"/>
      <c r="AZ986" s="772"/>
      <c r="BA986" s="772"/>
      <c r="BB986" s="772"/>
      <c r="BC986" s="772"/>
      <c r="BD986" s="772"/>
      <c r="BE986" s="772"/>
      <c r="BF986" s="772"/>
      <c r="BG986" s="773"/>
      <c r="BH986" s="785"/>
      <c r="BI986" s="783"/>
      <c r="BJ986" s="783"/>
      <c r="BK986" s="783"/>
      <c r="BL986" s="783"/>
      <c r="BM986" s="783"/>
      <c r="BN986" s="783"/>
      <c r="BO986" s="783"/>
      <c r="BP986" s="783"/>
      <c r="BQ986" s="784"/>
      <c r="BX986" s="3"/>
    </row>
    <row r="987" spans="1:76" ht="12" customHeight="1" x14ac:dyDescent="0.2">
      <c r="A987" s="1"/>
      <c r="C987" s="7"/>
      <c r="D987" s="831"/>
      <c r="E987" s="831"/>
      <c r="F987" s="831"/>
      <c r="G987" s="831"/>
      <c r="H987" s="831"/>
      <c r="I987" s="831"/>
      <c r="J987" s="831"/>
      <c r="K987" s="831"/>
      <c r="L987" s="831"/>
      <c r="M987" s="831"/>
      <c r="N987" s="831"/>
      <c r="O987" s="831"/>
      <c r="P987" s="1"/>
      <c r="W987" s="3"/>
      <c r="Y987" s="544"/>
      <c r="Z987" s="772"/>
      <c r="AA987" s="772"/>
      <c r="AB987" s="772"/>
      <c r="AC987" s="772"/>
      <c r="AD987" s="772"/>
      <c r="AE987" s="772"/>
      <c r="AF987" s="772"/>
      <c r="AG987" s="772"/>
      <c r="AH987" s="772"/>
      <c r="AI987" s="772"/>
      <c r="AJ987" s="772"/>
      <c r="AK987" s="772"/>
      <c r="AL987" s="772"/>
      <c r="AM987" s="772"/>
      <c r="AN987" s="772"/>
      <c r="AO987" s="772"/>
      <c r="AP987" s="772"/>
      <c r="AQ987" s="772"/>
      <c r="AR987" s="772"/>
      <c r="AS987" s="772"/>
      <c r="AT987" s="772"/>
      <c r="AU987" s="772"/>
      <c r="AV987" s="772"/>
      <c r="AW987" s="772"/>
      <c r="AX987" s="772"/>
      <c r="AY987" s="772"/>
      <c r="AZ987" s="772"/>
      <c r="BA987" s="772"/>
      <c r="BB987" s="772"/>
      <c r="BC987" s="772"/>
      <c r="BD987" s="772"/>
      <c r="BE987" s="772"/>
      <c r="BF987" s="772"/>
      <c r="BG987" s="773"/>
      <c r="BQ987" s="289"/>
      <c r="BX987" s="3"/>
    </row>
    <row r="988" spans="1:76" ht="12" customHeight="1" x14ac:dyDescent="0.2">
      <c r="A988" s="1"/>
      <c r="P988" s="1"/>
      <c r="W988" s="3"/>
      <c r="Y988" s="544"/>
      <c r="Z988" s="772"/>
      <c r="AA988" s="772"/>
      <c r="AB988" s="772"/>
      <c r="AC988" s="772"/>
      <c r="AD988" s="772"/>
      <c r="AE988" s="772"/>
      <c r="AF988" s="772"/>
      <c r="AG988" s="772"/>
      <c r="AH988" s="772"/>
      <c r="AI988" s="772"/>
      <c r="AJ988" s="772"/>
      <c r="AK988" s="772"/>
      <c r="AL988" s="772"/>
      <c r="AM988" s="772"/>
      <c r="AN988" s="772"/>
      <c r="AO988" s="772"/>
      <c r="AP988" s="772"/>
      <c r="AQ988" s="772"/>
      <c r="AR988" s="772"/>
      <c r="AS988" s="772"/>
      <c r="AT988" s="772"/>
      <c r="AU988" s="772"/>
      <c r="AV988" s="772"/>
      <c r="AW988" s="772"/>
      <c r="AX988" s="772"/>
      <c r="AY988" s="772"/>
      <c r="AZ988" s="772"/>
      <c r="BA988" s="772"/>
      <c r="BB988" s="772"/>
      <c r="BC988" s="772"/>
      <c r="BD988" s="772"/>
      <c r="BE988" s="772"/>
      <c r="BF988" s="772"/>
      <c r="BG988" s="773"/>
      <c r="BQ988" s="289"/>
      <c r="BX988" s="3"/>
    </row>
    <row r="989" spans="1:76" ht="12" customHeight="1" x14ac:dyDescent="0.2">
      <c r="A989" s="1"/>
      <c r="P989" s="1"/>
      <c r="W989" s="3"/>
      <c r="Y989" s="544"/>
      <c r="BG989" s="3"/>
      <c r="BQ989" s="289"/>
      <c r="BX989" s="3"/>
    </row>
    <row r="990" spans="1:76" ht="12" customHeight="1" x14ac:dyDescent="0.2">
      <c r="A990" s="1"/>
      <c r="C990" s="7"/>
      <c r="P990" s="1"/>
      <c r="W990" s="3"/>
      <c r="Y990" s="11" t="s">
        <v>1745</v>
      </c>
      <c r="BG990" s="3"/>
      <c r="BQ990" s="289"/>
      <c r="BX990" s="3"/>
    </row>
    <row r="991" spans="1:76" ht="12" customHeight="1" x14ac:dyDescent="0.2">
      <c r="A991" s="1"/>
      <c r="P991" s="1"/>
      <c r="W991" s="3"/>
      <c r="BG991" s="3"/>
      <c r="BQ991" s="289"/>
      <c r="BX991" s="3"/>
    </row>
    <row r="992" spans="1:76" ht="12" customHeight="1" x14ac:dyDescent="0.2">
      <c r="A992" s="24"/>
      <c r="B992" s="25"/>
      <c r="C992" s="25"/>
      <c r="D992" s="26"/>
      <c r="E992" s="26"/>
      <c r="F992" s="26"/>
      <c r="G992" s="26"/>
      <c r="H992" s="26"/>
      <c r="I992" s="26"/>
      <c r="J992" s="26"/>
      <c r="K992" s="26"/>
      <c r="L992" s="26"/>
      <c r="M992" s="26"/>
      <c r="N992" s="26"/>
      <c r="O992" s="26"/>
      <c r="P992" s="24"/>
      <c r="Q992" s="26"/>
      <c r="R992" s="26"/>
      <c r="S992" s="26"/>
      <c r="T992" s="26"/>
      <c r="U992" s="26"/>
      <c r="V992" s="26"/>
      <c r="W992" s="27"/>
      <c r="X992" s="368"/>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7"/>
      <c r="BH992" s="28"/>
      <c r="BI992" s="28"/>
      <c r="BJ992" s="28"/>
      <c r="BK992" s="28"/>
      <c r="BL992" s="28"/>
      <c r="BM992" s="28"/>
      <c r="BN992" s="28"/>
      <c r="BO992" s="28"/>
      <c r="BP992" s="28"/>
      <c r="BQ992" s="29"/>
      <c r="BR992" s="26"/>
      <c r="BS992" s="26"/>
      <c r="BT992" s="26"/>
      <c r="BU992" s="26"/>
      <c r="BV992" s="26"/>
      <c r="BW992" s="26"/>
      <c r="BX992" s="27"/>
    </row>
    <row r="993" spans="1:76" ht="12" customHeight="1" x14ac:dyDescent="0.2">
      <c r="A993" s="393"/>
      <c r="B993" s="30"/>
      <c r="C993" s="30"/>
      <c r="D993" s="376"/>
      <c r="E993" s="376"/>
      <c r="F993" s="376"/>
      <c r="G993" s="376"/>
      <c r="H993" s="376"/>
      <c r="I993" s="376"/>
      <c r="J993" s="376"/>
      <c r="K993" s="376"/>
      <c r="L993" s="376"/>
      <c r="M993" s="376"/>
      <c r="N993" s="376"/>
      <c r="O993" s="376"/>
      <c r="P993" s="393"/>
      <c r="Q993" s="376"/>
      <c r="R993" s="376"/>
      <c r="S993" s="376"/>
      <c r="T993" s="376"/>
      <c r="U993" s="376"/>
      <c r="V993" s="376"/>
      <c r="W993" s="18"/>
      <c r="X993" s="367"/>
      <c r="Y993" s="376"/>
      <c r="Z993" s="376"/>
      <c r="AA993" s="376"/>
      <c r="AB993" s="376"/>
      <c r="AC993" s="376"/>
      <c r="AD993" s="376"/>
      <c r="AE993" s="376"/>
      <c r="AF993" s="376"/>
      <c r="AG993" s="376"/>
      <c r="AH993" s="376"/>
      <c r="AI993" s="376"/>
      <c r="AJ993" s="376"/>
      <c r="AK993" s="376"/>
      <c r="AL993" s="376"/>
      <c r="AM993" s="376"/>
      <c r="AN993" s="376"/>
      <c r="AO993" s="376"/>
      <c r="AP993" s="376"/>
      <c r="AQ993" s="376"/>
      <c r="AR993" s="376"/>
      <c r="AS993" s="376"/>
      <c r="AT993" s="376"/>
      <c r="AU993" s="376"/>
      <c r="AV993" s="376"/>
      <c r="AW993" s="376"/>
      <c r="AX993" s="376"/>
      <c r="AY993" s="376"/>
      <c r="AZ993" s="376"/>
      <c r="BA993" s="376"/>
      <c r="BB993" s="376"/>
      <c r="BC993" s="376"/>
      <c r="BD993" s="376"/>
      <c r="BE993" s="376"/>
      <c r="BF993" s="376"/>
      <c r="BG993" s="18"/>
      <c r="BH993" s="291"/>
      <c r="BI993" s="291"/>
      <c r="BJ993" s="291"/>
      <c r="BK993" s="291"/>
      <c r="BL993" s="291"/>
      <c r="BM993" s="291"/>
      <c r="BN993" s="291"/>
      <c r="BO993" s="291"/>
      <c r="BP993" s="291"/>
      <c r="BQ993" s="292"/>
      <c r="BR993" s="376"/>
      <c r="BS993" s="376"/>
      <c r="BT993" s="376"/>
      <c r="BU993" s="376"/>
      <c r="BV993" s="376"/>
      <c r="BW993" s="376"/>
      <c r="BX993" s="18"/>
    </row>
    <row r="994" spans="1:76" ht="12" customHeight="1" x14ac:dyDescent="0.2">
      <c r="A994" s="1"/>
      <c r="P994" s="1"/>
      <c r="W994" s="3"/>
      <c r="X994" s="14" t="s">
        <v>1515</v>
      </c>
      <c r="Y994" s="11" t="s">
        <v>355</v>
      </c>
      <c r="Z994" s="11"/>
      <c r="AA994" s="11"/>
      <c r="AB994" s="11"/>
      <c r="AC994" s="11"/>
      <c r="AD994" s="11"/>
      <c r="AE994" s="11"/>
      <c r="AF994" s="11"/>
      <c r="AG994" s="11"/>
      <c r="AH994" s="11"/>
      <c r="AI994" s="11"/>
      <c r="AJ994" s="11"/>
      <c r="AK994" s="11"/>
      <c r="AL994" s="11"/>
      <c r="AM994" s="11"/>
      <c r="AN994" s="11"/>
      <c r="AO994" s="11"/>
      <c r="AP994" s="11"/>
      <c r="AQ994" s="11"/>
      <c r="AR994" s="11"/>
      <c r="BG994" s="3"/>
      <c r="BQ994" s="289"/>
      <c r="BX994" s="3"/>
    </row>
    <row r="995" spans="1:76" s="107" customFormat="1" ht="12" customHeight="1" x14ac:dyDescent="0.2">
      <c r="A995" s="141"/>
      <c r="B995" s="272"/>
      <c r="C995" s="272"/>
      <c r="P995" s="141"/>
      <c r="W995" s="108"/>
      <c r="X995" s="110"/>
      <c r="Y995" s="639" t="s">
        <v>14</v>
      </c>
      <c r="Z995" s="536" t="s">
        <v>354</v>
      </c>
      <c r="AA995" s="536"/>
      <c r="AB995" s="536"/>
      <c r="AC995" s="536"/>
      <c r="AD995" s="536"/>
      <c r="AE995" s="536"/>
      <c r="AF995" s="536"/>
      <c r="AG995" s="536"/>
      <c r="AH995" s="536"/>
      <c r="AI995" s="640"/>
      <c r="AJ995" s="536"/>
      <c r="AK995" s="536"/>
      <c r="AL995" s="536"/>
      <c r="AM995" s="536"/>
      <c r="AN995" s="536"/>
      <c r="AO995" s="536"/>
      <c r="AP995" s="536"/>
      <c r="AQ995" s="536"/>
      <c r="AR995" s="536"/>
      <c r="AS995" s="536"/>
      <c r="AT995" s="536"/>
      <c r="AU995" s="536"/>
      <c r="AV995" s="536"/>
      <c r="AW995" s="536"/>
      <c r="AX995" s="536"/>
      <c r="AY995" s="536"/>
      <c r="AZ995" s="536"/>
      <c r="BA995" s="536"/>
      <c r="BB995" s="536"/>
      <c r="BC995" s="536"/>
      <c r="BD995" s="536"/>
      <c r="BE995" s="536"/>
      <c r="BF995" s="537"/>
      <c r="BG995" s="108"/>
      <c r="BH995" s="120"/>
      <c r="BI995" s="120"/>
      <c r="BJ995" s="120"/>
      <c r="BK995" s="120"/>
      <c r="BL995" s="120"/>
      <c r="BM995" s="120"/>
      <c r="BN995" s="120"/>
      <c r="BO995" s="120"/>
      <c r="BP995" s="120"/>
      <c r="BQ995" s="121"/>
      <c r="BX995" s="108"/>
    </row>
    <row r="996" spans="1:76" s="107" customFormat="1" ht="12" customHeight="1" x14ac:dyDescent="0.2">
      <c r="A996" s="141"/>
      <c r="B996" s="272"/>
      <c r="C996" s="272"/>
      <c r="P996" s="141"/>
      <c r="W996" s="108"/>
      <c r="X996" s="110"/>
      <c r="Y996" s="141"/>
      <c r="AI996" s="274"/>
      <c r="AN996" s="654" t="s">
        <v>1877</v>
      </c>
      <c r="BF996" s="108"/>
      <c r="BG996" s="108"/>
      <c r="BH996" s="120"/>
      <c r="BI996" s="120"/>
      <c r="BJ996" s="120"/>
      <c r="BK996" s="120"/>
      <c r="BL996" s="120"/>
      <c r="BM996" s="120"/>
      <c r="BN996" s="120"/>
      <c r="BO996" s="120"/>
      <c r="BP996" s="120"/>
      <c r="BQ996" s="121"/>
      <c r="BX996" s="108"/>
    </row>
    <row r="997" spans="1:76" s="107" customFormat="1" ht="12" customHeight="1" x14ac:dyDescent="0.2">
      <c r="A997" s="141"/>
      <c r="B997" s="272"/>
      <c r="C997" s="272"/>
      <c r="P997" s="141"/>
      <c r="W997" s="108"/>
      <c r="X997" s="110"/>
      <c r="Y997" s="141"/>
      <c r="AI997" s="274"/>
      <c r="AN997" s="654" t="s">
        <v>1878</v>
      </c>
      <c r="BF997" s="108"/>
      <c r="BG997" s="108"/>
      <c r="BH997" s="120"/>
      <c r="BI997" s="120"/>
      <c r="BJ997" s="120"/>
      <c r="BK997" s="120"/>
      <c r="BL997" s="120"/>
      <c r="BM997" s="120"/>
      <c r="BN997" s="120"/>
      <c r="BO997" s="120"/>
      <c r="BP997" s="120"/>
      <c r="BQ997" s="121"/>
      <c r="BX997" s="108"/>
    </row>
    <row r="998" spans="1:76" s="107" customFormat="1" ht="12" customHeight="1" x14ac:dyDescent="0.2">
      <c r="A998" s="141"/>
      <c r="B998" s="272"/>
      <c r="C998" s="272"/>
      <c r="P998" s="141"/>
      <c r="W998" s="108"/>
      <c r="X998" s="110"/>
      <c r="Y998" s="141"/>
      <c r="Z998" s="7"/>
      <c r="AA998" s="7"/>
      <c r="AB998" s="7"/>
      <c r="AC998" s="7"/>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c r="BF998" s="641"/>
      <c r="BG998" s="108"/>
      <c r="BH998" s="120"/>
      <c r="BI998" s="120"/>
      <c r="BJ998" s="120"/>
      <c r="BK998" s="120"/>
      <c r="BL998" s="120"/>
      <c r="BM998" s="120"/>
      <c r="BN998" s="120"/>
      <c r="BO998" s="120"/>
      <c r="BP998" s="120"/>
      <c r="BQ998" s="121"/>
      <c r="BX998" s="108"/>
    </row>
    <row r="999" spans="1:76" s="107" customFormat="1" ht="12" customHeight="1" x14ac:dyDescent="0.2">
      <c r="A999" s="141"/>
      <c r="B999" s="272"/>
      <c r="C999" s="272"/>
      <c r="P999" s="141"/>
      <c r="W999" s="108"/>
      <c r="X999" s="110"/>
      <c r="Y999" s="141"/>
      <c r="Z999" s="677"/>
      <c r="AA999" s="800"/>
      <c r="AB999" s="800"/>
      <c r="AC999" s="800"/>
      <c r="AD999" s="800"/>
      <c r="AE999" s="800"/>
      <c r="AF999" s="800"/>
      <c r="AG999" s="800"/>
      <c r="AH999" s="800"/>
      <c r="AI999" s="800"/>
      <c r="AJ999" s="800"/>
      <c r="AK999" s="800"/>
      <c r="AL999" s="800"/>
      <c r="AM999" s="800"/>
      <c r="AN999" s="800"/>
      <c r="AO999" s="800"/>
      <c r="AP999" s="800"/>
      <c r="AQ999" s="800"/>
      <c r="AR999" s="800"/>
      <c r="AS999" s="800"/>
      <c r="AT999" s="800"/>
      <c r="AU999" s="800"/>
      <c r="AV999" s="800"/>
      <c r="AW999" s="800"/>
      <c r="AX999" s="800"/>
      <c r="AY999" s="800"/>
      <c r="AZ999" s="800"/>
      <c r="BA999" s="800"/>
      <c r="BB999" s="800"/>
      <c r="BC999" s="800"/>
      <c r="BD999" s="800"/>
      <c r="BE999" s="800"/>
      <c r="BF999" s="835"/>
      <c r="BG999" s="108"/>
      <c r="BH999" s="120"/>
      <c r="BI999" s="120"/>
      <c r="BJ999" s="120"/>
      <c r="BK999" s="120"/>
      <c r="BL999" s="120"/>
      <c r="BM999" s="120"/>
      <c r="BN999" s="120"/>
      <c r="BO999" s="120"/>
      <c r="BP999" s="120"/>
      <c r="BQ999" s="121"/>
      <c r="BX999" s="108"/>
    </row>
    <row r="1000" spans="1:76" s="107" customFormat="1" ht="12" customHeight="1" x14ac:dyDescent="0.2">
      <c r="A1000" s="141"/>
      <c r="B1000" s="272"/>
      <c r="C1000" s="272"/>
      <c r="P1000" s="141"/>
      <c r="W1000" s="108"/>
      <c r="X1000" s="110"/>
      <c r="Y1000" s="538"/>
      <c r="Z1000" s="539"/>
      <c r="AA1000" s="992"/>
      <c r="AB1000" s="992"/>
      <c r="AC1000" s="992"/>
      <c r="AD1000" s="992"/>
      <c r="AE1000" s="992"/>
      <c r="AF1000" s="992"/>
      <c r="AG1000" s="992"/>
      <c r="AH1000" s="992"/>
      <c r="AI1000" s="992"/>
      <c r="AJ1000" s="992"/>
      <c r="AK1000" s="992"/>
      <c r="AL1000" s="992"/>
      <c r="AM1000" s="992"/>
      <c r="AN1000" s="992"/>
      <c r="AO1000" s="992"/>
      <c r="AP1000" s="992"/>
      <c r="AQ1000" s="992"/>
      <c r="AR1000" s="992"/>
      <c r="AS1000" s="992"/>
      <c r="AT1000" s="992"/>
      <c r="AU1000" s="992"/>
      <c r="AV1000" s="992"/>
      <c r="AW1000" s="992"/>
      <c r="AX1000" s="992"/>
      <c r="AY1000" s="992"/>
      <c r="AZ1000" s="992"/>
      <c r="BA1000" s="992"/>
      <c r="BB1000" s="992"/>
      <c r="BC1000" s="992"/>
      <c r="BD1000" s="992"/>
      <c r="BE1000" s="992"/>
      <c r="BF1000" s="993"/>
      <c r="BG1000" s="108"/>
      <c r="BH1000" s="120"/>
      <c r="BI1000" s="120"/>
      <c r="BJ1000" s="120"/>
      <c r="BK1000" s="120"/>
      <c r="BL1000" s="120"/>
      <c r="BM1000" s="120"/>
      <c r="BN1000" s="120"/>
      <c r="BO1000" s="120"/>
      <c r="BP1000" s="120"/>
      <c r="BQ1000" s="121"/>
      <c r="BX1000" s="108"/>
    </row>
    <row r="1001" spans="1:76" s="107" customFormat="1" ht="12" customHeight="1" x14ac:dyDescent="0.2">
      <c r="A1001" s="141"/>
      <c r="B1001" s="272"/>
      <c r="C1001" s="272"/>
      <c r="P1001" s="141"/>
      <c r="W1001" s="108"/>
      <c r="X1001" s="6"/>
      <c r="Y1001" s="369" t="s">
        <v>14</v>
      </c>
      <c r="Z1001" s="642" t="s">
        <v>1854</v>
      </c>
      <c r="AA1001" s="376"/>
      <c r="AB1001" s="376"/>
      <c r="AC1001" s="376"/>
      <c r="AD1001" s="376"/>
      <c r="AE1001" s="376"/>
      <c r="AF1001" s="376"/>
      <c r="AG1001" s="376"/>
      <c r="AH1001" s="376"/>
      <c r="AI1001" s="415"/>
      <c r="AJ1001" s="376"/>
      <c r="AK1001" s="376"/>
      <c r="AL1001" s="376"/>
      <c r="AM1001" s="376"/>
      <c r="AN1001" s="376"/>
      <c r="AO1001" s="376"/>
      <c r="AP1001" s="376"/>
      <c r="AQ1001" s="376"/>
      <c r="AR1001" s="376"/>
      <c r="AS1001" s="376"/>
      <c r="AT1001" s="376"/>
      <c r="AU1001" s="376"/>
      <c r="AV1001" s="376"/>
      <c r="AW1001" s="376"/>
      <c r="AX1001" s="376"/>
      <c r="AY1001" s="376"/>
      <c r="AZ1001" s="376"/>
      <c r="BA1001" s="376"/>
      <c r="BB1001" s="376"/>
      <c r="BC1001" s="376"/>
      <c r="BD1001" s="376"/>
      <c r="BE1001" s="376"/>
      <c r="BF1001" s="18"/>
      <c r="BG1001" s="3"/>
      <c r="BH1001" s="120"/>
      <c r="BI1001" s="120"/>
      <c r="BJ1001" s="120"/>
      <c r="BK1001" s="120"/>
      <c r="BL1001" s="120"/>
      <c r="BM1001" s="120"/>
      <c r="BN1001" s="120"/>
      <c r="BO1001" s="120"/>
      <c r="BP1001" s="120"/>
      <c r="BQ1001" s="121"/>
      <c r="BX1001" s="108"/>
    </row>
    <row r="1002" spans="1:76" s="107" customFormat="1" ht="12" customHeight="1" x14ac:dyDescent="0.2">
      <c r="A1002" s="141"/>
      <c r="B1002" s="272"/>
      <c r="C1002" s="272"/>
      <c r="P1002" s="141"/>
      <c r="W1002" s="108"/>
      <c r="X1002" s="6"/>
      <c r="Y1002" s="286"/>
      <c r="Z1002" s="7"/>
      <c r="AA1002" s="7"/>
      <c r="AB1002" s="7"/>
      <c r="AC1002" s="7"/>
      <c r="AD1002" s="7"/>
      <c r="AE1002" s="7"/>
      <c r="AF1002" s="7"/>
      <c r="AG1002" s="7"/>
      <c r="AH1002" s="7"/>
      <c r="AI1002" s="58"/>
      <c r="AJ1002" s="7"/>
      <c r="AK1002" s="7"/>
      <c r="AL1002" s="7"/>
      <c r="AM1002" s="7"/>
      <c r="AN1002" s="7"/>
      <c r="AO1002" s="36" t="s">
        <v>1879</v>
      </c>
      <c r="AP1002" s="7"/>
      <c r="AQ1002" s="7"/>
      <c r="AR1002" s="7"/>
      <c r="AS1002" s="7"/>
      <c r="AT1002" s="7"/>
      <c r="AU1002" s="7"/>
      <c r="AV1002" s="7"/>
      <c r="AW1002" s="7"/>
      <c r="AX1002" s="7"/>
      <c r="AY1002" s="7"/>
      <c r="AZ1002" s="7"/>
      <c r="BA1002" s="7"/>
      <c r="BB1002" s="7"/>
      <c r="BC1002" s="7"/>
      <c r="BD1002" s="7"/>
      <c r="BE1002" s="7"/>
      <c r="BF1002" s="3"/>
      <c r="BG1002" s="3"/>
      <c r="BH1002" s="120"/>
      <c r="BI1002" s="120"/>
      <c r="BJ1002" s="120"/>
      <c r="BK1002" s="120"/>
      <c r="BL1002" s="120"/>
      <c r="BM1002" s="120"/>
      <c r="BN1002" s="120"/>
      <c r="BO1002" s="120"/>
      <c r="BP1002" s="120"/>
      <c r="BQ1002" s="121"/>
      <c r="BX1002" s="108"/>
    </row>
    <row r="1003" spans="1:76" s="107" customFormat="1" ht="12" customHeight="1" x14ac:dyDescent="0.2">
      <c r="A1003" s="141"/>
      <c r="B1003" s="272"/>
      <c r="C1003" s="272"/>
      <c r="P1003" s="141"/>
      <c r="W1003" s="108"/>
      <c r="X1003" s="110"/>
      <c r="Y1003" s="141"/>
      <c r="AI1003" s="274"/>
      <c r="AO1003" s="654" t="s">
        <v>1880</v>
      </c>
      <c r="BF1003" s="108"/>
      <c r="BG1003" s="108"/>
      <c r="BH1003" s="120"/>
      <c r="BI1003" s="120"/>
      <c r="BJ1003" s="120"/>
      <c r="BK1003" s="120"/>
      <c r="BL1003" s="120"/>
      <c r="BM1003" s="120"/>
      <c r="BN1003" s="120"/>
      <c r="BO1003" s="120"/>
      <c r="BP1003" s="120"/>
      <c r="BQ1003" s="121"/>
      <c r="BX1003" s="108"/>
    </row>
    <row r="1004" spans="1:76" s="107" customFormat="1" ht="12" customHeight="1" x14ac:dyDescent="0.2">
      <c r="A1004" s="141"/>
      <c r="B1004" s="272"/>
      <c r="C1004" s="272"/>
      <c r="P1004" s="141"/>
      <c r="W1004" s="108"/>
      <c r="X1004" s="110"/>
      <c r="Y1004" s="141"/>
      <c r="Z1004" s="7"/>
      <c r="AA1004" s="7"/>
      <c r="AB1004" s="7"/>
      <c r="AC1004" s="7"/>
      <c r="AE1004" s="38"/>
      <c r="AF1004" s="38"/>
      <c r="AG1004" s="38"/>
      <c r="AH1004" s="38"/>
      <c r="AI1004" s="38"/>
      <c r="AJ1004" s="38"/>
      <c r="AK1004" s="38"/>
      <c r="AL1004" s="38"/>
      <c r="AM1004" s="38"/>
      <c r="AN1004" s="38"/>
      <c r="AO1004" s="38"/>
      <c r="AP1004" s="38"/>
      <c r="AQ1004" s="38"/>
      <c r="AR1004" s="38"/>
      <c r="AS1004" s="38"/>
      <c r="AT1004" s="38"/>
      <c r="AU1004" s="38"/>
      <c r="AV1004" s="38"/>
      <c r="AW1004" s="38"/>
      <c r="AX1004" s="38"/>
      <c r="AY1004" s="38"/>
      <c r="AZ1004" s="38"/>
      <c r="BA1004" s="38"/>
      <c r="BB1004" s="38"/>
      <c r="BC1004" s="38"/>
      <c r="BD1004" s="38"/>
      <c r="BE1004" s="38"/>
      <c r="BF1004" s="641"/>
      <c r="BG1004" s="108"/>
      <c r="BH1004" s="120"/>
      <c r="BI1004" s="120"/>
      <c r="BJ1004" s="120"/>
      <c r="BK1004" s="120"/>
      <c r="BL1004" s="120"/>
      <c r="BM1004" s="120"/>
      <c r="BN1004" s="120"/>
      <c r="BO1004" s="120"/>
      <c r="BP1004" s="120"/>
      <c r="BQ1004" s="121"/>
      <c r="BX1004" s="108"/>
    </row>
    <row r="1005" spans="1:76" s="107" customFormat="1" ht="12" customHeight="1" x14ac:dyDescent="0.2">
      <c r="A1005" s="141"/>
      <c r="B1005" s="272"/>
      <c r="C1005" s="272"/>
      <c r="P1005" s="141"/>
      <c r="W1005" s="108"/>
      <c r="X1005" s="110"/>
      <c r="Y1005" s="286" t="s">
        <v>14</v>
      </c>
      <c r="Z1005" s="7" t="s">
        <v>1855</v>
      </c>
      <c r="AB1005" s="66"/>
      <c r="AC1005" s="66"/>
      <c r="AD1005" s="66"/>
      <c r="AE1005" s="66"/>
      <c r="AF1005" s="66"/>
      <c r="AG1005" s="66"/>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66"/>
      <c r="BC1005" s="66"/>
      <c r="BD1005" s="66"/>
      <c r="BE1005" s="66"/>
      <c r="BF1005" s="643"/>
      <c r="BG1005" s="108"/>
      <c r="BH1005" s="120"/>
      <c r="BI1005" s="120"/>
      <c r="BJ1005" s="120"/>
      <c r="BK1005" s="120"/>
      <c r="BL1005" s="120"/>
      <c r="BM1005" s="120"/>
      <c r="BN1005" s="120"/>
      <c r="BO1005" s="120"/>
      <c r="BP1005" s="120"/>
      <c r="BQ1005" s="121"/>
      <c r="BX1005" s="108"/>
    </row>
    <row r="1006" spans="1:76" s="107" customFormat="1" ht="12" customHeight="1" x14ac:dyDescent="0.2">
      <c r="A1006" s="141"/>
      <c r="B1006" s="272"/>
      <c r="C1006" s="272"/>
      <c r="P1006" s="141"/>
      <c r="W1006" s="108"/>
      <c r="X1006" s="110"/>
      <c r="Y1006" s="141"/>
      <c r="AA1006" s="66"/>
      <c r="AB1006" s="66"/>
      <c r="AC1006" s="66"/>
      <c r="AD1006" s="66"/>
      <c r="AE1006" s="66"/>
      <c r="AF1006" s="66"/>
      <c r="AG1006" s="66"/>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66"/>
      <c r="BC1006" s="66"/>
      <c r="BD1006" s="66"/>
      <c r="BE1006" s="66"/>
      <c r="BF1006" s="643"/>
      <c r="BG1006" s="108"/>
      <c r="BH1006" s="120"/>
      <c r="BI1006" s="120"/>
      <c r="BJ1006" s="120"/>
      <c r="BK1006" s="120"/>
      <c r="BL1006" s="120"/>
      <c r="BM1006" s="120"/>
      <c r="BN1006" s="120"/>
      <c r="BO1006" s="120"/>
      <c r="BP1006" s="120"/>
      <c r="BQ1006" s="121"/>
      <c r="BX1006" s="108"/>
    </row>
    <row r="1007" spans="1:76" s="107" customFormat="1" ht="12" customHeight="1" x14ac:dyDescent="0.2">
      <c r="A1007" s="141"/>
      <c r="B1007" s="272"/>
      <c r="C1007" s="272"/>
      <c r="P1007" s="141"/>
      <c r="W1007" s="108"/>
      <c r="X1007" s="110"/>
      <c r="Y1007" s="141"/>
      <c r="AA1007" s="66"/>
      <c r="AB1007" s="66"/>
      <c r="AC1007" s="66"/>
      <c r="AD1007" s="66"/>
      <c r="AE1007" s="66"/>
      <c r="AF1007" s="66"/>
      <c r="AG1007" s="66"/>
      <c r="AH1007" s="66"/>
      <c r="AI1007" s="66"/>
      <c r="AJ1007" s="66"/>
      <c r="AK1007" s="66"/>
      <c r="AL1007" s="66"/>
      <c r="AM1007" s="66"/>
      <c r="AN1007" s="66"/>
      <c r="AO1007" s="66"/>
      <c r="AP1007" s="66"/>
      <c r="AQ1007" s="66"/>
      <c r="AR1007" s="66"/>
      <c r="AS1007" s="66"/>
      <c r="AT1007" s="66"/>
      <c r="AU1007" s="66"/>
      <c r="AV1007" s="66"/>
      <c r="AW1007" s="66"/>
      <c r="AX1007" s="66"/>
      <c r="AY1007" s="66"/>
      <c r="AZ1007" s="66"/>
      <c r="BA1007" s="66"/>
      <c r="BB1007" s="66"/>
      <c r="BC1007" s="66"/>
      <c r="BD1007" s="66"/>
      <c r="BE1007" s="66"/>
      <c r="BF1007" s="643"/>
      <c r="BG1007" s="108"/>
      <c r="BH1007" s="120"/>
      <c r="BI1007" s="120"/>
      <c r="BJ1007" s="120"/>
      <c r="BK1007" s="120"/>
      <c r="BL1007" s="120"/>
      <c r="BM1007" s="120"/>
      <c r="BN1007" s="120"/>
      <c r="BO1007" s="120"/>
      <c r="BP1007" s="120"/>
      <c r="BQ1007" s="121"/>
      <c r="BX1007" s="108"/>
    </row>
    <row r="1008" spans="1:76" s="107" customFormat="1" ht="12" customHeight="1" x14ac:dyDescent="0.2">
      <c r="A1008" s="141"/>
      <c r="B1008" s="272"/>
      <c r="C1008" s="272"/>
      <c r="P1008" s="141"/>
      <c r="W1008" s="108"/>
      <c r="X1008" s="110"/>
      <c r="Y1008" s="141"/>
      <c r="Z1008" s="677"/>
      <c r="AA1008" s="831"/>
      <c r="AB1008" s="790"/>
      <c r="AC1008" s="790"/>
      <c r="AD1008" s="790"/>
      <c r="AE1008" s="790"/>
      <c r="AF1008" s="790"/>
      <c r="AG1008" s="790"/>
      <c r="AH1008" s="790"/>
      <c r="AI1008" s="790"/>
      <c r="AJ1008" s="790"/>
      <c r="AK1008" s="790"/>
      <c r="AL1008" s="790"/>
      <c r="AM1008" s="790"/>
      <c r="AN1008" s="790"/>
      <c r="AO1008" s="790"/>
      <c r="AP1008" s="790"/>
      <c r="AQ1008" s="790"/>
      <c r="AR1008" s="790"/>
      <c r="AS1008" s="790"/>
      <c r="AT1008" s="790"/>
      <c r="AU1008" s="790"/>
      <c r="AV1008" s="790"/>
      <c r="AW1008" s="790"/>
      <c r="AX1008" s="790"/>
      <c r="AY1008" s="790"/>
      <c r="AZ1008" s="790"/>
      <c r="BA1008" s="790"/>
      <c r="BB1008" s="790"/>
      <c r="BC1008" s="790"/>
      <c r="BD1008" s="790"/>
      <c r="BE1008" s="790"/>
      <c r="BF1008" s="791"/>
      <c r="BG1008" s="108"/>
      <c r="BH1008" s="120"/>
      <c r="BI1008" s="120"/>
      <c r="BJ1008" s="120"/>
      <c r="BK1008" s="120"/>
      <c r="BL1008" s="120"/>
      <c r="BM1008" s="120"/>
      <c r="BN1008" s="120"/>
      <c r="BO1008" s="120"/>
      <c r="BP1008" s="120"/>
      <c r="BQ1008" s="121"/>
      <c r="BX1008" s="108"/>
    </row>
    <row r="1009" spans="1:76" s="107" customFormat="1" ht="12" customHeight="1" x14ac:dyDescent="0.2">
      <c r="A1009" s="141"/>
      <c r="B1009" s="272"/>
      <c r="C1009" s="272"/>
      <c r="P1009" s="141"/>
      <c r="X1009" s="109"/>
      <c r="Y1009" s="538"/>
      <c r="Z1009" s="539"/>
      <c r="AA1009" s="994"/>
      <c r="AB1009" s="994"/>
      <c r="AC1009" s="994"/>
      <c r="AD1009" s="994"/>
      <c r="AE1009" s="994"/>
      <c r="AF1009" s="994"/>
      <c r="AG1009" s="994"/>
      <c r="AH1009" s="994"/>
      <c r="AI1009" s="994"/>
      <c r="AJ1009" s="994"/>
      <c r="AK1009" s="994"/>
      <c r="AL1009" s="994"/>
      <c r="AM1009" s="994"/>
      <c r="AN1009" s="994"/>
      <c r="AO1009" s="994"/>
      <c r="AP1009" s="994"/>
      <c r="AQ1009" s="994"/>
      <c r="AR1009" s="994"/>
      <c r="AS1009" s="994"/>
      <c r="AT1009" s="994"/>
      <c r="AU1009" s="994"/>
      <c r="AV1009" s="994"/>
      <c r="AW1009" s="994"/>
      <c r="AX1009" s="994"/>
      <c r="AY1009" s="994"/>
      <c r="AZ1009" s="994"/>
      <c r="BA1009" s="994"/>
      <c r="BB1009" s="994"/>
      <c r="BC1009" s="994"/>
      <c r="BD1009" s="994"/>
      <c r="BE1009" s="994"/>
      <c r="BF1009" s="994"/>
      <c r="BG1009" s="141"/>
      <c r="BH1009" s="122"/>
      <c r="BI1009" s="120"/>
      <c r="BJ1009" s="120"/>
      <c r="BK1009" s="120"/>
      <c r="BL1009" s="120"/>
      <c r="BM1009" s="120"/>
      <c r="BN1009" s="120"/>
      <c r="BO1009" s="120"/>
      <c r="BP1009" s="120"/>
      <c r="BQ1009" s="120"/>
      <c r="BR1009" s="141"/>
      <c r="BX1009" s="108"/>
    </row>
    <row r="1010" spans="1:76" ht="12" customHeight="1" x14ac:dyDescent="0.2">
      <c r="A1010" s="2"/>
      <c r="P1010" s="1"/>
      <c r="W1010" s="3"/>
      <c r="AA1010" s="350"/>
      <c r="AB1010" s="350"/>
      <c r="AC1010" s="350"/>
      <c r="AD1010" s="350"/>
      <c r="AE1010" s="350"/>
      <c r="AF1010" s="350"/>
      <c r="AG1010" s="350"/>
      <c r="AH1010" s="350"/>
      <c r="AI1010" s="350"/>
      <c r="AJ1010" s="350"/>
      <c r="AK1010" s="350"/>
      <c r="AL1010" s="350"/>
      <c r="AM1010" s="350"/>
      <c r="AN1010" s="350"/>
      <c r="AO1010" s="350"/>
      <c r="AP1010" s="350"/>
      <c r="AQ1010" s="350"/>
      <c r="AR1010" s="350"/>
      <c r="AS1010" s="350"/>
      <c r="AT1010" s="350"/>
      <c r="AU1010" s="350"/>
      <c r="AV1010" s="350"/>
      <c r="AW1010" s="350"/>
      <c r="AX1010" s="350"/>
      <c r="AY1010" s="350"/>
      <c r="AZ1010" s="350"/>
      <c r="BA1010" s="350"/>
      <c r="BB1010" s="350"/>
      <c r="BC1010" s="350"/>
      <c r="BD1010" s="350"/>
      <c r="BE1010" s="350"/>
      <c r="BF1010" s="350"/>
      <c r="BG1010" s="3"/>
      <c r="BR1010" s="288"/>
      <c r="BT1010" s="31"/>
      <c r="BU1010" s="31"/>
      <c r="BV1010" s="31"/>
      <c r="BW1010" s="31"/>
      <c r="BX1010" s="289"/>
    </row>
    <row r="1011" spans="1:76" ht="12" customHeight="1" x14ac:dyDescent="0.2">
      <c r="A1011" s="2"/>
      <c r="C1011" s="4" t="s">
        <v>1772</v>
      </c>
      <c r="D1011" s="772" t="s">
        <v>1773</v>
      </c>
      <c r="E1011" s="772"/>
      <c r="F1011" s="772"/>
      <c r="G1011" s="772"/>
      <c r="H1011" s="772"/>
      <c r="I1011" s="772"/>
      <c r="J1011" s="772"/>
      <c r="K1011" s="772"/>
      <c r="L1011" s="772"/>
      <c r="M1011" s="772"/>
      <c r="N1011" s="772"/>
      <c r="O1011" s="773"/>
      <c r="P1011" s="1"/>
      <c r="Q1011" s="7" t="s">
        <v>12</v>
      </c>
      <c r="S1011" s="6" t="s">
        <v>14</v>
      </c>
      <c r="T1011" s="343"/>
      <c r="U1011" s="776" t="s">
        <v>13</v>
      </c>
      <c r="V1011" s="995"/>
      <c r="W1011" s="996"/>
      <c r="X1011" s="4" t="s">
        <v>15</v>
      </c>
      <c r="Y1011" s="774" t="s">
        <v>1771</v>
      </c>
      <c r="Z1011" s="774"/>
      <c r="AA1011" s="774"/>
      <c r="AB1011" s="774"/>
      <c r="AC1011" s="774"/>
      <c r="AD1011" s="774"/>
      <c r="AE1011" s="774"/>
      <c r="AF1011" s="774"/>
      <c r="AG1011" s="774"/>
      <c r="AH1011" s="774"/>
      <c r="AI1011" s="774"/>
      <c r="AJ1011" s="774"/>
      <c r="AK1011" s="774"/>
      <c r="AL1011" s="774"/>
      <c r="AM1011" s="774"/>
      <c r="AN1011" s="774"/>
      <c r="AO1011" s="774"/>
      <c r="AP1011" s="774"/>
      <c r="AQ1011" s="774"/>
      <c r="AR1011" s="774"/>
      <c r="AS1011" s="774"/>
      <c r="AT1011" s="774"/>
      <c r="AU1011" s="774"/>
      <c r="AV1011" s="774"/>
      <c r="AW1011" s="774"/>
      <c r="AX1011" s="774"/>
      <c r="AY1011" s="774"/>
      <c r="AZ1011" s="774"/>
      <c r="BA1011" s="774"/>
      <c r="BB1011" s="774"/>
      <c r="BC1011" s="774"/>
      <c r="BD1011" s="774"/>
      <c r="BE1011" s="774"/>
      <c r="BF1011" s="774"/>
      <c r="BG1011" s="5"/>
      <c r="BH1011" s="525" t="s">
        <v>1937</v>
      </c>
      <c r="BI1011" s="526"/>
      <c r="BJ1011" s="526"/>
      <c r="BK1011" s="526"/>
      <c r="BL1011" s="526"/>
      <c r="BM1011" s="526"/>
      <c r="BN1011" s="526"/>
      <c r="BO1011" s="526"/>
      <c r="BP1011" s="526"/>
      <c r="BQ1011" s="524"/>
      <c r="BR1011" s="288"/>
      <c r="BS1011" s="31"/>
      <c r="BT1011" s="31"/>
      <c r="BU1011" s="31"/>
      <c r="BV1011" s="31"/>
      <c r="BW1011" s="31"/>
      <c r="BX1011" s="289"/>
    </row>
    <row r="1012" spans="1:76" ht="12" customHeight="1" x14ac:dyDescent="0.2">
      <c r="A1012" s="2"/>
      <c r="D1012" s="772"/>
      <c r="E1012" s="772"/>
      <c r="F1012" s="772"/>
      <c r="G1012" s="772"/>
      <c r="H1012" s="772"/>
      <c r="I1012" s="772"/>
      <c r="J1012" s="772"/>
      <c r="K1012" s="772"/>
      <c r="L1012" s="772"/>
      <c r="M1012" s="772"/>
      <c r="N1012" s="772"/>
      <c r="O1012" s="773"/>
      <c r="P1012" s="4"/>
      <c r="Q1012" s="4"/>
      <c r="R1012" s="4"/>
      <c r="S1012" s="4"/>
      <c r="T1012" s="4"/>
      <c r="U1012" s="4"/>
      <c r="V1012" s="4"/>
      <c r="W1012" s="5"/>
      <c r="X1012" s="4"/>
      <c r="Y1012" s="774"/>
      <c r="Z1012" s="774"/>
      <c r="AA1012" s="774"/>
      <c r="AB1012" s="774"/>
      <c r="AC1012" s="774"/>
      <c r="AD1012" s="774"/>
      <c r="AE1012" s="774"/>
      <c r="AF1012" s="774"/>
      <c r="AG1012" s="774"/>
      <c r="AH1012" s="774"/>
      <c r="AI1012" s="774"/>
      <c r="AJ1012" s="774"/>
      <c r="AK1012" s="774"/>
      <c r="AL1012" s="774"/>
      <c r="AM1012" s="774"/>
      <c r="AN1012" s="774"/>
      <c r="AO1012" s="774"/>
      <c r="AP1012" s="774"/>
      <c r="AQ1012" s="774"/>
      <c r="AR1012" s="774"/>
      <c r="AS1012" s="774"/>
      <c r="AT1012" s="774"/>
      <c r="AU1012" s="774"/>
      <c r="AV1012" s="774"/>
      <c r="AW1012" s="774"/>
      <c r="AX1012" s="774"/>
      <c r="AY1012" s="774"/>
      <c r="AZ1012" s="774"/>
      <c r="BA1012" s="774"/>
      <c r="BB1012" s="774"/>
      <c r="BC1012" s="774"/>
      <c r="BD1012" s="774"/>
      <c r="BE1012" s="774"/>
      <c r="BF1012" s="774"/>
      <c r="BG1012" s="5"/>
      <c r="BH1012" s="298"/>
      <c r="BI1012" s="38"/>
      <c r="BJ1012" s="38"/>
      <c r="BK1012" s="38"/>
      <c r="BL1012" s="38"/>
      <c r="BM1012" s="38"/>
      <c r="BN1012" s="38"/>
      <c r="BO1012" s="38"/>
      <c r="BP1012" s="38"/>
      <c r="BQ1012" s="39"/>
      <c r="BR1012" s="298"/>
      <c r="BS1012" s="38"/>
      <c r="BT1012" s="38"/>
      <c r="BU1012" s="38"/>
      <c r="BV1012" s="38"/>
      <c r="BW1012" s="38"/>
      <c r="BX1012" s="39"/>
    </row>
    <row r="1013" spans="1:76" ht="12" customHeight="1" x14ac:dyDescent="0.2">
      <c r="A1013" s="2"/>
      <c r="D1013" s="4"/>
      <c r="E1013" s="4"/>
      <c r="F1013" s="4"/>
      <c r="G1013" s="4"/>
      <c r="H1013" s="4"/>
      <c r="I1013" s="4"/>
      <c r="J1013" s="4"/>
      <c r="K1013" s="4"/>
      <c r="L1013" s="4"/>
      <c r="M1013" s="4"/>
      <c r="N1013" s="4"/>
      <c r="O1013" s="5"/>
      <c r="P1013" s="4"/>
      <c r="Q1013" s="4"/>
      <c r="R1013" s="4"/>
      <c r="S1013" s="4"/>
      <c r="T1013" s="4"/>
      <c r="U1013" s="4"/>
      <c r="V1013" s="4"/>
      <c r="W1013" s="5"/>
      <c r="X1013" s="4"/>
      <c r="Y1013" s="4" t="s">
        <v>1810</v>
      </c>
      <c r="Z1013" s="4"/>
      <c r="AA1013" s="4" t="s">
        <v>1811</v>
      </c>
      <c r="AB1013" s="4"/>
      <c r="AC1013" s="4"/>
      <c r="AD1013" s="4"/>
      <c r="AE1013" s="4"/>
      <c r="AF1013" s="4"/>
      <c r="AH1013" s="4"/>
      <c r="AI1013" s="4"/>
      <c r="AJ1013" s="4"/>
      <c r="AK1013" s="4" t="s">
        <v>1812</v>
      </c>
      <c r="AL1013" s="4"/>
      <c r="AM1013" s="4"/>
      <c r="AN1013" s="4"/>
      <c r="AO1013" s="4"/>
      <c r="AP1013" s="4"/>
      <c r="AQ1013" s="4"/>
      <c r="AR1013" s="4"/>
      <c r="AS1013" s="4" t="s">
        <v>1813</v>
      </c>
      <c r="AT1013" s="4"/>
      <c r="AU1013" s="4"/>
      <c r="AV1013" s="4"/>
      <c r="AW1013" s="4"/>
      <c r="AX1013" s="4"/>
      <c r="AY1013" s="4"/>
      <c r="AZ1013" s="4"/>
      <c r="BA1013" s="4"/>
      <c r="BB1013" s="4"/>
      <c r="BC1013" s="4"/>
      <c r="BD1013" s="4"/>
      <c r="BE1013" s="4"/>
      <c r="BF1013" s="4"/>
      <c r="BG1013" s="5"/>
      <c r="BH1013" s="298"/>
      <c r="BI1013" s="38"/>
      <c r="BJ1013" s="38"/>
      <c r="BK1013" s="38"/>
      <c r="BL1013" s="38"/>
      <c r="BM1013" s="38"/>
      <c r="BN1013" s="38"/>
      <c r="BO1013" s="38"/>
      <c r="BP1013" s="38"/>
      <c r="BQ1013" s="39"/>
      <c r="BR1013" s="298"/>
      <c r="BS1013" s="38"/>
      <c r="BT1013" s="38"/>
      <c r="BU1013" s="38"/>
      <c r="BV1013" s="38"/>
      <c r="BW1013" s="38"/>
      <c r="BX1013" s="39"/>
    </row>
    <row r="1014" spans="1:76" ht="12" customHeight="1" x14ac:dyDescent="0.2">
      <c r="A1014" s="1"/>
      <c r="D1014" s="4"/>
      <c r="E1014" s="4"/>
      <c r="F1014" s="4"/>
      <c r="G1014" s="4"/>
      <c r="H1014" s="4"/>
      <c r="I1014" s="4"/>
      <c r="J1014" s="4"/>
      <c r="K1014" s="4"/>
      <c r="L1014" s="4"/>
      <c r="M1014" s="4"/>
      <c r="N1014" s="4"/>
      <c r="O1014" s="5"/>
      <c r="P1014" s="4"/>
      <c r="Q1014" s="4"/>
      <c r="R1014" s="4"/>
      <c r="S1014" s="4"/>
      <c r="T1014" s="4"/>
      <c r="U1014" s="4"/>
      <c r="V1014" s="4"/>
      <c r="W1014" s="5"/>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5"/>
      <c r="BH1014" s="38"/>
      <c r="BI1014" s="38"/>
      <c r="BJ1014" s="38"/>
      <c r="BK1014" s="38"/>
      <c r="BL1014" s="38"/>
      <c r="BM1014" s="38"/>
      <c r="BN1014" s="38"/>
      <c r="BO1014" s="38"/>
      <c r="BP1014" s="38"/>
      <c r="BQ1014" s="39"/>
      <c r="BR1014" s="298"/>
      <c r="BS1014" s="38"/>
      <c r="BT1014" s="38"/>
      <c r="BU1014" s="38"/>
      <c r="BV1014" s="38"/>
      <c r="BW1014" s="38"/>
      <c r="BX1014" s="39"/>
    </row>
    <row r="1015" spans="1:76" ht="12" customHeight="1" x14ac:dyDescent="0.2">
      <c r="A1015" s="1"/>
      <c r="B1015" s="4" t="s">
        <v>1523</v>
      </c>
      <c r="C1015" s="7" t="s">
        <v>331</v>
      </c>
      <c r="O1015" s="3"/>
      <c r="W1015" s="3"/>
      <c r="X1015" s="286"/>
      <c r="BG1015" s="3"/>
      <c r="BQ1015" s="289"/>
      <c r="BR1015" s="1"/>
      <c r="BX1015" s="3"/>
    </row>
    <row r="1016" spans="1:76" ht="12" customHeight="1" x14ac:dyDescent="0.2">
      <c r="A1016" s="1"/>
      <c r="C1016" s="4" t="s">
        <v>1522</v>
      </c>
      <c r="D1016" s="831" t="s">
        <v>2016</v>
      </c>
      <c r="E1016" s="831"/>
      <c r="F1016" s="831"/>
      <c r="G1016" s="831"/>
      <c r="H1016" s="831"/>
      <c r="I1016" s="831"/>
      <c r="J1016" s="831"/>
      <c r="K1016" s="831"/>
      <c r="L1016" s="831"/>
      <c r="M1016" s="831"/>
      <c r="N1016" s="831"/>
      <c r="O1016" s="832"/>
      <c r="P1016" s="1"/>
      <c r="Q1016" s="7" t="s">
        <v>1520</v>
      </c>
      <c r="S1016" s="6" t="s">
        <v>1517</v>
      </c>
      <c r="T1016" s="343"/>
      <c r="U1016" s="776" t="s">
        <v>1519</v>
      </c>
      <c r="V1016" s="777"/>
      <c r="W1016" s="778"/>
      <c r="X1016" s="6" t="s">
        <v>1518</v>
      </c>
      <c r="Y1016" s="831" t="s">
        <v>533</v>
      </c>
      <c r="Z1016" s="831"/>
      <c r="AA1016" s="831"/>
      <c r="AB1016" s="831"/>
      <c r="AC1016" s="831"/>
      <c r="AD1016" s="831"/>
      <c r="AE1016" s="831"/>
      <c r="AF1016" s="831"/>
      <c r="AG1016" s="831"/>
      <c r="AH1016" s="831"/>
      <c r="AI1016" s="831"/>
      <c r="AJ1016" s="831"/>
      <c r="AK1016" s="831"/>
      <c r="AL1016" s="831"/>
      <c r="AM1016" s="831"/>
      <c r="AN1016" s="831"/>
      <c r="AO1016" s="831"/>
      <c r="AP1016" s="831"/>
      <c r="AQ1016" s="831"/>
      <c r="AR1016" s="831"/>
      <c r="AS1016" s="831"/>
      <c r="AT1016" s="831"/>
      <c r="AU1016" s="831"/>
      <c r="AV1016" s="831"/>
      <c r="AW1016" s="831"/>
      <c r="AX1016" s="831"/>
      <c r="AY1016" s="831"/>
      <c r="AZ1016" s="831"/>
      <c r="BA1016" s="831"/>
      <c r="BB1016" s="831"/>
      <c r="BC1016" s="831"/>
      <c r="BD1016" s="831"/>
      <c r="BE1016" s="831"/>
      <c r="BF1016" s="831"/>
      <c r="BG1016" s="832"/>
      <c r="BH1016" s="298" t="s">
        <v>1988</v>
      </c>
      <c r="BI1016" s="345"/>
      <c r="BJ1016" s="345"/>
      <c r="BK1016" s="345"/>
      <c r="BL1016" s="345"/>
      <c r="BM1016" s="345"/>
      <c r="BN1016" s="345"/>
      <c r="BO1016" s="345"/>
      <c r="BP1016" s="345"/>
      <c r="BQ1016" s="346"/>
      <c r="BX1016" s="3"/>
    </row>
    <row r="1017" spans="1:76" ht="12" customHeight="1" x14ac:dyDescent="0.2">
      <c r="A1017" s="1"/>
      <c r="D1017" s="831"/>
      <c r="E1017" s="831"/>
      <c r="F1017" s="831"/>
      <c r="G1017" s="831"/>
      <c r="H1017" s="831"/>
      <c r="I1017" s="831"/>
      <c r="J1017" s="831"/>
      <c r="K1017" s="831"/>
      <c r="L1017" s="831"/>
      <c r="M1017" s="831"/>
      <c r="N1017" s="831"/>
      <c r="O1017" s="832"/>
      <c r="P1017" s="1"/>
      <c r="Q1017" s="7" t="s">
        <v>697</v>
      </c>
      <c r="W1017" s="3"/>
      <c r="Y1017" s="831"/>
      <c r="Z1017" s="831"/>
      <c r="AA1017" s="831"/>
      <c r="AB1017" s="831"/>
      <c r="AC1017" s="831"/>
      <c r="AD1017" s="831"/>
      <c r="AE1017" s="831"/>
      <c r="AF1017" s="831"/>
      <c r="AG1017" s="831"/>
      <c r="AH1017" s="831"/>
      <c r="AI1017" s="831"/>
      <c r="AJ1017" s="831"/>
      <c r="AK1017" s="831"/>
      <c r="AL1017" s="831"/>
      <c r="AM1017" s="831"/>
      <c r="AN1017" s="831"/>
      <c r="AO1017" s="831"/>
      <c r="AP1017" s="831"/>
      <c r="AQ1017" s="831"/>
      <c r="AR1017" s="831"/>
      <c r="AS1017" s="831"/>
      <c r="AT1017" s="831"/>
      <c r="AU1017" s="831"/>
      <c r="AV1017" s="831"/>
      <c r="AW1017" s="831"/>
      <c r="AX1017" s="831"/>
      <c r="AY1017" s="831"/>
      <c r="AZ1017" s="831"/>
      <c r="BA1017" s="831"/>
      <c r="BB1017" s="831"/>
      <c r="BC1017" s="831"/>
      <c r="BD1017" s="831"/>
      <c r="BE1017" s="831"/>
      <c r="BF1017" s="831"/>
      <c r="BG1017" s="832"/>
      <c r="BH1017" s="38" t="s">
        <v>1986</v>
      </c>
      <c r="BI1017" s="345"/>
      <c r="BJ1017" s="345"/>
      <c r="BK1017" s="345"/>
      <c r="BL1017" s="345"/>
      <c r="BM1017" s="345"/>
      <c r="BN1017" s="345"/>
      <c r="BO1017" s="345"/>
      <c r="BP1017" s="345"/>
      <c r="BQ1017" s="346"/>
      <c r="BX1017" s="3"/>
    </row>
    <row r="1018" spans="1:76" ht="12" customHeight="1" x14ac:dyDescent="0.2">
      <c r="A1018" s="1"/>
      <c r="D1018" s="831"/>
      <c r="E1018" s="831"/>
      <c r="F1018" s="831"/>
      <c r="G1018" s="831"/>
      <c r="H1018" s="831"/>
      <c r="I1018" s="831"/>
      <c r="J1018" s="831"/>
      <c r="K1018" s="831"/>
      <c r="L1018" s="831"/>
      <c r="M1018" s="831"/>
      <c r="N1018" s="831"/>
      <c r="O1018" s="832"/>
      <c r="W1018" s="3"/>
      <c r="Y1018" s="831"/>
      <c r="Z1018" s="831"/>
      <c r="AA1018" s="831"/>
      <c r="AB1018" s="831"/>
      <c r="AC1018" s="831"/>
      <c r="AD1018" s="831"/>
      <c r="AE1018" s="831"/>
      <c r="AF1018" s="831"/>
      <c r="AG1018" s="831"/>
      <c r="AH1018" s="831"/>
      <c r="AI1018" s="831"/>
      <c r="AJ1018" s="831"/>
      <c r="AK1018" s="831"/>
      <c r="AL1018" s="831"/>
      <c r="AM1018" s="831"/>
      <c r="AN1018" s="831"/>
      <c r="AO1018" s="831"/>
      <c r="AP1018" s="831"/>
      <c r="AQ1018" s="831"/>
      <c r="AR1018" s="831"/>
      <c r="AS1018" s="831"/>
      <c r="AT1018" s="831"/>
      <c r="AU1018" s="831"/>
      <c r="AV1018" s="831"/>
      <c r="AW1018" s="831"/>
      <c r="AX1018" s="831"/>
      <c r="AY1018" s="831"/>
      <c r="AZ1018" s="831"/>
      <c r="BA1018" s="831"/>
      <c r="BB1018" s="831"/>
      <c r="BC1018" s="831"/>
      <c r="BD1018" s="831"/>
      <c r="BE1018" s="831"/>
      <c r="BF1018" s="831"/>
      <c r="BG1018" s="832"/>
      <c r="BH1018" s="31" t="s">
        <v>1987</v>
      </c>
      <c r="BI1018" s="345"/>
      <c r="BJ1018" s="345"/>
      <c r="BK1018" s="345"/>
      <c r="BL1018" s="345"/>
      <c r="BM1018" s="345"/>
      <c r="BN1018" s="345"/>
      <c r="BO1018" s="345"/>
      <c r="BP1018" s="345"/>
      <c r="BQ1018" s="346"/>
      <c r="BX1018" s="3"/>
    </row>
    <row r="1019" spans="1:76" ht="12" customHeight="1" x14ac:dyDescent="0.2">
      <c r="A1019" s="1"/>
      <c r="D1019" s="831"/>
      <c r="E1019" s="831"/>
      <c r="F1019" s="831"/>
      <c r="G1019" s="831"/>
      <c r="H1019" s="831"/>
      <c r="I1019" s="831"/>
      <c r="J1019" s="831"/>
      <c r="K1019" s="831"/>
      <c r="L1019" s="831"/>
      <c r="M1019" s="831"/>
      <c r="N1019" s="831"/>
      <c r="O1019" s="832"/>
      <c r="W1019" s="3"/>
      <c r="X1019" s="286"/>
      <c r="BG1019" s="3"/>
      <c r="BH1019" s="676"/>
      <c r="BQ1019" s="289"/>
      <c r="BX1019" s="3"/>
    </row>
    <row r="1020" spans="1:76" ht="12" customHeight="1" x14ac:dyDescent="0.2">
      <c r="A1020" s="1"/>
      <c r="O1020" s="3"/>
      <c r="W1020" s="3"/>
      <c r="X1020" s="286"/>
      <c r="BG1020" s="3"/>
      <c r="BQ1020" s="289"/>
      <c r="BX1020" s="3"/>
    </row>
    <row r="1021" spans="1:76" ht="12" customHeight="1" x14ac:dyDescent="0.2">
      <c r="A1021" s="1"/>
      <c r="C1021" s="4" t="s">
        <v>1521</v>
      </c>
      <c r="D1021" s="831" t="s">
        <v>236</v>
      </c>
      <c r="E1021" s="831"/>
      <c r="F1021" s="831"/>
      <c r="G1021" s="831"/>
      <c r="H1021" s="831"/>
      <c r="I1021" s="831"/>
      <c r="J1021" s="831"/>
      <c r="K1021" s="831"/>
      <c r="L1021" s="831"/>
      <c r="M1021" s="831"/>
      <c r="N1021" s="831"/>
      <c r="O1021" s="832"/>
      <c r="P1021" s="1"/>
      <c r="Q1021" s="7" t="s">
        <v>1520</v>
      </c>
      <c r="S1021" s="6" t="s">
        <v>1517</v>
      </c>
      <c r="T1021" s="343"/>
      <c r="U1021" s="776" t="s">
        <v>1519</v>
      </c>
      <c r="V1021" s="777"/>
      <c r="W1021" s="778"/>
      <c r="X1021" s="6" t="s">
        <v>1518</v>
      </c>
      <c r="Y1021" s="831" t="s">
        <v>1990</v>
      </c>
      <c r="Z1021" s="990"/>
      <c r="AA1021" s="990"/>
      <c r="AB1021" s="990"/>
      <c r="AC1021" s="990"/>
      <c r="AD1021" s="990"/>
      <c r="AE1021" s="990"/>
      <c r="AF1021" s="990"/>
      <c r="AG1021" s="990"/>
      <c r="AH1021" s="990"/>
      <c r="AI1021" s="990"/>
      <c r="AJ1021" s="990"/>
      <c r="AK1021" s="990"/>
      <c r="AL1021" s="990"/>
      <c r="AM1021" s="990"/>
      <c r="AN1021" s="990"/>
      <c r="AO1021" s="990"/>
      <c r="AP1021" s="990"/>
      <c r="AQ1021" s="990"/>
      <c r="AR1021" s="990"/>
      <c r="AS1021" s="990"/>
      <c r="AT1021" s="990"/>
      <c r="AU1021" s="990"/>
      <c r="AV1021" s="990"/>
      <c r="AW1021" s="990"/>
      <c r="AX1021" s="990"/>
      <c r="AY1021" s="990"/>
      <c r="AZ1021" s="990"/>
      <c r="BA1021" s="990"/>
      <c r="BB1021" s="990"/>
      <c r="BC1021" s="990"/>
      <c r="BD1021" s="990"/>
      <c r="BE1021" s="990"/>
      <c r="BF1021" s="990"/>
      <c r="BG1021" s="991"/>
      <c r="BH1021" s="31" t="s">
        <v>1989</v>
      </c>
      <c r="BQ1021" s="289"/>
      <c r="BX1021" s="3"/>
    </row>
    <row r="1022" spans="1:76" ht="12" customHeight="1" x14ac:dyDescent="0.2">
      <c r="A1022" s="1"/>
      <c r="D1022" s="831"/>
      <c r="E1022" s="831"/>
      <c r="F1022" s="831"/>
      <c r="G1022" s="831"/>
      <c r="H1022" s="831"/>
      <c r="I1022" s="831"/>
      <c r="J1022" s="831"/>
      <c r="K1022" s="831"/>
      <c r="L1022" s="831"/>
      <c r="M1022" s="831"/>
      <c r="N1022" s="831"/>
      <c r="O1022" s="832"/>
      <c r="P1022" s="1"/>
      <c r="Q1022" s="7" t="s">
        <v>697</v>
      </c>
      <c r="W1022" s="3"/>
      <c r="Y1022" s="990"/>
      <c r="Z1022" s="990"/>
      <c r="AA1022" s="990"/>
      <c r="AB1022" s="990"/>
      <c r="AC1022" s="990"/>
      <c r="AD1022" s="990"/>
      <c r="AE1022" s="990"/>
      <c r="AF1022" s="990"/>
      <c r="AG1022" s="990"/>
      <c r="AH1022" s="990"/>
      <c r="AI1022" s="990"/>
      <c r="AJ1022" s="990"/>
      <c r="AK1022" s="990"/>
      <c r="AL1022" s="990"/>
      <c r="AM1022" s="990"/>
      <c r="AN1022" s="990"/>
      <c r="AO1022" s="990"/>
      <c r="AP1022" s="990"/>
      <c r="AQ1022" s="990"/>
      <c r="AR1022" s="990"/>
      <c r="AS1022" s="990"/>
      <c r="AT1022" s="990"/>
      <c r="AU1022" s="990"/>
      <c r="AV1022" s="990"/>
      <c r="AW1022" s="990"/>
      <c r="AX1022" s="990"/>
      <c r="AY1022" s="990"/>
      <c r="AZ1022" s="990"/>
      <c r="BA1022" s="990"/>
      <c r="BB1022" s="990"/>
      <c r="BC1022" s="990"/>
      <c r="BD1022" s="990"/>
      <c r="BE1022" s="990"/>
      <c r="BF1022" s="990"/>
      <c r="BG1022" s="991"/>
      <c r="BH1022" s="31" t="s">
        <v>2010</v>
      </c>
      <c r="BQ1022" s="289"/>
      <c r="BX1022" s="3"/>
    </row>
    <row r="1023" spans="1:76" ht="12" customHeight="1" x14ac:dyDescent="0.2">
      <c r="A1023" s="1"/>
      <c r="D1023" s="339"/>
      <c r="E1023" s="339"/>
      <c r="F1023" s="339"/>
      <c r="G1023" s="339"/>
      <c r="H1023" s="339"/>
      <c r="I1023" s="339"/>
      <c r="J1023" s="339"/>
      <c r="K1023" s="339"/>
      <c r="L1023" s="339"/>
      <c r="M1023" s="339"/>
      <c r="N1023" s="339"/>
      <c r="O1023" s="340"/>
      <c r="W1023" s="3"/>
      <c r="Y1023" s="770"/>
      <c r="Z1023" s="770"/>
      <c r="AA1023" s="770"/>
      <c r="AB1023" s="770"/>
      <c r="AC1023" s="770"/>
      <c r="AD1023" s="770"/>
      <c r="AE1023" s="770"/>
      <c r="AF1023" s="770"/>
      <c r="AG1023" s="770"/>
      <c r="AH1023" s="770"/>
      <c r="AI1023" s="770"/>
      <c r="AJ1023" s="770"/>
      <c r="AK1023" s="770"/>
      <c r="AL1023" s="770"/>
      <c r="AM1023" s="770"/>
      <c r="AN1023" s="770"/>
      <c r="AO1023" s="770"/>
      <c r="AP1023" s="770"/>
      <c r="AQ1023" s="770"/>
      <c r="AR1023" s="770"/>
      <c r="AS1023" s="770"/>
      <c r="AT1023" s="770"/>
      <c r="AU1023" s="770"/>
      <c r="AV1023" s="770"/>
      <c r="AW1023" s="770"/>
      <c r="AX1023" s="770"/>
      <c r="AY1023" s="770"/>
      <c r="AZ1023" s="770"/>
      <c r="BA1023" s="770"/>
      <c r="BB1023" s="770"/>
      <c r="BC1023" s="770"/>
      <c r="BD1023" s="770"/>
      <c r="BE1023" s="770"/>
      <c r="BF1023" s="770"/>
      <c r="BG1023" s="771"/>
      <c r="BH1023" s="31" t="s">
        <v>2009</v>
      </c>
      <c r="BQ1023" s="289"/>
      <c r="BX1023" s="3"/>
    </row>
    <row r="1024" spans="1:76" ht="12" customHeight="1" x14ac:dyDescent="0.2">
      <c r="A1024" s="1"/>
      <c r="O1024" s="3"/>
      <c r="W1024" s="3"/>
      <c r="Y1024" s="6" t="s">
        <v>1517</v>
      </c>
      <c r="Z1024" s="7" t="s">
        <v>427</v>
      </c>
      <c r="BG1024" s="3"/>
      <c r="BH1024" s="31" t="s">
        <v>1988</v>
      </c>
      <c r="BI1024" s="34"/>
      <c r="BQ1024" s="289"/>
      <c r="BX1024" s="3"/>
    </row>
    <row r="1025" spans="1:76" ht="12" customHeight="1" x14ac:dyDescent="0.2">
      <c r="A1025" s="1"/>
      <c r="O1025" s="3"/>
      <c r="W1025" s="3"/>
      <c r="Y1025" s="6" t="s">
        <v>1517</v>
      </c>
      <c r="Z1025" s="7" t="s">
        <v>428</v>
      </c>
      <c r="BG1025" s="3"/>
      <c r="BH1025" s="31" t="s">
        <v>1986</v>
      </c>
      <c r="BQ1025" s="289"/>
      <c r="BX1025" s="3"/>
    </row>
    <row r="1026" spans="1:76" ht="12" customHeight="1" x14ac:dyDescent="0.2">
      <c r="A1026" s="1"/>
      <c r="O1026" s="3"/>
      <c r="W1026" s="3"/>
      <c r="Z1026" s="6" t="s">
        <v>1516</v>
      </c>
      <c r="AA1026" s="831" t="s">
        <v>1991</v>
      </c>
      <c r="AB1026" s="990"/>
      <c r="AC1026" s="990"/>
      <c r="AD1026" s="990"/>
      <c r="AE1026" s="990"/>
      <c r="AF1026" s="990"/>
      <c r="AG1026" s="990"/>
      <c r="AH1026" s="990"/>
      <c r="AI1026" s="990"/>
      <c r="AJ1026" s="990"/>
      <c r="AK1026" s="990"/>
      <c r="AL1026" s="990"/>
      <c r="AM1026" s="990"/>
      <c r="AN1026" s="990"/>
      <c r="AO1026" s="990"/>
      <c r="AP1026" s="990"/>
      <c r="AQ1026" s="990"/>
      <c r="AR1026" s="990"/>
      <c r="AS1026" s="990"/>
      <c r="AT1026" s="990"/>
      <c r="AU1026" s="990"/>
      <c r="AV1026" s="990"/>
      <c r="AW1026" s="990"/>
      <c r="AX1026" s="990"/>
      <c r="AY1026" s="990"/>
      <c r="AZ1026" s="990"/>
      <c r="BA1026" s="990"/>
      <c r="BB1026" s="990"/>
      <c r="BC1026" s="990"/>
      <c r="BD1026" s="990"/>
      <c r="BE1026" s="990"/>
      <c r="BF1026" s="990"/>
      <c r="BG1026" s="991"/>
      <c r="BQ1026" s="289"/>
      <c r="BX1026" s="3"/>
    </row>
    <row r="1027" spans="1:76" ht="12" customHeight="1" x14ac:dyDescent="0.2">
      <c r="A1027" s="1"/>
      <c r="O1027" s="3"/>
      <c r="W1027" s="3"/>
      <c r="AA1027" s="990"/>
      <c r="AB1027" s="990"/>
      <c r="AC1027" s="990"/>
      <c r="AD1027" s="990"/>
      <c r="AE1027" s="990"/>
      <c r="AF1027" s="990"/>
      <c r="AG1027" s="990"/>
      <c r="AH1027" s="990"/>
      <c r="AI1027" s="990"/>
      <c r="AJ1027" s="990"/>
      <c r="AK1027" s="990"/>
      <c r="AL1027" s="990"/>
      <c r="AM1027" s="990"/>
      <c r="AN1027" s="990"/>
      <c r="AO1027" s="990"/>
      <c r="AP1027" s="990"/>
      <c r="AQ1027" s="990"/>
      <c r="AR1027" s="990"/>
      <c r="AS1027" s="990"/>
      <c r="AT1027" s="990"/>
      <c r="AU1027" s="990"/>
      <c r="AV1027" s="990"/>
      <c r="AW1027" s="990"/>
      <c r="AX1027" s="990"/>
      <c r="AY1027" s="990"/>
      <c r="AZ1027" s="990"/>
      <c r="BA1027" s="990"/>
      <c r="BB1027" s="990"/>
      <c r="BC1027" s="990"/>
      <c r="BD1027" s="990"/>
      <c r="BE1027" s="990"/>
      <c r="BF1027" s="990"/>
      <c r="BG1027" s="991"/>
      <c r="BQ1027" s="289"/>
      <c r="BX1027" s="3"/>
    </row>
    <row r="1028" spans="1:76" ht="12" customHeight="1" x14ac:dyDescent="0.2">
      <c r="A1028" s="1"/>
      <c r="O1028" s="3"/>
      <c r="W1028" s="3"/>
      <c r="AA1028" s="990"/>
      <c r="AB1028" s="990"/>
      <c r="AC1028" s="990"/>
      <c r="AD1028" s="990"/>
      <c r="AE1028" s="990"/>
      <c r="AF1028" s="990"/>
      <c r="AG1028" s="990"/>
      <c r="AH1028" s="990"/>
      <c r="AI1028" s="990"/>
      <c r="AJ1028" s="990"/>
      <c r="AK1028" s="990"/>
      <c r="AL1028" s="990"/>
      <c r="AM1028" s="990"/>
      <c r="AN1028" s="990"/>
      <c r="AO1028" s="990"/>
      <c r="AP1028" s="990"/>
      <c r="AQ1028" s="990"/>
      <c r="AR1028" s="990"/>
      <c r="AS1028" s="990"/>
      <c r="AT1028" s="990"/>
      <c r="AU1028" s="990"/>
      <c r="AV1028" s="990"/>
      <c r="AW1028" s="990"/>
      <c r="AX1028" s="990"/>
      <c r="AY1028" s="990"/>
      <c r="AZ1028" s="990"/>
      <c r="BA1028" s="990"/>
      <c r="BB1028" s="990"/>
      <c r="BC1028" s="990"/>
      <c r="BD1028" s="990"/>
      <c r="BE1028" s="990"/>
      <c r="BF1028" s="990"/>
      <c r="BG1028" s="991"/>
      <c r="BQ1028" s="289"/>
      <c r="BX1028" s="3"/>
    </row>
    <row r="1029" spans="1:76" ht="12" customHeight="1" x14ac:dyDescent="0.2">
      <c r="A1029" s="1"/>
      <c r="O1029" s="3"/>
      <c r="W1029" s="3"/>
      <c r="X1029" s="14" t="s">
        <v>1515</v>
      </c>
      <c r="Y1029" s="11" t="s">
        <v>1730</v>
      </c>
      <c r="Z1029" s="11"/>
      <c r="AA1029" s="11"/>
      <c r="AB1029" s="11"/>
      <c r="AC1029" s="317"/>
      <c r="BG1029" s="3"/>
      <c r="BQ1029" s="289"/>
      <c r="BX1029" s="3"/>
    </row>
    <row r="1030" spans="1:76" ht="12" customHeight="1" x14ac:dyDescent="0.2">
      <c r="A1030" s="1"/>
      <c r="O1030" s="3"/>
      <c r="W1030" s="3"/>
      <c r="Y1030" s="393" t="s">
        <v>372</v>
      </c>
      <c r="Z1030" s="376"/>
      <c r="AA1030" s="376"/>
      <c r="AB1030" s="376"/>
      <c r="AC1030" s="376"/>
      <c r="AD1030" s="376"/>
      <c r="AE1030" s="376"/>
      <c r="AF1030" s="376"/>
      <c r="AG1030" s="376"/>
      <c r="AH1030" s="376"/>
      <c r="AI1030" s="376"/>
      <c r="AJ1030" s="376"/>
      <c r="AK1030" s="376"/>
      <c r="AL1030" s="376"/>
      <c r="AM1030" s="376"/>
      <c r="AN1030" s="376"/>
      <c r="AO1030" s="376"/>
      <c r="AP1030" s="376"/>
      <c r="AQ1030" s="376"/>
      <c r="AR1030" s="376"/>
      <c r="AS1030" s="376"/>
      <c r="AT1030" s="376"/>
      <c r="AU1030" s="376"/>
      <c r="AV1030" s="376"/>
      <c r="AW1030" s="376"/>
      <c r="AX1030" s="376"/>
      <c r="AY1030" s="376"/>
      <c r="AZ1030" s="376"/>
      <c r="BA1030" s="376"/>
      <c r="BB1030" s="376"/>
      <c r="BC1030" s="376"/>
      <c r="BD1030" s="376"/>
      <c r="BE1030" s="376"/>
      <c r="BF1030" s="18"/>
      <c r="BG1030" s="3"/>
      <c r="BQ1030" s="289"/>
      <c r="BX1030" s="3"/>
    </row>
    <row r="1031" spans="1:76" ht="12" customHeight="1" x14ac:dyDescent="0.2">
      <c r="A1031" s="1"/>
      <c r="O1031" s="3"/>
      <c r="W1031" s="3"/>
      <c r="Y1031" s="1"/>
      <c r="AB1031" s="7" t="s">
        <v>497</v>
      </c>
      <c r="AH1031" s="7" t="s">
        <v>691</v>
      </c>
      <c r="AO1031" s="343"/>
      <c r="AP1031" s="7" t="s">
        <v>692</v>
      </c>
      <c r="AW1031" s="7" t="s">
        <v>693</v>
      </c>
      <c r="AZ1031" s="7" t="s">
        <v>694</v>
      </c>
      <c r="BE1031" s="7" t="s">
        <v>3</v>
      </c>
      <c r="BF1031" s="3"/>
      <c r="BG1031" s="3"/>
      <c r="BQ1031" s="289"/>
      <c r="BX1031" s="3"/>
    </row>
    <row r="1032" spans="1:76" ht="12" customHeight="1" x14ac:dyDescent="0.2">
      <c r="A1032" s="1"/>
      <c r="O1032" s="3"/>
      <c r="W1032" s="3"/>
      <c r="Y1032" s="1"/>
      <c r="AB1032" s="813" t="s">
        <v>695</v>
      </c>
      <c r="AC1032" s="813"/>
      <c r="AD1032" s="813"/>
      <c r="AE1032" s="813"/>
      <c r="AF1032" s="813"/>
      <c r="AG1032" s="813"/>
      <c r="AH1032" s="813"/>
      <c r="AI1032" s="813"/>
      <c r="AJ1032" s="813"/>
      <c r="AK1032" s="813"/>
      <c r="AL1032" s="813"/>
      <c r="AM1032" s="813"/>
      <c r="AN1032" s="813"/>
      <c r="AO1032" s="813"/>
      <c r="AP1032" s="813"/>
      <c r="AQ1032" s="813"/>
      <c r="AR1032" s="813"/>
      <c r="AS1032" s="813"/>
      <c r="AT1032" s="813"/>
      <c r="AU1032" s="813"/>
      <c r="AV1032" s="813"/>
      <c r="AW1032" s="813"/>
      <c r="AX1032" s="813"/>
      <c r="AY1032" s="813"/>
      <c r="AZ1032" s="813"/>
      <c r="BF1032" s="3"/>
      <c r="BG1032" s="3"/>
      <c r="BQ1032" s="289"/>
      <c r="BX1032" s="3"/>
    </row>
    <row r="1033" spans="1:76" ht="12" customHeight="1" x14ac:dyDescent="0.2">
      <c r="A1033" s="1"/>
      <c r="O1033" s="3"/>
      <c r="W1033" s="3"/>
      <c r="Y1033" s="393" t="s">
        <v>373</v>
      </c>
      <c r="Z1033" s="376"/>
      <c r="AA1033" s="376"/>
      <c r="AB1033" s="376"/>
      <c r="AC1033" s="376"/>
      <c r="AD1033" s="376"/>
      <c r="AE1033" s="376"/>
      <c r="AF1033" s="376"/>
      <c r="AG1033" s="376"/>
      <c r="AH1033" s="376"/>
      <c r="AI1033" s="376"/>
      <c r="AJ1033" s="376"/>
      <c r="AK1033" s="376"/>
      <c r="AL1033" s="376"/>
      <c r="AM1033" s="376"/>
      <c r="AN1033" s="376"/>
      <c r="AO1033" s="376"/>
      <c r="AP1033" s="376"/>
      <c r="AQ1033" s="376"/>
      <c r="AR1033" s="376"/>
      <c r="AS1033" s="376"/>
      <c r="AT1033" s="376"/>
      <c r="AU1033" s="376"/>
      <c r="AV1033" s="376"/>
      <c r="AW1033" s="376"/>
      <c r="AX1033" s="376"/>
      <c r="AY1033" s="376"/>
      <c r="AZ1033" s="376"/>
      <c r="BA1033" s="376"/>
      <c r="BB1033" s="376"/>
      <c r="BC1033" s="376"/>
      <c r="BD1033" s="376"/>
      <c r="BE1033" s="376"/>
      <c r="BF1033" s="18"/>
      <c r="BG1033" s="3"/>
      <c r="BQ1033" s="289"/>
      <c r="BX1033" s="3"/>
    </row>
    <row r="1034" spans="1:76" ht="12" customHeight="1" x14ac:dyDescent="0.2">
      <c r="A1034" s="1"/>
      <c r="O1034" s="3"/>
      <c r="W1034" s="3"/>
      <c r="Y1034" s="1"/>
      <c r="Z1034" s="7" t="s">
        <v>1514</v>
      </c>
      <c r="AB1034" s="7" t="s">
        <v>84</v>
      </c>
      <c r="AM1034" s="7" t="s">
        <v>1476</v>
      </c>
      <c r="AO1034" s="7" t="s">
        <v>85</v>
      </c>
      <c r="AX1034" s="7" t="s">
        <v>1513</v>
      </c>
      <c r="BF1034" s="3"/>
      <c r="BG1034" s="3"/>
      <c r="BQ1034" s="289"/>
      <c r="BX1034" s="3"/>
    </row>
    <row r="1035" spans="1:76" ht="12" customHeight="1" x14ac:dyDescent="0.2">
      <c r="A1035" s="1"/>
      <c r="O1035" s="3"/>
      <c r="W1035" s="3"/>
      <c r="Y1035" s="1"/>
      <c r="AB1035" s="7" t="s">
        <v>282</v>
      </c>
      <c r="AJ1035" s="11"/>
      <c r="AL1035" s="776"/>
      <c r="AM1035" s="776"/>
      <c r="AN1035" s="7" t="s">
        <v>343</v>
      </c>
      <c r="AO1035" s="776"/>
      <c r="AP1035" s="776"/>
      <c r="AQ1035" s="7" t="s">
        <v>568</v>
      </c>
      <c r="AR1035" s="776"/>
      <c r="AS1035" s="776"/>
      <c r="AT1035" s="7" t="s">
        <v>214</v>
      </c>
      <c r="BF1035" s="3"/>
      <c r="BG1035" s="3"/>
      <c r="BQ1035" s="289"/>
      <c r="BX1035" s="3"/>
    </row>
    <row r="1036" spans="1:76" ht="12" customHeight="1" x14ac:dyDescent="0.2">
      <c r="A1036" s="1"/>
      <c r="O1036" s="3"/>
      <c r="W1036" s="3"/>
      <c r="Y1036" s="1"/>
      <c r="AB1036" s="7" t="s">
        <v>283</v>
      </c>
      <c r="AK1036" s="7" t="s">
        <v>2</v>
      </c>
      <c r="AN1036" s="7" t="s">
        <v>3</v>
      </c>
      <c r="BF1036" s="3"/>
      <c r="BG1036" s="3"/>
      <c r="BQ1036" s="289"/>
      <c r="BX1036" s="3"/>
    </row>
    <row r="1037" spans="1:76" ht="12" customHeight="1" x14ac:dyDescent="0.2">
      <c r="A1037" s="1"/>
      <c r="O1037" s="3"/>
      <c r="W1037" s="3"/>
      <c r="X1037" s="287"/>
      <c r="Y1037" s="1"/>
      <c r="AB1037" s="776" t="s">
        <v>695</v>
      </c>
      <c r="AC1037" s="776"/>
      <c r="AD1037" s="776"/>
      <c r="AE1037" s="776"/>
      <c r="AF1037" s="776"/>
      <c r="AG1037" s="776"/>
      <c r="AH1037" s="776"/>
      <c r="AI1037" s="776"/>
      <c r="AJ1037" s="776"/>
      <c r="AK1037" s="776"/>
      <c r="AL1037" s="776"/>
      <c r="AM1037" s="776"/>
      <c r="AN1037" s="776"/>
      <c r="AO1037" s="776"/>
      <c r="AP1037" s="776"/>
      <c r="AQ1037" s="776"/>
      <c r="AR1037" s="776"/>
      <c r="AS1037" s="776"/>
      <c r="AT1037" s="776"/>
      <c r="AU1037" s="776"/>
      <c r="AV1037" s="776"/>
      <c r="AW1037" s="776"/>
      <c r="AX1037" s="776"/>
      <c r="AY1037" s="776"/>
      <c r="AZ1037" s="776"/>
      <c r="BF1037" s="3"/>
      <c r="BG1037" s="23"/>
      <c r="BQ1037" s="289"/>
      <c r="BX1037" s="3"/>
    </row>
    <row r="1038" spans="1:76" ht="12" customHeight="1" x14ac:dyDescent="0.2">
      <c r="A1038" s="24"/>
      <c r="B1038" s="25"/>
      <c r="C1038" s="25"/>
      <c r="D1038" s="26"/>
      <c r="E1038" s="26"/>
      <c r="F1038" s="26"/>
      <c r="G1038" s="26"/>
      <c r="H1038" s="26"/>
      <c r="I1038" s="26"/>
      <c r="J1038" s="26"/>
      <c r="K1038" s="26"/>
      <c r="L1038" s="26"/>
      <c r="M1038" s="26"/>
      <c r="N1038" s="26"/>
      <c r="O1038" s="27"/>
      <c r="P1038" s="26"/>
      <c r="Q1038" s="26"/>
      <c r="R1038" s="26"/>
      <c r="S1038" s="26"/>
      <c r="T1038" s="26"/>
      <c r="U1038" s="26"/>
      <c r="V1038" s="26"/>
      <c r="W1038" s="27"/>
      <c r="X1038" s="368"/>
      <c r="Y1038" s="397"/>
      <c r="Z1038" s="397"/>
      <c r="AA1038" s="397"/>
      <c r="AB1038" s="653"/>
      <c r="AC1038" s="653"/>
      <c r="AD1038" s="653"/>
      <c r="AE1038" s="653"/>
      <c r="AF1038" s="653"/>
      <c r="AG1038" s="653"/>
      <c r="AH1038" s="653"/>
      <c r="AI1038" s="653"/>
      <c r="AJ1038" s="653"/>
      <c r="AK1038" s="653"/>
      <c r="AL1038" s="653"/>
      <c r="AM1038" s="653"/>
      <c r="AN1038" s="653"/>
      <c r="AO1038" s="653"/>
      <c r="AP1038" s="653"/>
      <c r="AQ1038" s="653"/>
      <c r="AR1038" s="653"/>
      <c r="AS1038" s="653"/>
      <c r="AT1038" s="653"/>
      <c r="AU1038" s="653"/>
      <c r="AV1038" s="653"/>
      <c r="AW1038" s="653"/>
      <c r="AX1038" s="653"/>
      <c r="AY1038" s="653"/>
      <c r="AZ1038" s="653"/>
      <c r="BA1038" s="397"/>
      <c r="BB1038" s="397"/>
      <c r="BC1038" s="397"/>
      <c r="BD1038" s="397"/>
      <c r="BE1038" s="397"/>
      <c r="BF1038" s="397"/>
      <c r="BG1038" s="27"/>
      <c r="BH1038" s="28"/>
      <c r="BI1038" s="28"/>
      <c r="BJ1038" s="28"/>
      <c r="BK1038" s="28"/>
      <c r="BL1038" s="28"/>
      <c r="BM1038" s="28"/>
      <c r="BN1038" s="28"/>
      <c r="BO1038" s="28"/>
      <c r="BP1038" s="28"/>
      <c r="BQ1038" s="29"/>
      <c r="BR1038" s="26"/>
      <c r="BS1038" s="26"/>
      <c r="BT1038" s="26"/>
      <c r="BU1038" s="26"/>
      <c r="BV1038" s="26"/>
      <c r="BW1038" s="26"/>
      <c r="BX1038" s="27"/>
    </row>
    <row r="1039" spans="1:76" ht="12" customHeight="1" x14ac:dyDescent="0.2">
      <c r="A1039" s="393"/>
      <c r="B1039" s="30" t="s">
        <v>1512</v>
      </c>
      <c r="C1039" s="376" t="s">
        <v>689</v>
      </c>
      <c r="D1039" s="376"/>
      <c r="E1039" s="376"/>
      <c r="F1039" s="376"/>
      <c r="G1039" s="376"/>
      <c r="H1039" s="376"/>
      <c r="I1039" s="376"/>
      <c r="J1039" s="376"/>
      <c r="K1039" s="376"/>
      <c r="L1039" s="376"/>
      <c r="M1039" s="376"/>
      <c r="N1039" s="376"/>
      <c r="O1039" s="18"/>
      <c r="P1039" s="376"/>
      <c r="Q1039" s="376"/>
      <c r="R1039" s="376"/>
      <c r="S1039" s="376"/>
      <c r="T1039" s="376"/>
      <c r="U1039" s="376"/>
      <c r="V1039" s="376"/>
      <c r="W1039" s="18"/>
      <c r="X1039" s="367"/>
      <c r="Y1039" s="376"/>
      <c r="Z1039" s="376"/>
      <c r="AA1039" s="376"/>
      <c r="AB1039" s="376"/>
      <c r="AC1039" s="376"/>
      <c r="AD1039" s="376"/>
      <c r="AE1039" s="376"/>
      <c r="AF1039" s="376"/>
      <c r="AG1039" s="376"/>
      <c r="AH1039" s="376"/>
      <c r="AI1039" s="376"/>
      <c r="AJ1039" s="376"/>
      <c r="AK1039" s="376"/>
      <c r="AL1039" s="376"/>
      <c r="AM1039" s="376"/>
      <c r="AN1039" s="376"/>
      <c r="AO1039" s="376"/>
      <c r="AP1039" s="376"/>
      <c r="AQ1039" s="376"/>
      <c r="AR1039" s="376"/>
      <c r="AS1039" s="376"/>
      <c r="AT1039" s="376"/>
      <c r="AU1039" s="376"/>
      <c r="AV1039" s="376"/>
      <c r="AW1039" s="376"/>
      <c r="AX1039" s="376"/>
      <c r="AY1039" s="376"/>
      <c r="AZ1039" s="376"/>
      <c r="BA1039" s="376"/>
      <c r="BB1039" s="376"/>
      <c r="BC1039" s="376"/>
      <c r="BD1039" s="376"/>
      <c r="BE1039" s="376"/>
      <c r="BF1039" s="376"/>
      <c r="BG1039" s="18"/>
      <c r="BH1039" s="291"/>
      <c r="BI1039" s="291"/>
      <c r="BJ1039" s="291"/>
      <c r="BK1039" s="291"/>
      <c r="BL1039" s="291"/>
      <c r="BM1039" s="291"/>
      <c r="BN1039" s="291"/>
      <c r="BO1039" s="291"/>
      <c r="BP1039" s="291"/>
      <c r="BQ1039" s="292"/>
      <c r="BR1039" s="376"/>
      <c r="BS1039" s="376"/>
      <c r="BT1039" s="376"/>
      <c r="BU1039" s="376"/>
      <c r="BV1039" s="376"/>
      <c r="BW1039" s="376"/>
      <c r="BX1039" s="18"/>
    </row>
    <row r="1040" spans="1:76" ht="12" customHeight="1" x14ac:dyDescent="0.2">
      <c r="A1040" s="1"/>
      <c r="D1040" s="808" t="s">
        <v>690</v>
      </c>
      <c r="E1040" s="808"/>
      <c r="F1040" s="808"/>
      <c r="G1040" s="808"/>
      <c r="H1040" s="808"/>
      <c r="I1040" s="808"/>
      <c r="J1040" s="808"/>
      <c r="K1040" s="808"/>
      <c r="L1040" s="808"/>
      <c r="M1040" s="808"/>
      <c r="N1040" s="808"/>
      <c r="O1040" s="929"/>
      <c r="P1040" s="1"/>
      <c r="Q1040" s="7" t="s">
        <v>1508</v>
      </c>
      <c r="S1040" s="6" t="s">
        <v>1507</v>
      </c>
      <c r="T1040" s="343"/>
      <c r="U1040" s="776" t="s">
        <v>1506</v>
      </c>
      <c r="V1040" s="777"/>
      <c r="W1040" s="778"/>
      <c r="X1040" s="6" t="s">
        <v>1505</v>
      </c>
      <c r="Y1040" s="831" t="s">
        <v>1938</v>
      </c>
      <c r="Z1040" s="831"/>
      <c r="AA1040" s="831"/>
      <c r="AB1040" s="831"/>
      <c r="AC1040" s="831"/>
      <c r="AD1040" s="831"/>
      <c r="AE1040" s="831"/>
      <c r="AF1040" s="831"/>
      <c r="AG1040" s="831"/>
      <c r="AH1040" s="831"/>
      <c r="AI1040" s="831"/>
      <c r="AJ1040" s="831"/>
      <c r="AK1040" s="831"/>
      <c r="AL1040" s="831"/>
      <c r="AM1040" s="831"/>
      <c r="AN1040" s="831"/>
      <c r="AO1040" s="831"/>
      <c r="AP1040" s="831"/>
      <c r="AQ1040" s="831"/>
      <c r="AR1040" s="831"/>
      <c r="AS1040" s="831"/>
      <c r="AT1040" s="831"/>
      <c r="AU1040" s="831"/>
      <c r="AV1040" s="831"/>
      <c r="AW1040" s="831"/>
      <c r="AX1040" s="831"/>
      <c r="AY1040" s="831"/>
      <c r="AZ1040" s="831"/>
      <c r="BA1040" s="831"/>
      <c r="BB1040" s="831"/>
      <c r="BC1040" s="831"/>
      <c r="BD1040" s="831"/>
      <c r="BE1040" s="831"/>
      <c r="BF1040" s="831"/>
      <c r="BG1040" s="832"/>
      <c r="BH1040" s="31" t="s">
        <v>229</v>
      </c>
      <c r="BQ1040" s="289"/>
      <c r="BX1040" s="3"/>
    </row>
    <row r="1041" spans="1:76" ht="12" customHeight="1" x14ac:dyDescent="0.2">
      <c r="A1041" s="1"/>
      <c r="D1041" s="808"/>
      <c r="E1041" s="808"/>
      <c r="F1041" s="808"/>
      <c r="G1041" s="808"/>
      <c r="H1041" s="808"/>
      <c r="I1041" s="808"/>
      <c r="J1041" s="808"/>
      <c r="K1041" s="808"/>
      <c r="L1041" s="808"/>
      <c r="M1041" s="808"/>
      <c r="N1041" s="808"/>
      <c r="O1041" s="929"/>
      <c r="P1041" s="1"/>
      <c r="Q1041" s="7" t="s">
        <v>697</v>
      </c>
      <c r="W1041" s="3"/>
      <c r="Y1041" s="831"/>
      <c r="Z1041" s="831"/>
      <c r="AA1041" s="831"/>
      <c r="AB1041" s="831"/>
      <c r="AC1041" s="831"/>
      <c r="AD1041" s="831"/>
      <c r="AE1041" s="831"/>
      <c r="AF1041" s="831"/>
      <c r="AG1041" s="831"/>
      <c r="AH1041" s="831"/>
      <c r="AI1041" s="831"/>
      <c r="AJ1041" s="831"/>
      <c r="AK1041" s="831"/>
      <c r="AL1041" s="831"/>
      <c r="AM1041" s="831"/>
      <c r="AN1041" s="831"/>
      <c r="AO1041" s="831"/>
      <c r="AP1041" s="831"/>
      <c r="AQ1041" s="831"/>
      <c r="AR1041" s="831"/>
      <c r="AS1041" s="831"/>
      <c r="AT1041" s="831"/>
      <c r="AU1041" s="831"/>
      <c r="AV1041" s="831"/>
      <c r="AW1041" s="831"/>
      <c r="AX1041" s="831"/>
      <c r="AY1041" s="831"/>
      <c r="AZ1041" s="831"/>
      <c r="BA1041" s="831"/>
      <c r="BB1041" s="831"/>
      <c r="BC1041" s="831"/>
      <c r="BD1041" s="831"/>
      <c r="BE1041" s="831"/>
      <c r="BF1041" s="831"/>
      <c r="BG1041" s="832"/>
      <c r="BH1041" s="793" t="s">
        <v>230</v>
      </c>
      <c r="BI1041" s="794"/>
      <c r="BJ1041" s="794"/>
      <c r="BK1041" s="794"/>
      <c r="BL1041" s="794"/>
      <c r="BM1041" s="794"/>
      <c r="BN1041" s="794"/>
      <c r="BO1041" s="794"/>
      <c r="BP1041" s="794"/>
      <c r="BQ1041" s="795"/>
      <c r="BX1041" s="3"/>
    </row>
    <row r="1042" spans="1:76" ht="12" customHeight="1" x14ac:dyDescent="0.2">
      <c r="A1042" s="1"/>
      <c r="D1042" s="547"/>
      <c r="E1042" s="547"/>
      <c r="F1042" s="547"/>
      <c r="G1042" s="547"/>
      <c r="H1042" s="547"/>
      <c r="I1042" s="547"/>
      <c r="J1042" s="547"/>
      <c r="K1042" s="547"/>
      <c r="L1042" s="547"/>
      <c r="M1042" s="547"/>
      <c r="N1042" s="547"/>
      <c r="O1042" s="362"/>
      <c r="W1042" s="3"/>
      <c r="Y1042" s="790"/>
      <c r="Z1042" s="790"/>
      <c r="AA1042" s="790"/>
      <c r="AB1042" s="790"/>
      <c r="AC1042" s="790"/>
      <c r="AD1042" s="790"/>
      <c r="AE1042" s="790"/>
      <c r="AF1042" s="790"/>
      <c r="AG1042" s="790"/>
      <c r="AH1042" s="790"/>
      <c r="AI1042" s="790"/>
      <c r="AJ1042" s="790"/>
      <c r="AK1042" s="790"/>
      <c r="AL1042" s="790"/>
      <c r="AM1042" s="790"/>
      <c r="AN1042" s="790"/>
      <c r="AO1042" s="790"/>
      <c r="AP1042" s="790"/>
      <c r="AQ1042" s="790"/>
      <c r="AR1042" s="790"/>
      <c r="AS1042" s="790"/>
      <c r="AT1042" s="790"/>
      <c r="AU1042" s="790"/>
      <c r="AV1042" s="790"/>
      <c r="AW1042" s="790"/>
      <c r="AX1042" s="790"/>
      <c r="AY1042" s="790"/>
      <c r="AZ1042" s="790"/>
      <c r="BA1042" s="790"/>
      <c r="BB1042" s="790"/>
      <c r="BC1042" s="790"/>
      <c r="BD1042" s="790"/>
      <c r="BE1042" s="790"/>
      <c r="BF1042" s="790"/>
      <c r="BG1042" s="791"/>
      <c r="BH1042" s="793"/>
      <c r="BI1042" s="794"/>
      <c r="BJ1042" s="794"/>
      <c r="BK1042" s="794"/>
      <c r="BL1042" s="794"/>
      <c r="BM1042" s="794"/>
      <c r="BN1042" s="794"/>
      <c r="BO1042" s="794"/>
      <c r="BP1042" s="794"/>
      <c r="BQ1042" s="795"/>
      <c r="BX1042" s="3"/>
    </row>
    <row r="1043" spans="1:76" ht="12" customHeight="1" x14ac:dyDescent="0.2">
      <c r="A1043" s="1"/>
      <c r="D1043" s="547"/>
      <c r="E1043" s="547"/>
      <c r="F1043" s="547"/>
      <c r="G1043" s="547"/>
      <c r="H1043" s="547"/>
      <c r="I1043" s="547"/>
      <c r="J1043" s="547"/>
      <c r="K1043" s="547"/>
      <c r="L1043" s="547"/>
      <c r="M1043" s="547"/>
      <c r="N1043" s="547"/>
      <c r="O1043" s="362"/>
      <c r="W1043" s="3"/>
      <c r="X1043" s="14" t="s">
        <v>9</v>
      </c>
      <c r="Y1043" s="11" t="s">
        <v>1814</v>
      </c>
      <c r="Z1043" s="11"/>
      <c r="AA1043" s="11"/>
      <c r="AB1043" s="11"/>
      <c r="AC1043" s="11"/>
      <c r="AD1043" s="11"/>
      <c r="AE1043" s="11"/>
      <c r="AF1043" s="11"/>
      <c r="AG1043" s="11"/>
      <c r="AH1043" s="11"/>
      <c r="AI1043" s="72"/>
      <c r="AJ1043" s="11"/>
      <c r="AK1043" s="11"/>
      <c r="AL1043" s="11"/>
      <c r="AM1043" s="11"/>
      <c r="BG1043" s="3"/>
      <c r="BH1043" s="793"/>
      <c r="BI1043" s="794"/>
      <c r="BJ1043" s="794"/>
      <c r="BK1043" s="794"/>
      <c r="BL1043" s="794"/>
      <c r="BM1043" s="794"/>
      <c r="BN1043" s="794"/>
      <c r="BO1043" s="794"/>
      <c r="BP1043" s="794"/>
      <c r="BQ1043" s="795"/>
      <c r="BX1043" s="3"/>
    </row>
    <row r="1044" spans="1:76" ht="12" customHeight="1" x14ac:dyDescent="0.2">
      <c r="A1044" s="1"/>
      <c r="D1044" s="547"/>
      <c r="E1044" s="547"/>
      <c r="F1044" s="547"/>
      <c r="G1044" s="547"/>
      <c r="H1044" s="547"/>
      <c r="I1044" s="547"/>
      <c r="J1044" s="547"/>
      <c r="K1044" s="547"/>
      <c r="L1044" s="547"/>
      <c r="M1044" s="547"/>
      <c r="N1044" s="547"/>
      <c r="O1044" s="362"/>
      <c r="W1044" s="3"/>
      <c r="Y1044" s="393" t="s">
        <v>86</v>
      </c>
      <c r="Z1044" s="376"/>
      <c r="AA1044" s="376"/>
      <c r="AB1044" s="376"/>
      <c r="AC1044" s="376"/>
      <c r="AD1044" s="376"/>
      <c r="AE1044" s="376"/>
      <c r="AF1044" s="376"/>
      <c r="AG1044" s="376"/>
      <c r="AH1044" s="376"/>
      <c r="AI1044" s="415"/>
      <c r="AJ1044" s="376"/>
      <c r="AK1044" s="376"/>
      <c r="AL1044" s="376"/>
      <c r="AM1044" s="376"/>
      <c r="AN1044" s="376"/>
      <c r="AO1044" s="376"/>
      <c r="AP1044" s="376"/>
      <c r="AQ1044" s="376"/>
      <c r="AR1044" s="376"/>
      <c r="AS1044" s="376"/>
      <c r="AT1044" s="376"/>
      <c r="AU1044" s="376"/>
      <c r="AV1044" s="376"/>
      <c r="AW1044" s="376"/>
      <c r="AX1044" s="376"/>
      <c r="AY1044" s="376"/>
      <c r="AZ1044" s="376"/>
      <c r="BA1044" s="376"/>
      <c r="BB1044" s="376"/>
      <c r="BC1044" s="376"/>
      <c r="BD1044" s="376"/>
      <c r="BE1044" s="376"/>
      <c r="BF1044" s="18"/>
      <c r="BG1044" s="3"/>
      <c r="BH1044" s="793"/>
      <c r="BI1044" s="794"/>
      <c r="BJ1044" s="794"/>
      <c r="BK1044" s="794"/>
      <c r="BL1044" s="794"/>
      <c r="BM1044" s="794"/>
      <c r="BN1044" s="794"/>
      <c r="BO1044" s="794"/>
      <c r="BP1044" s="794"/>
      <c r="BQ1044" s="795"/>
      <c r="BX1044" s="3"/>
    </row>
    <row r="1045" spans="1:76" ht="12" customHeight="1" x14ac:dyDescent="0.2">
      <c r="A1045" s="1"/>
      <c r="O1045" s="3"/>
      <c r="W1045" s="3"/>
      <c r="Y1045" s="1"/>
      <c r="AB1045" s="7" t="s">
        <v>284</v>
      </c>
      <c r="AI1045" s="58"/>
      <c r="AJ1045" s="7" t="s">
        <v>285</v>
      </c>
      <c r="AO1045" s="557"/>
      <c r="AP1045" s="557"/>
      <c r="AQ1045" s="557"/>
      <c r="AR1045" s="557"/>
      <c r="AS1045" s="557"/>
      <c r="AT1045" s="7" t="s">
        <v>343</v>
      </c>
      <c r="AU1045" s="343"/>
      <c r="AV1045" s="343"/>
      <c r="AW1045" s="7" t="s">
        <v>568</v>
      </c>
      <c r="AX1045" s="343"/>
      <c r="AY1045" s="343"/>
      <c r="AZ1045" s="7" t="s">
        <v>507</v>
      </c>
      <c r="BE1045" s="7" t="s">
        <v>3</v>
      </c>
      <c r="BF1045" s="3"/>
      <c r="BG1045" s="3"/>
      <c r="BH1045" s="793"/>
      <c r="BI1045" s="794"/>
      <c r="BJ1045" s="794"/>
      <c r="BK1045" s="794"/>
      <c r="BL1045" s="794"/>
      <c r="BM1045" s="794"/>
      <c r="BN1045" s="794"/>
      <c r="BO1045" s="794"/>
      <c r="BP1045" s="794"/>
      <c r="BQ1045" s="795"/>
      <c r="BX1045" s="3"/>
    </row>
    <row r="1046" spans="1:76" ht="12" customHeight="1" x14ac:dyDescent="0.2">
      <c r="A1046" s="2"/>
      <c r="O1046" s="3"/>
      <c r="W1046" s="3"/>
      <c r="Y1046" s="24"/>
      <c r="Z1046" s="26"/>
      <c r="AA1046" s="26"/>
      <c r="AB1046" s="26" t="s">
        <v>286</v>
      </c>
      <c r="AC1046" s="26"/>
      <c r="AD1046" s="26"/>
      <c r="AE1046" s="26"/>
      <c r="AF1046" s="26"/>
      <c r="AG1046" s="26"/>
      <c r="AH1046" s="26"/>
      <c r="AI1046" s="219"/>
      <c r="AJ1046" s="26" t="s">
        <v>287</v>
      </c>
      <c r="AK1046" s="26"/>
      <c r="AL1046" s="26"/>
      <c r="AM1046" s="26"/>
      <c r="AN1046" s="26"/>
      <c r="AO1046" s="26"/>
      <c r="AP1046" s="26"/>
      <c r="AQ1046" s="26"/>
      <c r="AR1046" s="26" t="s">
        <v>343</v>
      </c>
      <c r="AS1046" s="556"/>
      <c r="AT1046" s="556"/>
      <c r="AU1046" s="26" t="s">
        <v>288</v>
      </c>
      <c r="AV1046" s="26"/>
      <c r="AW1046" s="26"/>
      <c r="AX1046" s="26"/>
      <c r="AY1046" s="26"/>
      <c r="AZ1046" s="26"/>
      <c r="BA1046" s="26"/>
      <c r="BB1046" s="26"/>
      <c r="BC1046" s="26"/>
      <c r="BD1046" s="26"/>
      <c r="BE1046" s="26" t="s">
        <v>3</v>
      </c>
      <c r="BF1046" s="27"/>
      <c r="BG1046" s="3"/>
      <c r="BH1046" s="345"/>
      <c r="BI1046" s="345"/>
      <c r="BJ1046" s="345"/>
      <c r="BK1046" s="345"/>
      <c r="BL1046" s="345"/>
      <c r="BM1046" s="345"/>
      <c r="BN1046" s="345"/>
      <c r="BO1046" s="345"/>
      <c r="BP1046" s="345"/>
      <c r="BQ1046" s="346"/>
      <c r="BX1046" s="3"/>
    </row>
    <row r="1047" spans="1:76" ht="12" customHeight="1" x14ac:dyDescent="0.2">
      <c r="A1047" s="2"/>
      <c r="O1047" s="3"/>
      <c r="W1047" s="3"/>
      <c r="AI1047" s="58"/>
      <c r="AS1047" s="343"/>
      <c r="AT1047" s="343"/>
      <c r="BG1047" s="3"/>
      <c r="BH1047" s="345"/>
      <c r="BI1047" s="345"/>
      <c r="BJ1047" s="345"/>
      <c r="BK1047" s="345"/>
      <c r="BL1047" s="345"/>
      <c r="BM1047" s="345"/>
      <c r="BN1047" s="345"/>
      <c r="BO1047" s="345"/>
      <c r="BP1047" s="345"/>
      <c r="BQ1047" s="346"/>
      <c r="BX1047" s="3"/>
    </row>
    <row r="1048" spans="1:76" ht="12" customHeight="1" x14ac:dyDescent="0.2">
      <c r="A1048" s="2" t="s">
        <v>1849</v>
      </c>
      <c r="C1048" s="4" t="s">
        <v>1511</v>
      </c>
      <c r="O1048" s="3"/>
      <c r="W1048" s="3"/>
      <c r="X1048" s="286"/>
      <c r="BG1048" s="3"/>
      <c r="BQ1048" s="289"/>
      <c r="BX1048" s="3"/>
    </row>
    <row r="1049" spans="1:76" ht="12" customHeight="1" x14ac:dyDescent="0.2">
      <c r="A1049" s="2"/>
      <c r="B1049" s="4" t="s">
        <v>1510</v>
      </c>
      <c r="C1049" s="7" t="s">
        <v>587</v>
      </c>
      <c r="O1049" s="3"/>
      <c r="W1049" s="3"/>
      <c r="X1049" s="286"/>
      <c r="BG1049" s="3"/>
      <c r="BQ1049" s="289"/>
      <c r="BX1049" s="3"/>
    </row>
    <row r="1050" spans="1:76" ht="12" customHeight="1" x14ac:dyDescent="0.2">
      <c r="A1050" s="2"/>
      <c r="C1050" s="7"/>
      <c r="O1050" s="3"/>
      <c r="W1050" s="3"/>
      <c r="BG1050" s="3"/>
      <c r="BQ1050" s="289"/>
      <c r="BX1050" s="3"/>
    </row>
    <row r="1051" spans="1:76" ht="12" customHeight="1" x14ac:dyDescent="0.2">
      <c r="A1051" s="1"/>
      <c r="C1051" s="7" t="s">
        <v>1509</v>
      </c>
      <c r="D1051" s="800" t="s">
        <v>289</v>
      </c>
      <c r="E1051" s="801"/>
      <c r="F1051" s="801"/>
      <c r="G1051" s="801"/>
      <c r="H1051" s="801"/>
      <c r="I1051" s="801"/>
      <c r="J1051" s="801"/>
      <c r="K1051" s="801"/>
      <c r="L1051" s="801"/>
      <c r="M1051" s="801"/>
      <c r="N1051" s="801"/>
      <c r="O1051" s="802"/>
      <c r="P1051" s="1"/>
      <c r="Q1051" s="7" t="s">
        <v>1508</v>
      </c>
      <c r="S1051" s="6" t="s">
        <v>1507</v>
      </c>
      <c r="T1051" s="343"/>
      <c r="U1051" s="776" t="s">
        <v>1506</v>
      </c>
      <c r="V1051" s="777"/>
      <c r="W1051" s="778"/>
      <c r="X1051" s="6" t="s">
        <v>1505</v>
      </c>
      <c r="Y1051" s="831" t="s">
        <v>665</v>
      </c>
      <c r="Z1051" s="831"/>
      <c r="AA1051" s="831"/>
      <c r="AB1051" s="831"/>
      <c r="AC1051" s="831"/>
      <c r="AD1051" s="831"/>
      <c r="AE1051" s="831"/>
      <c r="AF1051" s="831"/>
      <c r="AG1051" s="831"/>
      <c r="AH1051" s="831"/>
      <c r="AI1051" s="831"/>
      <c r="AJ1051" s="831"/>
      <c r="AK1051" s="831"/>
      <c r="AL1051" s="831"/>
      <c r="AM1051" s="831"/>
      <c r="AN1051" s="831"/>
      <c r="AO1051" s="831"/>
      <c r="AP1051" s="831"/>
      <c r="AQ1051" s="831"/>
      <c r="AR1051" s="831"/>
      <c r="AS1051" s="831"/>
      <c r="AT1051" s="831"/>
      <c r="AU1051" s="831"/>
      <c r="AV1051" s="831"/>
      <c r="AW1051" s="831"/>
      <c r="AX1051" s="831"/>
      <c r="AY1051" s="831"/>
      <c r="AZ1051" s="831"/>
      <c r="BA1051" s="831"/>
      <c r="BB1051" s="831"/>
      <c r="BC1051" s="831"/>
      <c r="BD1051" s="831"/>
      <c r="BE1051" s="831"/>
      <c r="BF1051" s="831"/>
      <c r="BG1051" s="832"/>
      <c r="BH1051" s="31" t="s">
        <v>276</v>
      </c>
      <c r="BQ1051" s="289"/>
      <c r="BX1051" s="3"/>
    </row>
    <row r="1052" spans="1:76" ht="12" customHeight="1" x14ac:dyDescent="0.2">
      <c r="A1052" s="1"/>
      <c r="D1052" s="801"/>
      <c r="E1052" s="801"/>
      <c r="F1052" s="801"/>
      <c r="G1052" s="801"/>
      <c r="H1052" s="801"/>
      <c r="I1052" s="801"/>
      <c r="J1052" s="801"/>
      <c r="K1052" s="801"/>
      <c r="L1052" s="801"/>
      <c r="M1052" s="801"/>
      <c r="N1052" s="801"/>
      <c r="O1052" s="802"/>
      <c r="P1052" s="1"/>
      <c r="Q1052" s="7" t="s">
        <v>697</v>
      </c>
      <c r="W1052" s="3"/>
      <c r="Y1052" s="831"/>
      <c r="Z1052" s="831"/>
      <c r="AA1052" s="831"/>
      <c r="AB1052" s="831"/>
      <c r="AC1052" s="831"/>
      <c r="AD1052" s="831"/>
      <c r="AE1052" s="831"/>
      <c r="AF1052" s="831"/>
      <c r="AG1052" s="831"/>
      <c r="AH1052" s="831"/>
      <c r="AI1052" s="831"/>
      <c r="AJ1052" s="831"/>
      <c r="AK1052" s="831"/>
      <c r="AL1052" s="831"/>
      <c r="AM1052" s="831"/>
      <c r="AN1052" s="831"/>
      <c r="AO1052" s="831"/>
      <c r="AP1052" s="831"/>
      <c r="AQ1052" s="831"/>
      <c r="AR1052" s="831"/>
      <c r="AS1052" s="831"/>
      <c r="AT1052" s="831"/>
      <c r="AU1052" s="831"/>
      <c r="AV1052" s="831"/>
      <c r="AW1052" s="831"/>
      <c r="AX1052" s="831"/>
      <c r="AY1052" s="831"/>
      <c r="AZ1052" s="831"/>
      <c r="BA1052" s="831"/>
      <c r="BB1052" s="831"/>
      <c r="BC1052" s="831"/>
      <c r="BD1052" s="831"/>
      <c r="BE1052" s="831"/>
      <c r="BF1052" s="831"/>
      <c r="BG1052" s="832"/>
      <c r="BH1052" s="1002" t="s">
        <v>2011</v>
      </c>
      <c r="BI1052" s="1003"/>
      <c r="BJ1052" s="1003"/>
      <c r="BK1052" s="1003"/>
      <c r="BL1052" s="1003"/>
      <c r="BM1052" s="1003"/>
      <c r="BN1052" s="1003"/>
      <c r="BO1052" s="1003"/>
      <c r="BP1052" s="1003"/>
      <c r="BQ1052" s="1104"/>
      <c r="BX1052" s="3"/>
    </row>
    <row r="1053" spans="1:76" ht="12" customHeight="1" x14ac:dyDescent="0.2">
      <c r="A1053" s="1"/>
      <c r="C1053" s="927" t="s">
        <v>588</v>
      </c>
      <c r="D1053" s="800"/>
      <c r="E1053" s="800"/>
      <c r="F1053" s="800"/>
      <c r="G1053" s="800"/>
      <c r="H1053" s="800"/>
      <c r="I1053" s="800"/>
      <c r="J1053" s="800"/>
      <c r="K1053" s="800"/>
      <c r="L1053" s="800"/>
      <c r="M1053" s="800"/>
      <c r="N1053" s="800"/>
      <c r="O1053" s="835"/>
      <c r="W1053" s="3"/>
      <c r="BG1053" s="3"/>
      <c r="BH1053" s="1004"/>
      <c r="BI1053" s="1003"/>
      <c r="BJ1053" s="1003"/>
      <c r="BK1053" s="1003"/>
      <c r="BL1053" s="1003"/>
      <c r="BM1053" s="1003"/>
      <c r="BN1053" s="1003"/>
      <c r="BO1053" s="1003"/>
      <c r="BP1053" s="1003"/>
      <c r="BQ1053" s="1104"/>
      <c r="BX1053" s="3"/>
    </row>
    <row r="1054" spans="1:76" ht="12" customHeight="1" x14ac:dyDescent="0.2">
      <c r="A1054" s="1"/>
      <c r="C1054" s="800"/>
      <c r="D1054" s="800"/>
      <c r="E1054" s="800"/>
      <c r="F1054" s="800"/>
      <c r="G1054" s="800"/>
      <c r="H1054" s="800"/>
      <c r="I1054" s="800"/>
      <c r="J1054" s="800"/>
      <c r="K1054" s="800"/>
      <c r="L1054" s="800"/>
      <c r="M1054" s="800"/>
      <c r="N1054" s="800"/>
      <c r="O1054" s="835"/>
      <c r="W1054" s="3"/>
      <c r="X1054" s="6" t="s">
        <v>1505</v>
      </c>
      <c r="Y1054" s="7" t="s">
        <v>290</v>
      </c>
      <c r="BG1054" s="3"/>
      <c r="BH1054" s="31" t="s">
        <v>2012</v>
      </c>
      <c r="BQ1054" s="289"/>
      <c r="BX1054" s="3"/>
    </row>
    <row r="1055" spans="1:76" ht="12" customHeight="1" x14ac:dyDescent="0.2">
      <c r="A1055" s="1"/>
      <c r="C1055" s="800"/>
      <c r="D1055" s="800"/>
      <c r="E1055" s="800"/>
      <c r="F1055" s="800"/>
      <c r="G1055" s="800"/>
      <c r="H1055" s="800"/>
      <c r="I1055" s="800"/>
      <c r="J1055" s="800"/>
      <c r="K1055" s="800"/>
      <c r="L1055" s="800"/>
      <c r="M1055" s="800"/>
      <c r="N1055" s="800"/>
      <c r="O1055" s="835"/>
      <c r="W1055" s="3"/>
      <c r="Y1055" s="6" t="s">
        <v>1504</v>
      </c>
      <c r="Z1055" s="7" t="s">
        <v>589</v>
      </c>
      <c r="BG1055" s="3"/>
      <c r="BH1055" s="31" t="s">
        <v>272</v>
      </c>
      <c r="BQ1055" s="289"/>
      <c r="BX1055" s="3"/>
    </row>
    <row r="1056" spans="1:76" ht="12" customHeight="1" x14ac:dyDescent="0.2">
      <c r="A1056" s="1"/>
      <c r="O1056" s="3"/>
      <c r="W1056" s="3"/>
      <c r="Y1056" s="6" t="s">
        <v>1503</v>
      </c>
      <c r="Z1056" s="7" t="s">
        <v>291</v>
      </c>
      <c r="BG1056" s="3"/>
      <c r="BH1056" s="31" t="s">
        <v>273</v>
      </c>
      <c r="BQ1056" s="289"/>
      <c r="BX1056" s="3"/>
    </row>
    <row r="1057" spans="1:76" ht="12" customHeight="1" x14ac:dyDescent="0.2">
      <c r="A1057" s="1"/>
      <c r="O1057" s="3"/>
      <c r="W1057" s="3"/>
      <c r="Y1057" s="6" t="s">
        <v>1502</v>
      </c>
      <c r="Z1057" s="7" t="s">
        <v>292</v>
      </c>
      <c r="BG1057" s="3"/>
      <c r="BH1057" s="31" t="s">
        <v>274</v>
      </c>
      <c r="BQ1057" s="289"/>
      <c r="BX1057" s="3"/>
    </row>
    <row r="1058" spans="1:76" ht="12" customHeight="1" x14ac:dyDescent="0.2">
      <c r="A1058" s="1"/>
      <c r="O1058" s="3"/>
      <c r="W1058" s="3"/>
      <c r="Y1058" s="6" t="s">
        <v>1501</v>
      </c>
      <c r="Z1058" s="7" t="s">
        <v>293</v>
      </c>
      <c r="BG1058" s="3"/>
      <c r="BH1058" s="31" t="s">
        <v>275</v>
      </c>
      <c r="BQ1058" s="289"/>
      <c r="BX1058" s="3"/>
    </row>
    <row r="1059" spans="1:76" ht="12" customHeight="1" x14ac:dyDescent="0.2">
      <c r="A1059" s="1"/>
      <c r="O1059" s="3"/>
      <c r="W1059" s="3"/>
      <c r="Y1059" s="6" t="s">
        <v>1500</v>
      </c>
      <c r="Z1059" s="7" t="s">
        <v>277</v>
      </c>
      <c r="BG1059" s="3"/>
      <c r="BQ1059" s="289"/>
      <c r="BX1059" s="3"/>
    </row>
    <row r="1060" spans="1:76" ht="12" customHeight="1" x14ac:dyDescent="0.2">
      <c r="A1060" s="1"/>
      <c r="O1060" s="3"/>
      <c r="W1060" s="3"/>
      <c r="Y1060" s="6" t="s">
        <v>1499</v>
      </c>
      <c r="Z1060" s="7" t="s">
        <v>456</v>
      </c>
      <c r="BG1060" s="3"/>
      <c r="BQ1060" s="289"/>
      <c r="BX1060" s="3"/>
    </row>
    <row r="1061" spans="1:76" ht="12" customHeight="1" x14ac:dyDescent="0.2">
      <c r="A1061" s="1"/>
      <c r="O1061" s="3"/>
      <c r="W1061" s="3"/>
      <c r="Y1061" s="6" t="s">
        <v>1498</v>
      </c>
      <c r="Z1061" s="7" t="s">
        <v>457</v>
      </c>
      <c r="BG1061" s="3"/>
      <c r="BQ1061" s="289"/>
      <c r="BX1061" s="3"/>
    </row>
    <row r="1062" spans="1:76" ht="12" customHeight="1" x14ac:dyDescent="0.2">
      <c r="A1062" s="1"/>
      <c r="O1062" s="3"/>
      <c r="W1062" s="3"/>
      <c r="X1062" s="286"/>
      <c r="BG1062" s="3"/>
      <c r="BQ1062" s="289"/>
      <c r="BX1062" s="3"/>
    </row>
    <row r="1063" spans="1:76" ht="12" customHeight="1" x14ac:dyDescent="0.2">
      <c r="A1063" s="1"/>
      <c r="C1063" s="7" t="s">
        <v>1497</v>
      </c>
      <c r="D1063" s="800" t="s">
        <v>549</v>
      </c>
      <c r="E1063" s="801"/>
      <c r="F1063" s="801"/>
      <c r="G1063" s="801"/>
      <c r="H1063" s="801"/>
      <c r="I1063" s="801"/>
      <c r="J1063" s="801"/>
      <c r="K1063" s="801"/>
      <c r="L1063" s="801"/>
      <c r="M1063" s="801"/>
      <c r="N1063" s="801"/>
      <c r="O1063" s="802"/>
      <c r="P1063" s="1"/>
      <c r="Q1063" s="7" t="s">
        <v>1495</v>
      </c>
      <c r="S1063" s="6" t="s">
        <v>1494</v>
      </c>
      <c r="T1063" s="343"/>
      <c r="U1063" s="776" t="s">
        <v>1493</v>
      </c>
      <c r="V1063" s="777"/>
      <c r="W1063" s="778"/>
      <c r="X1063" s="6" t="s">
        <v>1492</v>
      </c>
      <c r="Y1063" s="7" t="s">
        <v>43</v>
      </c>
      <c r="BG1063" s="3"/>
      <c r="BH1063" s="31" t="s">
        <v>612</v>
      </c>
      <c r="BQ1063" s="289"/>
      <c r="BX1063" s="3"/>
    </row>
    <row r="1064" spans="1:76" ht="12" customHeight="1" x14ac:dyDescent="0.2">
      <c r="A1064" s="1"/>
      <c r="D1064" s="801"/>
      <c r="E1064" s="801"/>
      <c r="F1064" s="801"/>
      <c r="G1064" s="801"/>
      <c r="H1064" s="801"/>
      <c r="I1064" s="801"/>
      <c r="J1064" s="801"/>
      <c r="K1064" s="801"/>
      <c r="L1064" s="801"/>
      <c r="M1064" s="801"/>
      <c r="N1064" s="801"/>
      <c r="O1064" s="802"/>
      <c r="W1064" s="3"/>
      <c r="X1064" s="286"/>
      <c r="BG1064" s="3"/>
      <c r="BH1064" s="31" t="s">
        <v>190</v>
      </c>
      <c r="BQ1064" s="289"/>
      <c r="BX1064" s="3"/>
    </row>
    <row r="1065" spans="1:76" ht="12" customHeight="1" x14ac:dyDescent="0.2">
      <c r="A1065" s="1"/>
      <c r="D1065" s="801"/>
      <c r="E1065" s="801"/>
      <c r="F1065" s="801"/>
      <c r="G1065" s="801"/>
      <c r="H1065" s="801"/>
      <c r="I1065" s="801"/>
      <c r="J1065" s="801"/>
      <c r="K1065" s="801"/>
      <c r="L1065" s="801"/>
      <c r="M1065" s="801"/>
      <c r="N1065" s="801"/>
      <c r="O1065" s="802"/>
      <c r="W1065" s="3"/>
      <c r="X1065" s="286"/>
      <c r="BG1065" s="3"/>
      <c r="BH1065" s="31" t="s">
        <v>191</v>
      </c>
      <c r="BQ1065" s="289"/>
      <c r="BX1065" s="3"/>
    </row>
    <row r="1066" spans="1:76" ht="12" customHeight="1" x14ac:dyDescent="0.2">
      <c r="A1066" s="1"/>
      <c r="O1066" s="3"/>
      <c r="W1066" s="3"/>
      <c r="X1066" s="286"/>
      <c r="BG1066" s="3"/>
      <c r="BQ1066" s="289"/>
      <c r="BX1066" s="3"/>
    </row>
    <row r="1067" spans="1:76" ht="12" customHeight="1" x14ac:dyDescent="0.2">
      <c r="A1067" s="1"/>
      <c r="C1067" s="7" t="s">
        <v>1496</v>
      </c>
      <c r="D1067" s="800" t="s">
        <v>767</v>
      </c>
      <c r="E1067" s="801"/>
      <c r="F1067" s="801"/>
      <c r="G1067" s="801"/>
      <c r="H1067" s="801"/>
      <c r="I1067" s="801"/>
      <c r="J1067" s="801"/>
      <c r="K1067" s="801"/>
      <c r="L1067" s="801"/>
      <c r="M1067" s="801"/>
      <c r="N1067" s="801"/>
      <c r="O1067" s="802"/>
      <c r="P1067" s="1"/>
      <c r="Q1067" s="7" t="s">
        <v>1495</v>
      </c>
      <c r="S1067" s="6" t="s">
        <v>1494</v>
      </c>
      <c r="T1067" s="343"/>
      <c r="U1067" s="776" t="s">
        <v>1493</v>
      </c>
      <c r="V1067" s="777"/>
      <c r="W1067" s="778"/>
      <c r="X1067" s="6" t="s">
        <v>1492</v>
      </c>
      <c r="Y1067" s="7" t="s">
        <v>1876</v>
      </c>
      <c r="BG1067" s="3"/>
      <c r="BQ1067" s="289"/>
      <c r="BX1067" s="3"/>
    </row>
    <row r="1068" spans="1:76" ht="12" customHeight="1" x14ac:dyDescent="0.2">
      <c r="A1068" s="1"/>
      <c r="D1068" s="801"/>
      <c r="E1068" s="801"/>
      <c r="F1068" s="801"/>
      <c r="G1068" s="801"/>
      <c r="H1068" s="801"/>
      <c r="I1068" s="801"/>
      <c r="J1068" s="801"/>
      <c r="K1068" s="801"/>
      <c r="L1068" s="801"/>
      <c r="M1068" s="801"/>
      <c r="N1068" s="801"/>
      <c r="O1068" s="802"/>
      <c r="W1068" s="3"/>
      <c r="BG1068" s="3"/>
      <c r="BQ1068" s="289"/>
      <c r="BX1068" s="3"/>
    </row>
    <row r="1069" spans="1:76" ht="12" customHeight="1" x14ac:dyDescent="0.2">
      <c r="A1069" s="1"/>
      <c r="O1069" s="3"/>
      <c r="W1069" s="3"/>
      <c r="X1069" s="6" t="s">
        <v>1492</v>
      </c>
      <c r="Y1069" s="7" t="s">
        <v>39</v>
      </c>
      <c r="BG1069" s="3"/>
      <c r="BQ1069" s="289"/>
      <c r="BX1069" s="3"/>
    </row>
    <row r="1070" spans="1:76" ht="12" customHeight="1" x14ac:dyDescent="0.2">
      <c r="A1070" s="1"/>
      <c r="O1070" s="3"/>
      <c r="W1070" s="3"/>
      <c r="BG1070" s="3"/>
      <c r="BQ1070" s="289"/>
      <c r="BX1070" s="3"/>
    </row>
    <row r="1071" spans="1:76" ht="12" customHeight="1" x14ac:dyDescent="0.2">
      <c r="A1071" s="1"/>
      <c r="O1071" s="3"/>
      <c r="W1071" s="3"/>
      <c r="X1071" s="14" t="s">
        <v>1491</v>
      </c>
      <c r="Y1071" s="11" t="s">
        <v>1731</v>
      </c>
      <c r="Z1071" s="11"/>
      <c r="AA1071" s="11"/>
      <c r="AB1071" s="11"/>
      <c r="AC1071" s="11"/>
      <c r="AD1071" s="11"/>
      <c r="AE1071" s="11"/>
      <c r="AF1071" s="11"/>
      <c r="AG1071" s="11"/>
      <c r="AH1071" s="11"/>
      <c r="AI1071" s="317"/>
      <c r="AJ1071" s="11"/>
      <c r="AK1071" s="11"/>
      <c r="AL1071" s="11"/>
      <c r="BG1071" s="3"/>
      <c r="BQ1071" s="289"/>
      <c r="BX1071" s="3"/>
    </row>
    <row r="1072" spans="1:76" ht="12" customHeight="1" x14ac:dyDescent="0.2">
      <c r="A1072" s="1"/>
      <c r="O1072" s="3"/>
      <c r="W1072" s="3"/>
      <c r="Y1072" s="393" t="s">
        <v>458</v>
      </c>
      <c r="Z1072" s="376"/>
      <c r="AA1072" s="376"/>
      <c r="AB1072" s="376"/>
      <c r="AC1072" s="376"/>
      <c r="AD1072" s="376"/>
      <c r="AE1072" s="376"/>
      <c r="AF1072" s="376"/>
      <c r="AG1072" s="376"/>
      <c r="AH1072" s="376"/>
      <c r="AI1072" s="376"/>
      <c r="AJ1072" s="376"/>
      <c r="AK1072" s="376"/>
      <c r="AL1072" s="376"/>
      <c r="AM1072" s="376"/>
      <c r="AN1072" s="376"/>
      <c r="AO1072" s="376"/>
      <c r="AP1072" s="376"/>
      <c r="AQ1072" s="376"/>
      <c r="AR1072" s="376"/>
      <c r="AS1072" s="376"/>
      <c r="AT1072" s="376"/>
      <c r="AU1072" s="376"/>
      <c r="AV1072" s="376"/>
      <c r="AW1072" s="376"/>
      <c r="AX1072" s="376"/>
      <c r="AY1072" s="376"/>
      <c r="AZ1072" s="376"/>
      <c r="BA1072" s="376"/>
      <c r="BB1072" s="376"/>
      <c r="BC1072" s="376"/>
      <c r="BD1072" s="376"/>
      <c r="BE1072" s="376"/>
      <c r="BF1072" s="18"/>
      <c r="BG1072" s="3"/>
      <c r="BQ1072" s="289"/>
      <c r="BX1072" s="3"/>
    </row>
    <row r="1073" spans="1:76" ht="12" customHeight="1" x14ac:dyDescent="0.2">
      <c r="A1073" s="1"/>
      <c r="O1073" s="3"/>
      <c r="W1073" s="3"/>
      <c r="Y1073" s="1"/>
      <c r="Z1073" s="246" t="s">
        <v>459</v>
      </c>
      <c r="AA1073" s="397"/>
      <c r="AB1073" s="397"/>
      <c r="AC1073" s="397"/>
      <c r="AD1073" s="397"/>
      <c r="AE1073" s="397"/>
      <c r="AF1073" s="397"/>
      <c r="AG1073" s="397"/>
      <c r="AH1073" s="397"/>
      <c r="AI1073" s="397"/>
      <c r="AJ1073" s="15"/>
      <c r="AK1073" s="397"/>
      <c r="AL1073" s="397"/>
      <c r="AM1073" s="397" t="s">
        <v>113</v>
      </c>
      <c r="AN1073" s="397"/>
      <c r="AO1073" s="397" t="s">
        <v>1465</v>
      </c>
      <c r="AP1073" s="397"/>
      <c r="AQ1073" s="397"/>
      <c r="AR1073" s="397" t="s">
        <v>402</v>
      </c>
      <c r="AS1073" s="397"/>
      <c r="AT1073" s="397"/>
      <c r="AU1073" s="397"/>
      <c r="AV1073" s="397"/>
      <c r="AW1073" s="397"/>
      <c r="AX1073" s="397"/>
      <c r="AY1073" s="397"/>
      <c r="AZ1073" s="397"/>
      <c r="BA1073" s="397"/>
      <c r="BB1073" s="397"/>
      <c r="BC1073" s="397"/>
      <c r="BD1073" s="397"/>
      <c r="BE1073" s="397"/>
      <c r="BF1073" s="15"/>
      <c r="BG1073" s="3"/>
      <c r="BQ1073" s="289"/>
      <c r="BX1073" s="3"/>
    </row>
    <row r="1074" spans="1:76" ht="12" customHeight="1" x14ac:dyDescent="0.2">
      <c r="A1074" s="1"/>
      <c r="O1074" s="3"/>
      <c r="W1074" s="3"/>
      <c r="Y1074" s="1"/>
      <c r="Z1074" s="24" t="s">
        <v>460</v>
      </c>
      <c r="AA1074" s="26"/>
      <c r="AB1074" s="26"/>
      <c r="AC1074" s="26"/>
      <c r="AD1074" s="26"/>
      <c r="AE1074" s="26"/>
      <c r="AF1074" s="26"/>
      <c r="AG1074" s="26"/>
      <c r="AH1074" s="26"/>
      <c r="AI1074" s="26"/>
      <c r="AJ1074" s="27"/>
      <c r="AK1074" s="805"/>
      <c r="AL1074" s="814"/>
      <c r="AM1074" s="814"/>
      <c r="AN1074" s="814"/>
      <c r="AO1074" s="814"/>
      <c r="AP1074" s="814"/>
      <c r="AQ1074" s="814"/>
      <c r="AR1074" s="814"/>
      <c r="AS1074" s="814"/>
      <c r="AT1074" s="814"/>
      <c r="AU1074" s="814"/>
      <c r="AV1074" s="814"/>
      <c r="AW1074" s="814"/>
      <c r="AX1074" s="814"/>
      <c r="AY1074" s="814"/>
      <c r="AZ1074" s="814"/>
      <c r="BA1074" s="814"/>
      <c r="BB1074" s="814"/>
      <c r="BC1074" s="814"/>
      <c r="BD1074" s="814"/>
      <c r="BE1074" s="814"/>
      <c r="BF1074" s="1007"/>
      <c r="BG1074" s="3"/>
      <c r="BQ1074" s="289"/>
      <c r="BX1074" s="3"/>
    </row>
    <row r="1075" spans="1:76" ht="12" customHeight="1" x14ac:dyDescent="0.2">
      <c r="A1075" s="1"/>
      <c r="O1075" s="3"/>
      <c r="W1075" s="3"/>
      <c r="Y1075" s="1"/>
      <c r="Z1075" s="24" t="s">
        <v>168</v>
      </c>
      <c r="AA1075" s="26"/>
      <c r="AB1075" s="26"/>
      <c r="AC1075" s="26"/>
      <c r="AD1075" s="26"/>
      <c r="AE1075" s="26"/>
      <c r="AF1075" s="26"/>
      <c r="AG1075" s="26"/>
      <c r="AH1075" s="26"/>
      <c r="AI1075" s="26"/>
      <c r="AJ1075" s="27"/>
      <c r="AK1075" s="26"/>
      <c r="AL1075" s="26"/>
      <c r="AM1075" s="26" t="s">
        <v>113</v>
      </c>
      <c r="AN1075" s="26"/>
      <c r="AO1075" s="26" t="s">
        <v>1465</v>
      </c>
      <c r="AP1075" s="26"/>
      <c r="AQ1075" s="26"/>
      <c r="AR1075" s="26" t="s">
        <v>402</v>
      </c>
      <c r="AS1075" s="26"/>
      <c r="AT1075" s="26"/>
      <c r="AU1075" s="26"/>
      <c r="AV1075" s="26"/>
      <c r="AW1075" s="26"/>
      <c r="AX1075" s="26"/>
      <c r="AY1075" s="26"/>
      <c r="AZ1075" s="26"/>
      <c r="BA1075" s="26"/>
      <c r="BB1075" s="26"/>
      <c r="BC1075" s="26"/>
      <c r="BD1075" s="26"/>
      <c r="BE1075" s="26"/>
      <c r="BF1075" s="27"/>
      <c r="BG1075" s="3"/>
      <c r="BQ1075" s="289"/>
      <c r="BX1075" s="3"/>
    </row>
    <row r="1076" spans="1:76" ht="12" customHeight="1" x14ac:dyDescent="0.2">
      <c r="A1076" s="1"/>
      <c r="O1076" s="3"/>
      <c r="W1076" s="3"/>
      <c r="Y1076" s="24"/>
      <c r="Z1076" s="24" t="s">
        <v>461</v>
      </c>
      <c r="AA1076" s="26"/>
      <c r="AB1076" s="26"/>
      <c r="AC1076" s="26"/>
      <c r="AD1076" s="26"/>
      <c r="AE1076" s="26"/>
      <c r="AF1076" s="26"/>
      <c r="AG1076" s="26"/>
      <c r="AH1076" s="26"/>
      <c r="AI1076" s="26"/>
      <c r="AJ1076" s="27"/>
      <c r="AK1076" s="26"/>
      <c r="AL1076" s="26"/>
      <c r="AM1076" s="26" t="s">
        <v>1746</v>
      </c>
      <c r="AN1076" s="26"/>
      <c r="AO1076" s="26"/>
      <c r="AP1076" s="26"/>
      <c r="AQ1076" s="814"/>
      <c r="AR1076" s="814"/>
      <c r="AS1076" s="26" t="s">
        <v>343</v>
      </c>
      <c r="AT1076" s="814"/>
      <c r="AU1076" s="814"/>
      <c r="AV1076" s="26" t="s">
        <v>568</v>
      </c>
      <c r="AW1076" s="814"/>
      <c r="AX1076" s="814"/>
      <c r="AY1076" s="26" t="s">
        <v>462</v>
      </c>
      <c r="AZ1076" s="26"/>
      <c r="BA1076" s="26"/>
      <c r="BB1076" s="26"/>
      <c r="BC1076" s="26"/>
      <c r="BD1076" s="26"/>
      <c r="BE1076" s="26" t="s">
        <v>3</v>
      </c>
      <c r="BF1076" s="27"/>
      <c r="BG1076" s="3"/>
      <c r="BQ1076" s="289"/>
      <c r="BX1076" s="3"/>
    </row>
    <row r="1077" spans="1:76" ht="12" customHeight="1" x14ac:dyDescent="0.2">
      <c r="A1077" s="1"/>
      <c r="O1077" s="3"/>
      <c r="W1077" s="3"/>
      <c r="Y1077" s="393" t="s">
        <v>463</v>
      </c>
      <c r="Z1077" s="376"/>
      <c r="AA1077" s="376"/>
      <c r="AB1077" s="376"/>
      <c r="AC1077" s="376"/>
      <c r="AD1077" s="376"/>
      <c r="AE1077" s="376"/>
      <c r="AF1077" s="376"/>
      <c r="AG1077" s="376"/>
      <c r="AH1077" s="376"/>
      <c r="AI1077" s="376"/>
      <c r="AJ1077" s="376"/>
      <c r="AK1077" s="376"/>
      <c r="AL1077" s="376"/>
      <c r="AM1077" s="376"/>
      <c r="AN1077" s="376"/>
      <c r="AO1077" s="376"/>
      <c r="AP1077" s="376"/>
      <c r="AQ1077" s="376"/>
      <c r="AR1077" s="376"/>
      <c r="AS1077" s="376"/>
      <c r="AT1077" s="376"/>
      <c r="AU1077" s="376"/>
      <c r="AV1077" s="376"/>
      <c r="AW1077" s="376"/>
      <c r="AX1077" s="376"/>
      <c r="AY1077" s="376"/>
      <c r="AZ1077" s="376"/>
      <c r="BA1077" s="376"/>
      <c r="BB1077" s="376"/>
      <c r="BC1077" s="376"/>
      <c r="BD1077" s="376"/>
      <c r="BE1077" s="376"/>
      <c r="BF1077" s="18"/>
      <c r="BG1077" s="3"/>
      <c r="BQ1077" s="289"/>
      <c r="BX1077" s="3"/>
    </row>
    <row r="1078" spans="1:76" ht="12" customHeight="1" x14ac:dyDescent="0.2">
      <c r="A1078" s="1"/>
      <c r="O1078" s="3"/>
      <c r="W1078" s="3"/>
      <c r="Y1078" s="1"/>
      <c r="Z1078" s="246" t="s">
        <v>464</v>
      </c>
      <c r="AA1078" s="397"/>
      <c r="AB1078" s="397"/>
      <c r="AC1078" s="397"/>
      <c r="AD1078" s="397"/>
      <c r="AE1078" s="397"/>
      <c r="AF1078" s="397"/>
      <c r="AG1078" s="397"/>
      <c r="AH1078" s="397"/>
      <c r="AI1078" s="397"/>
      <c r="AJ1078" s="15"/>
      <c r="AK1078" s="246"/>
      <c r="AL1078" s="397"/>
      <c r="AM1078" s="397" t="s">
        <v>113</v>
      </c>
      <c r="AN1078" s="397"/>
      <c r="AO1078" s="397" t="s">
        <v>1465</v>
      </c>
      <c r="AP1078" s="397"/>
      <c r="AQ1078" s="397"/>
      <c r="AR1078" s="397" t="s">
        <v>402</v>
      </c>
      <c r="AS1078" s="397"/>
      <c r="AT1078" s="397"/>
      <c r="AU1078" s="397"/>
      <c r="AV1078" s="397"/>
      <c r="AW1078" s="397"/>
      <c r="AX1078" s="397"/>
      <c r="AY1078" s="397"/>
      <c r="AZ1078" s="397"/>
      <c r="BA1078" s="397"/>
      <c r="BB1078" s="397"/>
      <c r="BC1078" s="397"/>
      <c r="BD1078" s="397"/>
      <c r="BE1078" s="397"/>
      <c r="BF1078" s="15"/>
      <c r="BG1078" s="3"/>
      <c r="BQ1078" s="289"/>
      <c r="BX1078" s="3"/>
    </row>
    <row r="1079" spans="1:76" ht="12" customHeight="1" x14ac:dyDescent="0.2">
      <c r="A1079" s="1"/>
      <c r="O1079" s="3"/>
      <c r="W1079" s="3"/>
      <c r="Y1079" s="1"/>
      <c r="Z1079" s="246" t="s">
        <v>465</v>
      </c>
      <c r="AA1079" s="397"/>
      <c r="AB1079" s="397"/>
      <c r="AC1079" s="397"/>
      <c r="AD1079" s="397"/>
      <c r="AE1079" s="397"/>
      <c r="AF1079" s="397"/>
      <c r="AG1079" s="397"/>
      <c r="AH1079" s="397"/>
      <c r="AI1079" s="397"/>
      <c r="AJ1079" s="15"/>
      <c r="AK1079" s="462"/>
      <c r="AL1079" s="397"/>
      <c r="AM1079" s="814"/>
      <c r="AN1079" s="814"/>
      <c r="AO1079" s="397" t="s">
        <v>343</v>
      </c>
      <c r="AP1079" s="814"/>
      <c r="AQ1079" s="814"/>
      <c r="AR1079" s="397" t="s">
        <v>568</v>
      </c>
      <c r="AS1079" s="814"/>
      <c r="AT1079" s="814"/>
      <c r="AU1079" s="397" t="s">
        <v>214</v>
      </c>
      <c r="AV1079" s="397"/>
      <c r="AW1079" s="397"/>
      <c r="AX1079" s="397"/>
      <c r="AY1079" s="397"/>
      <c r="AZ1079" s="397"/>
      <c r="BA1079" s="397"/>
      <c r="BB1079" s="397"/>
      <c r="BC1079" s="397"/>
      <c r="BD1079" s="397"/>
      <c r="BE1079" s="397"/>
      <c r="BF1079" s="15"/>
      <c r="BG1079" s="3"/>
      <c r="BQ1079" s="289"/>
      <c r="BX1079" s="3"/>
    </row>
    <row r="1080" spans="1:76" ht="12" customHeight="1" x14ac:dyDescent="0.2">
      <c r="A1080" s="1"/>
      <c r="O1080" s="3"/>
      <c r="W1080" s="3"/>
      <c r="Y1080" s="24"/>
      <c r="Z1080" s="246" t="s">
        <v>461</v>
      </c>
      <c r="AA1080" s="397"/>
      <c r="AB1080" s="397"/>
      <c r="AC1080" s="397"/>
      <c r="AD1080" s="397"/>
      <c r="AE1080" s="397"/>
      <c r="AF1080" s="397"/>
      <c r="AG1080" s="397"/>
      <c r="AH1080" s="397"/>
      <c r="AI1080" s="397"/>
      <c r="AJ1080" s="15"/>
      <c r="AK1080" s="26"/>
      <c r="AL1080" s="26"/>
      <c r="AM1080" s="26" t="s">
        <v>1746</v>
      </c>
      <c r="AN1080" s="26"/>
      <c r="AO1080" s="26"/>
      <c r="AP1080" s="26"/>
      <c r="AQ1080" s="814"/>
      <c r="AR1080" s="814"/>
      <c r="AS1080" s="26" t="s">
        <v>343</v>
      </c>
      <c r="AT1080" s="814"/>
      <c r="AU1080" s="814"/>
      <c r="AV1080" s="26" t="s">
        <v>568</v>
      </c>
      <c r="AW1080" s="814"/>
      <c r="AX1080" s="814"/>
      <c r="AY1080" s="26" t="s">
        <v>462</v>
      </c>
      <c r="AZ1080" s="26"/>
      <c r="BA1080" s="26"/>
      <c r="BB1080" s="26"/>
      <c r="BC1080" s="26"/>
      <c r="BD1080" s="26"/>
      <c r="BE1080" s="26" t="s">
        <v>3</v>
      </c>
      <c r="BF1080" s="27"/>
      <c r="BG1080" s="3"/>
      <c r="BQ1080" s="289"/>
      <c r="BX1080" s="3"/>
    </row>
    <row r="1081" spans="1:76" ht="12" customHeight="1" x14ac:dyDescent="0.2">
      <c r="A1081" s="1"/>
      <c r="O1081" s="3"/>
      <c r="W1081" s="3"/>
      <c r="Y1081" s="246" t="s">
        <v>590</v>
      </c>
      <c r="Z1081" s="397"/>
      <c r="AA1081" s="397"/>
      <c r="AB1081" s="397"/>
      <c r="AC1081" s="397"/>
      <c r="AD1081" s="397"/>
      <c r="AE1081" s="397"/>
      <c r="AF1081" s="397"/>
      <c r="AG1081" s="397"/>
      <c r="AH1081" s="397"/>
      <c r="AI1081" s="397"/>
      <c r="AJ1081" s="15"/>
      <c r="AK1081" s="397"/>
      <c r="AL1081" s="397"/>
      <c r="AM1081" s="397" t="s">
        <v>113</v>
      </c>
      <c r="AN1081" s="397"/>
      <c r="AO1081" s="397" t="s">
        <v>1465</v>
      </c>
      <c r="AP1081" s="397"/>
      <c r="AQ1081" s="397"/>
      <c r="AR1081" s="397" t="s">
        <v>402</v>
      </c>
      <c r="AS1081" s="397"/>
      <c r="AT1081" s="397"/>
      <c r="AU1081" s="397"/>
      <c r="AV1081" s="397"/>
      <c r="AW1081" s="397"/>
      <c r="AX1081" s="397"/>
      <c r="AY1081" s="397"/>
      <c r="AZ1081" s="397"/>
      <c r="BA1081" s="397"/>
      <c r="BB1081" s="397"/>
      <c r="BC1081" s="397"/>
      <c r="BD1081" s="397"/>
      <c r="BE1081" s="397"/>
      <c r="BF1081" s="15"/>
      <c r="BG1081" s="3"/>
      <c r="BQ1081" s="289"/>
      <c r="BX1081" s="3"/>
    </row>
    <row r="1082" spans="1:76" ht="12" customHeight="1" x14ac:dyDescent="0.2">
      <c r="A1082" s="1"/>
      <c r="O1082" s="3"/>
      <c r="W1082" s="3"/>
      <c r="Y1082" s="24" t="s">
        <v>466</v>
      </c>
      <c r="Z1082" s="26"/>
      <c r="AA1082" s="26"/>
      <c r="AB1082" s="26"/>
      <c r="AC1082" s="26"/>
      <c r="AD1082" s="26"/>
      <c r="AE1082" s="26"/>
      <c r="AF1082" s="26"/>
      <c r="AG1082" s="26"/>
      <c r="AH1082" s="26"/>
      <c r="AI1082" s="26"/>
      <c r="AJ1082" s="27"/>
      <c r="AK1082" s="26"/>
      <c r="AL1082" s="26"/>
      <c r="AM1082" s="26" t="s">
        <v>113</v>
      </c>
      <c r="AN1082" s="26"/>
      <c r="AO1082" s="26" t="s">
        <v>1465</v>
      </c>
      <c r="AP1082" s="26"/>
      <c r="AQ1082" s="26"/>
      <c r="AR1082" s="26" t="s">
        <v>402</v>
      </c>
      <c r="AS1082" s="26"/>
      <c r="AT1082" s="26"/>
      <c r="AU1082" s="26"/>
      <c r="AV1082" s="26"/>
      <c r="AW1082" s="26"/>
      <c r="AX1082" s="26"/>
      <c r="AY1082" s="26"/>
      <c r="AZ1082" s="26"/>
      <c r="BA1082" s="26"/>
      <c r="BB1082" s="26"/>
      <c r="BC1082" s="26"/>
      <c r="BD1082" s="26"/>
      <c r="BE1082" s="26"/>
      <c r="BF1082" s="27"/>
      <c r="BG1082" s="3"/>
      <c r="BQ1082" s="289"/>
      <c r="BX1082" s="3"/>
    </row>
    <row r="1083" spans="1:76" ht="12" customHeight="1" x14ac:dyDescent="0.2">
      <c r="A1083" s="1"/>
      <c r="O1083" s="3"/>
      <c r="W1083" s="3"/>
      <c r="Y1083" s="24" t="s">
        <v>1490</v>
      </c>
      <c r="Z1083" s="26"/>
      <c r="AA1083" s="26"/>
      <c r="AB1083" s="26"/>
      <c r="AC1083" s="26"/>
      <c r="AD1083" s="26"/>
      <c r="AE1083" s="26"/>
      <c r="AF1083" s="26"/>
      <c r="AG1083" s="26"/>
      <c r="AH1083" s="26"/>
      <c r="AI1083" s="26"/>
      <c r="AJ1083" s="27"/>
      <c r="AK1083" s="26"/>
      <c r="AL1083" s="26"/>
      <c r="AM1083" s="26" t="s">
        <v>113</v>
      </c>
      <c r="AN1083" s="26"/>
      <c r="AO1083" s="26" t="s">
        <v>1465</v>
      </c>
      <c r="AP1083" s="26"/>
      <c r="AQ1083" s="26"/>
      <c r="AR1083" s="26" t="s">
        <v>402</v>
      </c>
      <c r="AS1083" s="26"/>
      <c r="AT1083" s="26"/>
      <c r="AU1083" s="26"/>
      <c r="AV1083" s="26"/>
      <c r="AW1083" s="26"/>
      <c r="AX1083" s="26"/>
      <c r="AY1083" s="26"/>
      <c r="AZ1083" s="26"/>
      <c r="BA1083" s="26"/>
      <c r="BB1083" s="26"/>
      <c r="BC1083" s="26"/>
      <c r="BD1083" s="26"/>
      <c r="BE1083" s="26"/>
      <c r="BF1083" s="27"/>
      <c r="BG1083" s="3"/>
      <c r="BQ1083" s="289"/>
      <c r="BX1083" s="3"/>
    </row>
    <row r="1084" spans="1:76" ht="12" customHeight="1" x14ac:dyDescent="0.2">
      <c r="A1084" s="1"/>
      <c r="O1084" s="3"/>
      <c r="W1084" s="3"/>
      <c r="Y1084" s="24" t="s">
        <v>467</v>
      </c>
      <c r="Z1084" s="26"/>
      <c r="AA1084" s="26"/>
      <c r="AB1084" s="26"/>
      <c r="AC1084" s="26"/>
      <c r="AD1084" s="26"/>
      <c r="AE1084" s="26"/>
      <c r="AF1084" s="26"/>
      <c r="AG1084" s="26"/>
      <c r="AH1084" s="26"/>
      <c r="AI1084" s="26"/>
      <c r="AJ1084" s="27"/>
      <c r="AK1084" s="26"/>
      <c r="AL1084" s="26"/>
      <c r="AM1084" s="26" t="s">
        <v>113</v>
      </c>
      <c r="AN1084" s="26"/>
      <c r="AO1084" s="26" t="s">
        <v>1465</v>
      </c>
      <c r="AP1084" s="26"/>
      <c r="AQ1084" s="26"/>
      <c r="AR1084" s="26" t="s">
        <v>402</v>
      </c>
      <c r="AS1084" s="26"/>
      <c r="AT1084" s="26"/>
      <c r="AU1084" s="26"/>
      <c r="AV1084" s="26"/>
      <c r="AW1084" s="26"/>
      <c r="AX1084" s="26"/>
      <c r="AY1084" s="26"/>
      <c r="AZ1084" s="26"/>
      <c r="BA1084" s="26"/>
      <c r="BB1084" s="26"/>
      <c r="BC1084" s="26"/>
      <c r="BD1084" s="26"/>
      <c r="BE1084" s="26"/>
      <c r="BF1084" s="27"/>
      <c r="BG1084" s="3"/>
      <c r="BQ1084" s="289"/>
      <c r="BX1084" s="3"/>
    </row>
    <row r="1085" spans="1:76" ht="12" customHeight="1" x14ac:dyDescent="0.2">
      <c r="A1085" s="1"/>
      <c r="O1085" s="3"/>
      <c r="W1085" s="3"/>
      <c r="BG1085" s="3"/>
      <c r="BQ1085" s="289"/>
      <c r="BX1085" s="3"/>
    </row>
    <row r="1086" spans="1:76" ht="12" customHeight="1" x14ac:dyDescent="0.2">
      <c r="A1086" s="24"/>
      <c r="B1086" s="25"/>
      <c r="C1086" s="25"/>
      <c r="D1086" s="26"/>
      <c r="E1086" s="26"/>
      <c r="F1086" s="26"/>
      <c r="G1086" s="26"/>
      <c r="H1086" s="26"/>
      <c r="I1086" s="26"/>
      <c r="J1086" s="26"/>
      <c r="K1086" s="26"/>
      <c r="L1086" s="26"/>
      <c r="M1086" s="26"/>
      <c r="N1086" s="26"/>
      <c r="O1086" s="27"/>
      <c r="P1086" s="26"/>
      <c r="Q1086" s="26"/>
      <c r="R1086" s="26"/>
      <c r="S1086" s="26"/>
      <c r="T1086" s="26"/>
      <c r="U1086" s="26"/>
      <c r="V1086" s="26"/>
      <c r="W1086" s="27"/>
      <c r="X1086" s="368"/>
      <c r="Y1086" s="26"/>
      <c r="Z1086" s="26"/>
      <c r="AA1086" s="26"/>
      <c r="AB1086" s="26"/>
      <c r="AC1086" s="26"/>
      <c r="AD1086" s="26"/>
      <c r="AE1086" s="26"/>
      <c r="AF1086" s="26"/>
      <c r="AG1086" s="26"/>
      <c r="AH1086" s="26"/>
      <c r="AI1086" s="26"/>
      <c r="AJ1086" s="26"/>
      <c r="AK1086" s="26"/>
      <c r="AL1086" s="26"/>
      <c r="AM1086" s="26"/>
      <c r="AN1086" s="26"/>
      <c r="AO1086" s="26"/>
      <c r="AP1086" s="26"/>
      <c r="AQ1086" s="26"/>
      <c r="AR1086" s="26"/>
      <c r="AS1086" s="26"/>
      <c r="AT1086" s="26"/>
      <c r="AU1086" s="26"/>
      <c r="AV1086" s="26"/>
      <c r="AW1086" s="26"/>
      <c r="AX1086" s="26"/>
      <c r="AY1086" s="26"/>
      <c r="AZ1086" s="26"/>
      <c r="BA1086" s="26"/>
      <c r="BB1086" s="26"/>
      <c r="BC1086" s="26"/>
      <c r="BD1086" s="26"/>
      <c r="BE1086" s="26"/>
      <c r="BF1086" s="26"/>
      <c r="BG1086" s="27"/>
      <c r="BH1086" s="28"/>
      <c r="BI1086" s="28"/>
      <c r="BJ1086" s="28"/>
      <c r="BK1086" s="28"/>
      <c r="BL1086" s="28"/>
      <c r="BM1086" s="28"/>
      <c r="BN1086" s="28"/>
      <c r="BO1086" s="28"/>
      <c r="BP1086" s="28"/>
      <c r="BQ1086" s="29"/>
      <c r="BR1086" s="26"/>
      <c r="BS1086" s="26"/>
      <c r="BT1086" s="26"/>
      <c r="BU1086" s="26"/>
      <c r="BV1086" s="26"/>
      <c r="BW1086" s="26"/>
      <c r="BX1086" s="27"/>
    </row>
    <row r="1087" spans="1:76" ht="12" customHeight="1" x14ac:dyDescent="0.2">
      <c r="A1087" s="393"/>
      <c r="B1087" s="30"/>
      <c r="C1087" s="30"/>
      <c r="D1087" s="376"/>
      <c r="E1087" s="376"/>
      <c r="F1087" s="376"/>
      <c r="G1087" s="376"/>
      <c r="H1087" s="376"/>
      <c r="I1087" s="376"/>
      <c r="J1087" s="376"/>
      <c r="K1087" s="376"/>
      <c r="L1087" s="376"/>
      <c r="M1087" s="376"/>
      <c r="N1087" s="376"/>
      <c r="O1087" s="18"/>
      <c r="P1087" s="376"/>
      <c r="Q1087" s="376"/>
      <c r="R1087" s="376"/>
      <c r="S1087" s="376"/>
      <c r="T1087" s="376"/>
      <c r="U1087" s="376"/>
      <c r="V1087" s="376"/>
      <c r="W1087" s="18"/>
      <c r="X1087" s="369"/>
      <c r="Y1087" s="376"/>
      <c r="Z1087" s="376"/>
      <c r="AA1087" s="376"/>
      <c r="AB1087" s="376"/>
      <c r="AC1087" s="376"/>
      <c r="AD1087" s="376"/>
      <c r="AE1087" s="376"/>
      <c r="AF1087" s="376"/>
      <c r="AG1087" s="376"/>
      <c r="AH1087" s="376"/>
      <c r="AI1087" s="376"/>
      <c r="AJ1087" s="376"/>
      <c r="AK1087" s="376"/>
      <c r="AL1087" s="376"/>
      <c r="AM1087" s="376"/>
      <c r="AN1087" s="376"/>
      <c r="AO1087" s="376"/>
      <c r="AP1087" s="376"/>
      <c r="AQ1087" s="376"/>
      <c r="AR1087" s="376"/>
      <c r="AS1087" s="376"/>
      <c r="AT1087" s="376"/>
      <c r="AU1087" s="376"/>
      <c r="AV1087" s="376"/>
      <c r="AW1087" s="376"/>
      <c r="AX1087" s="376"/>
      <c r="AY1087" s="376"/>
      <c r="AZ1087" s="376"/>
      <c r="BA1087" s="376"/>
      <c r="BB1087" s="376"/>
      <c r="BC1087" s="376"/>
      <c r="BD1087" s="376"/>
      <c r="BE1087" s="376"/>
      <c r="BF1087" s="376"/>
      <c r="BG1087" s="18"/>
      <c r="BH1087" s="291"/>
      <c r="BI1087" s="291"/>
      <c r="BJ1087" s="291"/>
      <c r="BK1087" s="291"/>
      <c r="BL1087" s="291"/>
      <c r="BM1087" s="291"/>
      <c r="BN1087" s="291"/>
      <c r="BO1087" s="291"/>
      <c r="BP1087" s="291"/>
      <c r="BQ1087" s="292"/>
      <c r="BR1087" s="376"/>
      <c r="BS1087" s="376"/>
      <c r="BT1087" s="376"/>
      <c r="BU1087" s="376"/>
      <c r="BV1087" s="376"/>
      <c r="BW1087" s="376"/>
      <c r="BX1087" s="18"/>
    </row>
    <row r="1088" spans="1:76" ht="12" customHeight="1" x14ac:dyDescent="0.2">
      <c r="A1088" s="1"/>
      <c r="B1088" s="4" t="s">
        <v>1489</v>
      </c>
      <c r="C1088" s="800" t="s">
        <v>1488</v>
      </c>
      <c r="D1088" s="800"/>
      <c r="E1088" s="800"/>
      <c r="F1088" s="800"/>
      <c r="G1088" s="800"/>
      <c r="H1088" s="800"/>
      <c r="I1088" s="800"/>
      <c r="J1088" s="800"/>
      <c r="K1088" s="800"/>
      <c r="L1088" s="800"/>
      <c r="M1088" s="800"/>
      <c r="N1088" s="800"/>
      <c r="O1088" s="835"/>
      <c r="W1088" s="3"/>
      <c r="X1088" s="286"/>
      <c r="BG1088" s="3"/>
      <c r="BQ1088" s="289"/>
      <c r="BX1088" s="3"/>
    </row>
    <row r="1089" spans="1:76" ht="12" customHeight="1" x14ac:dyDescent="0.2">
      <c r="A1089" s="1"/>
      <c r="D1089" s="800" t="s">
        <v>452</v>
      </c>
      <c r="E1089" s="801"/>
      <c r="F1089" s="801"/>
      <c r="G1089" s="801"/>
      <c r="H1089" s="801"/>
      <c r="I1089" s="801"/>
      <c r="J1089" s="801"/>
      <c r="K1089" s="801"/>
      <c r="L1089" s="801"/>
      <c r="M1089" s="801"/>
      <c r="N1089" s="801"/>
      <c r="O1089" s="802"/>
      <c r="P1089" s="1"/>
      <c r="Q1089" s="7" t="s">
        <v>1477</v>
      </c>
      <c r="S1089" s="6" t="s">
        <v>1476</v>
      </c>
      <c r="T1089" s="343"/>
      <c r="U1089" s="776" t="s">
        <v>1475</v>
      </c>
      <c r="V1089" s="777"/>
      <c r="W1089" s="778"/>
      <c r="X1089" s="6" t="s">
        <v>1474</v>
      </c>
      <c r="Y1089" s="800" t="s">
        <v>803</v>
      </c>
      <c r="Z1089" s="800"/>
      <c r="AA1089" s="800"/>
      <c r="AB1089" s="800"/>
      <c r="AC1089" s="800"/>
      <c r="AD1089" s="800"/>
      <c r="AE1089" s="800"/>
      <c r="AF1089" s="800"/>
      <c r="AG1089" s="800"/>
      <c r="AH1089" s="800"/>
      <c r="AI1089" s="800"/>
      <c r="AJ1089" s="800"/>
      <c r="AK1089" s="800"/>
      <c r="AL1089" s="800"/>
      <c r="AM1089" s="800"/>
      <c r="AN1089" s="800"/>
      <c r="AO1089" s="800"/>
      <c r="AP1089" s="800"/>
      <c r="AQ1089" s="800"/>
      <c r="AR1089" s="800"/>
      <c r="AS1089" s="800"/>
      <c r="AT1089" s="800"/>
      <c r="AU1089" s="800"/>
      <c r="AV1089" s="800"/>
      <c r="AW1089" s="800"/>
      <c r="AX1089" s="800"/>
      <c r="AY1089" s="800"/>
      <c r="AZ1089" s="800"/>
      <c r="BA1089" s="800"/>
      <c r="BB1089" s="800"/>
      <c r="BC1089" s="800"/>
      <c r="BD1089" s="800"/>
      <c r="BE1089" s="800"/>
      <c r="BF1089" s="800"/>
      <c r="BG1089" s="835"/>
      <c r="BH1089" s="31" t="s">
        <v>274</v>
      </c>
      <c r="BQ1089" s="289"/>
      <c r="BX1089" s="3"/>
    </row>
    <row r="1090" spans="1:76" ht="12" customHeight="1" x14ac:dyDescent="0.2">
      <c r="A1090" s="1"/>
      <c r="D1090" s="800"/>
      <c r="E1090" s="801"/>
      <c r="F1090" s="801"/>
      <c r="G1090" s="801"/>
      <c r="H1090" s="801"/>
      <c r="I1090" s="801"/>
      <c r="J1090" s="801"/>
      <c r="K1090" s="801"/>
      <c r="L1090" s="801"/>
      <c r="M1090" s="801"/>
      <c r="N1090" s="801"/>
      <c r="O1090" s="802"/>
      <c r="S1090" s="6"/>
      <c r="T1090" s="343"/>
      <c r="U1090" s="343"/>
      <c r="V1090" s="352"/>
      <c r="W1090" s="366"/>
      <c r="Y1090" s="800"/>
      <c r="Z1090" s="800"/>
      <c r="AA1090" s="800"/>
      <c r="AB1090" s="800"/>
      <c r="AC1090" s="800"/>
      <c r="AD1090" s="800"/>
      <c r="AE1090" s="800"/>
      <c r="AF1090" s="800"/>
      <c r="AG1090" s="800"/>
      <c r="AH1090" s="800"/>
      <c r="AI1090" s="800"/>
      <c r="AJ1090" s="800"/>
      <c r="AK1090" s="800"/>
      <c r="AL1090" s="800"/>
      <c r="AM1090" s="800"/>
      <c r="AN1090" s="800"/>
      <c r="AO1090" s="800"/>
      <c r="AP1090" s="800"/>
      <c r="AQ1090" s="800"/>
      <c r="AR1090" s="800"/>
      <c r="AS1090" s="800"/>
      <c r="AT1090" s="800"/>
      <c r="AU1090" s="800"/>
      <c r="AV1090" s="800"/>
      <c r="AW1090" s="800"/>
      <c r="AX1090" s="800"/>
      <c r="AY1090" s="800"/>
      <c r="AZ1090" s="800"/>
      <c r="BA1090" s="800"/>
      <c r="BB1090" s="800"/>
      <c r="BC1090" s="800"/>
      <c r="BD1090" s="800"/>
      <c r="BE1090" s="800"/>
      <c r="BF1090" s="800"/>
      <c r="BG1090" s="835"/>
      <c r="BH1090" s="761"/>
      <c r="BI1090" s="747"/>
      <c r="BJ1090" s="747"/>
      <c r="BK1090" s="747"/>
      <c r="BL1090" s="747"/>
      <c r="BM1090" s="747"/>
      <c r="BN1090" s="747"/>
      <c r="BO1090" s="747"/>
      <c r="BP1090" s="747"/>
      <c r="BQ1090" s="762"/>
      <c r="BX1090" s="3"/>
    </row>
    <row r="1091" spans="1:76" ht="12" customHeight="1" x14ac:dyDescent="0.2">
      <c r="A1091" s="1"/>
      <c r="D1091" s="800"/>
      <c r="E1091" s="801"/>
      <c r="F1091" s="801"/>
      <c r="G1091" s="801"/>
      <c r="H1091" s="801"/>
      <c r="I1091" s="801"/>
      <c r="J1091" s="801"/>
      <c r="K1091" s="801"/>
      <c r="L1091" s="801"/>
      <c r="M1091" s="801"/>
      <c r="N1091" s="801"/>
      <c r="O1091" s="802"/>
      <c r="S1091" s="6"/>
      <c r="T1091" s="343"/>
      <c r="U1091" s="343"/>
      <c r="V1091" s="352"/>
      <c r="W1091" s="366"/>
      <c r="Y1091" s="800"/>
      <c r="Z1091" s="800"/>
      <c r="AA1091" s="800"/>
      <c r="AB1091" s="800"/>
      <c r="AC1091" s="800"/>
      <c r="AD1091" s="800"/>
      <c r="AE1091" s="800"/>
      <c r="AF1091" s="800"/>
      <c r="AG1091" s="800"/>
      <c r="AH1091" s="800"/>
      <c r="AI1091" s="800"/>
      <c r="AJ1091" s="800"/>
      <c r="AK1091" s="800"/>
      <c r="AL1091" s="800"/>
      <c r="AM1091" s="800"/>
      <c r="AN1091" s="800"/>
      <c r="AO1091" s="800"/>
      <c r="AP1091" s="800"/>
      <c r="AQ1091" s="800"/>
      <c r="AR1091" s="800"/>
      <c r="AS1091" s="800"/>
      <c r="AT1091" s="800"/>
      <c r="AU1091" s="800"/>
      <c r="AV1091" s="800"/>
      <c r="AW1091" s="800"/>
      <c r="AX1091" s="800"/>
      <c r="AY1091" s="800"/>
      <c r="AZ1091" s="800"/>
      <c r="BA1091" s="800"/>
      <c r="BB1091" s="800"/>
      <c r="BC1091" s="800"/>
      <c r="BD1091" s="800"/>
      <c r="BE1091" s="800"/>
      <c r="BF1091" s="800"/>
      <c r="BG1091" s="835"/>
      <c r="BH1091" s="763"/>
      <c r="BI1091" s="747"/>
      <c r="BJ1091" s="747"/>
      <c r="BK1091" s="747"/>
      <c r="BL1091" s="747"/>
      <c r="BM1091" s="747"/>
      <c r="BN1091" s="747"/>
      <c r="BO1091" s="747"/>
      <c r="BP1091" s="747"/>
      <c r="BQ1091" s="762"/>
      <c r="BX1091" s="3"/>
    </row>
    <row r="1092" spans="1:76" ht="12" customHeight="1" x14ac:dyDescent="0.2">
      <c r="A1092" s="1"/>
      <c r="D1092" s="800"/>
      <c r="E1092" s="801"/>
      <c r="F1092" s="801"/>
      <c r="G1092" s="801"/>
      <c r="H1092" s="801"/>
      <c r="I1092" s="801"/>
      <c r="J1092" s="801"/>
      <c r="K1092" s="801"/>
      <c r="L1092" s="801"/>
      <c r="M1092" s="801"/>
      <c r="N1092" s="801"/>
      <c r="O1092" s="802"/>
      <c r="S1092" s="6"/>
      <c r="T1092" s="343"/>
      <c r="U1092" s="343"/>
      <c r="V1092" s="352"/>
      <c r="W1092" s="366"/>
      <c r="Y1092" s="800"/>
      <c r="Z1092" s="800"/>
      <c r="AA1092" s="800"/>
      <c r="AB1092" s="800"/>
      <c r="AC1092" s="800"/>
      <c r="AD1092" s="800"/>
      <c r="AE1092" s="800"/>
      <c r="AF1092" s="800"/>
      <c r="AG1092" s="800"/>
      <c r="AH1092" s="800"/>
      <c r="AI1092" s="800"/>
      <c r="AJ1092" s="800"/>
      <c r="AK1092" s="800"/>
      <c r="AL1092" s="800"/>
      <c r="AM1092" s="800"/>
      <c r="AN1092" s="800"/>
      <c r="AO1092" s="800"/>
      <c r="AP1092" s="800"/>
      <c r="AQ1092" s="800"/>
      <c r="AR1092" s="800"/>
      <c r="AS1092" s="800"/>
      <c r="AT1092" s="800"/>
      <c r="AU1092" s="800"/>
      <c r="AV1092" s="800"/>
      <c r="AW1092" s="800"/>
      <c r="AX1092" s="800"/>
      <c r="AY1092" s="800"/>
      <c r="AZ1092" s="800"/>
      <c r="BA1092" s="800"/>
      <c r="BB1092" s="800"/>
      <c r="BC1092" s="800"/>
      <c r="BD1092" s="800"/>
      <c r="BE1092" s="800"/>
      <c r="BF1092" s="800"/>
      <c r="BG1092" s="835"/>
      <c r="BQ1092" s="289"/>
      <c r="BX1092" s="3"/>
    </row>
    <row r="1093" spans="1:76" ht="12" customHeight="1" x14ac:dyDescent="0.2">
      <c r="A1093" s="1"/>
      <c r="D1093" s="801"/>
      <c r="E1093" s="801"/>
      <c r="F1093" s="801"/>
      <c r="G1093" s="801"/>
      <c r="H1093" s="801"/>
      <c r="I1093" s="801"/>
      <c r="J1093" s="801"/>
      <c r="K1093" s="801"/>
      <c r="L1093" s="801"/>
      <c r="M1093" s="801"/>
      <c r="N1093" s="801"/>
      <c r="O1093" s="802"/>
      <c r="W1093" s="3"/>
      <c r="Y1093" s="800"/>
      <c r="Z1093" s="800"/>
      <c r="AA1093" s="800"/>
      <c r="AB1093" s="800"/>
      <c r="AC1093" s="800"/>
      <c r="AD1093" s="800"/>
      <c r="AE1093" s="800"/>
      <c r="AF1093" s="800"/>
      <c r="AG1093" s="800"/>
      <c r="AH1093" s="800"/>
      <c r="AI1093" s="800"/>
      <c r="AJ1093" s="800"/>
      <c r="AK1093" s="800"/>
      <c r="AL1093" s="800"/>
      <c r="AM1093" s="800"/>
      <c r="AN1093" s="800"/>
      <c r="AO1093" s="800"/>
      <c r="AP1093" s="800"/>
      <c r="AQ1093" s="800"/>
      <c r="AR1093" s="800"/>
      <c r="AS1093" s="800"/>
      <c r="AT1093" s="800"/>
      <c r="AU1093" s="800"/>
      <c r="AV1093" s="800"/>
      <c r="AW1093" s="800"/>
      <c r="AX1093" s="800"/>
      <c r="AY1093" s="800"/>
      <c r="AZ1093" s="800"/>
      <c r="BA1093" s="800"/>
      <c r="BB1093" s="800"/>
      <c r="BC1093" s="800"/>
      <c r="BD1093" s="800"/>
      <c r="BE1093" s="800"/>
      <c r="BF1093" s="800"/>
      <c r="BG1093" s="835"/>
      <c r="BQ1093" s="289"/>
      <c r="BX1093" s="3"/>
    </row>
    <row r="1094" spans="1:76" ht="12" customHeight="1" x14ac:dyDescent="0.2">
      <c r="A1094" s="1"/>
      <c r="D1094" s="801"/>
      <c r="E1094" s="801"/>
      <c r="F1094" s="801"/>
      <c r="G1094" s="801"/>
      <c r="H1094" s="801"/>
      <c r="I1094" s="801"/>
      <c r="J1094" s="801"/>
      <c r="K1094" s="801"/>
      <c r="L1094" s="801"/>
      <c r="M1094" s="801"/>
      <c r="N1094" s="801"/>
      <c r="O1094" s="802"/>
      <c r="W1094" s="3"/>
      <c r="Y1094" s="855" t="s">
        <v>811</v>
      </c>
      <c r="Z1094" s="855"/>
      <c r="AA1094" s="855"/>
      <c r="AB1094" s="855"/>
      <c r="AC1094" s="855"/>
      <c r="AD1094" s="855"/>
      <c r="AE1094" s="855"/>
      <c r="AF1094" s="855"/>
      <c r="AG1094" s="855"/>
      <c r="AH1094" s="855"/>
      <c r="AI1094" s="855"/>
      <c r="AJ1094" s="855"/>
      <c r="AK1094" s="855"/>
      <c r="AL1094" s="855"/>
      <c r="AM1094" s="855"/>
      <c r="AN1094" s="855"/>
      <c r="AO1094" s="855"/>
      <c r="AP1094" s="855"/>
      <c r="AQ1094" s="855"/>
      <c r="AR1094" s="855"/>
      <c r="AS1094" s="855"/>
      <c r="AT1094" s="855"/>
      <c r="AU1094" s="855"/>
      <c r="AV1094" s="855"/>
      <c r="AW1094" s="855"/>
      <c r="AX1094" s="855"/>
      <c r="AY1094" s="855"/>
      <c r="AZ1094" s="855"/>
      <c r="BA1094" s="855"/>
      <c r="BB1094" s="855"/>
      <c r="BC1094" s="855"/>
      <c r="BD1094" s="855"/>
      <c r="BE1094" s="855"/>
      <c r="BF1094" s="855"/>
      <c r="BG1094" s="856"/>
      <c r="BQ1094" s="289"/>
      <c r="BX1094" s="3"/>
    </row>
    <row r="1095" spans="1:76" ht="12" customHeight="1" x14ac:dyDescent="0.2">
      <c r="A1095" s="1"/>
      <c r="D1095" s="801"/>
      <c r="E1095" s="801"/>
      <c r="F1095" s="801"/>
      <c r="G1095" s="801"/>
      <c r="H1095" s="801"/>
      <c r="I1095" s="801"/>
      <c r="J1095" s="801"/>
      <c r="K1095" s="801"/>
      <c r="L1095" s="801"/>
      <c r="M1095" s="801"/>
      <c r="N1095" s="801"/>
      <c r="O1095" s="802"/>
      <c r="W1095" s="3"/>
      <c r="Y1095" s="855"/>
      <c r="Z1095" s="855"/>
      <c r="AA1095" s="855"/>
      <c r="AB1095" s="855"/>
      <c r="AC1095" s="855"/>
      <c r="AD1095" s="855"/>
      <c r="AE1095" s="855"/>
      <c r="AF1095" s="855"/>
      <c r="AG1095" s="855"/>
      <c r="AH1095" s="855"/>
      <c r="AI1095" s="855"/>
      <c r="AJ1095" s="855"/>
      <c r="AK1095" s="855"/>
      <c r="AL1095" s="855"/>
      <c r="AM1095" s="855"/>
      <c r="AN1095" s="855"/>
      <c r="AO1095" s="855"/>
      <c r="AP1095" s="855"/>
      <c r="AQ1095" s="855"/>
      <c r="AR1095" s="855"/>
      <c r="AS1095" s="855"/>
      <c r="AT1095" s="855"/>
      <c r="AU1095" s="855"/>
      <c r="AV1095" s="855"/>
      <c r="AW1095" s="855"/>
      <c r="AX1095" s="855"/>
      <c r="AY1095" s="855"/>
      <c r="AZ1095" s="855"/>
      <c r="BA1095" s="855"/>
      <c r="BB1095" s="855"/>
      <c r="BC1095" s="855"/>
      <c r="BD1095" s="855"/>
      <c r="BE1095" s="855"/>
      <c r="BF1095" s="855"/>
      <c r="BG1095" s="856"/>
      <c r="BQ1095" s="289"/>
      <c r="BX1095" s="3"/>
    </row>
    <row r="1096" spans="1:76" ht="12" customHeight="1" x14ac:dyDescent="0.2">
      <c r="A1096" s="1"/>
      <c r="D1096" s="801"/>
      <c r="E1096" s="801"/>
      <c r="F1096" s="801"/>
      <c r="G1096" s="801"/>
      <c r="H1096" s="801"/>
      <c r="I1096" s="801"/>
      <c r="J1096" s="801"/>
      <c r="K1096" s="801"/>
      <c r="L1096" s="801"/>
      <c r="M1096" s="801"/>
      <c r="N1096" s="801"/>
      <c r="O1096" s="802"/>
      <c r="W1096" s="3"/>
      <c r="Y1096" s="855"/>
      <c r="Z1096" s="855"/>
      <c r="AA1096" s="855"/>
      <c r="AB1096" s="855"/>
      <c r="AC1096" s="855"/>
      <c r="AD1096" s="855"/>
      <c r="AE1096" s="855"/>
      <c r="AF1096" s="855"/>
      <c r="AG1096" s="855"/>
      <c r="AH1096" s="855"/>
      <c r="AI1096" s="855"/>
      <c r="AJ1096" s="855"/>
      <c r="AK1096" s="855"/>
      <c r="AL1096" s="855"/>
      <c r="AM1096" s="855"/>
      <c r="AN1096" s="855"/>
      <c r="AO1096" s="855"/>
      <c r="AP1096" s="855"/>
      <c r="AQ1096" s="855"/>
      <c r="AR1096" s="855"/>
      <c r="AS1096" s="855"/>
      <c r="AT1096" s="855"/>
      <c r="AU1096" s="855"/>
      <c r="AV1096" s="855"/>
      <c r="AW1096" s="855"/>
      <c r="AX1096" s="855"/>
      <c r="AY1096" s="855"/>
      <c r="AZ1096" s="855"/>
      <c r="BA1096" s="855"/>
      <c r="BB1096" s="855"/>
      <c r="BC1096" s="855"/>
      <c r="BD1096" s="855"/>
      <c r="BE1096" s="855"/>
      <c r="BF1096" s="855"/>
      <c r="BG1096" s="856"/>
      <c r="BQ1096" s="289"/>
      <c r="BX1096" s="3"/>
    </row>
    <row r="1097" spans="1:76" ht="12" customHeight="1" x14ac:dyDescent="0.2">
      <c r="A1097" s="1"/>
      <c r="O1097" s="3"/>
      <c r="W1097" s="3"/>
      <c r="Y1097" s="855"/>
      <c r="Z1097" s="855"/>
      <c r="AA1097" s="855"/>
      <c r="AB1097" s="855"/>
      <c r="AC1097" s="855"/>
      <c r="AD1097" s="855"/>
      <c r="AE1097" s="855"/>
      <c r="AF1097" s="855"/>
      <c r="AG1097" s="855"/>
      <c r="AH1097" s="855"/>
      <c r="AI1097" s="855"/>
      <c r="AJ1097" s="855"/>
      <c r="AK1097" s="855"/>
      <c r="AL1097" s="855"/>
      <c r="AM1097" s="855"/>
      <c r="AN1097" s="855"/>
      <c r="AO1097" s="855"/>
      <c r="AP1097" s="855"/>
      <c r="AQ1097" s="855"/>
      <c r="AR1097" s="855"/>
      <c r="AS1097" s="855"/>
      <c r="AT1097" s="855"/>
      <c r="AU1097" s="855"/>
      <c r="AV1097" s="855"/>
      <c r="AW1097" s="855"/>
      <c r="AX1097" s="855"/>
      <c r="AY1097" s="855"/>
      <c r="AZ1097" s="855"/>
      <c r="BA1097" s="855"/>
      <c r="BB1097" s="855"/>
      <c r="BC1097" s="855"/>
      <c r="BD1097" s="855"/>
      <c r="BE1097" s="855"/>
      <c r="BF1097" s="855"/>
      <c r="BG1097" s="856"/>
      <c r="BQ1097" s="289"/>
      <c r="BX1097" s="3"/>
    </row>
    <row r="1098" spans="1:76" ht="12" customHeight="1" x14ac:dyDescent="0.2">
      <c r="A1098" s="1"/>
      <c r="O1098" s="3"/>
      <c r="W1098" s="3"/>
      <c r="Y1098" s="855"/>
      <c r="Z1098" s="855"/>
      <c r="AA1098" s="855"/>
      <c r="AB1098" s="855"/>
      <c r="AC1098" s="855"/>
      <c r="AD1098" s="855"/>
      <c r="AE1098" s="855"/>
      <c r="AF1098" s="855"/>
      <c r="AG1098" s="855"/>
      <c r="AH1098" s="855"/>
      <c r="AI1098" s="855"/>
      <c r="AJ1098" s="855"/>
      <c r="AK1098" s="855"/>
      <c r="AL1098" s="855"/>
      <c r="AM1098" s="855"/>
      <c r="AN1098" s="855"/>
      <c r="AO1098" s="855"/>
      <c r="AP1098" s="855"/>
      <c r="AQ1098" s="855"/>
      <c r="AR1098" s="855"/>
      <c r="AS1098" s="855"/>
      <c r="AT1098" s="855"/>
      <c r="AU1098" s="855"/>
      <c r="AV1098" s="855"/>
      <c r="AW1098" s="855"/>
      <c r="AX1098" s="855"/>
      <c r="AY1098" s="855"/>
      <c r="AZ1098" s="855"/>
      <c r="BA1098" s="855"/>
      <c r="BB1098" s="855"/>
      <c r="BC1098" s="855"/>
      <c r="BD1098" s="855"/>
      <c r="BE1098" s="855"/>
      <c r="BF1098" s="855"/>
      <c r="BG1098" s="856"/>
      <c r="BQ1098" s="289"/>
      <c r="BX1098" s="3"/>
    </row>
    <row r="1099" spans="1:76" ht="12" customHeight="1" x14ac:dyDescent="0.2">
      <c r="A1099" s="1"/>
      <c r="B1099" s="4" t="s">
        <v>1487</v>
      </c>
      <c r="C1099" s="7" t="s">
        <v>453</v>
      </c>
      <c r="O1099" s="3"/>
      <c r="W1099" s="3"/>
      <c r="X1099" s="286"/>
      <c r="BG1099" s="3"/>
      <c r="BH1099" s="288"/>
      <c r="BQ1099" s="289"/>
      <c r="BX1099" s="3"/>
    </row>
    <row r="1100" spans="1:76" ht="12" customHeight="1" x14ac:dyDescent="0.2">
      <c r="A1100" s="1"/>
      <c r="C1100" s="4" t="s">
        <v>1482</v>
      </c>
      <c r="D1100" s="831" t="s">
        <v>454</v>
      </c>
      <c r="E1100" s="831"/>
      <c r="F1100" s="831"/>
      <c r="G1100" s="831"/>
      <c r="H1100" s="831"/>
      <c r="I1100" s="831"/>
      <c r="J1100" s="831"/>
      <c r="K1100" s="831"/>
      <c r="L1100" s="831"/>
      <c r="M1100" s="831"/>
      <c r="N1100" s="831"/>
      <c r="O1100" s="832"/>
      <c r="P1100" s="1"/>
      <c r="Q1100" s="7" t="s">
        <v>1477</v>
      </c>
      <c r="S1100" s="6" t="s">
        <v>1476</v>
      </c>
      <c r="T1100" s="343"/>
      <c r="U1100" s="776" t="s">
        <v>1475</v>
      </c>
      <c r="V1100" s="777"/>
      <c r="W1100" s="778"/>
      <c r="X1100" s="6" t="s">
        <v>1474</v>
      </c>
      <c r="Y1100" s="831" t="s">
        <v>144</v>
      </c>
      <c r="Z1100" s="831"/>
      <c r="AA1100" s="831"/>
      <c r="AB1100" s="831"/>
      <c r="AC1100" s="831"/>
      <c r="AD1100" s="831"/>
      <c r="AE1100" s="831"/>
      <c r="AF1100" s="831"/>
      <c r="AG1100" s="831"/>
      <c r="AH1100" s="831"/>
      <c r="AI1100" s="831"/>
      <c r="AJ1100" s="831"/>
      <c r="AK1100" s="831"/>
      <c r="AL1100" s="831"/>
      <c r="AM1100" s="831"/>
      <c r="AN1100" s="831"/>
      <c r="AO1100" s="831"/>
      <c r="AP1100" s="831"/>
      <c r="AQ1100" s="831"/>
      <c r="AR1100" s="831"/>
      <c r="AS1100" s="831"/>
      <c r="AT1100" s="831"/>
      <c r="AU1100" s="831"/>
      <c r="AV1100" s="831"/>
      <c r="AW1100" s="831"/>
      <c r="AX1100" s="831"/>
      <c r="AY1100" s="831"/>
      <c r="AZ1100" s="831"/>
      <c r="BA1100" s="831"/>
      <c r="BB1100" s="831"/>
      <c r="BC1100" s="831"/>
      <c r="BD1100" s="831"/>
      <c r="BE1100" s="831"/>
      <c r="BF1100" s="831"/>
      <c r="BG1100" s="832"/>
      <c r="BH1100" s="288" t="s">
        <v>276</v>
      </c>
      <c r="BQ1100" s="289"/>
      <c r="BX1100" s="3"/>
    </row>
    <row r="1101" spans="1:76" ht="12" customHeight="1" x14ac:dyDescent="0.2">
      <c r="A1101" s="1"/>
      <c r="D1101" s="831"/>
      <c r="E1101" s="831"/>
      <c r="F1101" s="831"/>
      <c r="G1101" s="831"/>
      <c r="H1101" s="831"/>
      <c r="I1101" s="831"/>
      <c r="J1101" s="831"/>
      <c r="K1101" s="831"/>
      <c r="L1101" s="831"/>
      <c r="M1101" s="831"/>
      <c r="N1101" s="831"/>
      <c r="O1101" s="832"/>
      <c r="W1101" s="3"/>
      <c r="Y1101" s="831"/>
      <c r="Z1101" s="831"/>
      <c r="AA1101" s="831"/>
      <c r="AB1101" s="831"/>
      <c r="AC1101" s="831"/>
      <c r="AD1101" s="831"/>
      <c r="AE1101" s="831"/>
      <c r="AF1101" s="831"/>
      <c r="AG1101" s="831"/>
      <c r="AH1101" s="831"/>
      <c r="AI1101" s="831"/>
      <c r="AJ1101" s="831"/>
      <c r="AK1101" s="831"/>
      <c r="AL1101" s="831"/>
      <c r="AM1101" s="831"/>
      <c r="AN1101" s="831"/>
      <c r="AO1101" s="831"/>
      <c r="AP1101" s="831"/>
      <c r="AQ1101" s="831"/>
      <c r="AR1101" s="831"/>
      <c r="AS1101" s="831"/>
      <c r="AT1101" s="831"/>
      <c r="AU1101" s="831"/>
      <c r="AV1101" s="831"/>
      <c r="AW1101" s="831"/>
      <c r="AX1101" s="831"/>
      <c r="AY1101" s="831"/>
      <c r="AZ1101" s="831"/>
      <c r="BA1101" s="831"/>
      <c r="BB1101" s="831"/>
      <c r="BC1101" s="831"/>
      <c r="BD1101" s="831"/>
      <c r="BE1101" s="831"/>
      <c r="BF1101" s="831"/>
      <c r="BG1101" s="832"/>
      <c r="BH1101" s="288" t="s">
        <v>1939</v>
      </c>
      <c r="BQ1101" s="289"/>
      <c r="BX1101" s="3"/>
    </row>
    <row r="1102" spans="1:76" ht="12" customHeight="1" x14ac:dyDescent="0.2">
      <c r="A1102" s="1"/>
      <c r="O1102" s="3"/>
      <c r="W1102" s="3"/>
      <c r="Y1102" s="831"/>
      <c r="Z1102" s="831"/>
      <c r="AA1102" s="831"/>
      <c r="AB1102" s="831"/>
      <c r="AC1102" s="831"/>
      <c r="AD1102" s="831"/>
      <c r="AE1102" s="831"/>
      <c r="AF1102" s="831"/>
      <c r="AG1102" s="831"/>
      <c r="AH1102" s="831"/>
      <c r="AI1102" s="831"/>
      <c r="AJ1102" s="831"/>
      <c r="AK1102" s="831"/>
      <c r="AL1102" s="831"/>
      <c r="AM1102" s="831"/>
      <c r="AN1102" s="831"/>
      <c r="AO1102" s="831"/>
      <c r="AP1102" s="831"/>
      <c r="AQ1102" s="831"/>
      <c r="AR1102" s="831"/>
      <c r="AS1102" s="831"/>
      <c r="AT1102" s="831"/>
      <c r="AU1102" s="831"/>
      <c r="AV1102" s="831"/>
      <c r="AW1102" s="831"/>
      <c r="AX1102" s="831"/>
      <c r="AY1102" s="831"/>
      <c r="AZ1102" s="831"/>
      <c r="BA1102" s="831"/>
      <c r="BB1102" s="831"/>
      <c r="BC1102" s="831"/>
      <c r="BD1102" s="831"/>
      <c r="BE1102" s="831"/>
      <c r="BF1102" s="831"/>
      <c r="BG1102" s="832"/>
      <c r="BH1102" s="288" t="s">
        <v>1940</v>
      </c>
      <c r="BQ1102" s="289"/>
      <c r="BX1102" s="3"/>
    </row>
    <row r="1103" spans="1:76" ht="12" customHeight="1" x14ac:dyDescent="0.2">
      <c r="A1103" s="1"/>
      <c r="O1103" s="3"/>
      <c r="W1103" s="3"/>
      <c r="X1103" s="286"/>
      <c r="BG1103" s="3"/>
      <c r="BH1103" s="288"/>
      <c r="BQ1103" s="289"/>
      <c r="BX1103" s="3"/>
    </row>
    <row r="1104" spans="1:76" ht="12" customHeight="1" x14ac:dyDescent="0.2">
      <c r="A1104" s="1"/>
      <c r="C1104" s="4" t="s">
        <v>1480</v>
      </c>
      <c r="D1104" s="831" t="s">
        <v>192</v>
      </c>
      <c r="E1104" s="831"/>
      <c r="F1104" s="831"/>
      <c r="G1104" s="831"/>
      <c r="H1104" s="831"/>
      <c r="I1104" s="831"/>
      <c r="J1104" s="831"/>
      <c r="K1104" s="831"/>
      <c r="L1104" s="831"/>
      <c r="M1104" s="831"/>
      <c r="N1104" s="831"/>
      <c r="O1104" s="832"/>
      <c r="P1104" s="1"/>
      <c r="Q1104" s="7" t="s">
        <v>1477</v>
      </c>
      <c r="S1104" s="6" t="s">
        <v>1476</v>
      </c>
      <c r="T1104" s="343"/>
      <c r="U1104" s="776" t="s">
        <v>1475</v>
      </c>
      <c r="V1104" s="777"/>
      <c r="W1104" s="778"/>
      <c r="X1104" s="6" t="s">
        <v>1474</v>
      </c>
      <c r="Y1104" s="831" t="s">
        <v>90</v>
      </c>
      <c r="Z1104" s="831"/>
      <c r="AA1104" s="831"/>
      <c r="AB1104" s="831"/>
      <c r="AC1104" s="831"/>
      <c r="AD1104" s="831"/>
      <c r="AE1104" s="831"/>
      <c r="AF1104" s="831"/>
      <c r="AG1104" s="831"/>
      <c r="AH1104" s="831"/>
      <c r="AI1104" s="831"/>
      <c r="AJ1104" s="831"/>
      <c r="AK1104" s="831"/>
      <c r="AL1104" s="831"/>
      <c r="AM1104" s="831"/>
      <c r="AN1104" s="831"/>
      <c r="AO1104" s="831"/>
      <c r="AP1104" s="831"/>
      <c r="AQ1104" s="831"/>
      <c r="AR1104" s="831"/>
      <c r="AS1104" s="831"/>
      <c r="AT1104" s="831"/>
      <c r="AU1104" s="831"/>
      <c r="AV1104" s="831"/>
      <c r="AW1104" s="831"/>
      <c r="AX1104" s="831"/>
      <c r="AY1104" s="831"/>
      <c r="AZ1104" s="831"/>
      <c r="BA1104" s="831"/>
      <c r="BB1104" s="831"/>
      <c r="BC1104" s="831"/>
      <c r="BD1104" s="831"/>
      <c r="BE1104" s="831"/>
      <c r="BF1104" s="831"/>
      <c r="BG1104" s="832"/>
      <c r="BH1104" s="288"/>
      <c r="BQ1104" s="289"/>
      <c r="BX1104" s="3"/>
    </row>
    <row r="1105" spans="1:76" ht="12" customHeight="1" x14ac:dyDescent="0.2">
      <c r="A1105" s="1"/>
      <c r="D1105" s="831"/>
      <c r="E1105" s="831"/>
      <c r="F1105" s="831"/>
      <c r="G1105" s="831"/>
      <c r="H1105" s="831"/>
      <c r="I1105" s="831"/>
      <c r="J1105" s="831"/>
      <c r="K1105" s="831"/>
      <c r="L1105" s="831"/>
      <c r="M1105" s="831"/>
      <c r="N1105" s="831"/>
      <c r="O1105" s="832"/>
      <c r="W1105" s="3"/>
      <c r="Y1105" s="831"/>
      <c r="Z1105" s="831"/>
      <c r="AA1105" s="831"/>
      <c r="AB1105" s="831"/>
      <c r="AC1105" s="831"/>
      <c r="AD1105" s="831"/>
      <c r="AE1105" s="831"/>
      <c r="AF1105" s="831"/>
      <c r="AG1105" s="831"/>
      <c r="AH1105" s="831"/>
      <c r="AI1105" s="831"/>
      <c r="AJ1105" s="831"/>
      <c r="AK1105" s="831"/>
      <c r="AL1105" s="831"/>
      <c r="AM1105" s="831"/>
      <c r="AN1105" s="831"/>
      <c r="AO1105" s="831"/>
      <c r="AP1105" s="831"/>
      <c r="AQ1105" s="831"/>
      <c r="AR1105" s="831"/>
      <c r="AS1105" s="831"/>
      <c r="AT1105" s="831"/>
      <c r="AU1105" s="831"/>
      <c r="AV1105" s="831"/>
      <c r="AW1105" s="831"/>
      <c r="AX1105" s="831"/>
      <c r="AY1105" s="831"/>
      <c r="AZ1105" s="831"/>
      <c r="BA1105" s="831"/>
      <c r="BB1105" s="831"/>
      <c r="BC1105" s="831"/>
      <c r="BD1105" s="831"/>
      <c r="BE1105" s="831"/>
      <c r="BF1105" s="831"/>
      <c r="BG1105" s="832"/>
      <c r="BH1105" s="288"/>
      <c r="BQ1105" s="289"/>
      <c r="BX1105" s="3"/>
    </row>
    <row r="1106" spans="1:76" ht="12" customHeight="1" x14ac:dyDescent="0.2">
      <c r="A1106" s="1"/>
      <c r="O1106" s="3"/>
      <c r="W1106" s="3"/>
      <c r="X1106" s="286"/>
      <c r="BG1106" s="3"/>
      <c r="BH1106" s="288"/>
      <c r="BQ1106" s="289"/>
      <c r="BX1106" s="3"/>
    </row>
    <row r="1107" spans="1:76" ht="12" customHeight="1" x14ac:dyDescent="0.2">
      <c r="A1107" s="1"/>
      <c r="C1107" s="44" t="s">
        <v>1478</v>
      </c>
      <c r="D1107" s="831" t="s">
        <v>127</v>
      </c>
      <c r="E1107" s="995"/>
      <c r="F1107" s="995"/>
      <c r="G1107" s="995"/>
      <c r="H1107" s="995"/>
      <c r="I1107" s="995"/>
      <c r="J1107" s="995"/>
      <c r="K1107" s="995"/>
      <c r="L1107" s="995"/>
      <c r="M1107" s="995"/>
      <c r="N1107" s="995"/>
      <c r="O1107" s="996"/>
      <c r="P1107" s="1"/>
      <c r="Q1107" s="7" t="s">
        <v>1477</v>
      </c>
      <c r="S1107" s="6" t="s">
        <v>1476</v>
      </c>
      <c r="T1107" s="343"/>
      <c r="U1107" s="776" t="s">
        <v>1475</v>
      </c>
      <c r="V1107" s="777"/>
      <c r="W1107" s="778"/>
      <c r="X1107" s="6" t="s">
        <v>1474</v>
      </c>
      <c r="Y1107" s="58" t="s">
        <v>664</v>
      </c>
      <c r="BG1107" s="3"/>
      <c r="BH1107" s="288"/>
      <c r="BQ1107" s="289"/>
      <c r="BX1107" s="3"/>
    </row>
    <row r="1108" spans="1:76" ht="12" customHeight="1" x14ac:dyDescent="0.2">
      <c r="A1108" s="1"/>
      <c r="C1108" s="44"/>
      <c r="D1108" s="995"/>
      <c r="E1108" s="995"/>
      <c r="F1108" s="995"/>
      <c r="G1108" s="995"/>
      <c r="H1108" s="995"/>
      <c r="I1108" s="995"/>
      <c r="J1108" s="995"/>
      <c r="K1108" s="995"/>
      <c r="L1108" s="995"/>
      <c r="M1108" s="995"/>
      <c r="N1108" s="995"/>
      <c r="O1108" s="996"/>
      <c r="P1108" s="1"/>
      <c r="Q1108" s="7" t="s">
        <v>697</v>
      </c>
      <c r="W1108" s="3"/>
      <c r="X1108" s="7"/>
      <c r="BG1108" s="3"/>
      <c r="BH1108" s="288"/>
      <c r="BQ1108" s="289"/>
      <c r="BX1108" s="3"/>
    </row>
    <row r="1109" spans="1:76" ht="12" customHeight="1" x14ac:dyDescent="0.2">
      <c r="A1109" s="1"/>
      <c r="C1109" s="71"/>
      <c r="D1109" s="995"/>
      <c r="E1109" s="995"/>
      <c r="F1109" s="995"/>
      <c r="G1109" s="995"/>
      <c r="H1109" s="995"/>
      <c r="I1109" s="995"/>
      <c r="J1109" s="995"/>
      <c r="K1109" s="995"/>
      <c r="L1109" s="995"/>
      <c r="M1109" s="995"/>
      <c r="N1109" s="995"/>
      <c r="O1109" s="996"/>
      <c r="W1109" s="3"/>
      <c r="X1109" s="14" t="s">
        <v>1473</v>
      </c>
      <c r="Y1109" s="72" t="s">
        <v>785</v>
      </c>
      <c r="Z1109" s="67"/>
      <c r="AA1109" s="67"/>
      <c r="AB1109" s="67"/>
      <c r="AC1109" s="67"/>
      <c r="AD1109" s="67"/>
      <c r="AE1109" s="67"/>
      <c r="AF1109" s="67"/>
      <c r="AG1109" s="67"/>
      <c r="AH1109" s="67"/>
      <c r="AI1109" s="67"/>
      <c r="AJ1109" s="67"/>
      <c r="AK1109" s="67"/>
      <c r="AL1109" s="67"/>
      <c r="AM1109" s="67"/>
      <c r="AN1109" s="67"/>
      <c r="AO1109" s="67"/>
      <c r="AP1109" s="67"/>
      <c r="AQ1109" s="67"/>
      <c r="AR1109" s="73"/>
      <c r="AS1109" s="73"/>
      <c r="AT1109" s="73"/>
      <c r="AU1109" s="73"/>
      <c r="AV1109" s="73"/>
      <c r="AW1109" s="73"/>
      <c r="AX1109" s="73"/>
      <c r="AY1109" s="73"/>
      <c r="AZ1109" s="73"/>
      <c r="BA1109" s="73"/>
      <c r="BB1109" s="73"/>
      <c r="BC1109" s="73"/>
      <c r="BD1109" s="73"/>
      <c r="BE1109" s="73"/>
      <c r="BF1109" s="364"/>
      <c r="BG1109" s="365"/>
      <c r="BH1109" s="288"/>
      <c r="BQ1109" s="289"/>
      <c r="BX1109" s="3"/>
    </row>
    <row r="1110" spans="1:76" ht="12" customHeight="1" x14ac:dyDescent="0.2">
      <c r="A1110" s="1"/>
      <c r="C1110" s="71"/>
      <c r="D1110" s="377"/>
      <c r="E1110" s="377"/>
      <c r="F1110" s="377"/>
      <c r="G1110" s="377"/>
      <c r="H1110" s="377"/>
      <c r="I1110" s="377"/>
      <c r="J1110" s="377"/>
      <c r="K1110" s="377"/>
      <c r="L1110" s="377"/>
      <c r="M1110" s="377"/>
      <c r="N1110" s="377"/>
      <c r="O1110" s="378"/>
      <c r="W1110" s="3"/>
      <c r="X1110" s="14"/>
      <c r="Y1110" s="323" t="s">
        <v>1732</v>
      </c>
      <c r="Z1110" s="324"/>
      <c r="AA1110" s="324"/>
      <c r="AB1110" s="324"/>
      <c r="AC1110" s="324"/>
      <c r="AD1110" s="324"/>
      <c r="AE1110" s="324"/>
      <c r="AF1110" s="324"/>
      <c r="AG1110" s="324"/>
      <c r="AH1110" s="324"/>
      <c r="AI1110" s="324"/>
      <c r="AJ1110" s="67"/>
      <c r="AK1110" s="67"/>
      <c r="AL1110" s="67"/>
      <c r="AM1110" s="67"/>
      <c r="AN1110" s="67"/>
      <c r="AO1110" s="67"/>
      <c r="AP1110" s="67"/>
      <c r="AQ1110" s="67"/>
      <c r="AR1110" s="73"/>
      <c r="AS1110" s="73"/>
      <c r="AT1110" s="73"/>
      <c r="AU1110" s="73"/>
      <c r="AV1110" s="73"/>
      <c r="AW1110" s="73"/>
      <c r="AX1110" s="73"/>
      <c r="AY1110" s="73"/>
      <c r="AZ1110" s="73"/>
      <c r="BA1110" s="73"/>
      <c r="BB1110" s="73"/>
      <c r="BC1110" s="73"/>
      <c r="BD1110" s="73"/>
      <c r="BE1110" s="73"/>
      <c r="BF1110" s="364"/>
      <c r="BG1110" s="365"/>
      <c r="BH1110" s="288"/>
      <c r="BQ1110" s="289"/>
      <c r="BX1110" s="3"/>
    </row>
    <row r="1111" spans="1:76" ht="12" customHeight="1" x14ac:dyDescent="0.2">
      <c r="A1111" s="1"/>
      <c r="O1111" s="3"/>
      <c r="W1111" s="3"/>
      <c r="Y1111" s="246" t="s">
        <v>116</v>
      </c>
      <c r="Z1111" s="397"/>
      <c r="AA1111" s="397"/>
      <c r="AB1111" s="397"/>
      <c r="AC1111" s="397"/>
      <c r="AD1111" s="397"/>
      <c r="AE1111" s="15"/>
      <c r="AF1111" s="397"/>
      <c r="AG1111" s="397"/>
      <c r="AH1111" s="397" t="s">
        <v>91</v>
      </c>
      <c r="AI1111" s="397"/>
      <c r="AJ1111" s="397"/>
      <c r="AK1111" s="397"/>
      <c r="AL1111" s="814"/>
      <c r="AM1111" s="814"/>
      <c r="AN1111" s="397" t="s">
        <v>343</v>
      </c>
      <c r="AO1111" s="814"/>
      <c r="AP1111" s="814"/>
      <c r="AQ1111" s="397" t="s">
        <v>568</v>
      </c>
      <c r="AR1111" s="814"/>
      <c r="AS1111" s="814"/>
      <c r="AT1111" s="397" t="s">
        <v>744</v>
      </c>
      <c r="AU1111" s="397"/>
      <c r="AV1111" s="397"/>
      <c r="AW1111" s="397"/>
      <c r="AX1111" s="397"/>
      <c r="AY1111" s="397"/>
      <c r="AZ1111" s="397"/>
      <c r="BA1111" s="397"/>
      <c r="BB1111" s="397"/>
      <c r="BC1111" s="397" t="s">
        <v>402</v>
      </c>
      <c r="BD1111" s="397"/>
      <c r="BE1111" s="397"/>
      <c r="BF1111" s="15"/>
      <c r="BG1111" s="3"/>
      <c r="BH1111" s="288"/>
      <c r="BQ1111" s="289"/>
      <c r="BX1111" s="3"/>
    </row>
    <row r="1112" spans="1:76" ht="12" customHeight="1" x14ac:dyDescent="0.2">
      <c r="A1112" s="1"/>
      <c r="O1112" s="3"/>
      <c r="W1112" s="3"/>
      <c r="Y1112" s="24" t="s">
        <v>117</v>
      </c>
      <c r="Z1112" s="26"/>
      <c r="AA1112" s="26"/>
      <c r="AB1112" s="26"/>
      <c r="AC1112" s="26"/>
      <c r="AD1112" s="26"/>
      <c r="AE1112" s="27"/>
      <c r="AF1112" s="26"/>
      <c r="AG1112" s="26"/>
      <c r="AH1112" s="26" t="s">
        <v>118</v>
      </c>
      <c r="AI1112" s="26"/>
      <c r="AJ1112" s="26"/>
      <c r="AK1112" s="26"/>
      <c r="AL1112" s="26"/>
      <c r="AM1112" s="26"/>
      <c r="AN1112" s="26"/>
      <c r="AO1112" s="26"/>
      <c r="AP1112" s="26" t="s">
        <v>788</v>
      </c>
      <c r="AQ1112" s="397"/>
      <c r="AR1112" s="26"/>
      <c r="AS1112" s="26"/>
      <c r="AT1112" s="26"/>
      <c r="AU1112" s="26" t="s">
        <v>386</v>
      </c>
      <c r="AV1112" s="397"/>
      <c r="AW1112" s="26"/>
      <c r="AX1112" s="26"/>
      <c r="AY1112" s="26"/>
      <c r="AZ1112" s="26"/>
      <c r="BA1112" s="26"/>
      <c r="BB1112" s="26"/>
      <c r="BC1112" s="26" t="s">
        <v>402</v>
      </c>
      <c r="BD1112" s="26"/>
      <c r="BE1112" s="26"/>
      <c r="BF1112" s="27"/>
      <c r="BG1112" s="3"/>
      <c r="BH1112" s="288"/>
      <c r="BQ1112" s="289"/>
      <c r="BX1112" s="3"/>
    </row>
    <row r="1113" spans="1:76" ht="12" customHeight="1" x14ac:dyDescent="0.2">
      <c r="A1113" s="1"/>
      <c r="O1113" s="3"/>
      <c r="W1113" s="3"/>
      <c r="X1113" s="286"/>
      <c r="BG1113" s="3"/>
      <c r="BH1113" s="288"/>
      <c r="BQ1113" s="289"/>
      <c r="BX1113" s="3"/>
    </row>
    <row r="1114" spans="1:76" ht="12" customHeight="1" x14ac:dyDescent="0.2">
      <c r="A1114" s="1"/>
      <c r="O1114" s="3"/>
      <c r="W1114" s="3"/>
      <c r="X1114" s="286"/>
      <c r="BG1114" s="3"/>
      <c r="BH1114" s="288"/>
      <c r="BQ1114" s="289"/>
      <c r="BX1114" s="3"/>
    </row>
    <row r="1115" spans="1:76" ht="12" customHeight="1" x14ac:dyDescent="0.2">
      <c r="A1115" s="1"/>
      <c r="O1115" s="3"/>
      <c r="W1115" s="3"/>
      <c r="X1115" s="286" t="s">
        <v>1474</v>
      </c>
      <c r="Y1115" s="800" t="s">
        <v>353</v>
      </c>
      <c r="Z1115" s="800"/>
      <c r="AA1115" s="800"/>
      <c r="AB1115" s="800"/>
      <c r="AC1115" s="800"/>
      <c r="AD1115" s="800"/>
      <c r="AE1115" s="800"/>
      <c r="AF1115" s="800"/>
      <c r="AG1115" s="800"/>
      <c r="AH1115" s="800"/>
      <c r="AI1115" s="800"/>
      <c r="AJ1115" s="800"/>
      <c r="AK1115" s="800"/>
      <c r="AL1115" s="800"/>
      <c r="AM1115" s="800"/>
      <c r="AN1115" s="800"/>
      <c r="AO1115" s="800"/>
      <c r="AP1115" s="800"/>
      <c r="AQ1115" s="800"/>
      <c r="AR1115" s="800"/>
      <c r="AS1115" s="800"/>
      <c r="AT1115" s="800"/>
      <c r="AU1115" s="800"/>
      <c r="AV1115" s="800"/>
      <c r="AW1115" s="800"/>
      <c r="AX1115" s="800"/>
      <c r="AY1115" s="800"/>
      <c r="AZ1115" s="800"/>
      <c r="BA1115" s="800"/>
      <c r="BB1115" s="800"/>
      <c r="BC1115" s="800"/>
      <c r="BD1115" s="800"/>
      <c r="BE1115" s="800"/>
      <c r="BF1115" s="800"/>
      <c r="BG1115" s="835"/>
      <c r="BH1115" s="288" t="s">
        <v>342</v>
      </c>
      <c r="BQ1115" s="289"/>
      <c r="BX1115" s="3"/>
    </row>
    <row r="1116" spans="1:76" ht="12" customHeight="1" x14ac:dyDescent="0.2">
      <c r="A1116" s="1"/>
      <c r="O1116" s="3"/>
      <c r="W1116" s="3"/>
      <c r="X1116" s="286"/>
      <c r="Y1116" s="800"/>
      <c r="Z1116" s="800"/>
      <c r="AA1116" s="800"/>
      <c r="AB1116" s="800"/>
      <c r="AC1116" s="800"/>
      <c r="AD1116" s="800"/>
      <c r="AE1116" s="800"/>
      <c r="AF1116" s="800"/>
      <c r="AG1116" s="800"/>
      <c r="AH1116" s="800"/>
      <c r="AI1116" s="800"/>
      <c r="AJ1116" s="800"/>
      <c r="AK1116" s="800"/>
      <c r="AL1116" s="800"/>
      <c r="AM1116" s="800"/>
      <c r="AN1116" s="800"/>
      <c r="AO1116" s="800"/>
      <c r="AP1116" s="800"/>
      <c r="AQ1116" s="800"/>
      <c r="AR1116" s="800"/>
      <c r="AS1116" s="800"/>
      <c r="AT1116" s="800"/>
      <c r="AU1116" s="800"/>
      <c r="AV1116" s="800"/>
      <c r="AW1116" s="800"/>
      <c r="AX1116" s="800"/>
      <c r="AY1116" s="800"/>
      <c r="AZ1116" s="800"/>
      <c r="BA1116" s="800"/>
      <c r="BB1116" s="800"/>
      <c r="BC1116" s="800"/>
      <c r="BD1116" s="800"/>
      <c r="BE1116" s="800"/>
      <c r="BF1116" s="800"/>
      <c r="BG1116" s="835"/>
      <c r="BH1116" s="288"/>
      <c r="BQ1116" s="289"/>
      <c r="BX1116" s="3"/>
    </row>
    <row r="1117" spans="1:76" ht="12" customHeight="1" x14ac:dyDescent="0.2">
      <c r="A1117" s="1"/>
      <c r="O1117" s="3"/>
      <c r="W1117" s="3"/>
      <c r="X1117" s="286"/>
      <c r="Y1117" s="800"/>
      <c r="Z1117" s="800"/>
      <c r="AA1117" s="800"/>
      <c r="AB1117" s="800"/>
      <c r="AC1117" s="800"/>
      <c r="AD1117" s="800"/>
      <c r="AE1117" s="800"/>
      <c r="AF1117" s="800"/>
      <c r="AG1117" s="800"/>
      <c r="AH1117" s="800"/>
      <c r="AI1117" s="800"/>
      <c r="AJ1117" s="800"/>
      <c r="AK1117" s="800"/>
      <c r="AL1117" s="800"/>
      <c r="AM1117" s="800"/>
      <c r="AN1117" s="800"/>
      <c r="AO1117" s="800"/>
      <c r="AP1117" s="800"/>
      <c r="AQ1117" s="800"/>
      <c r="AR1117" s="800"/>
      <c r="AS1117" s="800"/>
      <c r="AT1117" s="800"/>
      <c r="AU1117" s="800"/>
      <c r="AV1117" s="800"/>
      <c r="AW1117" s="800"/>
      <c r="AX1117" s="800"/>
      <c r="AY1117" s="800"/>
      <c r="AZ1117" s="800"/>
      <c r="BA1117" s="800"/>
      <c r="BB1117" s="800"/>
      <c r="BC1117" s="800"/>
      <c r="BD1117" s="800"/>
      <c r="BE1117" s="800"/>
      <c r="BF1117" s="800"/>
      <c r="BG1117" s="835"/>
      <c r="BQ1117" s="289"/>
      <c r="BX1117" s="3"/>
    </row>
    <row r="1118" spans="1:76" ht="12" customHeight="1" x14ac:dyDescent="0.2">
      <c r="A1118" s="1"/>
      <c r="O1118" s="3"/>
      <c r="W1118" s="3"/>
      <c r="X1118" s="286"/>
      <c r="Y1118" s="800"/>
      <c r="Z1118" s="800"/>
      <c r="AA1118" s="800"/>
      <c r="AB1118" s="800"/>
      <c r="AC1118" s="800"/>
      <c r="AD1118" s="800"/>
      <c r="AE1118" s="800"/>
      <c r="AF1118" s="800"/>
      <c r="AG1118" s="800"/>
      <c r="AH1118" s="800"/>
      <c r="AI1118" s="800"/>
      <c r="AJ1118" s="800"/>
      <c r="AK1118" s="800"/>
      <c r="AL1118" s="800"/>
      <c r="AM1118" s="800"/>
      <c r="AN1118" s="800"/>
      <c r="AO1118" s="800"/>
      <c r="AP1118" s="800"/>
      <c r="AQ1118" s="800"/>
      <c r="AR1118" s="800"/>
      <c r="AS1118" s="800"/>
      <c r="AT1118" s="800"/>
      <c r="AU1118" s="800"/>
      <c r="AV1118" s="800"/>
      <c r="AW1118" s="800"/>
      <c r="AX1118" s="800"/>
      <c r="AY1118" s="800"/>
      <c r="AZ1118" s="800"/>
      <c r="BA1118" s="800"/>
      <c r="BB1118" s="800"/>
      <c r="BC1118" s="800"/>
      <c r="BD1118" s="800"/>
      <c r="BE1118" s="800"/>
      <c r="BF1118" s="800"/>
      <c r="BG1118" s="835"/>
      <c r="BQ1118" s="289"/>
      <c r="BX1118" s="3"/>
    </row>
    <row r="1119" spans="1:76" ht="12" customHeight="1" x14ac:dyDescent="0.2">
      <c r="A1119" s="1"/>
      <c r="O1119" s="3"/>
      <c r="W1119" s="3"/>
      <c r="X1119" s="286"/>
      <c r="Y1119" s="800" t="s">
        <v>352</v>
      </c>
      <c r="Z1119" s="800"/>
      <c r="AA1119" s="800"/>
      <c r="AB1119" s="800"/>
      <c r="AC1119" s="800"/>
      <c r="AD1119" s="800"/>
      <c r="AE1119" s="800"/>
      <c r="AF1119" s="800"/>
      <c r="AG1119" s="800"/>
      <c r="AH1119" s="800"/>
      <c r="AI1119" s="800"/>
      <c r="AJ1119" s="800"/>
      <c r="AK1119" s="800"/>
      <c r="AL1119" s="800"/>
      <c r="AM1119" s="800"/>
      <c r="AN1119" s="800"/>
      <c r="AO1119" s="800"/>
      <c r="AP1119" s="800"/>
      <c r="AQ1119" s="800"/>
      <c r="AR1119" s="800"/>
      <c r="AS1119" s="800"/>
      <c r="AT1119" s="800"/>
      <c r="AU1119" s="800"/>
      <c r="AV1119" s="800"/>
      <c r="AW1119" s="800"/>
      <c r="AX1119" s="800"/>
      <c r="AY1119" s="800"/>
      <c r="AZ1119" s="800"/>
      <c r="BA1119" s="800"/>
      <c r="BB1119" s="800"/>
      <c r="BC1119" s="800"/>
      <c r="BD1119" s="800"/>
      <c r="BE1119" s="800"/>
      <c r="BF1119" s="800"/>
      <c r="BG1119" s="835"/>
      <c r="BQ1119" s="289"/>
      <c r="BX1119" s="3"/>
    </row>
    <row r="1120" spans="1:76" ht="12" customHeight="1" x14ac:dyDescent="0.2">
      <c r="A1120" s="1"/>
      <c r="O1120" s="3"/>
      <c r="W1120" s="3"/>
      <c r="X1120" s="286"/>
      <c r="Y1120" s="800"/>
      <c r="Z1120" s="800"/>
      <c r="AA1120" s="800"/>
      <c r="AB1120" s="800"/>
      <c r="AC1120" s="800"/>
      <c r="AD1120" s="800"/>
      <c r="AE1120" s="800"/>
      <c r="AF1120" s="800"/>
      <c r="AG1120" s="800"/>
      <c r="AH1120" s="800"/>
      <c r="AI1120" s="800"/>
      <c r="AJ1120" s="800"/>
      <c r="AK1120" s="800"/>
      <c r="AL1120" s="800"/>
      <c r="AM1120" s="800"/>
      <c r="AN1120" s="800"/>
      <c r="AO1120" s="800"/>
      <c r="AP1120" s="800"/>
      <c r="AQ1120" s="800"/>
      <c r="AR1120" s="800"/>
      <c r="AS1120" s="800"/>
      <c r="AT1120" s="800"/>
      <c r="AU1120" s="800"/>
      <c r="AV1120" s="800"/>
      <c r="AW1120" s="800"/>
      <c r="AX1120" s="800"/>
      <c r="AY1120" s="800"/>
      <c r="AZ1120" s="800"/>
      <c r="BA1120" s="800"/>
      <c r="BB1120" s="800"/>
      <c r="BC1120" s="800"/>
      <c r="BD1120" s="800"/>
      <c r="BE1120" s="800"/>
      <c r="BF1120" s="800"/>
      <c r="BG1120" s="835"/>
      <c r="BQ1120" s="289"/>
      <c r="BX1120" s="3"/>
    </row>
    <row r="1121" spans="1:76" ht="12" customHeight="1" x14ac:dyDescent="0.2">
      <c r="A1121" s="1"/>
      <c r="O1121" s="3"/>
      <c r="W1121" s="3"/>
      <c r="X1121" s="286"/>
      <c r="Y1121" s="800"/>
      <c r="Z1121" s="800"/>
      <c r="AA1121" s="800"/>
      <c r="AB1121" s="800"/>
      <c r="AC1121" s="800"/>
      <c r="AD1121" s="800"/>
      <c r="AE1121" s="800"/>
      <c r="AF1121" s="800"/>
      <c r="AG1121" s="800"/>
      <c r="AH1121" s="800"/>
      <c r="AI1121" s="800"/>
      <c r="AJ1121" s="800"/>
      <c r="AK1121" s="800"/>
      <c r="AL1121" s="800"/>
      <c r="AM1121" s="800"/>
      <c r="AN1121" s="800"/>
      <c r="AO1121" s="800"/>
      <c r="AP1121" s="800"/>
      <c r="AQ1121" s="800"/>
      <c r="AR1121" s="800"/>
      <c r="AS1121" s="800"/>
      <c r="AT1121" s="800"/>
      <c r="AU1121" s="800"/>
      <c r="AV1121" s="800"/>
      <c r="AW1121" s="800"/>
      <c r="AX1121" s="800"/>
      <c r="AY1121" s="800"/>
      <c r="AZ1121" s="800"/>
      <c r="BA1121" s="800"/>
      <c r="BB1121" s="800"/>
      <c r="BC1121" s="800"/>
      <c r="BD1121" s="800"/>
      <c r="BE1121" s="800"/>
      <c r="BF1121" s="800"/>
      <c r="BG1121" s="835"/>
      <c r="BQ1121" s="289"/>
      <c r="BX1121" s="3"/>
    </row>
    <row r="1122" spans="1:76" ht="12" customHeight="1" x14ac:dyDescent="0.2">
      <c r="A1122" s="1"/>
      <c r="O1122" s="3"/>
      <c r="W1122" s="3"/>
      <c r="X1122" s="286"/>
      <c r="Y1122" s="800" t="s">
        <v>780</v>
      </c>
      <c r="Z1122" s="800"/>
      <c r="AA1122" s="800"/>
      <c r="AB1122" s="800"/>
      <c r="AC1122" s="800"/>
      <c r="AD1122" s="800"/>
      <c r="AE1122" s="800"/>
      <c r="AF1122" s="800"/>
      <c r="AG1122" s="800"/>
      <c r="AH1122" s="800"/>
      <c r="AI1122" s="800"/>
      <c r="AJ1122" s="800"/>
      <c r="AK1122" s="800"/>
      <c r="AL1122" s="800"/>
      <c r="AM1122" s="800"/>
      <c r="AN1122" s="800"/>
      <c r="AO1122" s="800"/>
      <c r="AP1122" s="800"/>
      <c r="AQ1122" s="800"/>
      <c r="AR1122" s="800"/>
      <c r="AS1122" s="800"/>
      <c r="AT1122" s="800"/>
      <c r="AU1122" s="800"/>
      <c r="AV1122" s="800"/>
      <c r="AW1122" s="800"/>
      <c r="AX1122" s="800"/>
      <c r="AY1122" s="800"/>
      <c r="AZ1122" s="800"/>
      <c r="BA1122" s="800"/>
      <c r="BB1122" s="800"/>
      <c r="BC1122" s="800"/>
      <c r="BD1122" s="800"/>
      <c r="BE1122" s="800"/>
      <c r="BF1122" s="800"/>
      <c r="BG1122" s="835"/>
      <c r="BQ1122" s="289"/>
      <c r="BX1122" s="3"/>
    </row>
    <row r="1123" spans="1:76" ht="12" customHeight="1" x14ac:dyDescent="0.2">
      <c r="A1123" s="1"/>
      <c r="O1123" s="3"/>
      <c r="W1123" s="3"/>
      <c r="X1123" s="286"/>
      <c r="Y1123" s="800"/>
      <c r="Z1123" s="800"/>
      <c r="AA1123" s="800"/>
      <c r="AB1123" s="800"/>
      <c r="AC1123" s="800"/>
      <c r="AD1123" s="800"/>
      <c r="AE1123" s="800"/>
      <c r="AF1123" s="800"/>
      <c r="AG1123" s="800"/>
      <c r="AH1123" s="800"/>
      <c r="AI1123" s="800"/>
      <c r="AJ1123" s="800"/>
      <c r="AK1123" s="800"/>
      <c r="AL1123" s="800"/>
      <c r="AM1123" s="800"/>
      <c r="AN1123" s="800"/>
      <c r="AO1123" s="800"/>
      <c r="AP1123" s="800"/>
      <c r="AQ1123" s="800"/>
      <c r="AR1123" s="800"/>
      <c r="AS1123" s="800"/>
      <c r="AT1123" s="800"/>
      <c r="AU1123" s="800"/>
      <c r="AV1123" s="800"/>
      <c r="AW1123" s="800"/>
      <c r="AX1123" s="800"/>
      <c r="AY1123" s="800"/>
      <c r="AZ1123" s="800"/>
      <c r="BA1123" s="800"/>
      <c r="BB1123" s="800"/>
      <c r="BC1123" s="800"/>
      <c r="BD1123" s="800"/>
      <c r="BE1123" s="800"/>
      <c r="BF1123" s="800"/>
      <c r="BG1123" s="835"/>
      <c r="BQ1123" s="289"/>
      <c r="BX1123" s="3"/>
    </row>
    <row r="1124" spans="1:76" ht="12" customHeight="1" x14ac:dyDescent="0.2">
      <c r="A1124" s="1"/>
      <c r="O1124" s="3"/>
      <c r="W1124" s="3"/>
      <c r="X1124" s="286"/>
      <c r="Y1124" s="800"/>
      <c r="Z1124" s="800"/>
      <c r="AA1124" s="800"/>
      <c r="AB1124" s="800"/>
      <c r="AC1124" s="800"/>
      <c r="AD1124" s="800"/>
      <c r="AE1124" s="800"/>
      <c r="AF1124" s="800"/>
      <c r="AG1124" s="800"/>
      <c r="AH1124" s="800"/>
      <c r="AI1124" s="800"/>
      <c r="AJ1124" s="800"/>
      <c r="AK1124" s="800"/>
      <c r="AL1124" s="800"/>
      <c r="AM1124" s="800"/>
      <c r="AN1124" s="800"/>
      <c r="AO1124" s="800"/>
      <c r="AP1124" s="800"/>
      <c r="AQ1124" s="800"/>
      <c r="AR1124" s="800"/>
      <c r="AS1124" s="800"/>
      <c r="AT1124" s="800"/>
      <c r="AU1124" s="800"/>
      <c r="AV1124" s="800"/>
      <c r="AW1124" s="800"/>
      <c r="AX1124" s="800"/>
      <c r="AY1124" s="800"/>
      <c r="AZ1124" s="800"/>
      <c r="BA1124" s="800"/>
      <c r="BB1124" s="800"/>
      <c r="BC1124" s="800"/>
      <c r="BD1124" s="800"/>
      <c r="BE1124" s="800"/>
      <c r="BF1124" s="800"/>
      <c r="BG1124" s="835"/>
      <c r="BQ1124" s="289"/>
      <c r="BX1124" s="3"/>
    </row>
    <row r="1125" spans="1:76" ht="12" customHeight="1" x14ac:dyDescent="0.2">
      <c r="A1125" s="1"/>
      <c r="O1125" s="3"/>
      <c r="W1125" s="3"/>
      <c r="X1125" s="286"/>
      <c r="Y1125" s="350"/>
      <c r="Z1125" s="350"/>
      <c r="AA1125" s="350"/>
      <c r="AB1125" s="350"/>
      <c r="AC1125" s="350"/>
      <c r="AD1125" s="350"/>
      <c r="AE1125" s="350"/>
      <c r="AF1125" s="350"/>
      <c r="AG1125" s="350"/>
      <c r="AH1125" s="350"/>
      <c r="AI1125" s="350"/>
      <c r="AJ1125" s="350"/>
      <c r="AK1125" s="350"/>
      <c r="AL1125" s="350"/>
      <c r="AM1125" s="350"/>
      <c r="AN1125" s="350"/>
      <c r="AO1125" s="350"/>
      <c r="AP1125" s="350"/>
      <c r="AQ1125" s="350"/>
      <c r="AR1125" s="350"/>
      <c r="AS1125" s="350"/>
      <c r="AT1125" s="350"/>
      <c r="AU1125" s="350"/>
      <c r="AV1125" s="350"/>
      <c r="AW1125" s="350"/>
      <c r="AX1125" s="350"/>
      <c r="AY1125" s="350"/>
      <c r="AZ1125" s="350"/>
      <c r="BA1125" s="350"/>
      <c r="BB1125" s="350"/>
      <c r="BC1125" s="350"/>
      <c r="BD1125" s="350"/>
      <c r="BE1125" s="350"/>
      <c r="BF1125" s="350"/>
      <c r="BG1125" s="351"/>
      <c r="BQ1125" s="289"/>
      <c r="BX1125" s="3"/>
    </row>
    <row r="1126" spans="1:76" ht="12" customHeight="1" x14ac:dyDescent="0.2">
      <c r="A1126" s="1"/>
      <c r="C1126" s="4" t="s">
        <v>1486</v>
      </c>
      <c r="D1126" s="772" t="s">
        <v>970</v>
      </c>
      <c r="E1126" s="772"/>
      <c r="F1126" s="772"/>
      <c r="G1126" s="772"/>
      <c r="H1126" s="772"/>
      <c r="I1126" s="772"/>
      <c r="J1126" s="772"/>
      <c r="K1126" s="772"/>
      <c r="L1126" s="772"/>
      <c r="M1126" s="772"/>
      <c r="N1126" s="772"/>
      <c r="O1126" s="773"/>
      <c r="P1126" s="1"/>
      <c r="Q1126" s="7" t="s">
        <v>1477</v>
      </c>
      <c r="S1126" s="6" t="s">
        <v>1476</v>
      </c>
      <c r="T1126" s="343"/>
      <c r="U1126" s="776" t="s">
        <v>1475</v>
      </c>
      <c r="V1126" s="777"/>
      <c r="W1126" s="778"/>
      <c r="X1126" s="286" t="s">
        <v>1474</v>
      </c>
      <c r="Y1126" s="855" t="s">
        <v>971</v>
      </c>
      <c r="Z1126" s="855"/>
      <c r="AA1126" s="855"/>
      <c r="AB1126" s="855"/>
      <c r="AC1126" s="855"/>
      <c r="AD1126" s="855"/>
      <c r="AE1126" s="855"/>
      <c r="AF1126" s="855"/>
      <c r="AG1126" s="855"/>
      <c r="AH1126" s="855"/>
      <c r="AI1126" s="855"/>
      <c r="AJ1126" s="855"/>
      <c r="AK1126" s="855"/>
      <c r="AL1126" s="855"/>
      <c r="AM1126" s="855"/>
      <c r="AN1126" s="855"/>
      <c r="AO1126" s="855"/>
      <c r="AP1126" s="855"/>
      <c r="AQ1126" s="855"/>
      <c r="AR1126" s="855"/>
      <c r="AS1126" s="855"/>
      <c r="AT1126" s="855"/>
      <c r="AU1126" s="855"/>
      <c r="AV1126" s="855"/>
      <c r="AW1126" s="855"/>
      <c r="AX1126" s="855"/>
      <c r="AY1126" s="855"/>
      <c r="AZ1126" s="855"/>
      <c r="BA1126" s="855"/>
      <c r="BB1126" s="855"/>
      <c r="BC1126" s="855"/>
      <c r="BD1126" s="855"/>
      <c r="BE1126" s="855"/>
      <c r="BF1126" s="855"/>
      <c r="BG1126" s="856"/>
      <c r="BH1126" s="766" t="s">
        <v>1008</v>
      </c>
      <c r="BI1126" s="767"/>
      <c r="BJ1126" s="767"/>
      <c r="BK1126" s="767"/>
      <c r="BL1126" s="767"/>
      <c r="BM1126" s="767"/>
      <c r="BN1126" s="767"/>
      <c r="BO1126" s="767"/>
      <c r="BP1126" s="767"/>
      <c r="BQ1126" s="768"/>
      <c r="BX1126" s="3"/>
    </row>
    <row r="1127" spans="1:76" ht="12" customHeight="1" x14ac:dyDescent="0.2">
      <c r="A1127" s="1"/>
      <c r="D1127" s="772"/>
      <c r="E1127" s="772"/>
      <c r="F1127" s="772"/>
      <c r="G1127" s="772"/>
      <c r="H1127" s="772"/>
      <c r="I1127" s="772"/>
      <c r="J1127" s="772"/>
      <c r="K1127" s="772"/>
      <c r="L1127" s="772"/>
      <c r="M1127" s="772"/>
      <c r="N1127" s="772"/>
      <c r="O1127" s="773"/>
      <c r="P1127" s="1"/>
      <c r="S1127" s="6"/>
      <c r="T1127" s="343"/>
      <c r="U1127" s="776"/>
      <c r="V1127" s="777"/>
      <c r="W1127" s="778"/>
      <c r="X1127" s="286"/>
      <c r="Y1127" s="855"/>
      <c r="Z1127" s="855"/>
      <c r="AA1127" s="855"/>
      <c r="AB1127" s="855"/>
      <c r="AC1127" s="855"/>
      <c r="AD1127" s="855"/>
      <c r="AE1127" s="855"/>
      <c r="AF1127" s="855"/>
      <c r="AG1127" s="855"/>
      <c r="AH1127" s="855"/>
      <c r="AI1127" s="855"/>
      <c r="AJ1127" s="855"/>
      <c r="AK1127" s="855"/>
      <c r="AL1127" s="855"/>
      <c r="AM1127" s="855"/>
      <c r="AN1127" s="855"/>
      <c r="AO1127" s="855"/>
      <c r="AP1127" s="855"/>
      <c r="AQ1127" s="855"/>
      <c r="AR1127" s="855"/>
      <c r="AS1127" s="855"/>
      <c r="AT1127" s="855"/>
      <c r="AU1127" s="855"/>
      <c r="AV1127" s="855"/>
      <c r="AW1127" s="855"/>
      <c r="AX1127" s="855"/>
      <c r="AY1127" s="855"/>
      <c r="AZ1127" s="855"/>
      <c r="BA1127" s="855"/>
      <c r="BB1127" s="855"/>
      <c r="BC1127" s="855"/>
      <c r="BD1127" s="855"/>
      <c r="BE1127" s="855"/>
      <c r="BF1127" s="855"/>
      <c r="BG1127" s="856"/>
      <c r="BH1127" s="766"/>
      <c r="BI1127" s="767"/>
      <c r="BJ1127" s="767"/>
      <c r="BK1127" s="767"/>
      <c r="BL1127" s="767"/>
      <c r="BM1127" s="767"/>
      <c r="BN1127" s="767"/>
      <c r="BO1127" s="767"/>
      <c r="BP1127" s="767"/>
      <c r="BQ1127" s="768"/>
      <c r="BX1127" s="3"/>
    </row>
    <row r="1128" spans="1:76" ht="12" customHeight="1" x14ac:dyDescent="0.2">
      <c r="A1128" s="1"/>
      <c r="D1128" s="772"/>
      <c r="E1128" s="772"/>
      <c r="F1128" s="772"/>
      <c r="G1128" s="772"/>
      <c r="H1128" s="772"/>
      <c r="I1128" s="772"/>
      <c r="J1128" s="772"/>
      <c r="K1128" s="772"/>
      <c r="L1128" s="772"/>
      <c r="M1128" s="772"/>
      <c r="N1128" s="772"/>
      <c r="O1128" s="773"/>
      <c r="W1128" s="3"/>
      <c r="X1128" s="286"/>
      <c r="Y1128" s="855"/>
      <c r="Z1128" s="855"/>
      <c r="AA1128" s="855"/>
      <c r="AB1128" s="855"/>
      <c r="AC1128" s="855"/>
      <c r="AD1128" s="855"/>
      <c r="AE1128" s="855"/>
      <c r="AF1128" s="855"/>
      <c r="AG1128" s="855"/>
      <c r="AH1128" s="855"/>
      <c r="AI1128" s="855"/>
      <c r="AJ1128" s="855"/>
      <c r="AK1128" s="855"/>
      <c r="AL1128" s="855"/>
      <c r="AM1128" s="855"/>
      <c r="AN1128" s="855"/>
      <c r="AO1128" s="855"/>
      <c r="AP1128" s="855"/>
      <c r="AQ1128" s="855"/>
      <c r="AR1128" s="855"/>
      <c r="AS1128" s="855"/>
      <c r="AT1128" s="855"/>
      <c r="AU1128" s="855"/>
      <c r="AV1128" s="855"/>
      <c r="AW1128" s="855"/>
      <c r="AX1128" s="855"/>
      <c r="AY1128" s="855"/>
      <c r="AZ1128" s="855"/>
      <c r="BA1128" s="855"/>
      <c r="BB1128" s="855"/>
      <c r="BC1128" s="855"/>
      <c r="BD1128" s="855"/>
      <c r="BE1128" s="855"/>
      <c r="BF1128" s="855"/>
      <c r="BG1128" s="856"/>
      <c r="BH1128" s="92"/>
      <c r="BI1128" s="93"/>
      <c r="BJ1128" s="93"/>
      <c r="BK1128" s="93"/>
      <c r="BL1128" s="93"/>
      <c r="BM1128" s="93"/>
      <c r="BN1128" s="93"/>
      <c r="BO1128" s="93"/>
      <c r="BP1128" s="93"/>
      <c r="BQ1128" s="94"/>
      <c r="BX1128" s="3"/>
    </row>
    <row r="1129" spans="1:76" ht="12" customHeight="1" x14ac:dyDescent="0.2">
      <c r="A1129" s="1"/>
      <c r="D1129" s="772"/>
      <c r="E1129" s="772"/>
      <c r="F1129" s="772"/>
      <c r="G1129" s="772"/>
      <c r="H1129" s="772"/>
      <c r="I1129" s="772"/>
      <c r="J1129" s="772"/>
      <c r="K1129" s="772"/>
      <c r="L1129" s="772"/>
      <c r="M1129" s="772"/>
      <c r="N1129" s="772"/>
      <c r="O1129" s="773"/>
      <c r="W1129" s="3"/>
      <c r="X1129" s="286"/>
      <c r="Y1129" s="855"/>
      <c r="Z1129" s="855"/>
      <c r="AA1129" s="855"/>
      <c r="AB1129" s="855"/>
      <c r="AC1129" s="855"/>
      <c r="AD1129" s="855"/>
      <c r="AE1129" s="855"/>
      <c r="AF1129" s="855"/>
      <c r="AG1129" s="855"/>
      <c r="AH1129" s="855"/>
      <c r="AI1129" s="855"/>
      <c r="AJ1129" s="855"/>
      <c r="AK1129" s="855"/>
      <c r="AL1129" s="855"/>
      <c r="AM1129" s="855"/>
      <c r="AN1129" s="855"/>
      <c r="AO1129" s="855"/>
      <c r="AP1129" s="855"/>
      <c r="AQ1129" s="855"/>
      <c r="AR1129" s="855"/>
      <c r="AS1129" s="855"/>
      <c r="AT1129" s="855"/>
      <c r="AU1129" s="855"/>
      <c r="AV1129" s="855"/>
      <c r="AW1129" s="855"/>
      <c r="AX1129" s="855"/>
      <c r="AY1129" s="855"/>
      <c r="AZ1129" s="855"/>
      <c r="BA1129" s="855"/>
      <c r="BB1129" s="855"/>
      <c r="BC1129" s="855"/>
      <c r="BD1129" s="855"/>
      <c r="BE1129" s="855"/>
      <c r="BF1129" s="855"/>
      <c r="BG1129" s="856"/>
      <c r="BQ1129" s="289"/>
      <c r="BX1129" s="3"/>
    </row>
    <row r="1130" spans="1:76" ht="12" customHeight="1" x14ac:dyDescent="0.2">
      <c r="A1130" s="1"/>
      <c r="D1130" s="364"/>
      <c r="E1130" s="364"/>
      <c r="F1130" s="364"/>
      <c r="G1130" s="364"/>
      <c r="H1130" s="364"/>
      <c r="I1130" s="364"/>
      <c r="J1130" s="364"/>
      <c r="K1130" s="364"/>
      <c r="L1130" s="364"/>
      <c r="M1130" s="364"/>
      <c r="N1130" s="364"/>
      <c r="O1130" s="365"/>
      <c r="W1130" s="3"/>
      <c r="X1130" s="286"/>
      <c r="Y1130" s="855"/>
      <c r="Z1130" s="855"/>
      <c r="AA1130" s="855"/>
      <c r="AB1130" s="855"/>
      <c r="AC1130" s="855"/>
      <c r="AD1130" s="855"/>
      <c r="AE1130" s="855"/>
      <c r="AF1130" s="855"/>
      <c r="AG1130" s="855"/>
      <c r="AH1130" s="855"/>
      <c r="AI1130" s="855"/>
      <c r="AJ1130" s="855"/>
      <c r="AK1130" s="855"/>
      <c r="AL1130" s="855"/>
      <c r="AM1130" s="855"/>
      <c r="AN1130" s="855"/>
      <c r="AO1130" s="855"/>
      <c r="AP1130" s="855"/>
      <c r="AQ1130" s="855"/>
      <c r="AR1130" s="855"/>
      <c r="AS1130" s="855"/>
      <c r="AT1130" s="855"/>
      <c r="AU1130" s="855"/>
      <c r="AV1130" s="855"/>
      <c r="AW1130" s="855"/>
      <c r="AX1130" s="855"/>
      <c r="AY1130" s="855"/>
      <c r="AZ1130" s="855"/>
      <c r="BA1130" s="855"/>
      <c r="BB1130" s="855"/>
      <c r="BC1130" s="855"/>
      <c r="BD1130" s="855"/>
      <c r="BE1130" s="855"/>
      <c r="BF1130" s="855"/>
      <c r="BG1130" s="856"/>
      <c r="BQ1130" s="289"/>
      <c r="BX1130" s="3"/>
    </row>
    <row r="1131" spans="1:76" ht="12" customHeight="1" x14ac:dyDescent="0.2">
      <c r="A1131" s="1"/>
      <c r="D1131" s="364"/>
      <c r="E1131" s="364"/>
      <c r="F1131" s="364"/>
      <c r="G1131" s="364"/>
      <c r="H1131" s="364"/>
      <c r="I1131" s="364"/>
      <c r="J1131" s="364"/>
      <c r="K1131" s="364"/>
      <c r="L1131" s="364"/>
      <c r="M1131" s="364"/>
      <c r="N1131" s="364"/>
      <c r="O1131" s="365"/>
      <c r="W1131" s="3"/>
      <c r="X1131" s="286"/>
      <c r="Y1131" s="855"/>
      <c r="Z1131" s="855"/>
      <c r="AA1131" s="855"/>
      <c r="AB1131" s="855"/>
      <c r="AC1131" s="855"/>
      <c r="AD1131" s="855"/>
      <c r="AE1131" s="855"/>
      <c r="AF1131" s="855"/>
      <c r="AG1131" s="855"/>
      <c r="AH1131" s="855"/>
      <c r="AI1131" s="855"/>
      <c r="AJ1131" s="855"/>
      <c r="AK1131" s="855"/>
      <c r="AL1131" s="855"/>
      <c r="AM1131" s="855"/>
      <c r="AN1131" s="855"/>
      <c r="AO1131" s="855"/>
      <c r="AP1131" s="855"/>
      <c r="AQ1131" s="855"/>
      <c r="AR1131" s="855"/>
      <c r="AS1131" s="855"/>
      <c r="AT1131" s="855"/>
      <c r="AU1131" s="855"/>
      <c r="AV1131" s="855"/>
      <c r="AW1131" s="855"/>
      <c r="AX1131" s="855"/>
      <c r="AY1131" s="855"/>
      <c r="AZ1131" s="855"/>
      <c r="BA1131" s="855"/>
      <c r="BB1131" s="855"/>
      <c r="BC1131" s="855"/>
      <c r="BD1131" s="855"/>
      <c r="BE1131" s="855"/>
      <c r="BF1131" s="855"/>
      <c r="BG1131" s="856"/>
      <c r="BH1131" s="1108"/>
      <c r="BI1131" s="1109"/>
      <c r="BJ1131" s="1109"/>
      <c r="BK1131" s="1109"/>
      <c r="BL1131" s="1109"/>
      <c r="BM1131" s="1109"/>
      <c r="BN1131" s="1109"/>
      <c r="BO1131" s="1109"/>
      <c r="BP1131" s="1109"/>
      <c r="BQ1131" s="1110"/>
      <c r="BX1131" s="3"/>
    </row>
    <row r="1132" spans="1:76" ht="12" customHeight="1" x14ac:dyDescent="0.2">
      <c r="A1132" s="1"/>
      <c r="D1132" s="364"/>
      <c r="E1132" s="364"/>
      <c r="F1132" s="364"/>
      <c r="G1132" s="364"/>
      <c r="H1132" s="364"/>
      <c r="I1132" s="364"/>
      <c r="J1132" s="364"/>
      <c r="K1132" s="364"/>
      <c r="L1132" s="364"/>
      <c r="M1132" s="364"/>
      <c r="N1132" s="364"/>
      <c r="O1132" s="365"/>
      <c r="W1132" s="3"/>
      <c r="X1132" s="286"/>
      <c r="Y1132" s="855"/>
      <c r="Z1132" s="855"/>
      <c r="AA1132" s="855"/>
      <c r="AB1132" s="855"/>
      <c r="AC1132" s="855"/>
      <c r="AD1132" s="855"/>
      <c r="AE1132" s="855"/>
      <c r="AF1132" s="855"/>
      <c r="AG1132" s="855"/>
      <c r="AH1132" s="855"/>
      <c r="AI1132" s="855"/>
      <c r="AJ1132" s="855"/>
      <c r="AK1132" s="855"/>
      <c r="AL1132" s="855"/>
      <c r="AM1132" s="855"/>
      <c r="AN1132" s="855"/>
      <c r="AO1132" s="855"/>
      <c r="AP1132" s="855"/>
      <c r="AQ1132" s="855"/>
      <c r="AR1132" s="855"/>
      <c r="AS1132" s="855"/>
      <c r="AT1132" s="855"/>
      <c r="AU1132" s="855"/>
      <c r="AV1132" s="855"/>
      <c r="AW1132" s="855"/>
      <c r="AX1132" s="855"/>
      <c r="AY1132" s="855"/>
      <c r="AZ1132" s="855"/>
      <c r="BA1132" s="855"/>
      <c r="BB1132" s="855"/>
      <c r="BC1132" s="855"/>
      <c r="BD1132" s="855"/>
      <c r="BE1132" s="855"/>
      <c r="BF1132" s="855"/>
      <c r="BG1132" s="856"/>
      <c r="BH1132" s="1108"/>
      <c r="BI1132" s="1109"/>
      <c r="BJ1132" s="1109"/>
      <c r="BK1132" s="1109"/>
      <c r="BL1132" s="1109"/>
      <c r="BM1132" s="1109"/>
      <c r="BN1132" s="1109"/>
      <c r="BO1132" s="1109"/>
      <c r="BP1132" s="1109"/>
      <c r="BQ1132" s="1110"/>
      <c r="BX1132" s="3"/>
    </row>
    <row r="1133" spans="1:76" ht="12" customHeight="1" x14ac:dyDescent="0.2">
      <c r="A1133" s="24"/>
      <c r="B1133" s="25"/>
      <c r="C1133" s="25"/>
      <c r="D1133" s="621"/>
      <c r="E1133" s="621"/>
      <c r="F1133" s="621"/>
      <c r="G1133" s="621"/>
      <c r="H1133" s="621"/>
      <c r="I1133" s="621"/>
      <c r="J1133" s="621"/>
      <c r="K1133" s="621"/>
      <c r="L1133" s="621"/>
      <c r="M1133" s="621"/>
      <c r="N1133" s="621"/>
      <c r="O1133" s="622"/>
      <c r="P1133" s="26"/>
      <c r="Q1133" s="26"/>
      <c r="R1133" s="26"/>
      <c r="S1133" s="26"/>
      <c r="T1133" s="26"/>
      <c r="U1133" s="26"/>
      <c r="V1133" s="26"/>
      <c r="W1133" s="27"/>
      <c r="X1133" s="370"/>
      <c r="Y1133" s="608"/>
      <c r="Z1133" s="608"/>
      <c r="AA1133" s="608"/>
      <c r="AB1133" s="608"/>
      <c r="AC1133" s="608"/>
      <c r="AD1133" s="608"/>
      <c r="AE1133" s="608"/>
      <c r="AF1133" s="608"/>
      <c r="AG1133" s="608"/>
      <c r="AH1133" s="608"/>
      <c r="AI1133" s="608"/>
      <c r="AJ1133" s="608"/>
      <c r="AK1133" s="608"/>
      <c r="AL1133" s="608"/>
      <c r="AM1133" s="608"/>
      <c r="AN1133" s="608"/>
      <c r="AO1133" s="608"/>
      <c r="AP1133" s="608"/>
      <c r="AQ1133" s="608"/>
      <c r="AR1133" s="608"/>
      <c r="AS1133" s="608"/>
      <c r="AT1133" s="608"/>
      <c r="AU1133" s="608"/>
      <c r="AV1133" s="608"/>
      <c r="AW1133" s="608"/>
      <c r="AX1133" s="608"/>
      <c r="AY1133" s="608"/>
      <c r="AZ1133" s="608"/>
      <c r="BA1133" s="608"/>
      <c r="BB1133" s="608"/>
      <c r="BC1133" s="608"/>
      <c r="BD1133" s="608"/>
      <c r="BE1133" s="608"/>
      <c r="BF1133" s="608"/>
      <c r="BG1133" s="609"/>
      <c r="BH1133" s="631"/>
      <c r="BI1133" s="631"/>
      <c r="BJ1133" s="631"/>
      <c r="BK1133" s="631"/>
      <c r="BL1133" s="631"/>
      <c r="BM1133" s="631"/>
      <c r="BN1133" s="631"/>
      <c r="BO1133" s="631"/>
      <c r="BP1133" s="631"/>
      <c r="BQ1133" s="632"/>
      <c r="BR1133" s="26"/>
      <c r="BS1133" s="26"/>
      <c r="BT1133" s="26"/>
      <c r="BU1133" s="26"/>
      <c r="BV1133" s="26"/>
      <c r="BW1133" s="26"/>
      <c r="BX1133" s="27"/>
    </row>
    <row r="1134" spans="1:76" ht="12" customHeight="1" x14ac:dyDescent="0.2">
      <c r="A1134" s="393"/>
      <c r="B1134" s="30"/>
      <c r="C1134" s="30"/>
      <c r="D1134" s="617"/>
      <c r="E1134" s="617"/>
      <c r="F1134" s="617"/>
      <c r="G1134" s="617"/>
      <c r="H1134" s="617"/>
      <c r="I1134" s="617"/>
      <c r="J1134" s="617"/>
      <c r="K1134" s="617"/>
      <c r="L1134" s="617"/>
      <c r="M1134" s="617"/>
      <c r="N1134" s="617"/>
      <c r="O1134" s="618"/>
      <c r="P1134" s="376"/>
      <c r="Q1134" s="376"/>
      <c r="R1134" s="376"/>
      <c r="S1134" s="376"/>
      <c r="T1134" s="376"/>
      <c r="U1134" s="376"/>
      <c r="V1134" s="376"/>
      <c r="W1134" s="18"/>
      <c r="X1134" s="369"/>
      <c r="Y1134" s="619"/>
      <c r="Z1134" s="619"/>
      <c r="AA1134" s="619"/>
      <c r="AB1134" s="619"/>
      <c r="AC1134" s="619"/>
      <c r="AD1134" s="619"/>
      <c r="AE1134" s="619"/>
      <c r="AF1134" s="619"/>
      <c r="AG1134" s="619"/>
      <c r="AH1134" s="619"/>
      <c r="AI1134" s="619"/>
      <c r="AJ1134" s="619"/>
      <c r="AK1134" s="619"/>
      <c r="AL1134" s="619"/>
      <c r="AM1134" s="619"/>
      <c r="AN1134" s="619"/>
      <c r="AO1134" s="619"/>
      <c r="AP1134" s="619"/>
      <c r="AQ1134" s="619"/>
      <c r="AR1134" s="619"/>
      <c r="AS1134" s="619"/>
      <c r="AT1134" s="619"/>
      <c r="AU1134" s="619"/>
      <c r="AV1134" s="619"/>
      <c r="AW1134" s="619"/>
      <c r="AX1134" s="619"/>
      <c r="AY1134" s="619"/>
      <c r="AZ1134" s="619"/>
      <c r="BA1134" s="619"/>
      <c r="BB1134" s="619"/>
      <c r="BC1134" s="619"/>
      <c r="BD1134" s="619"/>
      <c r="BE1134" s="619"/>
      <c r="BF1134" s="619"/>
      <c r="BG1134" s="620"/>
      <c r="BH1134" s="291"/>
      <c r="BI1134" s="291"/>
      <c r="BJ1134" s="291"/>
      <c r="BK1134" s="291"/>
      <c r="BL1134" s="291"/>
      <c r="BM1134" s="291"/>
      <c r="BN1134" s="291"/>
      <c r="BO1134" s="291"/>
      <c r="BP1134" s="291"/>
      <c r="BQ1134" s="292"/>
      <c r="BR1134" s="376"/>
      <c r="BS1134" s="376"/>
      <c r="BT1134" s="376"/>
      <c r="BU1134" s="376"/>
      <c r="BV1134" s="376"/>
      <c r="BW1134" s="376"/>
      <c r="BX1134" s="18"/>
    </row>
    <row r="1135" spans="1:76" ht="12" customHeight="1" x14ac:dyDescent="0.2">
      <c r="A1135" s="1"/>
      <c r="C1135" s="4" t="s">
        <v>1485</v>
      </c>
      <c r="D1135" s="772" t="s">
        <v>972</v>
      </c>
      <c r="E1135" s="772"/>
      <c r="F1135" s="772"/>
      <c r="G1135" s="772"/>
      <c r="H1135" s="772"/>
      <c r="I1135" s="772"/>
      <c r="J1135" s="772"/>
      <c r="K1135" s="772"/>
      <c r="L1135" s="772"/>
      <c r="M1135" s="772"/>
      <c r="N1135" s="772"/>
      <c r="O1135" s="773"/>
      <c r="P1135" s="1"/>
      <c r="Q1135" s="7" t="s">
        <v>1477</v>
      </c>
      <c r="S1135" s="6" t="s">
        <v>1476</v>
      </c>
      <c r="T1135" s="343"/>
      <c r="U1135" s="776" t="s">
        <v>1475</v>
      </c>
      <c r="V1135" s="777"/>
      <c r="W1135" s="778"/>
      <c r="X1135" s="286"/>
      <c r="Y1135" s="102"/>
      <c r="Z1135" s="102"/>
      <c r="AA1135" s="102"/>
      <c r="AB1135" s="102"/>
      <c r="AC1135" s="102"/>
      <c r="AD1135" s="102"/>
      <c r="AE1135" s="102"/>
      <c r="AF1135" s="102"/>
      <c r="AG1135" s="102"/>
      <c r="AH1135" s="102"/>
      <c r="AI1135" s="102"/>
      <c r="AJ1135" s="102"/>
      <c r="AK1135" s="102"/>
      <c r="AL1135" s="102"/>
      <c r="AM1135" s="102"/>
      <c r="AN1135" s="102"/>
      <c r="AO1135" s="102"/>
      <c r="AP1135" s="102"/>
      <c r="AQ1135" s="102"/>
      <c r="AR1135" s="102"/>
      <c r="AS1135" s="102"/>
      <c r="AT1135" s="102"/>
      <c r="AU1135" s="102"/>
      <c r="AV1135" s="102"/>
      <c r="AW1135" s="102"/>
      <c r="AX1135" s="102"/>
      <c r="AY1135" s="102"/>
      <c r="AZ1135" s="102"/>
      <c r="BA1135" s="102"/>
      <c r="BB1135" s="102"/>
      <c r="BC1135" s="102"/>
      <c r="BD1135" s="102"/>
      <c r="BE1135" s="102"/>
      <c r="BF1135" s="102"/>
      <c r="BG1135" s="98"/>
      <c r="BQ1135" s="289"/>
      <c r="BX1135" s="3"/>
    </row>
    <row r="1136" spans="1:76" ht="12" customHeight="1" x14ac:dyDescent="0.2">
      <c r="A1136" s="1"/>
      <c r="D1136" s="772"/>
      <c r="E1136" s="772"/>
      <c r="F1136" s="772"/>
      <c r="G1136" s="772"/>
      <c r="H1136" s="772"/>
      <c r="I1136" s="772"/>
      <c r="J1136" s="772"/>
      <c r="K1136" s="772"/>
      <c r="L1136" s="772"/>
      <c r="M1136" s="772"/>
      <c r="N1136" s="772"/>
      <c r="O1136" s="773"/>
      <c r="P1136" s="95"/>
      <c r="Q1136" s="87"/>
      <c r="R1136" s="87"/>
      <c r="S1136" s="96"/>
      <c r="T1136" s="385"/>
      <c r="U1136" s="997"/>
      <c r="V1136" s="998"/>
      <c r="W1136" s="999"/>
      <c r="X1136" s="286"/>
      <c r="Y1136" s="102"/>
      <c r="Z1136" s="102"/>
      <c r="AA1136" s="102"/>
      <c r="AB1136" s="102"/>
      <c r="AC1136" s="102"/>
      <c r="AD1136" s="102"/>
      <c r="AE1136" s="102"/>
      <c r="AF1136" s="102"/>
      <c r="AG1136" s="102"/>
      <c r="AH1136" s="102"/>
      <c r="AI1136" s="102"/>
      <c r="AJ1136" s="102"/>
      <c r="AK1136" s="102"/>
      <c r="AL1136" s="102"/>
      <c r="AM1136" s="102"/>
      <c r="AN1136" s="102"/>
      <c r="AO1136" s="102"/>
      <c r="AP1136" s="102"/>
      <c r="AQ1136" s="102"/>
      <c r="AR1136" s="102"/>
      <c r="AS1136" s="102"/>
      <c r="AT1136" s="102"/>
      <c r="AU1136" s="102"/>
      <c r="AV1136" s="102"/>
      <c r="AW1136" s="102"/>
      <c r="AX1136" s="102"/>
      <c r="AY1136" s="102"/>
      <c r="AZ1136" s="102"/>
      <c r="BA1136" s="102"/>
      <c r="BB1136" s="102"/>
      <c r="BC1136" s="102"/>
      <c r="BD1136" s="102"/>
      <c r="BE1136" s="102"/>
      <c r="BF1136" s="102"/>
      <c r="BG1136" s="98"/>
      <c r="BQ1136" s="289"/>
      <c r="BX1136" s="3"/>
    </row>
    <row r="1137" spans="1:76" ht="12" customHeight="1" x14ac:dyDescent="0.2">
      <c r="A1137" s="1"/>
      <c r="D1137" s="772"/>
      <c r="E1137" s="772"/>
      <c r="F1137" s="772"/>
      <c r="G1137" s="772"/>
      <c r="H1137" s="772"/>
      <c r="I1137" s="772"/>
      <c r="J1137" s="772"/>
      <c r="K1137" s="772"/>
      <c r="L1137" s="772"/>
      <c r="M1137" s="772"/>
      <c r="N1137" s="772"/>
      <c r="O1137" s="773"/>
      <c r="P1137" s="87"/>
      <c r="Q1137" s="87"/>
      <c r="R1137" s="87"/>
      <c r="S1137" s="87"/>
      <c r="T1137" s="87"/>
      <c r="U1137" s="87"/>
      <c r="V1137" s="87"/>
      <c r="W1137" s="97"/>
      <c r="X1137" s="286"/>
      <c r="Y1137" s="102"/>
      <c r="Z1137" s="102"/>
      <c r="AA1137" s="102"/>
      <c r="AB1137" s="102"/>
      <c r="AC1137" s="102"/>
      <c r="AD1137" s="102"/>
      <c r="AE1137" s="102"/>
      <c r="AF1137" s="102"/>
      <c r="AG1137" s="102"/>
      <c r="AH1137" s="102"/>
      <c r="AI1137" s="102"/>
      <c r="AJ1137" s="102"/>
      <c r="AK1137" s="102"/>
      <c r="AL1137" s="102"/>
      <c r="AM1137" s="102"/>
      <c r="AN1137" s="102"/>
      <c r="AO1137" s="102"/>
      <c r="AP1137" s="102"/>
      <c r="AQ1137" s="102"/>
      <c r="AR1137" s="102"/>
      <c r="AS1137" s="102"/>
      <c r="AT1137" s="102"/>
      <c r="AU1137" s="102"/>
      <c r="AV1137" s="102"/>
      <c r="AW1137" s="102"/>
      <c r="AX1137" s="102"/>
      <c r="AY1137" s="102"/>
      <c r="AZ1137" s="102"/>
      <c r="BA1137" s="102"/>
      <c r="BB1137" s="102"/>
      <c r="BC1137" s="102"/>
      <c r="BD1137" s="102"/>
      <c r="BE1137" s="102"/>
      <c r="BF1137" s="102"/>
      <c r="BG1137" s="98"/>
      <c r="BQ1137" s="289"/>
      <c r="BX1137" s="3"/>
    </row>
    <row r="1138" spans="1:76" ht="12" customHeight="1" x14ac:dyDescent="0.2">
      <c r="A1138" s="1"/>
      <c r="D1138" s="772"/>
      <c r="E1138" s="772"/>
      <c r="F1138" s="772"/>
      <c r="G1138" s="772"/>
      <c r="H1138" s="772"/>
      <c r="I1138" s="772"/>
      <c r="J1138" s="772"/>
      <c r="K1138" s="772"/>
      <c r="L1138" s="772"/>
      <c r="M1138" s="772"/>
      <c r="N1138" s="772"/>
      <c r="O1138" s="773"/>
      <c r="P1138" s="87"/>
      <c r="Q1138" s="87"/>
      <c r="R1138" s="87"/>
      <c r="S1138" s="87"/>
      <c r="T1138" s="87"/>
      <c r="U1138" s="87"/>
      <c r="V1138" s="87"/>
      <c r="W1138" s="97"/>
      <c r="X1138" s="286"/>
      <c r="Y1138" s="102"/>
      <c r="Z1138" s="102"/>
      <c r="AA1138" s="102"/>
      <c r="AB1138" s="102"/>
      <c r="AC1138" s="102"/>
      <c r="AD1138" s="102"/>
      <c r="AE1138" s="102"/>
      <c r="AF1138" s="102"/>
      <c r="AG1138" s="102"/>
      <c r="AH1138" s="102"/>
      <c r="AI1138" s="102"/>
      <c r="AJ1138" s="102"/>
      <c r="AK1138" s="102"/>
      <c r="AL1138" s="102"/>
      <c r="AM1138" s="102"/>
      <c r="AN1138" s="102"/>
      <c r="AO1138" s="102"/>
      <c r="AP1138" s="102"/>
      <c r="AQ1138" s="102"/>
      <c r="AR1138" s="102"/>
      <c r="AS1138" s="102"/>
      <c r="AT1138" s="102"/>
      <c r="AU1138" s="102"/>
      <c r="AV1138" s="102"/>
      <c r="AW1138" s="102"/>
      <c r="AX1138" s="102"/>
      <c r="AY1138" s="102"/>
      <c r="AZ1138" s="102"/>
      <c r="BA1138" s="102"/>
      <c r="BB1138" s="102"/>
      <c r="BC1138" s="102"/>
      <c r="BD1138" s="102"/>
      <c r="BE1138" s="102"/>
      <c r="BF1138" s="102"/>
      <c r="BG1138" s="98"/>
      <c r="BQ1138" s="289"/>
      <c r="BX1138" s="3"/>
    </row>
    <row r="1139" spans="1:76" ht="12" customHeight="1" x14ac:dyDescent="0.2">
      <c r="A1139" s="1"/>
      <c r="D1139" s="772"/>
      <c r="E1139" s="772"/>
      <c r="F1139" s="772"/>
      <c r="G1139" s="772"/>
      <c r="H1139" s="772"/>
      <c r="I1139" s="772"/>
      <c r="J1139" s="772"/>
      <c r="K1139" s="772"/>
      <c r="L1139" s="772"/>
      <c r="M1139" s="772"/>
      <c r="N1139" s="772"/>
      <c r="O1139" s="773"/>
      <c r="W1139" s="3"/>
      <c r="X1139" s="286"/>
      <c r="BG1139" s="3"/>
      <c r="BQ1139" s="289"/>
      <c r="BX1139" s="3"/>
    </row>
    <row r="1140" spans="1:76" ht="12" customHeight="1" x14ac:dyDescent="0.2">
      <c r="A1140" s="1"/>
      <c r="D1140" s="772"/>
      <c r="E1140" s="772"/>
      <c r="F1140" s="772"/>
      <c r="G1140" s="772"/>
      <c r="H1140" s="772"/>
      <c r="I1140" s="772"/>
      <c r="J1140" s="772"/>
      <c r="K1140" s="772"/>
      <c r="L1140" s="772"/>
      <c r="M1140" s="772"/>
      <c r="N1140" s="772"/>
      <c r="O1140" s="773"/>
      <c r="W1140" s="3"/>
      <c r="X1140" s="286"/>
      <c r="BG1140" s="3"/>
      <c r="BQ1140" s="289"/>
      <c r="BX1140" s="3"/>
    </row>
    <row r="1141" spans="1:76" ht="12" customHeight="1" x14ac:dyDescent="0.2">
      <c r="A1141" s="1"/>
      <c r="D1141" s="772"/>
      <c r="E1141" s="772"/>
      <c r="F1141" s="772"/>
      <c r="G1141" s="772"/>
      <c r="H1141" s="772"/>
      <c r="I1141" s="772"/>
      <c r="J1141" s="772"/>
      <c r="K1141" s="772"/>
      <c r="L1141" s="772"/>
      <c r="M1141" s="772"/>
      <c r="N1141" s="772"/>
      <c r="O1141" s="773"/>
      <c r="W1141" s="3"/>
      <c r="X1141" s="286"/>
      <c r="BG1141" s="3"/>
      <c r="BR1141" s="1"/>
      <c r="BX1141" s="3"/>
    </row>
    <row r="1142" spans="1:76" ht="12" customHeight="1" x14ac:dyDescent="0.2">
      <c r="A1142" s="1"/>
      <c r="C1142" s="4" t="s">
        <v>1681</v>
      </c>
      <c r="D1142" s="774" t="s">
        <v>1892</v>
      </c>
      <c r="E1142" s="774"/>
      <c r="F1142" s="774"/>
      <c r="G1142" s="774"/>
      <c r="H1142" s="774"/>
      <c r="I1142" s="774"/>
      <c r="J1142" s="774"/>
      <c r="K1142" s="774"/>
      <c r="L1142" s="774"/>
      <c r="M1142" s="774"/>
      <c r="N1142" s="774"/>
      <c r="O1142" s="775"/>
      <c r="P1142" s="1"/>
      <c r="Q1142" s="7" t="s">
        <v>12</v>
      </c>
      <c r="S1142" s="6" t="s">
        <v>14</v>
      </c>
      <c r="T1142" s="343"/>
      <c r="U1142" s="776" t="s">
        <v>13</v>
      </c>
      <c r="V1142" s="777"/>
      <c r="W1142" s="778"/>
      <c r="X1142" s="6" t="s">
        <v>15</v>
      </c>
      <c r="Y1142" s="779" t="s">
        <v>1941</v>
      </c>
      <c r="Z1142" s="779"/>
      <c r="AA1142" s="779"/>
      <c r="AB1142" s="779"/>
      <c r="AC1142" s="779"/>
      <c r="AD1142" s="779"/>
      <c r="AE1142" s="779"/>
      <c r="AF1142" s="779"/>
      <c r="AG1142" s="779"/>
      <c r="AH1142" s="779"/>
      <c r="AI1142" s="779"/>
      <c r="AJ1142" s="779"/>
      <c r="AK1142" s="779"/>
      <c r="AL1142" s="779"/>
      <c r="AM1142" s="779"/>
      <c r="AN1142" s="779"/>
      <c r="AO1142" s="779"/>
      <c r="AP1142" s="779"/>
      <c r="AQ1142" s="779"/>
      <c r="AR1142" s="779"/>
      <c r="AS1142" s="779"/>
      <c r="AT1142" s="779"/>
      <c r="AU1142" s="779"/>
      <c r="AV1142" s="779"/>
      <c r="AW1142" s="779"/>
      <c r="AX1142" s="779"/>
      <c r="AY1142" s="779"/>
      <c r="AZ1142" s="779"/>
      <c r="BA1142" s="779"/>
      <c r="BB1142" s="779"/>
      <c r="BC1142" s="779"/>
      <c r="BD1142" s="779"/>
      <c r="BE1142" s="779"/>
      <c r="BF1142" s="779"/>
      <c r="BG1142" s="780"/>
      <c r="BH1142" s="761" t="s">
        <v>1889</v>
      </c>
      <c r="BI1142" s="783"/>
      <c r="BJ1142" s="783"/>
      <c r="BK1142" s="783"/>
      <c r="BL1142" s="783"/>
      <c r="BM1142" s="783"/>
      <c r="BN1142" s="783"/>
      <c r="BO1142" s="783"/>
      <c r="BP1142" s="783"/>
      <c r="BQ1142" s="784"/>
      <c r="BR1142" s="1"/>
      <c r="BX1142" s="3"/>
    </row>
    <row r="1143" spans="1:76" ht="12" customHeight="1" x14ac:dyDescent="0.2">
      <c r="A1143" s="1"/>
      <c r="D1143" s="774"/>
      <c r="E1143" s="774"/>
      <c r="F1143" s="774"/>
      <c r="G1143" s="774"/>
      <c r="H1143" s="774"/>
      <c r="I1143" s="774"/>
      <c r="J1143" s="774"/>
      <c r="K1143" s="774"/>
      <c r="L1143" s="774"/>
      <c r="M1143" s="774"/>
      <c r="N1143" s="774"/>
      <c r="O1143" s="775"/>
      <c r="W1143" s="3"/>
      <c r="Y1143" s="779"/>
      <c r="Z1143" s="779"/>
      <c r="AA1143" s="779"/>
      <c r="AB1143" s="779"/>
      <c r="AC1143" s="779"/>
      <c r="AD1143" s="779"/>
      <c r="AE1143" s="779"/>
      <c r="AF1143" s="779"/>
      <c r="AG1143" s="779"/>
      <c r="AH1143" s="779"/>
      <c r="AI1143" s="779"/>
      <c r="AJ1143" s="779"/>
      <c r="AK1143" s="779"/>
      <c r="AL1143" s="779"/>
      <c r="AM1143" s="779"/>
      <c r="AN1143" s="779"/>
      <c r="AO1143" s="779"/>
      <c r="AP1143" s="779"/>
      <c r="AQ1143" s="779"/>
      <c r="AR1143" s="779"/>
      <c r="AS1143" s="779"/>
      <c r="AT1143" s="779"/>
      <c r="AU1143" s="779"/>
      <c r="AV1143" s="779"/>
      <c r="AW1143" s="779"/>
      <c r="AX1143" s="779"/>
      <c r="AY1143" s="779"/>
      <c r="AZ1143" s="779"/>
      <c r="BA1143" s="779"/>
      <c r="BB1143" s="779"/>
      <c r="BC1143" s="779"/>
      <c r="BD1143" s="779"/>
      <c r="BE1143" s="779"/>
      <c r="BF1143" s="779"/>
      <c r="BG1143" s="780"/>
      <c r="BH1143" s="785"/>
      <c r="BI1143" s="783"/>
      <c r="BJ1143" s="783"/>
      <c r="BK1143" s="783"/>
      <c r="BL1143" s="783"/>
      <c r="BM1143" s="783"/>
      <c r="BN1143" s="783"/>
      <c r="BO1143" s="783"/>
      <c r="BP1143" s="783"/>
      <c r="BQ1143" s="784"/>
      <c r="BR1143" s="1"/>
      <c r="BX1143" s="3"/>
    </row>
    <row r="1144" spans="1:76" ht="12" customHeight="1" x14ac:dyDescent="0.2">
      <c r="A1144" s="1"/>
      <c r="D1144" s="774"/>
      <c r="E1144" s="774"/>
      <c r="F1144" s="774"/>
      <c r="G1144" s="774"/>
      <c r="H1144" s="774"/>
      <c r="I1144" s="774"/>
      <c r="J1144" s="774"/>
      <c r="K1144" s="774"/>
      <c r="L1144" s="774"/>
      <c r="M1144" s="774"/>
      <c r="N1144" s="774"/>
      <c r="O1144" s="775"/>
      <c r="W1144" s="3"/>
      <c r="Y1144" s="779"/>
      <c r="Z1144" s="779"/>
      <c r="AA1144" s="779"/>
      <c r="AB1144" s="779"/>
      <c r="AC1144" s="779"/>
      <c r="AD1144" s="779"/>
      <c r="AE1144" s="779"/>
      <c r="AF1144" s="779"/>
      <c r="AG1144" s="779"/>
      <c r="AH1144" s="779"/>
      <c r="AI1144" s="779"/>
      <c r="AJ1144" s="779"/>
      <c r="AK1144" s="779"/>
      <c r="AL1144" s="779"/>
      <c r="AM1144" s="779"/>
      <c r="AN1144" s="779"/>
      <c r="AO1144" s="779"/>
      <c r="AP1144" s="779"/>
      <c r="AQ1144" s="779"/>
      <c r="AR1144" s="779"/>
      <c r="AS1144" s="779"/>
      <c r="AT1144" s="779"/>
      <c r="AU1144" s="779"/>
      <c r="AV1144" s="779"/>
      <c r="AW1144" s="779"/>
      <c r="AX1144" s="779"/>
      <c r="AY1144" s="779"/>
      <c r="AZ1144" s="779"/>
      <c r="BA1144" s="779"/>
      <c r="BB1144" s="779"/>
      <c r="BC1144" s="779"/>
      <c r="BD1144" s="779"/>
      <c r="BE1144" s="779"/>
      <c r="BF1144" s="779"/>
      <c r="BG1144" s="780"/>
      <c r="BH1144" s="786"/>
      <c r="BI1144" s="787"/>
      <c r="BJ1144" s="787"/>
      <c r="BK1144" s="787"/>
      <c r="BL1144" s="787"/>
      <c r="BM1144" s="787"/>
      <c r="BN1144" s="787"/>
      <c r="BO1144" s="787"/>
      <c r="BP1144" s="787"/>
      <c r="BQ1144" s="788"/>
      <c r="BR1144" s="1"/>
      <c r="BX1144" s="3"/>
    </row>
    <row r="1145" spans="1:76" ht="12" customHeight="1" x14ac:dyDescent="0.2">
      <c r="A1145" s="1"/>
      <c r="C1145" s="656"/>
      <c r="D1145" s="774"/>
      <c r="E1145" s="774"/>
      <c r="F1145" s="774"/>
      <c r="G1145" s="774"/>
      <c r="H1145" s="774"/>
      <c r="I1145" s="774"/>
      <c r="J1145" s="774"/>
      <c r="K1145" s="774"/>
      <c r="L1145" s="774"/>
      <c r="M1145" s="774"/>
      <c r="N1145" s="774"/>
      <c r="O1145" s="775"/>
      <c r="W1145" s="3"/>
      <c r="X1145" s="286"/>
      <c r="BG1145" s="3"/>
      <c r="BH1145" s="763"/>
      <c r="BI1145" s="747"/>
      <c r="BJ1145" s="747"/>
      <c r="BK1145" s="747"/>
      <c r="BL1145" s="747"/>
      <c r="BM1145" s="747"/>
      <c r="BN1145" s="747"/>
      <c r="BO1145" s="747"/>
      <c r="BP1145" s="747"/>
      <c r="BQ1145" s="762"/>
      <c r="BX1145" s="3"/>
    </row>
    <row r="1146" spans="1:76" ht="12" customHeight="1" x14ac:dyDescent="0.2">
      <c r="A1146" s="1"/>
      <c r="D1146" s="774"/>
      <c r="E1146" s="774"/>
      <c r="F1146" s="774"/>
      <c r="G1146" s="774"/>
      <c r="H1146" s="774"/>
      <c r="I1146" s="774"/>
      <c r="J1146" s="774"/>
      <c r="K1146" s="774"/>
      <c r="L1146" s="774"/>
      <c r="M1146" s="774"/>
      <c r="N1146" s="774"/>
      <c r="O1146" s="775"/>
      <c r="W1146" s="3"/>
      <c r="X1146" s="1" t="s">
        <v>15</v>
      </c>
      <c r="Y1146" s="750" t="s">
        <v>1891</v>
      </c>
      <c r="Z1146" s="750"/>
      <c r="AA1146" s="750"/>
      <c r="AB1146" s="750"/>
      <c r="AC1146" s="750"/>
      <c r="AD1146" s="750"/>
      <c r="AE1146" s="750"/>
      <c r="AF1146" s="750"/>
      <c r="AG1146" s="750"/>
      <c r="AH1146" s="750"/>
      <c r="AI1146" s="750"/>
      <c r="AJ1146" s="750"/>
      <c r="AK1146" s="750"/>
      <c r="AL1146" s="750"/>
      <c r="AM1146" s="750"/>
      <c r="AN1146" s="750"/>
      <c r="AO1146" s="750"/>
      <c r="AP1146" s="750"/>
      <c r="AQ1146" s="750"/>
      <c r="AR1146" s="750"/>
      <c r="AS1146" s="750"/>
      <c r="AT1146" s="750"/>
      <c r="AU1146" s="750"/>
      <c r="AV1146" s="750"/>
      <c r="AW1146" s="750"/>
      <c r="AX1146" s="750"/>
      <c r="AY1146" s="750"/>
      <c r="AZ1146" s="750"/>
      <c r="BA1146" s="750"/>
      <c r="BB1146" s="750"/>
      <c r="BC1146" s="750"/>
      <c r="BD1146" s="750"/>
      <c r="BE1146" s="750"/>
      <c r="BF1146" s="750"/>
      <c r="BG1146" s="789"/>
      <c r="BQ1146" s="289"/>
      <c r="BX1146" s="3"/>
    </row>
    <row r="1147" spans="1:76" ht="12" customHeight="1" x14ac:dyDescent="0.2">
      <c r="A1147" s="1"/>
      <c r="D1147" s="774"/>
      <c r="E1147" s="774"/>
      <c r="F1147" s="774"/>
      <c r="G1147" s="774"/>
      <c r="H1147" s="774"/>
      <c r="I1147" s="774"/>
      <c r="J1147" s="774"/>
      <c r="K1147" s="774"/>
      <c r="L1147" s="774"/>
      <c r="M1147" s="774"/>
      <c r="N1147" s="774"/>
      <c r="O1147" s="775"/>
      <c r="W1147" s="3"/>
      <c r="X1147" s="7"/>
      <c r="Y1147" s="750"/>
      <c r="Z1147" s="750"/>
      <c r="AA1147" s="750"/>
      <c r="AB1147" s="750"/>
      <c r="AC1147" s="750"/>
      <c r="AD1147" s="750"/>
      <c r="AE1147" s="750"/>
      <c r="AF1147" s="750"/>
      <c r="AG1147" s="750"/>
      <c r="AH1147" s="750"/>
      <c r="AI1147" s="750"/>
      <c r="AJ1147" s="750"/>
      <c r="AK1147" s="750"/>
      <c r="AL1147" s="750"/>
      <c r="AM1147" s="750"/>
      <c r="AN1147" s="750"/>
      <c r="AO1147" s="750"/>
      <c r="AP1147" s="750"/>
      <c r="AQ1147" s="750"/>
      <c r="AR1147" s="750"/>
      <c r="AS1147" s="750"/>
      <c r="AT1147" s="750"/>
      <c r="AU1147" s="750"/>
      <c r="AV1147" s="750"/>
      <c r="AW1147" s="750"/>
      <c r="AX1147" s="750"/>
      <c r="AY1147" s="750"/>
      <c r="AZ1147" s="750"/>
      <c r="BA1147" s="750"/>
      <c r="BB1147" s="750"/>
      <c r="BC1147" s="750"/>
      <c r="BD1147" s="750"/>
      <c r="BE1147" s="750"/>
      <c r="BF1147" s="750"/>
      <c r="BG1147" s="789"/>
      <c r="BQ1147" s="289"/>
      <c r="BX1147" s="3"/>
    </row>
    <row r="1148" spans="1:76" ht="12" customHeight="1" x14ac:dyDescent="0.2">
      <c r="A1148" s="1"/>
      <c r="D1148" s="774"/>
      <c r="E1148" s="774"/>
      <c r="F1148" s="774"/>
      <c r="G1148" s="774"/>
      <c r="H1148" s="774"/>
      <c r="I1148" s="774"/>
      <c r="J1148" s="774"/>
      <c r="K1148" s="774"/>
      <c r="L1148" s="774"/>
      <c r="M1148" s="774"/>
      <c r="N1148" s="774"/>
      <c r="O1148" s="775"/>
      <c r="W1148" s="3"/>
      <c r="X1148" s="7"/>
      <c r="Y1148" s="750"/>
      <c r="Z1148" s="750"/>
      <c r="AA1148" s="750"/>
      <c r="AB1148" s="750"/>
      <c r="AC1148" s="750"/>
      <c r="AD1148" s="750"/>
      <c r="AE1148" s="750"/>
      <c r="AF1148" s="750"/>
      <c r="AG1148" s="750"/>
      <c r="AH1148" s="750"/>
      <c r="AI1148" s="750"/>
      <c r="AJ1148" s="750"/>
      <c r="AK1148" s="750"/>
      <c r="AL1148" s="750"/>
      <c r="AM1148" s="750"/>
      <c r="AN1148" s="750"/>
      <c r="AO1148" s="750"/>
      <c r="AP1148" s="750"/>
      <c r="AQ1148" s="750"/>
      <c r="AR1148" s="750"/>
      <c r="AS1148" s="750"/>
      <c r="AT1148" s="750"/>
      <c r="AU1148" s="750"/>
      <c r="AV1148" s="750"/>
      <c r="AW1148" s="750"/>
      <c r="AX1148" s="750"/>
      <c r="AY1148" s="750"/>
      <c r="AZ1148" s="750"/>
      <c r="BA1148" s="750"/>
      <c r="BB1148" s="750"/>
      <c r="BC1148" s="750"/>
      <c r="BD1148" s="750"/>
      <c r="BE1148" s="750"/>
      <c r="BF1148" s="750"/>
      <c r="BG1148" s="789"/>
      <c r="BQ1148" s="289"/>
      <c r="BX1148" s="3"/>
    </row>
    <row r="1149" spans="1:76" ht="12" customHeight="1" x14ac:dyDescent="0.2">
      <c r="A1149" s="1"/>
      <c r="D1149" s="774"/>
      <c r="E1149" s="774"/>
      <c r="F1149" s="774"/>
      <c r="G1149" s="774"/>
      <c r="H1149" s="774"/>
      <c r="I1149" s="774"/>
      <c r="J1149" s="774"/>
      <c r="K1149" s="774"/>
      <c r="L1149" s="774"/>
      <c r="M1149" s="774"/>
      <c r="N1149" s="774"/>
      <c r="O1149" s="775"/>
      <c r="W1149" s="3"/>
      <c r="X1149" s="7"/>
      <c r="Y1149" s="750"/>
      <c r="Z1149" s="750"/>
      <c r="AA1149" s="750"/>
      <c r="AB1149" s="750"/>
      <c r="AC1149" s="750"/>
      <c r="AD1149" s="750"/>
      <c r="AE1149" s="750"/>
      <c r="AF1149" s="750"/>
      <c r="AG1149" s="750"/>
      <c r="AH1149" s="750"/>
      <c r="AI1149" s="750"/>
      <c r="AJ1149" s="750"/>
      <c r="AK1149" s="750"/>
      <c r="AL1149" s="750"/>
      <c r="AM1149" s="750"/>
      <c r="AN1149" s="750"/>
      <c r="AO1149" s="750"/>
      <c r="AP1149" s="750"/>
      <c r="AQ1149" s="750"/>
      <c r="AR1149" s="750"/>
      <c r="AS1149" s="750"/>
      <c r="AT1149" s="750"/>
      <c r="AU1149" s="750"/>
      <c r="AV1149" s="750"/>
      <c r="AW1149" s="750"/>
      <c r="AX1149" s="750"/>
      <c r="AY1149" s="750"/>
      <c r="AZ1149" s="750"/>
      <c r="BA1149" s="750"/>
      <c r="BB1149" s="750"/>
      <c r="BC1149" s="750"/>
      <c r="BD1149" s="750"/>
      <c r="BE1149" s="750"/>
      <c r="BF1149" s="750"/>
      <c r="BG1149" s="789"/>
      <c r="BQ1149" s="289"/>
      <c r="BX1149" s="3"/>
    </row>
    <row r="1150" spans="1:76" ht="12" customHeight="1" x14ac:dyDescent="0.2">
      <c r="A1150" s="1"/>
      <c r="D1150" s="774"/>
      <c r="E1150" s="774"/>
      <c r="F1150" s="774"/>
      <c r="G1150" s="774"/>
      <c r="H1150" s="774"/>
      <c r="I1150" s="774"/>
      <c r="J1150" s="774"/>
      <c r="K1150" s="774"/>
      <c r="L1150" s="774"/>
      <c r="M1150" s="774"/>
      <c r="N1150" s="774"/>
      <c r="O1150" s="775"/>
      <c r="W1150" s="3"/>
      <c r="X1150" s="7"/>
      <c r="Y1150" s="750"/>
      <c r="Z1150" s="750"/>
      <c r="AA1150" s="750"/>
      <c r="AB1150" s="750"/>
      <c r="AC1150" s="750"/>
      <c r="AD1150" s="750"/>
      <c r="AE1150" s="750"/>
      <c r="AF1150" s="750"/>
      <c r="AG1150" s="750"/>
      <c r="AH1150" s="750"/>
      <c r="AI1150" s="750"/>
      <c r="AJ1150" s="750"/>
      <c r="AK1150" s="750"/>
      <c r="AL1150" s="750"/>
      <c r="AM1150" s="750"/>
      <c r="AN1150" s="750"/>
      <c r="AO1150" s="750"/>
      <c r="AP1150" s="750"/>
      <c r="AQ1150" s="750"/>
      <c r="AR1150" s="750"/>
      <c r="AS1150" s="750"/>
      <c r="AT1150" s="750"/>
      <c r="AU1150" s="750"/>
      <c r="AV1150" s="750"/>
      <c r="AW1150" s="750"/>
      <c r="AX1150" s="750"/>
      <c r="AY1150" s="750"/>
      <c r="AZ1150" s="750"/>
      <c r="BA1150" s="750"/>
      <c r="BB1150" s="750"/>
      <c r="BC1150" s="750"/>
      <c r="BD1150" s="750"/>
      <c r="BE1150" s="750"/>
      <c r="BF1150" s="750"/>
      <c r="BG1150" s="789"/>
      <c r="BQ1150" s="289"/>
      <c r="BX1150" s="3"/>
    </row>
    <row r="1151" spans="1:76" ht="12" customHeight="1" x14ac:dyDescent="0.2">
      <c r="A1151" s="1"/>
      <c r="D1151" s="71"/>
      <c r="E1151" s="71"/>
      <c r="F1151" s="71"/>
      <c r="G1151" s="71"/>
      <c r="H1151" s="71"/>
      <c r="I1151" s="71"/>
      <c r="J1151" s="71"/>
      <c r="K1151" s="71"/>
      <c r="L1151" s="71"/>
      <c r="M1151" s="71"/>
      <c r="N1151" s="71"/>
      <c r="O1151" s="655"/>
      <c r="W1151" s="3"/>
      <c r="X1151" s="7"/>
      <c r="Y1151" s="790"/>
      <c r="Z1151" s="790"/>
      <c r="AA1151" s="790"/>
      <c r="AB1151" s="790"/>
      <c r="AC1151" s="790"/>
      <c r="AD1151" s="790"/>
      <c r="AE1151" s="790"/>
      <c r="AF1151" s="790"/>
      <c r="AG1151" s="790"/>
      <c r="AH1151" s="790"/>
      <c r="AI1151" s="790"/>
      <c r="AJ1151" s="790"/>
      <c r="AK1151" s="790"/>
      <c r="AL1151" s="790"/>
      <c r="AM1151" s="790"/>
      <c r="AN1151" s="790"/>
      <c r="AO1151" s="790"/>
      <c r="AP1151" s="790"/>
      <c r="AQ1151" s="790"/>
      <c r="AR1151" s="790"/>
      <c r="AS1151" s="790"/>
      <c r="AT1151" s="790"/>
      <c r="AU1151" s="790"/>
      <c r="AV1151" s="790"/>
      <c r="AW1151" s="790"/>
      <c r="AX1151" s="790"/>
      <c r="AY1151" s="790"/>
      <c r="AZ1151" s="790"/>
      <c r="BA1151" s="790"/>
      <c r="BB1151" s="790"/>
      <c r="BC1151" s="790"/>
      <c r="BD1151" s="790"/>
      <c r="BE1151" s="790"/>
      <c r="BF1151" s="790"/>
      <c r="BG1151" s="791"/>
      <c r="BQ1151" s="289"/>
      <c r="BX1151" s="3"/>
    </row>
    <row r="1152" spans="1:76" ht="12" customHeight="1" x14ac:dyDescent="0.2">
      <c r="A1152" s="1"/>
      <c r="D1152" s="71"/>
      <c r="E1152" s="71"/>
      <c r="F1152" s="71"/>
      <c r="G1152" s="71"/>
      <c r="H1152" s="71"/>
      <c r="I1152" s="71"/>
      <c r="J1152" s="71"/>
      <c r="K1152" s="71"/>
      <c r="L1152" s="71"/>
      <c r="M1152" s="71"/>
      <c r="N1152" s="71"/>
      <c r="O1152" s="655"/>
      <c r="W1152" s="3"/>
      <c r="X1152" s="286"/>
      <c r="BG1152" s="3"/>
      <c r="BQ1152" s="289"/>
      <c r="BX1152" s="3"/>
    </row>
    <row r="1153" spans="1:76" ht="12" customHeight="1" x14ac:dyDescent="0.2">
      <c r="A1153" s="1"/>
      <c r="C1153" s="656" t="s">
        <v>1680</v>
      </c>
      <c r="D1153" s="774" t="s">
        <v>1893</v>
      </c>
      <c r="E1153" s="774"/>
      <c r="F1153" s="774"/>
      <c r="G1153" s="774"/>
      <c r="H1153" s="774"/>
      <c r="I1153" s="774"/>
      <c r="J1153" s="774"/>
      <c r="K1153" s="774"/>
      <c r="L1153" s="774"/>
      <c r="M1153" s="774"/>
      <c r="N1153" s="774"/>
      <c r="O1153" s="775"/>
      <c r="P1153" s="1"/>
      <c r="Q1153" s="7" t="s">
        <v>12</v>
      </c>
      <c r="S1153" s="6" t="s">
        <v>14</v>
      </c>
      <c r="T1153" s="343"/>
      <c r="U1153" s="776" t="s">
        <v>13</v>
      </c>
      <c r="V1153" s="777"/>
      <c r="W1153" s="778"/>
      <c r="X1153" s="1" t="s">
        <v>15</v>
      </c>
      <c r="Y1153" s="772" t="s">
        <v>1942</v>
      </c>
      <c r="Z1153" s="772"/>
      <c r="AA1153" s="772"/>
      <c r="AB1153" s="772"/>
      <c r="AC1153" s="772"/>
      <c r="AD1153" s="772"/>
      <c r="AE1153" s="772"/>
      <c r="AF1153" s="772"/>
      <c r="AG1153" s="772"/>
      <c r="AH1153" s="772"/>
      <c r="AI1153" s="772"/>
      <c r="AJ1153" s="772"/>
      <c r="AK1153" s="772"/>
      <c r="AL1153" s="772"/>
      <c r="AM1153" s="772"/>
      <c r="AN1153" s="772"/>
      <c r="AO1153" s="772"/>
      <c r="AP1153" s="772"/>
      <c r="AQ1153" s="772"/>
      <c r="AR1153" s="772"/>
      <c r="AS1153" s="772"/>
      <c r="AT1153" s="772"/>
      <c r="AU1153" s="772"/>
      <c r="AV1153" s="772"/>
      <c r="AW1153" s="772"/>
      <c r="AX1153" s="772"/>
      <c r="AY1153" s="772"/>
      <c r="AZ1153" s="772"/>
      <c r="BA1153" s="772"/>
      <c r="BB1153" s="772"/>
      <c r="BC1153" s="772"/>
      <c r="BD1153" s="772"/>
      <c r="BE1153" s="772"/>
      <c r="BF1153" s="772"/>
      <c r="BG1153" s="773"/>
      <c r="BH1153" s="761" t="s">
        <v>1890</v>
      </c>
      <c r="BI1153" s="783"/>
      <c r="BJ1153" s="783"/>
      <c r="BK1153" s="783"/>
      <c r="BL1153" s="783"/>
      <c r="BM1153" s="783"/>
      <c r="BN1153" s="783"/>
      <c r="BO1153" s="783"/>
      <c r="BP1153" s="783"/>
      <c r="BQ1153" s="784"/>
      <c r="BR1153" s="1"/>
      <c r="BX1153" s="3"/>
    </row>
    <row r="1154" spans="1:76" ht="12" customHeight="1" x14ac:dyDescent="0.2">
      <c r="A1154" s="1"/>
      <c r="D1154" s="774"/>
      <c r="E1154" s="774"/>
      <c r="F1154" s="774"/>
      <c r="G1154" s="774"/>
      <c r="H1154" s="774"/>
      <c r="I1154" s="774"/>
      <c r="J1154" s="774"/>
      <c r="K1154" s="774"/>
      <c r="L1154" s="774"/>
      <c r="M1154" s="774"/>
      <c r="N1154" s="774"/>
      <c r="O1154" s="775"/>
      <c r="W1154" s="3"/>
      <c r="Y1154" s="772"/>
      <c r="Z1154" s="772"/>
      <c r="AA1154" s="772"/>
      <c r="AB1154" s="772"/>
      <c r="AC1154" s="772"/>
      <c r="AD1154" s="772"/>
      <c r="AE1154" s="772"/>
      <c r="AF1154" s="772"/>
      <c r="AG1154" s="772"/>
      <c r="AH1154" s="772"/>
      <c r="AI1154" s="772"/>
      <c r="AJ1154" s="772"/>
      <c r="AK1154" s="772"/>
      <c r="AL1154" s="772"/>
      <c r="AM1154" s="772"/>
      <c r="AN1154" s="772"/>
      <c r="AO1154" s="772"/>
      <c r="AP1154" s="772"/>
      <c r="AQ1154" s="772"/>
      <c r="AR1154" s="772"/>
      <c r="AS1154" s="772"/>
      <c r="AT1154" s="772"/>
      <c r="AU1154" s="772"/>
      <c r="AV1154" s="772"/>
      <c r="AW1154" s="772"/>
      <c r="AX1154" s="772"/>
      <c r="AY1154" s="772"/>
      <c r="AZ1154" s="772"/>
      <c r="BA1154" s="772"/>
      <c r="BB1154" s="772"/>
      <c r="BC1154" s="772"/>
      <c r="BD1154" s="772"/>
      <c r="BE1154" s="772"/>
      <c r="BF1154" s="772"/>
      <c r="BG1154" s="773"/>
      <c r="BH1154" s="785"/>
      <c r="BI1154" s="783"/>
      <c r="BJ1154" s="783"/>
      <c r="BK1154" s="783"/>
      <c r="BL1154" s="783"/>
      <c r="BM1154" s="783"/>
      <c r="BN1154" s="783"/>
      <c r="BO1154" s="783"/>
      <c r="BP1154" s="783"/>
      <c r="BQ1154" s="784"/>
      <c r="BR1154" s="1"/>
      <c r="BX1154" s="3"/>
    </row>
    <row r="1155" spans="1:76" ht="12" customHeight="1" x14ac:dyDescent="0.2">
      <c r="A1155" s="1"/>
      <c r="D1155" s="774"/>
      <c r="E1155" s="774"/>
      <c r="F1155" s="774"/>
      <c r="G1155" s="774"/>
      <c r="H1155" s="774"/>
      <c r="I1155" s="774"/>
      <c r="J1155" s="774"/>
      <c r="K1155" s="774"/>
      <c r="L1155" s="774"/>
      <c r="M1155" s="774"/>
      <c r="N1155" s="774"/>
      <c r="O1155" s="775"/>
      <c r="W1155" s="3"/>
      <c r="Y1155" s="772"/>
      <c r="Z1155" s="772"/>
      <c r="AA1155" s="772"/>
      <c r="AB1155" s="772"/>
      <c r="AC1155" s="772"/>
      <c r="AD1155" s="772"/>
      <c r="AE1155" s="772"/>
      <c r="AF1155" s="772"/>
      <c r="AG1155" s="772"/>
      <c r="AH1155" s="772"/>
      <c r="AI1155" s="772"/>
      <c r="AJ1155" s="772"/>
      <c r="AK1155" s="772"/>
      <c r="AL1155" s="772"/>
      <c r="AM1155" s="772"/>
      <c r="AN1155" s="772"/>
      <c r="AO1155" s="772"/>
      <c r="AP1155" s="772"/>
      <c r="AQ1155" s="772"/>
      <c r="AR1155" s="772"/>
      <c r="AS1155" s="772"/>
      <c r="AT1155" s="772"/>
      <c r="AU1155" s="772"/>
      <c r="AV1155" s="772"/>
      <c r="AW1155" s="772"/>
      <c r="AX1155" s="772"/>
      <c r="AY1155" s="772"/>
      <c r="AZ1155" s="772"/>
      <c r="BA1155" s="772"/>
      <c r="BB1155" s="772"/>
      <c r="BC1155" s="772"/>
      <c r="BD1155" s="772"/>
      <c r="BE1155" s="772"/>
      <c r="BF1155" s="772"/>
      <c r="BG1155" s="773"/>
      <c r="BH1155" s="786"/>
      <c r="BI1155" s="787"/>
      <c r="BJ1155" s="787"/>
      <c r="BK1155" s="787"/>
      <c r="BL1155" s="787"/>
      <c r="BM1155" s="787"/>
      <c r="BN1155" s="787"/>
      <c r="BO1155" s="787"/>
      <c r="BP1155" s="787"/>
      <c r="BQ1155" s="788"/>
      <c r="BR1155" s="1"/>
      <c r="BX1155" s="3"/>
    </row>
    <row r="1156" spans="1:76" ht="12" customHeight="1" x14ac:dyDescent="0.2">
      <c r="A1156" s="1"/>
      <c r="D1156" s="71"/>
      <c r="E1156" s="71"/>
      <c r="F1156" s="71"/>
      <c r="G1156" s="71"/>
      <c r="H1156" s="71"/>
      <c r="I1156" s="71"/>
      <c r="J1156" s="71"/>
      <c r="K1156" s="71"/>
      <c r="L1156" s="71"/>
      <c r="M1156" s="71"/>
      <c r="N1156" s="71"/>
      <c r="O1156" s="655"/>
      <c r="W1156" s="3"/>
      <c r="Y1156" s="781" t="s">
        <v>1887</v>
      </c>
      <c r="Z1156" s="781"/>
      <c r="AA1156" s="781"/>
      <c r="AB1156" s="781"/>
      <c r="AC1156" s="781"/>
      <c r="AD1156" s="781"/>
      <c r="AE1156" s="781"/>
      <c r="AF1156" s="781"/>
      <c r="AG1156" s="781"/>
      <c r="AH1156" s="781"/>
      <c r="AI1156" s="781"/>
      <c r="AJ1156" s="781"/>
      <c r="AK1156" s="781"/>
      <c r="AL1156" s="781"/>
      <c r="AM1156" s="781"/>
      <c r="AN1156" s="781"/>
      <c r="AO1156" s="781"/>
      <c r="AP1156" s="781"/>
      <c r="AQ1156" s="781"/>
      <c r="AR1156" s="781"/>
      <c r="AS1156" s="781"/>
      <c r="AT1156" s="781"/>
      <c r="AU1156" s="781"/>
      <c r="AV1156" s="781"/>
      <c r="AW1156" s="781"/>
      <c r="AX1156" s="781"/>
      <c r="AY1156" s="781"/>
      <c r="AZ1156" s="781"/>
      <c r="BA1156" s="781"/>
      <c r="BB1156" s="781"/>
      <c r="BC1156" s="781"/>
      <c r="BD1156" s="781"/>
      <c r="BE1156" s="781"/>
      <c r="BF1156" s="781"/>
      <c r="BG1156" s="782"/>
      <c r="BH1156" s="288"/>
      <c r="BI1156" s="7"/>
      <c r="BJ1156" s="7"/>
      <c r="BK1156" s="7"/>
      <c r="BL1156" s="7"/>
      <c r="BM1156" s="7"/>
      <c r="BN1156" s="7"/>
      <c r="BO1156" s="7"/>
      <c r="BP1156" s="7"/>
      <c r="BQ1156" s="7"/>
      <c r="BR1156" s="1"/>
      <c r="BX1156" s="3"/>
    </row>
    <row r="1157" spans="1:76" ht="12" customHeight="1" x14ac:dyDescent="0.2">
      <c r="A1157" s="1"/>
      <c r="D1157" s="364"/>
      <c r="E1157" s="364"/>
      <c r="F1157" s="364"/>
      <c r="G1157" s="364"/>
      <c r="H1157" s="364"/>
      <c r="I1157" s="364"/>
      <c r="J1157" s="364"/>
      <c r="K1157" s="364"/>
      <c r="L1157" s="364"/>
      <c r="M1157" s="364"/>
      <c r="N1157" s="364"/>
      <c r="O1157" s="365"/>
      <c r="W1157" s="3"/>
      <c r="Y1157" s="781"/>
      <c r="Z1157" s="781"/>
      <c r="AA1157" s="781"/>
      <c r="AB1157" s="781"/>
      <c r="AC1157" s="781"/>
      <c r="AD1157" s="781"/>
      <c r="AE1157" s="781"/>
      <c r="AF1157" s="781"/>
      <c r="AG1157" s="781"/>
      <c r="AH1157" s="781"/>
      <c r="AI1157" s="781"/>
      <c r="AJ1157" s="781"/>
      <c r="AK1157" s="781"/>
      <c r="AL1157" s="781"/>
      <c r="AM1157" s="781"/>
      <c r="AN1157" s="781"/>
      <c r="AO1157" s="781"/>
      <c r="AP1157" s="781"/>
      <c r="AQ1157" s="781"/>
      <c r="AR1157" s="781"/>
      <c r="AS1157" s="781"/>
      <c r="AT1157" s="781"/>
      <c r="AU1157" s="781"/>
      <c r="AV1157" s="781"/>
      <c r="AW1157" s="781"/>
      <c r="AX1157" s="781"/>
      <c r="AY1157" s="781"/>
      <c r="AZ1157" s="781"/>
      <c r="BA1157" s="781"/>
      <c r="BB1157" s="781"/>
      <c r="BC1157" s="781"/>
      <c r="BD1157" s="781"/>
      <c r="BE1157" s="781"/>
      <c r="BF1157" s="781"/>
      <c r="BG1157" s="782"/>
      <c r="BR1157" s="1"/>
      <c r="BX1157" s="3"/>
    </row>
    <row r="1158" spans="1:76" ht="12" customHeight="1" x14ac:dyDescent="0.2">
      <c r="A1158" s="1"/>
      <c r="D1158" s="364"/>
      <c r="E1158" s="364"/>
      <c r="F1158" s="364"/>
      <c r="G1158" s="364"/>
      <c r="H1158" s="364"/>
      <c r="I1158" s="364"/>
      <c r="J1158" s="364"/>
      <c r="K1158" s="364"/>
      <c r="L1158" s="364"/>
      <c r="M1158" s="364"/>
      <c r="N1158" s="364"/>
      <c r="O1158" s="365"/>
      <c r="W1158" s="3"/>
      <c r="X1158" s="286"/>
      <c r="BG1158" s="3"/>
      <c r="BR1158" s="1"/>
      <c r="BX1158" s="3"/>
    </row>
    <row r="1159" spans="1:76" ht="12" customHeight="1" x14ac:dyDescent="0.2">
      <c r="A1159" s="1"/>
      <c r="C1159" s="656" t="s">
        <v>1679</v>
      </c>
      <c r="D1159" s="774" t="s">
        <v>1894</v>
      </c>
      <c r="E1159" s="774"/>
      <c r="F1159" s="774"/>
      <c r="G1159" s="774"/>
      <c r="H1159" s="774"/>
      <c r="I1159" s="774"/>
      <c r="J1159" s="774"/>
      <c r="K1159" s="774"/>
      <c r="L1159" s="774"/>
      <c r="M1159" s="774"/>
      <c r="N1159" s="774"/>
      <c r="O1159" s="775"/>
      <c r="P1159" s="1"/>
      <c r="Q1159" s="7" t="s">
        <v>12</v>
      </c>
      <c r="S1159" s="6" t="s">
        <v>14</v>
      </c>
      <c r="T1159" s="343"/>
      <c r="U1159" s="776" t="s">
        <v>13</v>
      </c>
      <c r="V1159" s="777"/>
      <c r="W1159" s="778"/>
      <c r="X1159" s="1" t="s">
        <v>15</v>
      </c>
      <c r="Y1159" s="772" t="s">
        <v>2013</v>
      </c>
      <c r="Z1159" s="772"/>
      <c r="AA1159" s="772"/>
      <c r="AB1159" s="772"/>
      <c r="AC1159" s="772"/>
      <c r="AD1159" s="772"/>
      <c r="AE1159" s="772"/>
      <c r="AF1159" s="772"/>
      <c r="AG1159" s="772"/>
      <c r="AH1159" s="772"/>
      <c r="AI1159" s="772"/>
      <c r="AJ1159" s="772"/>
      <c r="AK1159" s="772"/>
      <c r="AL1159" s="772"/>
      <c r="AM1159" s="772"/>
      <c r="AN1159" s="772"/>
      <c r="AO1159" s="772"/>
      <c r="AP1159" s="772"/>
      <c r="AQ1159" s="772"/>
      <c r="AR1159" s="772"/>
      <c r="AS1159" s="772"/>
      <c r="AT1159" s="772"/>
      <c r="AU1159" s="772"/>
      <c r="AV1159" s="772"/>
      <c r="AW1159" s="772"/>
      <c r="AX1159" s="772"/>
      <c r="AY1159" s="772"/>
      <c r="AZ1159" s="772"/>
      <c r="BA1159" s="772"/>
      <c r="BB1159" s="772"/>
      <c r="BC1159" s="772"/>
      <c r="BD1159" s="772"/>
      <c r="BE1159" s="772"/>
      <c r="BF1159" s="772"/>
      <c r="BG1159" s="773"/>
      <c r="BH1159" s="761" t="s">
        <v>1890</v>
      </c>
      <c r="BI1159" s="783"/>
      <c r="BJ1159" s="783"/>
      <c r="BK1159" s="783"/>
      <c r="BL1159" s="783"/>
      <c r="BM1159" s="783"/>
      <c r="BN1159" s="783"/>
      <c r="BO1159" s="783"/>
      <c r="BP1159" s="783"/>
      <c r="BQ1159" s="784"/>
      <c r="BR1159" s="1"/>
      <c r="BX1159" s="3"/>
    </row>
    <row r="1160" spans="1:76" ht="12" customHeight="1" x14ac:dyDescent="0.2">
      <c r="A1160" s="1"/>
      <c r="D1160" s="774"/>
      <c r="E1160" s="774"/>
      <c r="F1160" s="774"/>
      <c r="G1160" s="774"/>
      <c r="H1160" s="774"/>
      <c r="I1160" s="774"/>
      <c r="J1160" s="774"/>
      <c r="K1160" s="774"/>
      <c r="L1160" s="774"/>
      <c r="M1160" s="774"/>
      <c r="N1160" s="774"/>
      <c r="O1160" s="775"/>
      <c r="W1160" s="3"/>
      <c r="Y1160" s="772"/>
      <c r="Z1160" s="772"/>
      <c r="AA1160" s="772"/>
      <c r="AB1160" s="772"/>
      <c r="AC1160" s="772"/>
      <c r="AD1160" s="772"/>
      <c r="AE1160" s="772"/>
      <c r="AF1160" s="772"/>
      <c r="AG1160" s="772"/>
      <c r="AH1160" s="772"/>
      <c r="AI1160" s="772"/>
      <c r="AJ1160" s="772"/>
      <c r="AK1160" s="772"/>
      <c r="AL1160" s="772"/>
      <c r="AM1160" s="772"/>
      <c r="AN1160" s="772"/>
      <c r="AO1160" s="772"/>
      <c r="AP1160" s="772"/>
      <c r="AQ1160" s="772"/>
      <c r="AR1160" s="772"/>
      <c r="AS1160" s="772"/>
      <c r="AT1160" s="772"/>
      <c r="AU1160" s="772"/>
      <c r="AV1160" s="772"/>
      <c r="AW1160" s="772"/>
      <c r="AX1160" s="772"/>
      <c r="AY1160" s="772"/>
      <c r="AZ1160" s="772"/>
      <c r="BA1160" s="772"/>
      <c r="BB1160" s="772"/>
      <c r="BC1160" s="772"/>
      <c r="BD1160" s="772"/>
      <c r="BE1160" s="772"/>
      <c r="BF1160" s="772"/>
      <c r="BG1160" s="773"/>
      <c r="BH1160" s="785"/>
      <c r="BI1160" s="783"/>
      <c r="BJ1160" s="783"/>
      <c r="BK1160" s="783"/>
      <c r="BL1160" s="783"/>
      <c r="BM1160" s="783"/>
      <c r="BN1160" s="783"/>
      <c r="BO1160" s="783"/>
      <c r="BP1160" s="783"/>
      <c r="BQ1160" s="784"/>
      <c r="BR1160" s="1"/>
      <c r="BX1160" s="3"/>
    </row>
    <row r="1161" spans="1:76" ht="12" customHeight="1" x14ac:dyDescent="0.2">
      <c r="A1161" s="1"/>
      <c r="D1161" s="71"/>
      <c r="E1161" s="71"/>
      <c r="F1161" s="71"/>
      <c r="G1161" s="71"/>
      <c r="H1161" s="71"/>
      <c r="I1161" s="71"/>
      <c r="J1161" s="71"/>
      <c r="K1161" s="71"/>
      <c r="L1161" s="71"/>
      <c r="M1161" s="71"/>
      <c r="N1161" s="71"/>
      <c r="O1161" s="655"/>
      <c r="W1161" s="3"/>
      <c r="Y1161" s="772" t="s">
        <v>1888</v>
      </c>
      <c r="Z1161" s="772"/>
      <c r="AA1161" s="772"/>
      <c r="AB1161" s="772"/>
      <c r="AC1161" s="772"/>
      <c r="AD1161" s="772"/>
      <c r="AE1161" s="772"/>
      <c r="AF1161" s="772"/>
      <c r="AG1161" s="772"/>
      <c r="AH1161" s="772"/>
      <c r="AI1161" s="772"/>
      <c r="AJ1161" s="772"/>
      <c r="AK1161" s="772"/>
      <c r="AL1161" s="772"/>
      <c r="AM1161" s="772"/>
      <c r="AN1161" s="772"/>
      <c r="AO1161" s="772"/>
      <c r="AP1161" s="772"/>
      <c r="AQ1161" s="772"/>
      <c r="AR1161" s="772"/>
      <c r="AS1161" s="772"/>
      <c r="AT1161" s="772"/>
      <c r="AU1161" s="772"/>
      <c r="AV1161" s="772"/>
      <c r="AW1161" s="772"/>
      <c r="AX1161" s="772"/>
      <c r="AY1161" s="772"/>
      <c r="AZ1161" s="772"/>
      <c r="BA1161" s="772"/>
      <c r="BB1161" s="772"/>
      <c r="BC1161" s="772"/>
      <c r="BD1161" s="772"/>
      <c r="BE1161" s="772"/>
      <c r="BF1161" s="772"/>
      <c r="BG1161" s="773"/>
      <c r="BH1161" s="786"/>
      <c r="BI1161" s="787"/>
      <c r="BJ1161" s="787"/>
      <c r="BK1161" s="787"/>
      <c r="BL1161" s="787"/>
      <c r="BM1161" s="787"/>
      <c r="BN1161" s="787"/>
      <c r="BO1161" s="787"/>
      <c r="BP1161" s="787"/>
      <c r="BQ1161" s="788"/>
      <c r="BR1161" s="1"/>
      <c r="BX1161" s="3"/>
    </row>
    <row r="1162" spans="1:76" ht="12" customHeight="1" x14ac:dyDescent="0.2">
      <c r="A1162" s="1"/>
      <c r="D1162" s="71"/>
      <c r="E1162" s="71"/>
      <c r="F1162" s="71"/>
      <c r="G1162" s="71"/>
      <c r="H1162" s="71"/>
      <c r="I1162" s="71"/>
      <c r="J1162" s="71"/>
      <c r="K1162" s="71"/>
      <c r="L1162" s="71"/>
      <c r="M1162" s="71"/>
      <c r="N1162" s="71"/>
      <c r="O1162" s="655"/>
      <c r="W1162" s="3"/>
      <c r="Y1162" s="772"/>
      <c r="Z1162" s="772"/>
      <c r="AA1162" s="772"/>
      <c r="AB1162" s="772"/>
      <c r="AC1162" s="772"/>
      <c r="AD1162" s="772"/>
      <c r="AE1162" s="772"/>
      <c r="AF1162" s="772"/>
      <c r="AG1162" s="772"/>
      <c r="AH1162" s="772"/>
      <c r="AI1162" s="772"/>
      <c r="AJ1162" s="772"/>
      <c r="AK1162" s="772"/>
      <c r="AL1162" s="772"/>
      <c r="AM1162" s="772"/>
      <c r="AN1162" s="772"/>
      <c r="AO1162" s="772"/>
      <c r="AP1162" s="772"/>
      <c r="AQ1162" s="772"/>
      <c r="AR1162" s="772"/>
      <c r="AS1162" s="772"/>
      <c r="AT1162" s="772"/>
      <c r="AU1162" s="772"/>
      <c r="AV1162" s="772"/>
      <c r="AW1162" s="772"/>
      <c r="AX1162" s="772"/>
      <c r="AY1162" s="772"/>
      <c r="AZ1162" s="772"/>
      <c r="BA1162" s="772"/>
      <c r="BB1162" s="772"/>
      <c r="BC1162" s="772"/>
      <c r="BD1162" s="772"/>
      <c r="BE1162" s="772"/>
      <c r="BF1162" s="772"/>
      <c r="BG1162" s="773"/>
      <c r="BH1162" s="288"/>
      <c r="BI1162" s="7"/>
      <c r="BJ1162" s="7"/>
      <c r="BK1162" s="7"/>
      <c r="BL1162" s="7"/>
      <c r="BM1162" s="7"/>
      <c r="BN1162" s="7"/>
      <c r="BO1162" s="7"/>
      <c r="BP1162" s="7"/>
      <c r="BQ1162" s="7"/>
      <c r="BR1162" s="1"/>
      <c r="BX1162" s="3"/>
    </row>
    <row r="1163" spans="1:76" ht="12" customHeight="1" x14ac:dyDescent="0.2">
      <c r="A1163" s="1"/>
      <c r="D1163" s="71"/>
      <c r="E1163" s="71"/>
      <c r="F1163" s="71"/>
      <c r="G1163" s="71"/>
      <c r="H1163" s="71"/>
      <c r="I1163" s="71"/>
      <c r="J1163" s="71"/>
      <c r="K1163" s="71"/>
      <c r="L1163" s="71"/>
      <c r="M1163" s="71"/>
      <c r="N1163" s="71"/>
      <c r="O1163" s="655"/>
      <c r="W1163" s="3"/>
      <c r="Y1163" s="772"/>
      <c r="Z1163" s="772"/>
      <c r="AA1163" s="772"/>
      <c r="AB1163" s="772"/>
      <c r="AC1163" s="772"/>
      <c r="AD1163" s="772"/>
      <c r="AE1163" s="772"/>
      <c r="AF1163" s="772"/>
      <c r="AG1163" s="772"/>
      <c r="AH1163" s="772"/>
      <c r="AI1163" s="772"/>
      <c r="AJ1163" s="772"/>
      <c r="AK1163" s="772"/>
      <c r="AL1163" s="772"/>
      <c r="AM1163" s="772"/>
      <c r="AN1163" s="772"/>
      <c r="AO1163" s="772"/>
      <c r="AP1163" s="772"/>
      <c r="AQ1163" s="772"/>
      <c r="AR1163" s="772"/>
      <c r="AS1163" s="772"/>
      <c r="AT1163" s="772"/>
      <c r="AU1163" s="772"/>
      <c r="AV1163" s="772"/>
      <c r="AW1163" s="772"/>
      <c r="AX1163" s="772"/>
      <c r="AY1163" s="772"/>
      <c r="AZ1163" s="772"/>
      <c r="BA1163" s="772"/>
      <c r="BB1163" s="772"/>
      <c r="BC1163" s="772"/>
      <c r="BD1163" s="772"/>
      <c r="BE1163" s="772"/>
      <c r="BF1163" s="772"/>
      <c r="BG1163" s="773"/>
      <c r="BR1163" s="1"/>
      <c r="BX1163" s="3"/>
    </row>
    <row r="1164" spans="1:76" ht="12" customHeight="1" x14ac:dyDescent="0.2">
      <c r="A1164" s="1"/>
      <c r="D1164" s="71"/>
      <c r="E1164" s="71"/>
      <c r="F1164" s="71"/>
      <c r="G1164" s="71"/>
      <c r="H1164" s="71"/>
      <c r="I1164" s="71"/>
      <c r="J1164" s="71"/>
      <c r="K1164" s="71"/>
      <c r="L1164" s="71"/>
      <c r="M1164" s="71"/>
      <c r="N1164" s="71"/>
      <c r="O1164" s="655"/>
      <c r="W1164" s="3"/>
      <c r="X1164" s="109"/>
      <c r="Y1164" s="107"/>
      <c r="Z1164" s="107"/>
      <c r="AA1164" s="107"/>
      <c r="AB1164" s="107"/>
      <c r="AC1164" s="107"/>
      <c r="AD1164" s="107"/>
      <c r="AE1164" s="107"/>
      <c r="AF1164" s="107"/>
      <c r="AG1164" s="107"/>
      <c r="AH1164" s="107"/>
      <c r="AI1164" s="534"/>
      <c r="AJ1164" s="107"/>
      <c r="AK1164" s="107"/>
      <c r="AL1164" s="107"/>
      <c r="AM1164" s="107"/>
      <c r="AN1164" s="107"/>
      <c r="AO1164" s="107"/>
      <c r="AP1164" s="107"/>
      <c r="AQ1164" s="107"/>
      <c r="AR1164" s="107"/>
      <c r="AS1164" s="107"/>
      <c r="AT1164" s="107"/>
      <c r="AU1164" s="107"/>
      <c r="AV1164" s="107"/>
      <c r="AW1164" s="107"/>
      <c r="AX1164" s="107"/>
      <c r="AY1164" s="107"/>
      <c r="AZ1164" s="107"/>
      <c r="BA1164" s="107"/>
      <c r="BB1164" s="107"/>
      <c r="BC1164" s="107"/>
      <c r="BD1164" s="107"/>
      <c r="BE1164" s="107"/>
      <c r="BF1164" s="107"/>
      <c r="BG1164" s="108"/>
      <c r="BQ1164" s="289"/>
      <c r="BX1164" s="3"/>
    </row>
    <row r="1165" spans="1:76" ht="12" customHeight="1" x14ac:dyDescent="0.2">
      <c r="A1165" s="1"/>
      <c r="O1165" s="3"/>
      <c r="W1165" s="3"/>
      <c r="X1165" s="286"/>
      <c r="BG1165" s="3"/>
      <c r="BQ1165" s="289"/>
      <c r="BX1165" s="3"/>
    </row>
    <row r="1166" spans="1:76" ht="12" customHeight="1" x14ac:dyDescent="0.2">
      <c r="A1166" s="1"/>
      <c r="B1166" s="4" t="s">
        <v>1484</v>
      </c>
      <c r="C1166" s="7" t="s">
        <v>455</v>
      </c>
      <c r="D1166" s="7" t="s">
        <v>859</v>
      </c>
      <c r="O1166" s="3"/>
      <c r="W1166" s="3"/>
      <c r="X1166" s="286"/>
      <c r="BG1166" s="3"/>
      <c r="BQ1166" s="289"/>
      <c r="BX1166" s="3"/>
    </row>
    <row r="1167" spans="1:76" ht="12" customHeight="1" x14ac:dyDescent="0.2">
      <c r="A1167" s="1"/>
      <c r="C1167" s="4" t="s">
        <v>1482</v>
      </c>
      <c r="D1167" s="831" t="s">
        <v>860</v>
      </c>
      <c r="E1167" s="831"/>
      <c r="F1167" s="831"/>
      <c r="G1167" s="831"/>
      <c r="H1167" s="831"/>
      <c r="I1167" s="831"/>
      <c r="J1167" s="831"/>
      <c r="K1167" s="831"/>
      <c r="L1167" s="831"/>
      <c r="M1167" s="831"/>
      <c r="N1167" s="831"/>
      <c r="O1167" s="832"/>
      <c r="P1167" s="1"/>
      <c r="Q1167" s="7" t="s">
        <v>1477</v>
      </c>
      <c r="S1167" s="6" t="s">
        <v>1476</v>
      </c>
      <c r="T1167" s="343"/>
      <c r="U1167" s="776" t="s">
        <v>1475</v>
      </c>
      <c r="V1167" s="776"/>
      <c r="W1167" s="807"/>
      <c r="X1167" s="286" t="s">
        <v>1474</v>
      </c>
      <c r="Y1167" s="855" t="s">
        <v>907</v>
      </c>
      <c r="Z1167" s="855"/>
      <c r="AA1167" s="855"/>
      <c r="AB1167" s="855"/>
      <c r="AC1167" s="855"/>
      <c r="AD1167" s="855"/>
      <c r="AE1167" s="855"/>
      <c r="AF1167" s="855"/>
      <c r="AG1167" s="855"/>
      <c r="AH1167" s="855"/>
      <c r="AI1167" s="855"/>
      <c r="AJ1167" s="855"/>
      <c r="AK1167" s="855"/>
      <c r="AL1167" s="855"/>
      <c r="AM1167" s="855"/>
      <c r="AN1167" s="855"/>
      <c r="AO1167" s="855"/>
      <c r="AP1167" s="855"/>
      <c r="AQ1167" s="855"/>
      <c r="AR1167" s="855"/>
      <c r="AS1167" s="855"/>
      <c r="AT1167" s="855"/>
      <c r="AU1167" s="855"/>
      <c r="AV1167" s="855"/>
      <c r="AW1167" s="855"/>
      <c r="AX1167" s="855"/>
      <c r="AY1167" s="855"/>
      <c r="AZ1167" s="855"/>
      <c r="BA1167" s="855"/>
      <c r="BB1167" s="855"/>
      <c r="BC1167" s="855"/>
      <c r="BD1167" s="855"/>
      <c r="BE1167" s="855"/>
      <c r="BF1167" s="350"/>
      <c r="BG1167" s="351"/>
      <c r="BH1167" s="1002" t="s">
        <v>1943</v>
      </c>
      <c r="BI1167" s="1003"/>
      <c r="BJ1167" s="1003"/>
      <c r="BK1167" s="1003"/>
      <c r="BL1167" s="1003"/>
      <c r="BM1167" s="1003"/>
      <c r="BN1167" s="1003"/>
      <c r="BO1167" s="1003"/>
      <c r="BP1167" s="1003"/>
      <c r="BQ1167" s="289"/>
      <c r="BX1167" s="3"/>
    </row>
    <row r="1168" spans="1:76" ht="12" customHeight="1" x14ac:dyDescent="0.2">
      <c r="A1168" s="1"/>
      <c r="D1168" s="831"/>
      <c r="E1168" s="831"/>
      <c r="F1168" s="831"/>
      <c r="G1168" s="831"/>
      <c r="H1168" s="831"/>
      <c r="I1168" s="831"/>
      <c r="J1168" s="831"/>
      <c r="K1168" s="831"/>
      <c r="L1168" s="831"/>
      <c r="M1168" s="831"/>
      <c r="N1168" s="831"/>
      <c r="O1168" s="832"/>
      <c r="W1168" s="3"/>
      <c r="X1168" s="286"/>
      <c r="Y1168" s="354"/>
      <c r="Z1168" s="90"/>
      <c r="AA1168" s="90"/>
      <c r="AB1168" s="90"/>
      <c r="AC1168" s="90"/>
      <c r="AD1168" s="90"/>
      <c r="AE1168" s="90"/>
      <c r="AF1168" s="90"/>
      <c r="AG1168" s="90"/>
      <c r="AH1168" s="90"/>
      <c r="AI1168" s="90"/>
      <c r="AJ1168" s="90"/>
      <c r="AK1168" s="90"/>
      <c r="AL1168" s="90"/>
      <c r="AM1168" s="90"/>
      <c r="AN1168" s="90"/>
      <c r="AO1168" s="90"/>
      <c r="AP1168" s="90"/>
      <c r="AQ1168" s="90"/>
      <c r="AR1168" s="90"/>
      <c r="AS1168" s="90"/>
      <c r="AT1168" s="90"/>
      <c r="AU1168" s="90"/>
      <c r="AV1168" s="90"/>
      <c r="AW1168" s="90"/>
      <c r="AX1168" s="90"/>
      <c r="AY1168" s="90"/>
      <c r="AZ1168" s="90"/>
      <c r="BA1168" s="90"/>
      <c r="BB1168" s="90"/>
      <c r="BC1168" s="90"/>
      <c r="BD1168" s="90"/>
      <c r="BE1168" s="90"/>
      <c r="BF1168" s="90"/>
      <c r="BG1168" s="91"/>
      <c r="BH1168" s="1004"/>
      <c r="BI1168" s="1003"/>
      <c r="BJ1168" s="1003"/>
      <c r="BK1168" s="1003"/>
      <c r="BL1168" s="1003"/>
      <c r="BM1168" s="1003"/>
      <c r="BN1168" s="1003"/>
      <c r="BO1168" s="1003"/>
      <c r="BP1168" s="1003"/>
      <c r="BQ1168" s="289"/>
      <c r="BX1168" s="3"/>
    </row>
    <row r="1169" spans="1:76" ht="12" customHeight="1" x14ac:dyDescent="0.2">
      <c r="A1169" s="1"/>
      <c r="D1169" s="339"/>
      <c r="E1169" s="339"/>
      <c r="F1169" s="339"/>
      <c r="G1169" s="339"/>
      <c r="H1169" s="339"/>
      <c r="I1169" s="339"/>
      <c r="J1169" s="339"/>
      <c r="K1169" s="339"/>
      <c r="L1169" s="339"/>
      <c r="M1169" s="339"/>
      <c r="N1169" s="339"/>
      <c r="O1169" s="340"/>
      <c r="W1169" s="3"/>
      <c r="X1169" s="286"/>
      <c r="Y1169" s="90"/>
      <c r="Z1169" s="90"/>
      <c r="AA1169" s="90"/>
      <c r="AB1169" s="90"/>
      <c r="AC1169" s="90"/>
      <c r="AD1169" s="90"/>
      <c r="AE1169" s="90"/>
      <c r="AF1169" s="90"/>
      <c r="AG1169" s="90"/>
      <c r="AH1169" s="90"/>
      <c r="AI1169" s="90"/>
      <c r="AJ1169" s="90"/>
      <c r="AK1169" s="90"/>
      <c r="AL1169" s="90"/>
      <c r="AM1169" s="90"/>
      <c r="AN1169" s="90"/>
      <c r="AO1169" s="90"/>
      <c r="AP1169" s="90"/>
      <c r="AQ1169" s="90"/>
      <c r="AR1169" s="90"/>
      <c r="AS1169" s="90"/>
      <c r="AT1169" s="90"/>
      <c r="AU1169" s="90"/>
      <c r="AV1169" s="90"/>
      <c r="AW1169" s="90"/>
      <c r="AX1169" s="90"/>
      <c r="AY1169" s="90"/>
      <c r="AZ1169" s="90"/>
      <c r="BA1169" s="90"/>
      <c r="BB1169" s="90"/>
      <c r="BC1169" s="90"/>
      <c r="BD1169" s="90"/>
      <c r="BE1169" s="90"/>
      <c r="BF1169" s="90"/>
      <c r="BG1169" s="91"/>
      <c r="BH1169" s="1004"/>
      <c r="BI1169" s="1003"/>
      <c r="BJ1169" s="1003"/>
      <c r="BK1169" s="1003"/>
      <c r="BL1169" s="1003"/>
      <c r="BM1169" s="1003"/>
      <c r="BN1169" s="1003"/>
      <c r="BO1169" s="1003"/>
      <c r="BP1169" s="1003"/>
      <c r="BQ1169" s="289"/>
      <c r="BX1169" s="3"/>
    </row>
    <row r="1170" spans="1:76" ht="12" customHeight="1" x14ac:dyDescent="0.2">
      <c r="A1170" s="1"/>
      <c r="C1170" s="4" t="s">
        <v>1753</v>
      </c>
      <c r="D1170" s="781" t="s">
        <v>1752</v>
      </c>
      <c r="E1170" s="781"/>
      <c r="F1170" s="781"/>
      <c r="G1170" s="781"/>
      <c r="H1170" s="781"/>
      <c r="I1170" s="781"/>
      <c r="J1170" s="781"/>
      <c r="K1170" s="781"/>
      <c r="L1170" s="781"/>
      <c r="M1170" s="781"/>
      <c r="N1170" s="781"/>
      <c r="O1170" s="782"/>
      <c r="Q1170" s="7" t="s">
        <v>1754</v>
      </c>
      <c r="S1170" s="7" t="s">
        <v>1755</v>
      </c>
      <c r="U1170" s="7" t="s">
        <v>1756</v>
      </c>
      <c r="W1170" s="3"/>
      <c r="X1170" s="6" t="s">
        <v>1474</v>
      </c>
      <c r="Y1170" s="7" t="s">
        <v>561</v>
      </c>
      <c r="BG1170" s="3"/>
      <c r="BH1170" s="1004"/>
      <c r="BI1170" s="1003"/>
      <c r="BJ1170" s="1003"/>
      <c r="BK1170" s="1003"/>
      <c r="BL1170" s="1003"/>
      <c r="BM1170" s="1003"/>
      <c r="BN1170" s="1003"/>
      <c r="BO1170" s="1003"/>
      <c r="BP1170" s="1003"/>
      <c r="BQ1170" s="289"/>
      <c r="BX1170" s="3"/>
    </row>
    <row r="1171" spans="1:76" ht="12" customHeight="1" x14ac:dyDescent="0.2">
      <c r="A1171" s="1"/>
      <c r="D1171" s="781"/>
      <c r="E1171" s="781"/>
      <c r="F1171" s="781"/>
      <c r="G1171" s="781"/>
      <c r="H1171" s="781"/>
      <c r="I1171" s="781"/>
      <c r="J1171" s="781"/>
      <c r="K1171" s="781"/>
      <c r="L1171" s="781"/>
      <c r="M1171" s="781"/>
      <c r="N1171" s="781"/>
      <c r="O1171" s="782"/>
      <c r="W1171" s="3"/>
      <c r="X1171" s="286"/>
      <c r="Y1171" s="6" t="s">
        <v>1476</v>
      </c>
      <c r="Z1171" s="7" t="s">
        <v>562</v>
      </c>
      <c r="BG1171" s="3"/>
      <c r="BH1171" s="1004"/>
      <c r="BI1171" s="1003"/>
      <c r="BJ1171" s="1003"/>
      <c r="BK1171" s="1003"/>
      <c r="BL1171" s="1003"/>
      <c r="BM1171" s="1003"/>
      <c r="BN1171" s="1003"/>
      <c r="BO1171" s="1003"/>
      <c r="BP1171" s="1003"/>
      <c r="BQ1171" s="657"/>
      <c r="BR1171" s="74"/>
      <c r="BX1171" s="3"/>
    </row>
    <row r="1172" spans="1:76" ht="12" customHeight="1" x14ac:dyDescent="0.2">
      <c r="A1172" s="1"/>
      <c r="D1172" s="781"/>
      <c r="E1172" s="781"/>
      <c r="F1172" s="781"/>
      <c r="G1172" s="781"/>
      <c r="H1172" s="781"/>
      <c r="I1172" s="781"/>
      <c r="J1172" s="781"/>
      <c r="K1172" s="781"/>
      <c r="L1172" s="781"/>
      <c r="M1172" s="781"/>
      <c r="N1172" s="781"/>
      <c r="O1172" s="782"/>
      <c r="P1172" s="1"/>
      <c r="S1172" s="6"/>
      <c r="T1172" s="343"/>
      <c r="U1172" s="776"/>
      <c r="V1172" s="776"/>
      <c r="W1172" s="807"/>
      <c r="Y1172" s="6" t="s">
        <v>1476</v>
      </c>
      <c r="Z1172" s="800" t="s">
        <v>726</v>
      </c>
      <c r="AA1172" s="800"/>
      <c r="AB1172" s="800"/>
      <c r="AC1172" s="800"/>
      <c r="AD1172" s="800"/>
      <c r="AE1172" s="800"/>
      <c r="AF1172" s="800"/>
      <c r="AG1172" s="800"/>
      <c r="AH1172" s="800"/>
      <c r="AI1172" s="800"/>
      <c r="AJ1172" s="800"/>
      <c r="AK1172" s="800"/>
      <c r="AL1172" s="800"/>
      <c r="AM1172" s="800"/>
      <c r="AN1172" s="800"/>
      <c r="AO1172" s="800"/>
      <c r="AP1172" s="800"/>
      <c r="AQ1172" s="800"/>
      <c r="AR1172" s="800"/>
      <c r="AS1172" s="800"/>
      <c r="AT1172" s="800"/>
      <c r="AU1172" s="800"/>
      <c r="AV1172" s="800"/>
      <c r="AW1172" s="800"/>
      <c r="AX1172" s="800"/>
      <c r="AY1172" s="800"/>
      <c r="AZ1172" s="800"/>
      <c r="BA1172" s="800"/>
      <c r="BB1172" s="800"/>
      <c r="BC1172" s="800"/>
      <c r="BD1172" s="800"/>
      <c r="BE1172" s="800"/>
      <c r="BF1172" s="800"/>
      <c r="BG1172" s="835"/>
      <c r="BH1172" s="31" t="s">
        <v>1939</v>
      </c>
      <c r="BQ1172" s="289"/>
      <c r="BX1172" s="3"/>
    </row>
    <row r="1173" spans="1:76" ht="12" customHeight="1" x14ac:dyDescent="0.2">
      <c r="A1173" s="1"/>
      <c r="D1173" s="339"/>
      <c r="E1173" s="339"/>
      <c r="F1173" s="339"/>
      <c r="G1173" s="339"/>
      <c r="H1173" s="339"/>
      <c r="I1173" s="339"/>
      <c r="J1173" s="339"/>
      <c r="K1173" s="339"/>
      <c r="L1173" s="339"/>
      <c r="M1173" s="339"/>
      <c r="N1173" s="339"/>
      <c r="O1173" s="340"/>
      <c r="W1173" s="3"/>
      <c r="X1173" s="7"/>
      <c r="Z1173" s="800"/>
      <c r="AA1173" s="800"/>
      <c r="AB1173" s="800"/>
      <c r="AC1173" s="800"/>
      <c r="AD1173" s="800"/>
      <c r="AE1173" s="800"/>
      <c r="AF1173" s="800"/>
      <c r="AG1173" s="800"/>
      <c r="AH1173" s="800"/>
      <c r="AI1173" s="800"/>
      <c r="AJ1173" s="800"/>
      <c r="AK1173" s="800"/>
      <c r="AL1173" s="800"/>
      <c r="AM1173" s="800"/>
      <c r="AN1173" s="800"/>
      <c r="AO1173" s="800"/>
      <c r="AP1173" s="800"/>
      <c r="AQ1173" s="800"/>
      <c r="AR1173" s="800"/>
      <c r="AS1173" s="800"/>
      <c r="AT1173" s="800"/>
      <c r="AU1173" s="800"/>
      <c r="AV1173" s="800"/>
      <c r="AW1173" s="800"/>
      <c r="AX1173" s="800"/>
      <c r="AY1173" s="800"/>
      <c r="AZ1173" s="800"/>
      <c r="BA1173" s="800"/>
      <c r="BB1173" s="800"/>
      <c r="BC1173" s="800"/>
      <c r="BD1173" s="800"/>
      <c r="BE1173" s="800"/>
      <c r="BF1173" s="800"/>
      <c r="BG1173" s="835"/>
      <c r="BH1173" s="31" t="s">
        <v>1992</v>
      </c>
      <c r="BQ1173" s="289"/>
      <c r="BX1173" s="3"/>
    </row>
    <row r="1174" spans="1:76" ht="12" customHeight="1" x14ac:dyDescent="0.2">
      <c r="A1174" s="1"/>
      <c r="C1174" s="4" t="s">
        <v>1478</v>
      </c>
      <c r="D1174" s="831" t="s">
        <v>248</v>
      </c>
      <c r="E1174" s="831"/>
      <c r="F1174" s="831"/>
      <c r="G1174" s="831"/>
      <c r="H1174" s="831"/>
      <c r="I1174" s="831"/>
      <c r="J1174" s="831"/>
      <c r="K1174" s="831"/>
      <c r="L1174" s="831"/>
      <c r="M1174" s="831"/>
      <c r="N1174" s="831"/>
      <c r="O1174" s="832"/>
      <c r="Q1174" s="7" t="s">
        <v>1754</v>
      </c>
      <c r="S1174" s="7" t="s">
        <v>1755</v>
      </c>
      <c r="U1174" s="7" t="s">
        <v>1756</v>
      </c>
      <c r="W1174" s="3"/>
      <c r="Y1174" s="6" t="s">
        <v>1476</v>
      </c>
      <c r="Z1174" s="7" t="s">
        <v>563</v>
      </c>
      <c r="BG1174" s="3"/>
      <c r="BH1174" s="31" t="s">
        <v>1993</v>
      </c>
      <c r="BQ1174" s="289"/>
      <c r="BX1174" s="3"/>
    </row>
    <row r="1175" spans="1:76" ht="12" customHeight="1" x14ac:dyDescent="0.2">
      <c r="A1175" s="1"/>
      <c r="D1175" s="831"/>
      <c r="E1175" s="831"/>
      <c r="F1175" s="831"/>
      <c r="G1175" s="831"/>
      <c r="H1175" s="831"/>
      <c r="I1175" s="831"/>
      <c r="J1175" s="831"/>
      <c r="K1175" s="831"/>
      <c r="L1175" s="831"/>
      <c r="M1175" s="831"/>
      <c r="N1175" s="831"/>
      <c r="O1175" s="832"/>
      <c r="W1175" s="3"/>
      <c r="X1175" s="13" t="s">
        <v>1473</v>
      </c>
      <c r="Y1175" s="11" t="s">
        <v>1853</v>
      </c>
      <c r="Z1175" s="11"/>
      <c r="AA1175" s="67"/>
      <c r="AB1175" s="67"/>
      <c r="AC1175" s="67"/>
      <c r="AD1175" s="67"/>
      <c r="AE1175" s="67"/>
      <c r="AF1175" s="67"/>
      <c r="AG1175" s="67"/>
      <c r="AH1175" s="67"/>
      <c r="AI1175" s="67"/>
      <c r="AJ1175" s="67"/>
      <c r="AK1175" s="67"/>
      <c r="AL1175" s="67"/>
      <c r="AM1175" s="67"/>
      <c r="AN1175" s="67"/>
      <c r="AO1175" s="67"/>
      <c r="AP1175" s="339"/>
      <c r="AQ1175" s="339"/>
      <c r="AR1175" s="339"/>
      <c r="AS1175" s="339"/>
      <c r="AT1175" s="339"/>
      <c r="AU1175" s="339"/>
      <c r="AV1175" s="339"/>
      <c r="AW1175" s="339"/>
      <c r="AX1175" s="339"/>
      <c r="AY1175" s="339"/>
      <c r="AZ1175" s="339"/>
      <c r="BA1175" s="339"/>
      <c r="BB1175" s="339"/>
      <c r="BC1175" s="339"/>
      <c r="BD1175" s="339"/>
      <c r="BE1175" s="339"/>
      <c r="BF1175" s="339"/>
      <c r="BG1175" s="340"/>
      <c r="BQ1175" s="289"/>
      <c r="BX1175" s="3"/>
    </row>
    <row r="1176" spans="1:76" ht="12" customHeight="1" x14ac:dyDescent="0.2">
      <c r="A1176" s="24"/>
      <c r="B1176" s="25"/>
      <c r="C1176" s="25"/>
      <c r="D1176" s="103"/>
      <c r="E1176" s="103"/>
      <c r="F1176" s="103"/>
      <c r="G1176" s="103"/>
      <c r="H1176" s="103"/>
      <c r="I1176" s="103"/>
      <c r="J1176" s="103"/>
      <c r="K1176" s="103"/>
      <c r="L1176" s="103"/>
      <c r="M1176" s="103"/>
      <c r="N1176" s="103"/>
      <c r="O1176" s="104"/>
      <c r="P1176" s="26"/>
      <c r="Q1176" s="26"/>
      <c r="R1176" s="26"/>
      <c r="S1176" s="26"/>
      <c r="T1176" s="26"/>
      <c r="U1176" s="26"/>
      <c r="V1176" s="26"/>
      <c r="W1176" s="27"/>
      <c r="X1176" s="24"/>
      <c r="Y1176" s="26"/>
      <c r="Z1176" s="26"/>
      <c r="AA1176" s="26"/>
      <c r="AB1176" s="26"/>
      <c r="AC1176" s="26"/>
      <c r="AD1176" s="26"/>
      <c r="AE1176" s="26"/>
      <c r="AF1176" s="26"/>
      <c r="AG1176" s="26"/>
      <c r="AH1176" s="26"/>
      <c r="AI1176" s="26"/>
      <c r="AJ1176" s="26"/>
      <c r="AK1176" s="26"/>
      <c r="AL1176" s="26"/>
      <c r="AM1176" s="26"/>
      <c r="AN1176" s="26"/>
      <c r="AO1176" s="26"/>
      <c r="AP1176" s="26"/>
      <c r="AQ1176" s="26"/>
      <c r="AR1176" s="26"/>
      <c r="AS1176" s="26"/>
      <c r="AT1176" s="26"/>
      <c r="AU1176" s="26"/>
      <c r="AV1176" s="26"/>
      <c r="AW1176" s="26"/>
      <c r="AX1176" s="26"/>
      <c r="AY1176" s="26"/>
      <c r="AZ1176" s="26"/>
      <c r="BA1176" s="26"/>
      <c r="BB1176" s="26"/>
      <c r="BC1176" s="26"/>
      <c r="BD1176" s="26"/>
      <c r="BE1176" s="26"/>
      <c r="BF1176" s="26"/>
      <c r="BG1176" s="27"/>
      <c r="BH1176" s="678"/>
      <c r="BI1176" s="28"/>
      <c r="BJ1176" s="28"/>
      <c r="BK1176" s="28"/>
      <c r="BL1176" s="28"/>
      <c r="BM1176" s="28"/>
      <c r="BN1176" s="28"/>
      <c r="BO1176" s="28"/>
      <c r="BP1176" s="28"/>
      <c r="BQ1176" s="29"/>
      <c r="BR1176" s="26"/>
      <c r="BS1176" s="26"/>
      <c r="BT1176" s="26"/>
      <c r="BU1176" s="26"/>
      <c r="BV1176" s="26"/>
      <c r="BW1176" s="26"/>
      <c r="BX1176" s="27"/>
    </row>
    <row r="1177" spans="1:76" ht="12" customHeight="1" x14ac:dyDescent="0.2">
      <c r="A1177" s="1"/>
      <c r="C1177" s="7"/>
      <c r="D1177" s="772"/>
      <c r="E1177" s="772"/>
      <c r="F1177" s="772"/>
      <c r="G1177" s="772"/>
      <c r="H1177" s="772"/>
      <c r="I1177" s="772"/>
      <c r="J1177" s="772"/>
      <c r="K1177" s="772"/>
      <c r="L1177" s="772"/>
      <c r="M1177" s="772"/>
      <c r="N1177" s="772"/>
      <c r="O1177" s="773"/>
      <c r="W1177" s="3"/>
      <c r="X1177" s="1"/>
      <c r="BG1177" s="3"/>
      <c r="BQ1177" s="289"/>
      <c r="BX1177" s="3"/>
    </row>
    <row r="1178" spans="1:76" ht="12" customHeight="1" x14ac:dyDescent="0.2">
      <c r="A1178" s="1"/>
      <c r="B1178" s="4" t="s">
        <v>1483</v>
      </c>
      <c r="C1178" s="7" t="s">
        <v>249</v>
      </c>
      <c r="O1178" s="3"/>
      <c r="W1178" s="3"/>
      <c r="X1178" s="286"/>
      <c r="BG1178" s="3"/>
      <c r="BQ1178" s="289"/>
      <c r="BX1178" s="3"/>
    </row>
    <row r="1179" spans="1:76" ht="12" customHeight="1" x14ac:dyDescent="0.2">
      <c r="A1179" s="1"/>
      <c r="C1179" s="4" t="s">
        <v>1482</v>
      </c>
      <c r="D1179" s="831" t="s">
        <v>147</v>
      </c>
      <c r="E1179" s="831"/>
      <c r="F1179" s="831"/>
      <c r="G1179" s="831"/>
      <c r="H1179" s="831"/>
      <c r="I1179" s="831"/>
      <c r="J1179" s="831"/>
      <c r="K1179" s="831"/>
      <c r="L1179" s="831"/>
      <c r="M1179" s="831"/>
      <c r="N1179" s="831"/>
      <c r="O1179" s="832"/>
      <c r="P1179" s="1"/>
      <c r="Q1179" s="7" t="s">
        <v>1477</v>
      </c>
      <c r="S1179" s="6" t="s">
        <v>1476</v>
      </c>
      <c r="T1179" s="343"/>
      <c r="U1179" s="776" t="s">
        <v>1475</v>
      </c>
      <c r="V1179" s="777"/>
      <c r="W1179" s="778"/>
      <c r="X1179" s="6" t="s">
        <v>1474</v>
      </c>
      <c r="Y1179" s="800" t="s">
        <v>341</v>
      </c>
      <c r="Z1179" s="800"/>
      <c r="AA1179" s="800"/>
      <c r="AB1179" s="800"/>
      <c r="AC1179" s="800"/>
      <c r="AD1179" s="800"/>
      <c r="AE1179" s="800"/>
      <c r="AF1179" s="800"/>
      <c r="AG1179" s="800"/>
      <c r="AH1179" s="800"/>
      <c r="AI1179" s="800"/>
      <c r="AJ1179" s="800"/>
      <c r="AK1179" s="800"/>
      <c r="AL1179" s="800"/>
      <c r="AM1179" s="800"/>
      <c r="AN1179" s="800"/>
      <c r="AO1179" s="800"/>
      <c r="AP1179" s="800"/>
      <c r="AQ1179" s="800"/>
      <c r="AR1179" s="800"/>
      <c r="AS1179" s="800"/>
      <c r="AT1179" s="800"/>
      <c r="AU1179" s="800"/>
      <c r="AV1179" s="800"/>
      <c r="AW1179" s="800"/>
      <c r="AX1179" s="800"/>
      <c r="AY1179" s="800"/>
      <c r="AZ1179" s="800"/>
      <c r="BA1179" s="800"/>
      <c r="BB1179" s="800"/>
      <c r="BC1179" s="800"/>
      <c r="BD1179" s="800"/>
      <c r="BE1179" s="800"/>
      <c r="BF1179" s="800"/>
      <c r="BG1179" s="835"/>
      <c r="BH1179" s="793" t="s">
        <v>149</v>
      </c>
      <c r="BI1179" s="794"/>
      <c r="BJ1179" s="794"/>
      <c r="BK1179" s="794"/>
      <c r="BL1179" s="794"/>
      <c r="BM1179" s="794"/>
      <c r="BN1179" s="794"/>
      <c r="BO1179" s="794"/>
      <c r="BP1179" s="794"/>
      <c r="BQ1179" s="795"/>
      <c r="BX1179" s="3"/>
    </row>
    <row r="1180" spans="1:76" ht="12" customHeight="1" x14ac:dyDescent="0.2">
      <c r="A1180" s="1"/>
      <c r="D1180" s="831"/>
      <c r="E1180" s="831"/>
      <c r="F1180" s="831"/>
      <c r="G1180" s="831"/>
      <c r="H1180" s="831"/>
      <c r="I1180" s="831"/>
      <c r="J1180" s="831"/>
      <c r="K1180" s="831"/>
      <c r="L1180" s="831"/>
      <c r="M1180" s="831"/>
      <c r="N1180" s="831"/>
      <c r="O1180" s="832"/>
      <c r="W1180" s="3"/>
      <c r="Y1180" s="800"/>
      <c r="Z1180" s="800"/>
      <c r="AA1180" s="800"/>
      <c r="AB1180" s="800"/>
      <c r="AC1180" s="800"/>
      <c r="AD1180" s="800"/>
      <c r="AE1180" s="800"/>
      <c r="AF1180" s="800"/>
      <c r="AG1180" s="800"/>
      <c r="AH1180" s="800"/>
      <c r="AI1180" s="800"/>
      <c r="AJ1180" s="800"/>
      <c r="AK1180" s="800"/>
      <c r="AL1180" s="800"/>
      <c r="AM1180" s="800"/>
      <c r="AN1180" s="800"/>
      <c r="AO1180" s="800"/>
      <c r="AP1180" s="800"/>
      <c r="AQ1180" s="800"/>
      <c r="AR1180" s="800"/>
      <c r="AS1180" s="800"/>
      <c r="AT1180" s="800"/>
      <c r="AU1180" s="800"/>
      <c r="AV1180" s="800"/>
      <c r="AW1180" s="800"/>
      <c r="AX1180" s="800"/>
      <c r="AY1180" s="800"/>
      <c r="AZ1180" s="800"/>
      <c r="BA1180" s="800"/>
      <c r="BB1180" s="800"/>
      <c r="BC1180" s="800"/>
      <c r="BD1180" s="800"/>
      <c r="BE1180" s="800"/>
      <c r="BF1180" s="800"/>
      <c r="BG1180" s="835"/>
      <c r="BH1180" s="793"/>
      <c r="BI1180" s="794"/>
      <c r="BJ1180" s="794"/>
      <c r="BK1180" s="794"/>
      <c r="BL1180" s="794"/>
      <c r="BM1180" s="794"/>
      <c r="BN1180" s="794"/>
      <c r="BO1180" s="794"/>
      <c r="BP1180" s="794"/>
      <c r="BQ1180" s="795"/>
      <c r="BX1180" s="3"/>
    </row>
    <row r="1181" spans="1:76" ht="12" customHeight="1" x14ac:dyDescent="0.2">
      <c r="A1181" s="1"/>
      <c r="D1181" s="831"/>
      <c r="E1181" s="831"/>
      <c r="F1181" s="831"/>
      <c r="G1181" s="831"/>
      <c r="H1181" s="831"/>
      <c r="I1181" s="831"/>
      <c r="J1181" s="831"/>
      <c r="K1181" s="831"/>
      <c r="L1181" s="831"/>
      <c r="M1181" s="831"/>
      <c r="N1181" s="831"/>
      <c r="O1181" s="832"/>
      <c r="W1181" s="3"/>
      <c r="Y1181" s="800"/>
      <c r="Z1181" s="800"/>
      <c r="AA1181" s="800"/>
      <c r="AB1181" s="800"/>
      <c r="AC1181" s="800"/>
      <c r="AD1181" s="800"/>
      <c r="AE1181" s="800"/>
      <c r="AF1181" s="800"/>
      <c r="AG1181" s="800"/>
      <c r="AH1181" s="800"/>
      <c r="AI1181" s="800"/>
      <c r="AJ1181" s="800"/>
      <c r="AK1181" s="800"/>
      <c r="AL1181" s="800"/>
      <c r="AM1181" s="800"/>
      <c r="AN1181" s="800"/>
      <c r="AO1181" s="800"/>
      <c r="AP1181" s="800"/>
      <c r="AQ1181" s="800"/>
      <c r="AR1181" s="800"/>
      <c r="AS1181" s="800"/>
      <c r="AT1181" s="800"/>
      <c r="AU1181" s="800"/>
      <c r="AV1181" s="800"/>
      <c r="AW1181" s="800"/>
      <c r="AX1181" s="800"/>
      <c r="AY1181" s="800"/>
      <c r="AZ1181" s="800"/>
      <c r="BA1181" s="800"/>
      <c r="BB1181" s="800"/>
      <c r="BC1181" s="800"/>
      <c r="BD1181" s="800"/>
      <c r="BE1181" s="800"/>
      <c r="BF1181" s="800"/>
      <c r="BG1181" s="835"/>
      <c r="BH1181" s="1111" t="s">
        <v>2014</v>
      </c>
      <c r="BI1181" s="909"/>
      <c r="BJ1181" s="909"/>
      <c r="BK1181" s="909"/>
      <c r="BL1181" s="909"/>
      <c r="BM1181" s="909"/>
      <c r="BN1181" s="909"/>
      <c r="BO1181" s="909"/>
      <c r="BP1181" s="909"/>
      <c r="BQ1181" s="910"/>
      <c r="BX1181" s="3"/>
    </row>
    <row r="1182" spans="1:76" ht="12" customHeight="1" x14ac:dyDescent="0.2">
      <c r="A1182" s="1"/>
      <c r="O1182" s="3"/>
      <c r="W1182" s="3"/>
      <c r="Y1182" s="800" t="s">
        <v>1481</v>
      </c>
      <c r="Z1182" s="800"/>
      <c r="AA1182" s="800"/>
      <c r="AB1182" s="800"/>
      <c r="AC1182" s="800"/>
      <c r="AD1182" s="800"/>
      <c r="AE1182" s="800"/>
      <c r="AF1182" s="800"/>
      <c r="AG1182" s="800"/>
      <c r="AH1182" s="800"/>
      <c r="AI1182" s="800"/>
      <c r="AJ1182" s="800"/>
      <c r="AK1182" s="800"/>
      <c r="AL1182" s="800"/>
      <c r="AM1182" s="800"/>
      <c r="AN1182" s="800"/>
      <c r="AO1182" s="800"/>
      <c r="AP1182" s="800"/>
      <c r="AQ1182" s="800"/>
      <c r="AR1182" s="800"/>
      <c r="AS1182" s="800"/>
      <c r="AT1182" s="800"/>
      <c r="AU1182" s="800"/>
      <c r="AV1182" s="800"/>
      <c r="AW1182" s="800"/>
      <c r="AX1182" s="800"/>
      <c r="AY1182" s="800"/>
      <c r="AZ1182" s="800"/>
      <c r="BA1182" s="800"/>
      <c r="BB1182" s="800"/>
      <c r="BC1182" s="800"/>
      <c r="BD1182" s="800"/>
      <c r="BE1182" s="800"/>
      <c r="BF1182" s="800"/>
      <c r="BG1182" s="835"/>
      <c r="BH1182" s="1111"/>
      <c r="BI1182" s="909"/>
      <c r="BJ1182" s="909"/>
      <c r="BK1182" s="909"/>
      <c r="BL1182" s="909"/>
      <c r="BM1182" s="909"/>
      <c r="BN1182" s="909"/>
      <c r="BO1182" s="909"/>
      <c r="BP1182" s="909"/>
      <c r="BQ1182" s="910"/>
      <c r="BX1182" s="3"/>
    </row>
    <row r="1183" spans="1:76" ht="12" customHeight="1" x14ac:dyDescent="0.2">
      <c r="A1183" s="1"/>
      <c r="O1183" s="3"/>
      <c r="W1183" s="3"/>
      <c r="Y1183" s="800"/>
      <c r="Z1183" s="800"/>
      <c r="AA1183" s="800"/>
      <c r="AB1183" s="800"/>
      <c r="AC1183" s="800"/>
      <c r="AD1183" s="800"/>
      <c r="AE1183" s="800"/>
      <c r="AF1183" s="800"/>
      <c r="AG1183" s="800"/>
      <c r="AH1183" s="800"/>
      <c r="AI1183" s="800"/>
      <c r="AJ1183" s="800"/>
      <c r="AK1183" s="800"/>
      <c r="AL1183" s="800"/>
      <c r="AM1183" s="800"/>
      <c r="AN1183" s="800"/>
      <c r="AO1183" s="800"/>
      <c r="AP1183" s="800"/>
      <c r="AQ1183" s="800"/>
      <c r="AR1183" s="800"/>
      <c r="AS1183" s="800"/>
      <c r="AT1183" s="800"/>
      <c r="AU1183" s="800"/>
      <c r="AV1183" s="800"/>
      <c r="AW1183" s="800"/>
      <c r="AX1183" s="800"/>
      <c r="AY1183" s="800"/>
      <c r="AZ1183" s="800"/>
      <c r="BA1183" s="800"/>
      <c r="BB1183" s="800"/>
      <c r="BC1183" s="800"/>
      <c r="BD1183" s="800"/>
      <c r="BE1183" s="800"/>
      <c r="BF1183" s="800"/>
      <c r="BG1183" s="835"/>
      <c r="BH1183" s="1111"/>
      <c r="BI1183" s="909"/>
      <c r="BJ1183" s="909"/>
      <c r="BK1183" s="909"/>
      <c r="BL1183" s="909"/>
      <c r="BM1183" s="909"/>
      <c r="BN1183" s="909"/>
      <c r="BO1183" s="909"/>
      <c r="BP1183" s="909"/>
      <c r="BQ1183" s="910"/>
      <c r="BX1183" s="3"/>
    </row>
    <row r="1184" spans="1:76" ht="12" customHeight="1" x14ac:dyDescent="0.2">
      <c r="A1184" s="1"/>
      <c r="O1184" s="3"/>
      <c r="W1184" s="3"/>
      <c r="X1184" s="382" t="s">
        <v>1474</v>
      </c>
      <c r="Y1184" s="306" t="s">
        <v>1747</v>
      </c>
      <c r="Z1184" s="306"/>
      <c r="AA1184" s="306"/>
      <c r="AB1184" s="306"/>
      <c r="AC1184" s="306"/>
      <c r="AD1184" s="306"/>
      <c r="AE1184" s="306"/>
      <c r="AF1184" s="306"/>
      <c r="AG1184" s="306"/>
      <c r="AH1184" s="306"/>
      <c r="AI1184" s="306"/>
      <c r="AJ1184" s="306"/>
      <c r="AK1184" s="306"/>
      <c r="AL1184" s="306"/>
      <c r="AM1184" s="306"/>
      <c r="AN1184" s="306"/>
      <c r="AO1184" s="306"/>
      <c r="AP1184" s="306"/>
      <c r="AQ1184" s="306"/>
      <c r="AR1184" s="306"/>
      <c r="AS1184" s="306"/>
      <c r="AT1184" s="306"/>
      <c r="AU1184" s="306"/>
      <c r="AV1184" s="306"/>
      <c r="AW1184" s="306"/>
      <c r="AX1184" s="306"/>
      <c r="AY1184" s="306"/>
      <c r="AZ1184" s="306"/>
      <c r="BA1184" s="306"/>
      <c r="BB1184" s="306"/>
      <c r="BC1184" s="306"/>
      <c r="BD1184" s="306"/>
      <c r="BG1184" s="3"/>
      <c r="BH1184" s="1113"/>
      <c r="BI1184" s="1028"/>
      <c r="BJ1184" s="1028"/>
      <c r="BK1184" s="1028"/>
      <c r="BL1184" s="1028"/>
      <c r="BM1184" s="1028"/>
      <c r="BN1184" s="1028"/>
      <c r="BO1184" s="1028"/>
      <c r="BP1184" s="1028"/>
      <c r="BQ1184" s="1029"/>
      <c r="BX1184" s="3"/>
    </row>
    <row r="1185" spans="1:76" ht="12" customHeight="1" x14ac:dyDescent="0.2">
      <c r="A1185" s="1"/>
      <c r="O1185" s="3"/>
      <c r="W1185" s="3"/>
      <c r="Y1185" s="75" t="s">
        <v>206</v>
      </c>
      <c r="Z1185" s="76"/>
      <c r="AA1185" s="76"/>
      <c r="AB1185" s="76"/>
      <c r="AC1185" s="76"/>
      <c r="AD1185" s="76"/>
      <c r="AE1185" s="77"/>
      <c r="AF1185" s="75" t="s">
        <v>234</v>
      </c>
      <c r="AG1185" s="76"/>
      <c r="AH1185" s="76"/>
      <c r="AI1185" s="76"/>
      <c r="AJ1185" s="76"/>
      <c r="AK1185" s="76"/>
      <c r="AL1185" s="76"/>
      <c r="AM1185" s="76"/>
      <c r="AN1185" s="76"/>
      <c r="AO1185" s="76"/>
      <c r="AP1185" s="75" t="s">
        <v>419</v>
      </c>
      <c r="AQ1185" s="78"/>
      <c r="AR1185" s="78"/>
      <c r="AS1185" s="78"/>
      <c r="AT1185" s="78"/>
      <c r="AU1185" s="78"/>
      <c r="AV1185" s="78"/>
      <c r="AW1185" s="78"/>
      <c r="AX1185" s="78"/>
      <c r="AY1185" s="78"/>
      <c r="AZ1185" s="78"/>
      <c r="BA1185" s="78"/>
      <c r="BB1185" s="78"/>
      <c r="BC1185" s="78"/>
      <c r="BD1185" s="78"/>
      <c r="BE1185" s="78"/>
      <c r="BF1185" s="79"/>
      <c r="BG1185" s="3"/>
      <c r="BH1185" s="288"/>
      <c r="BQ1185" s="289"/>
      <c r="BX1185" s="3"/>
    </row>
    <row r="1186" spans="1:76" ht="12" customHeight="1" x14ac:dyDescent="0.2">
      <c r="A1186" s="1"/>
      <c r="O1186" s="3"/>
      <c r="W1186" s="3"/>
      <c r="Y1186" s="246" t="s">
        <v>207</v>
      </c>
      <c r="Z1186" s="397"/>
      <c r="AA1186" s="397"/>
      <c r="AB1186" s="397"/>
      <c r="AC1186" s="397"/>
      <c r="AD1186" s="397"/>
      <c r="AE1186" s="15"/>
      <c r="AF1186" s="246" t="s">
        <v>208</v>
      </c>
      <c r="AG1186" s="397"/>
      <c r="AH1186" s="397"/>
      <c r="AI1186" s="397"/>
      <c r="AJ1186" s="397"/>
      <c r="AK1186" s="397"/>
      <c r="AL1186" s="397"/>
      <c r="AM1186" s="397"/>
      <c r="AN1186" s="397"/>
      <c r="AO1186" s="397"/>
      <c r="AP1186" s="246"/>
      <c r="AQ1186" s="397"/>
      <c r="AR1186" s="397" t="s">
        <v>420</v>
      </c>
      <c r="AS1186" s="397"/>
      <c r="AT1186" s="397"/>
      <c r="AU1186" s="397"/>
      <c r="AV1186" s="397"/>
      <c r="AW1186" s="397" t="s">
        <v>422</v>
      </c>
      <c r="AX1186" s="397"/>
      <c r="AY1186" s="397"/>
      <c r="AZ1186" s="397"/>
      <c r="BA1186" s="397"/>
      <c r="BB1186" s="26"/>
      <c r="BC1186" s="397"/>
      <c r="BD1186" s="397" t="s">
        <v>421</v>
      </c>
      <c r="BE1186" s="397"/>
      <c r="BF1186" s="15"/>
      <c r="BG1186" s="3"/>
      <c r="BH1186" s="288"/>
      <c r="BQ1186" s="289"/>
      <c r="BX1186" s="3"/>
    </row>
    <row r="1187" spans="1:76" ht="12" customHeight="1" x14ac:dyDescent="0.2">
      <c r="A1187" s="1"/>
      <c r="O1187" s="3"/>
      <c r="W1187" s="3"/>
      <c r="Y1187" s="246" t="s">
        <v>209</v>
      </c>
      <c r="Z1187" s="397"/>
      <c r="AA1187" s="397"/>
      <c r="AB1187" s="397"/>
      <c r="AC1187" s="397"/>
      <c r="AD1187" s="397"/>
      <c r="AE1187" s="15"/>
      <c r="AF1187" s="246" t="s">
        <v>210</v>
      </c>
      <c r="AG1187" s="397"/>
      <c r="AH1187" s="397"/>
      <c r="AI1187" s="397"/>
      <c r="AJ1187" s="397"/>
      <c r="AK1187" s="397"/>
      <c r="AL1187" s="397"/>
      <c r="AM1187" s="397"/>
      <c r="AN1187" s="397"/>
      <c r="AO1187" s="397"/>
      <c r="AP1187" s="24"/>
      <c r="AQ1187" s="26"/>
      <c r="AR1187" s="26" t="s">
        <v>420</v>
      </c>
      <c r="AS1187" s="26"/>
      <c r="AT1187" s="26"/>
      <c r="AU1187" s="26"/>
      <c r="AV1187" s="26"/>
      <c r="AW1187" s="26" t="s">
        <v>422</v>
      </c>
      <c r="AX1187" s="26"/>
      <c r="AY1187" s="26"/>
      <c r="AZ1187" s="26"/>
      <c r="BA1187" s="26"/>
      <c r="BB1187" s="26"/>
      <c r="BC1187" s="26"/>
      <c r="BD1187" s="26" t="s">
        <v>421</v>
      </c>
      <c r="BE1187" s="26"/>
      <c r="BF1187" s="27"/>
      <c r="BG1187" s="3"/>
      <c r="BQ1187" s="289"/>
      <c r="BX1187" s="3"/>
    </row>
    <row r="1188" spans="1:76" ht="12" customHeight="1" x14ac:dyDescent="0.2">
      <c r="A1188" s="1"/>
      <c r="O1188" s="3"/>
      <c r="W1188" s="3"/>
      <c r="Y1188" s="246" t="s">
        <v>211</v>
      </c>
      <c r="Z1188" s="397"/>
      <c r="AA1188" s="397"/>
      <c r="AB1188" s="397"/>
      <c r="AC1188" s="397"/>
      <c r="AD1188" s="397"/>
      <c r="AE1188" s="15"/>
      <c r="AF1188" s="246" t="s">
        <v>212</v>
      </c>
      <c r="AG1188" s="397"/>
      <c r="AH1188" s="397"/>
      <c r="AI1188" s="397"/>
      <c r="AJ1188" s="397"/>
      <c r="AK1188" s="397"/>
      <c r="AL1188" s="397"/>
      <c r="AM1188" s="397"/>
      <c r="AN1188" s="397"/>
      <c r="AO1188" s="15"/>
      <c r="AP1188" s="24"/>
      <c r="AQ1188" s="26"/>
      <c r="AR1188" s="26" t="s">
        <v>420</v>
      </c>
      <c r="AS1188" s="26"/>
      <c r="AT1188" s="26"/>
      <c r="AU1188" s="26"/>
      <c r="AV1188" s="26"/>
      <c r="AW1188" s="26" t="s">
        <v>422</v>
      </c>
      <c r="AX1188" s="26"/>
      <c r="AY1188" s="26"/>
      <c r="AZ1188" s="26"/>
      <c r="BA1188" s="26"/>
      <c r="BB1188" s="26"/>
      <c r="BC1188" s="26"/>
      <c r="BD1188" s="26" t="s">
        <v>421</v>
      </c>
      <c r="BE1188" s="26"/>
      <c r="BF1188" s="27"/>
      <c r="BG1188" s="3"/>
      <c r="BQ1188" s="289"/>
      <c r="BX1188" s="3"/>
    </row>
    <row r="1189" spans="1:76" ht="12" customHeight="1" x14ac:dyDescent="0.2">
      <c r="A1189" s="1"/>
      <c r="O1189" s="3"/>
      <c r="W1189" s="3"/>
      <c r="Y1189" s="805" t="s">
        <v>213</v>
      </c>
      <c r="Z1189" s="814"/>
      <c r="AA1189" s="814"/>
      <c r="AB1189" s="814"/>
      <c r="AC1189" s="814"/>
      <c r="AD1189" s="814"/>
      <c r="AE1189" s="1007"/>
      <c r="AF1189" s="246" t="s">
        <v>538</v>
      </c>
      <c r="AG1189" s="397"/>
      <c r="AH1189" s="397"/>
      <c r="AI1189" s="397"/>
      <c r="AJ1189" s="397"/>
      <c r="AK1189" s="397"/>
      <c r="AL1189" s="397"/>
      <c r="AM1189" s="397"/>
      <c r="AN1189" s="397"/>
      <c r="AO1189" s="15"/>
      <c r="AP1189" s="24"/>
      <c r="AQ1189" s="26"/>
      <c r="AR1189" s="26" t="s">
        <v>420</v>
      </c>
      <c r="AS1189" s="26"/>
      <c r="AT1189" s="26"/>
      <c r="AU1189" s="26"/>
      <c r="AV1189" s="26"/>
      <c r="AW1189" s="26" t="s">
        <v>422</v>
      </c>
      <c r="AX1189" s="26"/>
      <c r="AY1189" s="26"/>
      <c r="AZ1189" s="26"/>
      <c r="BA1189" s="26"/>
      <c r="BB1189" s="26"/>
      <c r="BC1189" s="26"/>
      <c r="BD1189" s="26" t="s">
        <v>421</v>
      </c>
      <c r="BE1189" s="26"/>
      <c r="BF1189" s="27"/>
      <c r="BG1189" s="3"/>
      <c r="BQ1189" s="289"/>
      <c r="BX1189" s="3"/>
    </row>
    <row r="1190" spans="1:76" ht="12" customHeight="1" x14ac:dyDescent="0.2">
      <c r="A1190" s="1"/>
      <c r="O1190" s="3"/>
      <c r="W1190" s="3"/>
      <c r="X1190" s="1"/>
      <c r="BG1190" s="3"/>
      <c r="BQ1190" s="289"/>
      <c r="BX1190" s="3"/>
    </row>
    <row r="1191" spans="1:76" ht="12" customHeight="1" x14ac:dyDescent="0.2">
      <c r="A1191" s="1"/>
      <c r="C1191" s="7" t="s">
        <v>1480</v>
      </c>
      <c r="D1191" s="800" t="s">
        <v>786</v>
      </c>
      <c r="E1191" s="800"/>
      <c r="F1191" s="800"/>
      <c r="G1191" s="800"/>
      <c r="H1191" s="800"/>
      <c r="I1191" s="800"/>
      <c r="J1191" s="800"/>
      <c r="K1191" s="800"/>
      <c r="L1191" s="800"/>
      <c r="M1191" s="800"/>
      <c r="N1191" s="800"/>
      <c r="O1191" s="835"/>
      <c r="P1191" s="1"/>
      <c r="Q1191" s="7" t="s">
        <v>1477</v>
      </c>
      <c r="S1191" s="6" t="s">
        <v>1476</v>
      </c>
      <c r="T1191" s="343"/>
      <c r="U1191" s="776" t="s">
        <v>1475</v>
      </c>
      <c r="V1191" s="777"/>
      <c r="W1191" s="778"/>
      <c r="X1191" s="6" t="s">
        <v>1474</v>
      </c>
      <c r="Y1191" s="831" t="s">
        <v>119</v>
      </c>
      <c r="Z1191" s="831"/>
      <c r="AA1191" s="831"/>
      <c r="AB1191" s="831"/>
      <c r="AC1191" s="831"/>
      <c r="AD1191" s="831"/>
      <c r="AE1191" s="831"/>
      <c r="AF1191" s="831"/>
      <c r="AG1191" s="831"/>
      <c r="AH1191" s="831"/>
      <c r="AI1191" s="831"/>
      <c r="AJ1191" s="831"/>
      <c r="AK1191" s="831"/>
      <c r="AL1191" s="831"/>
      <c r="AM1191" s="831"/>
      <c r="AN1191" s="831"/>
      <c r="AO1191" s="831"/>
      <c r="AP1191" s="831"/>
      <c r="AQ1191" s="831"/>
      <c r="AR1191" s="831"/>
      <c r="AS1191" s="831"/>
      <c r="AT1191" s="831"/>
      <c r="AU1191" s="831"/>
      <c r="AV1191" s="831"/>
      <c r="AW1191" s="831"/>
      <c r="AX1191" s="831"/>
      <c r="AY1191" s="831"/>
      <c r="AZ1191" s="831"/>
      <c r="BA1191" s="831"/>
      <c r="BB1191" s="831"/>
      <c r="BC1191" s="831"/>
      <c r="BD1191" s="831"/>
      <c r="BE1191" s="831"/>
      <c r="BF1191" s="831"/>
      <c r="BG1191" s="832"/>
      <c r="BH1191" s="793" t="s">
        <v>787</v>
      </c>
      <c r="BI1191" s="794"/>
      <c r="BJ1191" s="794"/>
      <c r="BK1191" s="794"/>
      <c r="BL1191" s="794"/>
      <c r="BM1191" s="794"/>
      <c r="BN1191" s="794"/>
      <c r="BO1191" s="794"/>
      <c r="BP1191" s="794"/>
      <c r="BQ1191" s="795"/>
      <c r="BX1191" s="3"/>
    </row>
    <row r="1192" spans="1:76" ht="12" customHeight="1" x14ac:dyDescent="0.2">
      <c r="A1192" s="1"/>
      <c r="C1192" s="7"/>
      <c r="D1192" s="800"/>
      <c r="E1192" s="800"/>
      <c r="F1192" s="800"/>
      <c r="G1192" s="800"/>
      <c r="H1192" s="800"/>
      <c r="I1192" s="800"/>
      <c r="J1192" s="800"/>
      <c r="K1192" s="800"/>
      <c r="L1192" s="800"/>
      <c r="M1192" s="800"/>
      <c r="N1192" s="800"/>
      <c r="O1192" s="835"/>
      <c r="W1192" s="3"/>
      <c r="Y1192" s="831"/>
      <c r="Z1192" s="831"/>
      <c r="AA1192" s="831"/>
      <c r="AB1192" s="831"/>
      <c r="AC1192" s="831"/>
      <c r="AD1192" s="831"/>
      <c r="AE1192" s="831"/>
      <c r="AF1192" s="831"/>
      <c r="AG1192" s="831"/>
      <c r="AH1192" s="831"/>
      <c r="AI1192" s="831"/>
      <c r="AJ1192" s="831"/>
      <c r="AK1192" s="831"/>
      <c r="AL1192" s="831"/>
      <c r="AM1192" s="831"/>
      <c r="AN1192" s="831"/>
      <c r="AO1192" s="831"/>
      <c r="AP1192" s="831"/>
      <c r="AQ1192" s="831"/>
      <c r="AR1192" s="831"/>
      <c r="AS1192" s="831"/>
      <c r="AT1192" s="831"/>
      <c r="AU1192" s="831"/>
      <c r="AV1192" s="831"/>
      <c r="AW1192" s="831"/>
      <c r="AX1192" s="831"/>
      <c r="AY1192" s="831"/>
      <c r="AZ1192" s="831"/>
      <c r="BA1192" s="831"/>
      <c r="BB1192" s="831"/>
      <c r="BC1192" s="831"/>
      <c r="BD1192" s="831"/>
      <c r="BE1192" s="831"/>
      <c r="BF1192" s="831"/>
      <c r="BG1192" s="832"/>
      <c r="BH1192" s="793"/>
      <c r="BI1192" s="794"/>
      <c r="BJ1192" s="794"/>
      <c r="BK1192" s="794"/>
      <c r="BL1192" s="794"/>
      <c r="BM1192" s="794"/>
      <c r="BN1192" s="794"/>
      <c r="BO1192" s="794"/>
      <c r="BP1192" s="794"/>
      <c r="BQ1192" s="795"/>
      <c r="BX1192" s="3"/>
    </row>
    <row r="1193" spans="1:76" ht="12" customHeight="1" x14ac:dyDescent="0.2">
      <c r="A1193" s="1"/>
      <c r="C1193" s="7"/>
      <c r="D1193" s="800"/>
      <c r="E1193" s="800"/>
      <c r="F1193" s="800"/>
      <c r="G1193" s="800"/>
      <c r="H1193" s="800"/>
      <c r="I1193" s="800"/>
      <c r="J1193" s="800"/>
      <c r="K1193" s="800"/>
      <c r="L1193" s="800"/>
      <c r="M1193" s="800"/>
      <c r="N1193" s="800"/>
      <c r="O1193" s="835"/>
      <c r="W1193" s="3"/>
      <c r="X1193" s="7"/>
      <c r="BG1193" s="3"/>
      <c r="BH1193" s="31" t="s">
        <v>539</v>
      </c>
      <c r="BQ1193" s="289"/>
      <c r="BX1193" s="3"/>
    </row>
    <row r="1194" spans="1:76" ht="12" customHeight="1" x14ac:dyDescent="0.2">
      <c r="A1194" s="1"/>
      <c r="C1194" s="7"/>
      <c r="O1194" s="3"/>
      <c r="W1194" s="3"/>
      <c r="X1194" s="7" t="s">
        <v>1474</v>
      </c>
      <c r="Y1194" s="800" t="s">
        <v>374</v>
      </c>
      <c r="Z1194" s="800"/>
      <c r="AA1194" s="800"/>
      <c r="AB1194" s="800"/>
      <c r="AC1194" s="800"/>
      <c r="AD1194" s="800"/>
      <c r="AE1194" s="800"/>
      <c r="AF1194" s="800"/>
      <c r="AG1194" s="800"/>
      <c r="AH1194" s="800"/>
      <c r="AI1194" s="800"/>
      <c r="AJ1194" s="800"/>
      <c r="AK1194" s="800"/>
      <c r="AL1194" s="800"/>
      <c r="AM1194" s="800"/>
      <c r="AN1194" s="800"/>
      <c r="AO1194" s="800"/>
      <c r="AP1194" s="800"/>
      <c r="AQ1194" s="800"/>
      <c r="AR1194" s="800"/>
      <c r="AS1194" s="800"/>
      <c r="AT1194" s="800"/>
      <c r="AU1194" s="800"/>
      <c r="AV1194" s="800"/>
      <c r="AW1194" s="800"/>
      <c r="AX1194" s="800"/>
      <c r="AY1194" s="800"/>
      <c r="AZ1194" s="800"/>
      <c r="BA1194" s="800"/>
      <c r="BB1194" s="800"/>
      <c r="BC1194" s="800"/>
      <c r="BD1194" s="800"/>
      <c r="BE1194" s="800"/>
      <c r="BF1194" s="800"/>
      <c r="BG1194" s="835"/>
      <c r="BH1194" s="31" t="s">
        <v>1479</v>
      </c>
      <c r="BQ1194" s="289"/>
      <c r="BX1194" s="3"/>
    </row>
    <row r="1195" spans="1:76" ht="12" customHeight="1" x14ac:dyDescent="0.2">
      <c r="A1195" s="1"/>
      <c r="C1195" s="7"/>
      <c r="O1195" s="3"/>
      <c r="W1195" s="3"/>
      <c r="X1195" s="7"/>
      <c r="Y1195" s="800"/>
      <c r="Z1195" s="800"/>
      <c r="AA1195" s="800"/>
      <c r="AB1195" s="800"/>
      <c r="AC1195" s="800"/>
      <c r="AD1195" s="800"/>
      <c r="AE1195" s="800"/>
      <c r="AF1195" s="800"/>
      <c r="AG1195" s="800"/>
      <c r="AH1195" s="800"/>
      <c r="AI1195" s="800"/>
      <c r="AJ1195" s="800"/>
      <c r="AK1195" s="800"/>
      <c r="AL1195" s="800"/>
      <c r="AM1195" s="800"/>
      <c r="AN1195" s="800"/>
      <c r="AO1195" s="800"/>
      <c r="AP1195" s="800"/>
      <c r="AQ1195" s="800"/>
      <c r="AR1195" s="800"/>
      <c r="AS1195" s="800"/>
      <c r="AT1195" s="800"/>
      <c r="AU1195" s="800"/>
      <c r="AV1195" s="800"/>
      <c r="AW1195" s="800"/>
      <c r="AX1195" s="800"/>
      <c r="AY1195" s="800"/>
      <c r="AZ1195" s="800"/>
      <c r="BA1195" s="800"/>
      <c r="BB1195" s="800"/>
      <c r="BC1195" s="800"/>
      <c r="BD1195" s="800"/>
      <c r="BE1195" s="800"/>
      <c r="BF1195" s="800"/>
      <c r="BG1195" s="835"/>
      <c r="BQ1195" s="289"/>
      <c r="BX1195" s="3"/>
    </row>
    <row r="1196" spans="1:76" ht="12" customHeight="1" x14ac:dyDescent="0.2">
      <c r="A1196" s="1"/>
      <c r="O1196" s="3"/>
      <c r="W1196" s="3"/>
      <c r="X1196" s="1"/>
      <c r="BG1196" s="3"/>
      <c r="BQ1196" s="289"/>
      <c r="BX1196" s="3"/>
    </row>
    <row r="1197" spans="1:76" ht="12" customHeight="1" x14ac:dyDescent="0.2">
      <c r="A1197" s="1"/>
      <c r="C1197" s="4" t="s">
        <v>1478</v>
      </c>
      <c r="D1197" s="855" t="s">
        <v>493</v>
      </c>
      <c r="E1197" s="855"/>
      <c r="F1197" s="855"/>
      <c r="G1197" s="855"/>
      <c r="H1197" s="855"/>
      <c r="I1197" s="855"/>
      <c r="J1197" s="855"/>
      <c r="K1197" s="855"/>
      <c r="L1197" s="855"/>
      <c r="M1197" s="855"/>
      <c r="N1197" s="855"/>
      <c r="O1197" s="856"/>
      <c r="P1197" s="1"/>
      <c r="Q1197" s="7" t="s">
        <v>1477</v>
      </c>
      <c r="S1197" s="6" t="s">
        <v>1476</v>
      </c>
      <c r="T1197" s="343"/>
      <c r="U1197" s="776" t="s">
        <v>1475</v>
      </c>
      <c r="V1197" s="777"/>
      <c r="W1197" s="778"/>
      <c r="X1197" s="6" t="s">
        <v>1474</v>
      </c>
      <c r="Y1197" s="800" t="s">
        <v>123</v>
      </c>
      <c r="Z1197" s="800"/>
      <c r="AA1197" s="800"/>
      <c r="AB1197" s="800"/>
      <c r="AC1197" s="800"/>
      <c r="AD1197" s="800"/>
      <c r="AE1197" s="800"/>
      <c r="AF1197" s="800"/>
      <c r="AG1197" s="800"/>
      <c r="AH1197" s="800"/>
      <c r="AI1197" s="800"/>
      <c r="AJ1197" s="800"/>
      <c r="AK1197" s="800"/>
      <c r="AL1197" s="800"/>
      <c r="AM1197" s="800"/>
      <c r="AN1197" s="800"/>
      <c r="AO1197" s="800"/>
      <c r="AP1197" s="800"/>
      <c r="AQ1197" s="800"/>
      <c r="AR1197" s="800"/>
      <c r="AS1197" s="800"/>
      <c r="AT1197" s="800"/>
      <c r="AU1197" s="800"/>
      <c r="AV1197" s="800"/>
      <c r="AW1197" s="800"/>
      <c r="AX1197" s="800"/>
      <c r="AY1197" s="800"/>
      <c r="AZ1197" s="800"/>
      <c r="BA1197" s="800"/>
      <c r="BB1197" s="800"/>
      <c r="BC1197" s="800"/>
      <c r="BD1197" s="800"/>
      <c r="BE1197" s="800"/>
      <c r="BF1197" s="800"/>
      <c r="BG1197" s="835"/>
      <c r="BQ1197" s="289"/>
      <c r="BX1197" s="3"/>
    </row>
    <row r="1198" spans="1:76" ht="12" customHeight="1" x14ac:dyDescent="0.2">
      <c r="A1198" s="1"/>
      <c r="D1198" s="855"/>
      <c r="E1198" s="855"/>
      <c r="F1198" s="855"/>
      <c r="G1198" s="855"/>
      <c r="H1198" s="855"/>
      <c r="I1198" s="855"/>
      <c r="J1198" s="855"/>
      <c r="K1198" s="855"/>
      <c r="L1198" s="855"/>
      <c r="M1198" s="855"/>
      <c r="N1198" s="855"/>
      <c r="O1198" s="856"/>
      <c r="W1198" s="3"/>
      <c r="Y1198" s="800"/>
      <c r="Z1198" s="800"/>
      <c r="AA1198" s="800"/>
      <c r="AB1198" s="800"/>
      <c r="AC1198" s="800"/>
      <c r="AD1198" s="800"/>
      <c r="AE1198" s="800"/>
      <c r="AF1198" s="800"/>
      <c r="AG1198" s="800"/>
      <c r="AH1198" s="800"/>
      <c r="AI1198" s="800"/>
      <c r="AJ1198" s="800"/>
      <c r="AK1198" s="800"/>
      <c r="AL1198" s="800"/>
      <c r="AM1198" s="800"/>
      <c r="AN1198" s="800"/>
      <c r="AO1198" s="800"/>
      <c r="AP1198" s="800"/>
      <c r="AQ1198" s="800"/>
      <c r="AR1198" s="800"/>
      <c r="AS1198" s="800"/>
      <c r="AT1198" s="800"/>
      <c r="AU1198" s="800"/>
      <c r="AV1198" s="800"/>
      <c r="AW1198" s="800"/>
      <c r="AX1198" s="800"/>
      <c r="AY1198" s="800"/>
      <c r="AZ1198" s="800"/>
      <c r="BA1198" s="800"/>
      <c r="BB1198" s="800"/>
      <c r="BC1198" s="800"/>
      <c r="BD1198" s="800"/>
      <c r="BE1198" s="800"/>
      <c r="BF1198" s="800"/>
      <c r="BG1198" s="835"/>
      <c r="BQ1198" s="289"/>
      <c r="BX1198" s="3"/>
    </row>
    <row r="1199" spans="1:76" ht="12" customHeight="1" x14ac:dyDescent="0.2">
      <c r="A1199" s="1"/>
      <c r="D1199" s="855"/>
      <c r="E1199" s="855"/>
      <c r="F1199" s="855"/>
      <c r="G1199" s="855"/>
      <c r="H1199" s="855"/>
      <c r="I1199" s="855"/>
      <c r="J1199" s="855"/>
      <c r="K1199" s="855"/>
      <c r="L1199" s="855"/>
      <c r="M1199" s="855"/>
      <c r="N1199" s="855"/>
      <c r="O1199" s="856"/>
      <c r="W1199" s="3"/>
      <c r="X1199" s="14"/>
      <c r="Y1199" s="11"/>
      <c r="Z1199" s="11"/>
      <c r="AA1199" s="11"/>
      <c r="AB1199" s="11"/>
      <c r="AC1199" s="11"/>
      <c r="AD1199" s="11"/>
      <c r="AE1199" s="11"/>
      <c r="BG1199" s="3"/>
      <c r="BQ1199" s="289"/>
      <c r="BX1199" s="3"/>
    </row>
    <row r="1200" spans="1:76" ht="12" customHeight="1" x14ac:dyDescent="0.2">
      <c r="A1200" s="1"/>
      <c r="D1200" s="855"/>
      <c r="E1200" s="855"/>
      <c r="F1200" s="855"/>
      <c r="G1200" s="855"/>
      <c r="H1200" s="855"/>
      <c r="I1200" s="855"/>
      <c r="J1200" s="855"/>
      <c r="K1200" s="855"/>
      <c r="L1200" s="855"/>
      <c r="M1200" s="855"/>
      <c r="N1200" s="855"/>
      <c r="O1200" s="856"/>
      <c r="W1200" s="3"/>
      <c r="X1200" s="14"/>
      <c r="Y1200" s="11"/>
      <c r="Z1200" s="11"/>
      <c r="AA1200" s="11"/>
      <c r="AB1200" s="11"/>
      <c r="AC1200" s="11"/>
      <c r="AD1200" s="11"/>
      <c r="AE1200" s="11"/>
      <c r="BG1200" s="3"/>
      <c r="BQ1200" s="289"/>
      <c r="BX1200" s="3"/>
    </row>
    <row r="1201" spans="1:76" ht="12" customHeight="1" x14ac:dyDescent="0.2">
      <c r="A1201" s="24"/>
      <c r="B1201" s="25"/>
      <c r="C1201" s="25"/>
      <c r="D1201" s="1005"/>
      <c r="E1201" s="1005"/>
      <c r="F1201" s="1005"/>
      <c r="G1201" s="1005"/>
      <c r="H1201" s="1005"/>
      <c r="I1201" s="1005"/>
      <c r="J1201" s="1005"/>
      <c r="K1201" s="1005"/>
      <c r="L1201" s="1005"/>
      <c r="M1201" s="1005"/>
      <c r="N1201" s="1005"/>
      <c r="O1201" s="1006"/>
      <c r="P1201" s="26"/>
      <c r="Q1201" s="26"/>
      <c r="R1201" s="26"/>
      <c r="S1201" s="26"/>
      <c r="T1201" s="26"/>
      <c r="U1201" s="26"/>
      <c r="V1201" s="26"/>
      <c r="W1201" s="27"/>
      <c r="X1201" s="113"/>
      <c r="Y1201" s="45"/>
      <c r="Z1201" s="45"/>
      <c r="AA1201" s="45"/>
      <c r="AB1201" s="45"/>
      <c r="AC1201" s="45"/>
      <c r="AD1201" s="45"/>
      <c r="AE1201" s="45"/>
      <c r="AF1201" s="26"/>
      <c r="AG1201" s="26"/>
      <c r="AH1201" s="26"/>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6"/>
      <c r="BD1201" s="26"/>
      <c r="BE1201" s="26"/>
      <c r="BF1201" s="26"/>
      <c r="BG1201" s="27"/>
      <c r="BH1201" s="28"/>
      <c r="BI1201" s="28"/>
      <c r="BJ1201" s="28"/>
      <c r="BK1201" s="28"/>
      <c r="BL1201" s="28"/>
      <c r="BM1201" s="28"/>
      <c r="BN1201" s="28"/>
      <c r="BO1201" s="28"/>
      <c r="BP1201" s="28"/>
      <c r="BQ1201" s="29"/>
      <c r="BR1201" s="26"/>
      <c r="BS1201" s="26"/>
      <c r="BT1201" s="26"/>
      <c r="BU1201" s="26"/>
      <c r="BV1201" s="26"/>
      <c r="BW1201" s="26"/>
      <c r="BX1201" s="27"/>
    </row>
    <row r="1202" spans="1:76" ht="12" customHeight="1" x14ac:dyDescent="0.2">
      <c r="A1202" s="1"/>
      <c r="D1202" s="354"/>
      <c r="E1202" s="354"/>
      <c r="F1202" s="354"/>
      <c r="G1202" s="354"/>
      <c r="H1202" s="354"/>
      <c r="I1202" s="354"/>
      <c r="J1202" s="354"/>
      <c r="K1202" s="354"/>
      <c r="L1202" s="354"/>
      <c r="M1202" s="354"/>
      <c r="N1202" s="354"/>
      <c r="O1202" s="355"/>
      <c r="W1202" s="3"/>
      <c r="X1202" s="14"/>
      <c r="Y1202" s="11"/>
      <c r="Z1202" s="11"/>
      <c r="AA1202" s="11"/>
      <c r="AB1202" s="11"/>
      <c r="AC1202" s="11"/>
      <c r="AD1202" s="11"/>
      <c r="AE1202" s="11"/>
      <c r="BG1202" s="3"/>
      <c r="BQ1202" s="289"/>
      <c r="BX1202" s="3"/>
    </row>
    <row r="1203" spans="1:76" ht="12" customHeight="1" x14ac:dyDescent="0.2">
      <c r="A1203" s="1"/>
      <c r="D1203" s="337"/>
      <c r="E1203" s="337"/>
      <c r="F1203" s="337"/>
      <c r="G1203" s="337"/>
      <c r="H1203" s="337"/>
      <c r="I1203" s="337"/>
      <c r="J1203" s="337"/>
      <c r="K1203" s="337"/>
      <c r="L1203" s="337"/>
      <c r="M1203" s="337"/>
      <c r="N1203" s="337"/>
      <c r="O1203" s="338"/>
      <c r="W1203" s="3"/>
      <c r="X1203" s="14" t="s">
        <v>1473</v>
      </c>
      <c r="Y1203" s="11" t="s">
        <v>40</v>
      </c>
      <c r="Z1203" s="11"/>
      <c r="AA1203" s="11"/>
      <c r="AB1203" s="11"/>
      <c r="AC1203" s="11"/>
      <c r="AD1203" s="11"/>
      <c r="AE1203" s="11"/>
      <c r="BG1203" s="3"/>
      <c r="BQ1203" s="289"/>
      <c r="BX1203" s="3"/>
    </row>
    <row r="1204" spans="1:76" ht="12" customHeight="1" x14ac:dyDescent="0.2">
      <c r="A1204" s="1"/>
      <c r="D1204" s="337"/>
      <c r="E1204" s="337"/>
      <c r="F1204" s="337"/>
      <c r="G1204" s="337"/>
      <c r="H1204" s="337"/>
      <c r="I1204" s="337"/>
      <c r="J1204" s="337"/>
      <c r="K1204" s="337"/>
      <c r="L1204" s="337"/>
      <c r="M1204" s="337"/>
      <c r="N1204" s="337"/>
      <c r="O1204" s="338"/>
      <c r="W1204" s="3"/>
      <c r="Y1204" s="8" t="s">
        <v>1472</v>
      </c>
      <c r="Z1204" s="7" t="s">
        <v>1733</v>
      </c>
      <c r="AH1204" s="317"/>
      <c r="BG1204" s="3"/>
      <c r="BQ1204" s="289"/>
      <c r="BX1204" s="3"/>
    </row>
    <row r="1205" spans="1:76" ht="12" customHeight="1" x14ac:dyDescent="0.2">
      <c r="A1205" s="1"/>
      <c r="O1205" s="3"/>
      <c r="W1205" s="3"/>
      <c r="Z1205" s="393"/>
      <c r="AA1205" s="376" t="s">
        <v>110</v>
      </c>
      <c r="AB1205" s="376"/>
      <c r="AC1205" s="376"/>
      <c r="AD1205" s="376"/>
      <c r="AE1205" s="376"/>
      <c r="AF1205" s="376" t="s">
        <v>111</v>
      </c>
      <c r="AG1205" s="376"/>
      <c r="AH1205" s="376"/>
      <c r="AI1205" s="376"/>
      <c r="AJ1205" s="376"/>
      <c r="AK1205" s="376"/>
      <c r="AL1205" s="376"/>
      <c r="AM1205" s="376"/>
      <c r="AN1205" s="376"/>
      <c r="AO1205" s="376"/>
      <c r="AP1205" s="376"/>
      <c r="AQ1205" s="376"/>
      <c r="AR1205" s="376"/>
      <c r="AS1205" s="376"/>
      <c r="AT1205" s="376"/>
      <c r="AU1205" s="376"/>
      <c r="AV1205" s="376"/>
      <c r="AW1205" s="376"/>
      <c r="AX1205" s="376"/>
      <c r="AY1205" s="376"/>
      <c r="AZ1205" s="376"/>
      <c r="BA1205" s="376"/>
      <c r="BB1205" s="376"/>
      <c r="BC1205" s="376"/>
      <c r="BD1205" s="376"/>
      <c r="BE1205" s="376"/>
      <c r="BF1205" s="18"/>
      <c r="BG1205" s="3"/>
      <c r="BQ1205" s="289"/>
      <c r="BX1205" s="3"/>
    </row>
    <row r="1206" spans="1:76" ht="12" customHeight="1" x14ac:dyDescent="0.2">
      <c r="A1206" s="1"/>
      <c r="O1206" s="3"/>
      <c r="W1206" s="3"/>
      <c r="Z1206" s="1"/>
      <c r="AG1206" s="7" t="s">
        <v>1471</v>
      </c>
      <c r="AH1206" s="11"/>
      <c r="AJ1206" s="776"/>
      <c r="AK1206" s="776"/>
      <c r="AL1206" s="7" t="s">
        <v>343</v>
      </c>
      <c r="AM1206" s="776"/>
      <c r="AN1206" s="776"/>
      <c r="AO1206" s="7" t="s">
        <v>568</v>
      </c>
      <c r="AP1206" s="776"/>
      <c r="AQ1206" s="776"/>
      <c r="AR1206" s="7" t="s">
        <v>112</v>
      </c>
      <c r="AT1206" s="11"/>
      <c r="AV1206" s="776"/>
      <c r="AW1206" s="776"/>
      <c r="AX1206" s="7" t="s">
        <v>343</v>
      </c>
      <c r="AY1206" s="776"/>
      <c r="AZ1206" s="776"/>
      <c r="BA1206" s="7" t="s">
        <v>568</v>
      </c>
      <c r="BB1206" s="776"/>
      <c r="BC1206" s="776"/>
      <c r="BD1206" s="7" t="s">
        <v>214</v>
      </c>
      <c r="BE1206" s="7" t="s">
        <v>1470</v>
      </c>
      <c r="BF1206" s="3"/>
      <c r="BG1206" s="3"/>
      <c r="BQ1206" s="289"/>
      <c r="BX1206" s="3"/>
    </row>
    <row r="1207" spans="1:76" ht="12" customHeight="1" x14ac:dyDescent="0.2">
      <c r="A1207" s="1"/>
      <c r="O1207" s="3"/>
      <c r="W1207" s="3"/>
      <c r="Z1207" s="1"/>
      <c r="AF1207" s="776" t="s">
        <v>639</v>
      </c>
      <c r="AG1207" s="776"/>
      <c r="AH1207" s="776"/>
      <c r="AI1207" s="776"/>
      <c r="AJ1207" s="776"/>
      <c r="AK1207" s="776"/>
      <c r="AL1207" s="813"/>
      <c r="AM1207" s="813"/>
      <c r="AN1207" s="813"/>
      <c r="AO1207" s="813"/>
      <c r="AP1207" s="813"/>
      <c r="AQ1207" s="813"/>
      <c r="AR1207" s="813"/>
      <c r="AS1207" s="813"/>
      <c r="AT1207" s="813"/>
      <c r="AU1207" s="813"/>
      <c r="AV1207" s="813"/>
      <c r="AW1207" s="813"/>
      <c r="AX1207" s="813"/>
      <c r="AY1207" s="813"/>
      <c r="AZ1207" s="813"/>
      <c r="BA1207" s="813"/>
      <c r="BB1207" s="813"/>
      <c r="BC1207" s="813"/>
      <c r="BF1207" s="3"/>
      <c r="BG1207" s="3"/>
      <c r="BQ1207" s="289"/>
      <c r="BX1207" s="3"/>
    </row>
    <row r="1208" spans="1:76" ht="12" customHeight="1" x14ac:dyDescent="0.2">
      <c r="A1208" s="1"/>
      <c r="O1208" s="3"/>
      <c r="W1208" s="3"/>
      <c r="Z1208" s="1"/>
      <c r="AF1208" s="7" t="s">
        <v>640</v>
      </c>
      <c r="AN1208" s="7" t="s">
        <v>113</v>
      </c>
      <c r="AP1208" s="7" t="s">
        <v>1465</v>
      </c>
      <c r="AT1208" s="7" t="s">
        <v>402</v>
      </c>
      <c r="BF1208" s="3"/>
      <c r="BG1208" s="3"/>
      <c r="BQ1208" s="289"/>
      <c r="BX1208" s="3"/>
    </row>
    <row r="1209" spans="1:76" ht="12" customHeight="1" x14ac:dyDescent="0.2">
      <c r="A1209" s="1"/>
      <c r="O1209" s="3"/>
      <c r="W1209" s="3"/>
      <c r="Z1209" s="1"/>
      <c r="AF1209" s="7" t="s">
        <v>641</v>
      </c>
      <c r="AN1209" s="7" t="s">
        <v>91</v>
      </c>
      <c r="AR1209" s="776"/>
      <c r="AS1209" s="776"/>
      <c r="AT1209" s="7" t="s">
        <v>343</v>
      </c>
      <c r="AU1209" s="776"/>
      <c r="AV1209" s="776"/>
      <c r="AW1209" s="7" t="s">
        <v>568</v>
      </c>
      <c r="AX1209" s="776"/>
      <c r="AY1209" s="776"/>
      <c r="AZ1209" s="7" t="s">
        <v>507</v>
      </c>
      <c r="BE1209" s="7" t="s">
        <v>402</v>
      </c>
      <c r="BF1209" s="3"/>
      <c r="BG1209" s="3"/>
      <c r="BQ1209" s="289"/>
      <c r="BX1209" s="3"/>
    </row>
    <row r="1210" spans="1:76" ht="12" customHeight="1" x14ac:dyDescent="0.2">
      <c r="A1210" s="1"/>
      <c r="O1210" s="3"/>
      <c r="W1210" s="3"/>
      <c r="Z1210" s="24"/>
      <c r="AA1210" s="26" t="s">
        <v>642</v>
      </c>
      <c r="AB1210" s="26"/>
      <c r="AC1210" s="26"/>
      <c r="AD1210" s="26"/>
      <c r="AE1210" s="26"/>
      <c r="AF1210" s="26"/>
      <c r="AG1210" s="26"/>
      <c r="AH1210" s="26"/>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6"/>
      <c r="BD1210" s="26"/>
      <c r="BE1210" s="26"/>
      <c r="BF1210" s="27"/>
      <c r="BG1210" s="3"/>
      <c r="BQ1210" s="289"/>
      <c r="BX1210" s="3"/>
    </row>
    <row r="1211" spans="1:76" ht="12" customHeight="1" x14ac:dyDescent="0.2">
      <c r="A1211" s="1"/>
      <c r="O1211" s="3"/>
      <c r="W1211" s="3"/>
      <c r="Y1211" s="8" t="s">
        <v>1469</v>
      </c>
      <c r="Z1211" s="7" t="s">
        <v>753</v>
      </c>
      <c r="BG1211" s="3"/>
      <c r="BQ1211" s="289"/>
      <c r="BX1211" s="3"/>
    </row>
    <row r="1212" spans="1:76" ht="12" customHeight="1" x14ac:dyDescent="0.2">
      <c r="A1212" s="1"/>
      <c r="O1212" s="3"/>
      <c r="W1212" s="3"/>
      <c r="Z1212" s="246" t="s">
        <v>643</v>
      </c>
      <c r="AA1212" s="397"/>
      <c r="AB1212" s="397"/>
      <c r="AC1212" s="397"/>
      <c r="AD1212" s="397"/>
      <c r="AE1212" s="397"/>
      <c r="AF1212" s="397"/>
      <c r="AG1212" s="397"/>
      <c r="AH1212" s="397"/>
      <c r="AI1212" s="397"/>
      <c r="AJ1212" s="15"/>
      <c r="AK1212" s="246"/>
      <c r="AL1212" s="397"/>
      <c r="AM1212" s="397" t="s">
        <v>113</v>
      </c>
      <c r="AN1212" s="397"/>
      <c r="AO1212" s="397" t="s">
        <v>1465</v>
      </c>
      <c r="AP1212" s="397"/>
      <c r="AQ1212" s="397"/>
      <c r="AR1212" s="397" t="s">
        <v>402</v>
      </c>
      <c r="AS1212" s="15"/>
      <c r="BG1212" s="3"/>
      <c r="BQ1212" s="289"/>
      <c r="BX1212" s="3"/>
    </row>
    <row r="1213" spans="1:76" ht="12" customHeight="1" x14ac:dyDescent="0.2">
      <c r="A1213" s="1"/>
      <c r="O1213" s="3"/>
      <c r="W1213" s="3"/>
      <c r="Z1213" s="246" t="s">
        <v>644</v>
      </c>
      <c r="AA1213" s="397"/>
      <c r="AB1213" s="397"/>
      <c r="AC1213" s="397"/>
      <c r="AD1213" s="397"/>
      <c r="AE1213" s="397"/>
      <c r="AF1213" s="397"/>
      <c r="AG1213" s="397"/>
      <c r="AH1213" s="397"/>
      <c r="AI1213" s="397"/>
      <c r="AJ1213" s="15"/>
      <c r="AK1213" s="246"/>
      <c r="AL1213" s="397"/>
      <c r="AM1213" s="397" t="s">
        <v>113</v>
      </c>
      <c r="AN1213" s="397"/>
      <c r="AO1213" s="397" t="s">
        <v>1465</v>
      </c>
      <c r="AP1213" s="397"/>
      <c r="AQ1213" s="397"/>
      <c r="AR1213" s="397" t="s">
        <v>402</v>
      </c>
      <c r="AS1213" s="15"/>
      <c r="BG1213" s="3"/>
      <c r="BQ1213" s="289"/>
      <c r="BX1213" s="3"/>
    </row>
    <row r="1214" spans="1:76" ht="12" customHeight="1" x14ac:dyDescent="0.2">
      <c r="A1214" s="1"/>
      <c r="O1214" s="3"/>
      <c r="W1214" s="3"/>
      <c r="BG1214" s="3"/>
      <c r="BQ1214" s="289"/>
      <c r="BX1214" s="3"/>
    </row>
    <row r="1215" spans="1:76" ht="12" customHeight="1" x14ac:dyDescent="0.2">
      <c r="A1215" s="1"/>
      <c r="O1215" s="3"/>
      <c r="W1215" s="3"/>
      <c r="Y1215" s="8" t="s">
        <v>1468</v>
      </c>
      <c r="Z1215" s="7" t="s">
        <v>87</v>
      </c>
      <c r="BG1215" s="3"/>
      <c r="BQ1215" s="289"/>
      <c r="BX1215" s="3"/>
    </row>
    <row r="1216" spans="1:76" ht="12" customHeight="1" x14ac:dyDescent="0.2">
      <c r="A1216" s="1"/>
      <c r="O1216" s="3"/>
      <c r="W1216" s="3"/>
      <c r="Z1216" s="393" t="s">
        <v>646</v>
      </c>
      <c r="AA1216" s="376"/>
      <c r="AB1216" s="376"/>
      <c r="AC1216" s="376"/>
      <c r="AD1216" s="376"/>
      <c r="AE1216" s="376"/>
      <c r="AF1216" s="376"/>
      <c r="AG1216" s="376"/>
      <c r="AH1216" s="376"/>
      <c r="AI1216" s="376"/>
      <c r="AJ1216" s="376"/>
      <c r="AK1216" s="376"/>
      <c r="AL1216" s="376"/>
      <c r="AM1216" s="376"/>
      <c r="AN1216" s="376"/>
      <c r="AO1216" s="376"/>
      <c r="AP1216" s="376"/>
      <c r="AQ1216" s="376"/>
      <c r="AR1216" s="376"/>
      <c r="AS1216" s="376"/>
      <c r="AT1216" s="376"/>
      <c r="AU1216" s="376"/>
      <c r="AV1216" s="376"/>
      <c r="AW1216" s="376"/>
      <c r="AX1216" s="376"/>
      <c r="AY1216" s="376"/>
      <c r="AZ1216" s="376"/>
      <c r="BA1216" s="376"/>
      <c r="BB1216" s="376"/>
      <c r="BC1216" s="376"/>
      <c r="BD1216" s="376"/>
      <c r="BE1216" s="376"/>
      <c r="BF1216" s="18"/>
      <c r="BG1216" s="3"/>
      <c r="BQ1216" s="289"/>
      <c r="BX1216" s="3"/>
    </row>
    <row r="1217" spans="1:76" ht="12" customHeight="1" x14ac:dyDescent="0.2">
      <c r="A1217" s="1"/>
      <c r="O1217" s="3"/>
      <c r="W1217" s="3"/>
      <c r="Z1217" s="1"/>
      <c r="AA1217" s="7" t="s">
        <v>647</v>
      </c>
      <c r="AK1217" s="7" t="s">
        <v>754</v>
      </c>
      <c r="AL1217" s="776" t="s">
        <v>1467</v>
      </c>
      <c r="AM1217" s="776"/>
      <c r="AN1217" s="776"/>
      <c r="AO1217" s="776"/>
      <c r="AP1217" s="776"/>
      <c r="AQ1217" s="776"/>
      <c r="AR1217" s="776"/>
      <c r="AS1217" s="776"/>
      <c r="AT1217" s="776"/>
      <c r="AU1217" s="776"/>
      <c r="AV1217" s="776"/>
      <c r="AW1217" s="776"/>
      <c r="AX1217" s="776"/>
      <c r="AY1217" s="776"/>
      <c r="AZ1217" s="776"/>
      <c r="BA1217" s="7" t="s">
        <v>1466</v>
      </c>
      <c r="BD1217" s="7" t="s">
        <v>755</v>
      </c>
      <c r="BF1217" s="3"/>
      <c r="BG1217" s="3"/>
      <c r="BQ1217" s="289"/>
      <c r="BX1217" s="3"/>
    </row>
    <row r="1218" spans="1:76" ht="12" customHeight="1" x14ac:dyDescent="0.2">
      <c r="A1218" s="1"/>
      <c r="O1218" s="3"/>
      <c r="W1218" s="3"/>
      <c r="Z1218" s="24"/>
      <c r="AA1218" s="26" t="s">
        <v>648</v>
      </c>
      <c r="AB1218" s="26"/>
      <c r="AC1218" s="26"/>
      <c r="AD1218" s="26"/>
      <c r="AE1218" s="26"/>
      <c r="AF1218" s="26"/>
      <c r="AG1218" s="26"/>
      <c r="AH1218" s="26"/>
      <c r="AI1218" s="26"/>
      <c r="AJ1218" s="26"/>
      <c r="AK1218" s="26" t="s">
        <v>113</v>
      </c>
      <c r="AL1218" s="26"/>
      <c r="AM1218" s="26" t="s">
        <v>1465</v>
      </c>
      <c r="AN1218" s="26"/>
      <c r="AO1218" s="26"/>
      <c r="AP1218" s="26"/>
      <c r="AQ1218" s="26" t="s">
        <v>402</v>
      </c>
      <c r="AR1218" s="26"/>
      <c r="AS1218" s="26"/>
      <c r="AT1218" s="26"/>
      <c r="AU1218" s="26"/>
      <c r="AV1218" s="26"/>
      <c r="AW1218" s="26"/>
      <c r="AX1218" s="26"/>
      <c r="AY1218" s="26"/>
      <c r="AZ1218" s="26"/>
      <c r="BA1218" s="26"/>
      <c r="BB1218" s="26"/>
      <c r="BC1218" s="26"/>
      <c r="BD1218" s="26"/>
      <c r="BE1218" s="26"/>
      <c r="BF1218" s="27"/>
      <c r="BG1218" s="3"/>
      <c r="BQ1218" s="289"/>
      <c r="BX1218" s="3"/>
    </row>
    <row r="1219" spans="1:76" ht="12" customHeight="1" x14ac:dyDescent="0.2">
      <c r="A1219" s="1"/>
      <c r="O1219" s="3"/>
      <c r="W1219" s="3"/>
      <c r="Z1219" s="393" t="s">
        <v>92</v>
      </c>
      <c r="AA1219" s="376"/>
      <c r="AB1219" s="376"/>
      <c r="AC1219" s="376"/>
      <c r="AD1219" s="376"/>
      <c r="AE1219" s="376"/>
      <c r="AF1219" s="376"/>
      <c r="AG1219" s="376"/>
      <c r="AH1219" s="376"/>
      <c r="AI1219" s="376"/>
      <c r="AJ1219" s="376"/>
      <c r="AK1219" s="376"/>
      <c r="AL1219" s="376"/>
      <c r="AM1219" s="376"/>
      <c r="AN1219" s="376"/>
      <c r="AO1219" s="376"/>
      <c r="AP1219" s="376"/>
      <c r="AQ1219" s="376"/>
      <c r="AR1219" s="376"/>
      <c r="AS1219" s="376"/>
      <c r="AT1219" s="376"/>
      <c r="AU1219" s="376"/>
      <c r="AV1219" s="376"/>
      <c r="AW1219" s="376"/>
      <c r="AX1219" s="376"/>
      <c r="AY1219" s="376"/>
      <c r="AZ1219" s="376"/>
      <c r="BA1219" s="376"/>
      <c r="BB1219" s="376"/>
      <c r="BC1219" s="376"/>
      <c r="BD1219" s="376"/>
      <c r="BE1219" s="376"/>
      <c r="BF1219" s="18"/>
      <c r="BG1219" s="3"/>
      <c r="BQ1219" s="289"/>
      <c r="BX1219" s="3"/>
    </row>
    <row r="1220" spans="1:76" ht="12" customHeight="1" x14ac:dyDescent="0.2">
      <c r="A1220" s="1"/>
      <c r="O1220" s="3"/>
      <c r="W1220" s="3"/>
      <c r="Z1220" s="1"/>
      <c r="AA1220" s="7" t="s">
        <v>647</v>
      </c>
      <c r="AK1220" s="7" t="s">
        <v>754</v>
      </c>
      <c r="AL1220" s="776" t="s">
        <v>1467</v>
      </c>
      <c r="AM1220" s="776"/>
      <c r="AN1220" s="776"/>
      <c r="AO1220" s="776"/>
      <c r="AP1220" s="776"/>
      <c r="AQ1220" s="776"/>
      <c r="AR1220" s="776"/>
      <c r="AS1220" s="776"/>
      <c r="AT1220" s="776"/>
      <c r="AU1220" s="776"/>
      <c r="AV1220" s="776"/>
      <c r="AW1220" s="776"/>
      <c r="AX1220" s="776"/>
      <c r="AY1220" s="776"/>
      <c r="AZ1220" s="776"/>
      <c r="BA1220" s="7" t="s">
        <v>1466</v>
      </c>
      <c r="BD1220" s="7" t="s">
        <v>755</v>
      </c>
      <c r="BF1220" s="3"/>
      <c r="BG1220" s="3"/>
      <c r="BQ1220" s="289"/>
      <c r="BX1220" s="3"/>
    </row>
    <row r="1221" spans="1:76" ht="12" customHeight="1" x14ac:dyDescent="0.2">
      <c r="A1221" s="2"/>
      <c r="O1221" s="3"/>
      <c r="W1221" s="3"/>
      <c r="Z1221" s="24"/>
      <c r="AA1221" s="26" t="s">
        <v>648</v>
      </c>
      <c r="AB1221" s="26"/>
      <c r="AC1221" s="26"/>
      <c r="AD1221" s="26"/>
      <c r="AE1221" s="26"/>
      <c r="AF1221" s="26"/>
      <c r="AG1221" s="26"/>
      <c r="AH1221" s="26"/>
      <c r="AI1221" s="26"/>
      <c r="AJ1221" s="26"/>
      <c r="AK1221" s="26" t="s">
        <v>113</v>
      </c>
      <c r="AL1221" s="26"/>
      <c r="AM1221" s="26" t="s">
        <v>1465</v>
      </c>
      <c r="AN1221" s="26"/>
      <c r="AO1221" s="26"/>
      <c r="AP1221" s="26"/>
      <c r="AQ1221" s="26" t="s">
        <v>402</v>
      </c>
      <c r="AR1221" s="26"/>
      <c r="AS1221" s="26"/>
      <c r="AT1221" s="26"/>
      <c r="AU1221" s="26"/>
      <c r="AV1221" s="26"/>
      <c r="AW1221" s="26"/>
      <c r="AX1221" s="26"/>
      <c r="AY1221" s="26"/>
      <c r="AZ1221" s="26"/>
      <c r="BA1221" s="26"/>
      <c r="BB1221" s="26"/>
      <c r="BC1221" s="26"/>
      <c r="BD1221" s="26"/>
      <c r="BE1221" s="26"/>
      <c r="BF1221" s="27"/>
      <c r="BG1221" s="3"/>
      <c r="BQ1221" s="289"/>
      <c r="BX1221" s="3"/>
    </row>
    <row r="1222" spans="1:76" ht="12" customHeight="1" x14ac:dyDescent="0.2">
      <c r="A1222" s="2"/>
      <c r="O1222" s="3"/>
      <c r="W1222" s="3"/>
      <c r="BG1222" s="3"/>
      <c r="BQ1222" s="289"/>
      <c r="BX1222" s="3"/>
    </row>
    <row r="1223" spans="1:76" ht="12" customHeight="1" x14ac:dyDescent="0.2">
      <c r="A1223" s="1"/>
      <c r="O1223" s="3"/>
      <c r="W1223" s="3"/>
      <c r="X1223" s="286"/>
      <c r="BG1223" s="3"/>
      <c r="BQ1223" s="289"/>
      <c r="BX1223" s="3"/>
    </row>
    <row r="1224" spans="1:76" ht="12" customHeight="1" x14ac:dyDescent="0.2">
      <c r="A1224" s="1" t="s">
        <v>1850</v>
      </c>
      <c r="C1224" s="7" t="s">
        <v>503</v>
      </c>
      <c r="O1224" s="3"/>
      <c r="W1224" s="3"/>
      <c r="X1224" s="286"/>
      <c r="BG1224" s="3"/>
      <c r="BQ1224" s="289"/>
      <c r="BX1224" s="3"/>
    </row>
    <row r="1225" spans="1:76" ht="12" customHeight="1" x14ac:dyDescent="0.2">
      <c r="A1225" s="1"/>
      <c r="D1225" s="831" t="s">
        <v>146</v>
      </c>
      <c r="E1225" s="831"/>
      <c r="F1225" s="831"/>
      <c r="G1225" s="831"/>
      <c r="H1225" s="831"/>
      <c r="I1225" s="831"/>
      <c r="J1225" s="831"/>
      <c r="K1225" s="831"/>
      <c r="L1225" s="831"/>
      <c r="M1225" s="831"/>
      <c r="N1225" s="831"/>
      <c r="O1225" s="832"/>
      <c r="P1225" s="1"/>
      <c r="Q1225" s="7" t="s">
        <v>12</v>
      </c>
      <c r="S1225" s="6" t="s">
        <v>14</v>
      </c>
      <c r="T1225" s="343"/>
      <c r="U1225" s="776" t="s">
        <v>13</v>
      </c>
      <c r="V1225" s="777"/>
      <c r="W1225" s="778"/>
      <c r="X1225" s="6" t="s">
        <v>15</v>
      </c>
      <c r="Y1225" s="831" t="s">
        <v>122</v>
      </c>
      <c r="Z1225" s="831"/>
      <c r="AA1225" s="831"/>
      <c r="AB1225" s="831"/>
      <c r="AC1225" s="831"/>
      <c r="AD1225" s="831"/>
      <c r="AE1225" s="831"/>
      <c r="AF1225" s="831"/>
      <c r="AG1225" s="831"/>
      <c r="AH1225" s="831"/>
      <c r="AI1225" s="831"/>
      <c r="AJ1225" s="831"/>
      <c r="AK1225" s="831"/>
      <c r="AL1225" s="831"/>
      <c r="AM1225" s="831"/>
      <c r="AN1225" s="831"/>
      <c r="AO1225" s="831"/>
      <c r="AP1225" s="831"/>
      <c r="AQ1225" s="831"/>
      <c r="AR1225" s="831"/>
      <c r="AS1225" s="831"/>
      <c r="AT1225" s="831"/>
      <c r="AU1225" s="831"/>
      <c r="AV1225" s="831"/>
      <c r="AW1225" s="831"/>
      <c r="AX1225" s="831"/>
      <c r="AY1225" s="831"/>
      <c r="AZ1225" s="831"/>
      <c r="BA1225" s="831"/>
      <c r="BB1225" s="831"/>
      <c r="BC1225" s="831"/>
      <c r="BD1225" s="831"/>
      <c r="BE1225" s="831"/>
      <c r="BF1225" s="831"/>
      <c r="BG1225" s="832"/>
      <c r="BH1225" s="31" t="s">
        <v>468</v>
      </c>
      <c r="BQ1225" s="289"/>
      <c r="BX1225" s="3"/>
    </row>
    <row r="1226" spans="1:76" ht="12" customHeight="1" x14ac:dyDescent="0.2">
      <c r="A1226" s="1"/>
      <c r="D1226" s="831"/>
      <c r="E1226" s="831"/>
      <c r="F1226" s="831"/>
      <c r="G1226" s="831"/>
      <c r="H1226" s="831"/>
      <c r="I1226" s="831"/>
      <c r="J1226" s="831"/>
      <c r="K1226" s="831"/>
      <c r="L1226" s="831"/>
      <c r="M1226" s="831"/>
      <c r="N1226" s="831"/>
      <c r="O1226" s="832"/>
      <c r="W1226" s="3"/>
      <c r="Y1226" s="831"/>
      <c r="Z1226" s="831"/>
      <c r="AA1226" s="831"/>
      <c r="AB1226" s="831"/>
      <c r="AC1226" s="831"/>
      <c r="AD1226" s="831"/>
      <c r="AE1226" s="831"/>
      <c r="AF1226" s="831"/>
      <c r="AG1226" s="831"/>
      <c r="AH1226" s="831"/>
      <c r="AI1226" s="831"/>
      <c r="AJ1226" s="831"/>
      <c r="AK1226" s="831"/>
      <c r="AL1226" s="831"/>
      <c r="AM1226" s="831"/>
      <c r="AN1226" s="831"/>
      <c r="AO1226" s="831"/>
      <c r="AP1226" s="831"/>
      <c r="AQ1226" s="831"/>
      <c r="AR1226" s="831"/>
      <c r="AS1226" s="831"/>
      <c r="AT1226" s="831"/>
      <c r="AU1226" s="831"/>
      <c r="AV1226" s="831"/>
      <c r="AW1226" s="831"/>
      <c r="AX1226" s="831"/>
      <c r="AY1226" s="831"/>
      <c r="AZ1226" s="831"/>
      <c r="BA1226" s="831"/>
      <c r="BB1226" s="831"/>
      <c r="BC1226" s="831"/>
      <c r="BD1226" s="831"/>
      <c r="BE1226" s="831"/>
      <c r="BF1226" s="831"/>
      <c r="BG1226" s="832"/>
      <c r="BH1226" s="794" t="s">
        <v>121</v>
      </c>
      <c r="BI1226" s="794"/>
      <c r="BJ1226" s="794"/>
      <c r="BK1226" s="794"/>
      <c r="BL1226" s="794"/>
      <c r="BM1226" s="794"/>
      <c r="BN1226" s="794"/>
      <c r="BO1226" s="794"/>
      <c r="BP1226" s="794"/>
      <c r="BQ1226" s="795"/>
      <c r="BX1226" s="3"/>
    </row>
    <row r="1227" spans="1:76" ht="12" customHeight="1" x14ac:dyDescent="0.2">
      <c r="A1227" s="1"/>
      <c r="D1227" s="831"/>
      <c r="E1227" s="831"/>
      <c r="F1227" s="831"/>
      <c r="G1227" s="831"/>
      <c r="H1227" s="831"/>
      <c r="I1227" s="831"/>
      <c r="J1227" s="831"/>
      <c r="K1227" s="831"/>
      <c r="L1227" s="831"/>
      <c r="M1227" s="831"/>
      <c r="N1227" s="831"/>
      <c r="O1227" s="832"/>
      <c r="W1227" s="3"/>
      <c r="X1227" s="286"/>
      <c r="Y1227" s="7" t="s">
        <v>534</v>
      </c>
      <c r="BG1227" s="3"/>
      <c r="BH1227" s="794"/>
      <c r="BI1227" s="794"/>
      <c r="BJ1227" s="794"/>
      <c r="BK1227" s="794"/>
      <c r="BL1227" s="794"/>
      <c r="BM1227" s="794"/>
      <c r="BN1227" s="794"/>
      <c r="BO1227" s="794"/>
      <c r="BP1227" s="794"/>
      <c r="BQ1227" s="795"/>
      <c r="BX1227" s="3"/>
    </row>
    <row r="1228" spans="1:76" ht="12" customHeight="1" x14ac:dyDescent="0.2">
      <c r="A1228" s="1"/>
      <c r="O1228" s="3"/>
      <c r="W1228" s="3"/>
      <c r="X1228" s="286"/>
      <c r="Z1228" s="6" t="s">
        <v>14</v>
      </c>
      <c r="AA1228" s="7" t="s">
        <v>535</v>
      </c>
      <c r="BG1228" s="3"/>
      <c r="BH1228" s="1008"/>
      <c r="BI1228" s="1009"/>
      <c r="BJ1228" s="1009"/>
      <c r="BK1228" s="1009"/>
      <c r="BL1228" s="1009"/>
      <c r="BM1228" s="1009"/>
      <c r="BN1228" s="1009"/>
      <c r="BO1228" s="1009"/>
      <c r="BP1228" s="1009"/>
      <c r="BQ1228" s="1010"/>
      <c r="BX1228" s="3"/>
    </row>
    <row r="1229" spans="1:76" ht="12" customHeight="1" x14ac:dyDescent="0.2">
      <c r="A1229" s="1"/>
      <c r="O1229" s="3"/>
      <c r="W1229" s="3"/>
      <c r="X1229" s="286"/>
      <c r="Z1229" s="6" t="s">
        <v>14</v>
      </c>
      <c r="AA1229" s="7" t="s">
        <v>536</v>
      </c>
      <c r="BG1229" s="3"/>
      <c r="BH1229" s="1008"/>
      <c r="BI1229" s="1009"/>
      <c r="BJ1229" s="1009"/>
      <c r="BK1229" s="1009"/>
      <c r="BL1229" s="1009"/>
      <c r="BM1229" s="1009"/>
      <c r="BN1229" s="1009"/>
      <c r="BO1229" s="1009"/>
      <c r="BP1229" s="1009"/>
      <c r="BQ1229" s="1010"/>
      <c r="BX1229" s="3"/>
    </row>
    <row r="1230" spans="1:76" ht="12" customHeight="1" x14ac:dyDescent="0.2">
      <c r="A1230" s="1"/>
      <c r="O1230" s="3"/>
      <c r="W1230" s="3"/>
      <c r="X1230" s="286"/>
      <c r="Z1230" s="6" t="s">
        <v>14</v>
      </c>
      <c r="AA1230" s="7" t="s">
        <v>537</v>
      </c>
      <c r="BG1230" s="3"/>
      <c r="BH1230" s="345"/>
      <c r="BI1230" s="345"/>
      <c r="BJ1230" s="345"/>
      <c r="BK1230" s="345"/>
      <c r="BL1230" s="345"/>
      <c r="BM1230" s="345"/>
      <c r="BN1230" s="345"/>
      <c r="BO1230" s="345"/>
      <c r="BP1230" s="345"/>
      <c r="BQ1230" s="346"/>
      <c r="BX1230" s="3"/>
    </row>
    <row r="1231" spans="1:76" ht="12" customHeight="1" x14ac:dyDescent="0.2">
      <c r="A1231" s="1"/>
      <c r="O1231" s="3"/>
      <c r="W1231" s="3"/>
      <c r="X1231" s="286"/>
      <c r="Z1231" s="6" t="s">
        <v>14</v>
      </c>
      <c r="AA1231" s="7" t="s">
        <v>89</v>
      </c>
      <c r="BG1231" s="3"/>
      <c r="BH1231" s="345"/>
      <c r="BI1231" s="345"/>
      <c r="BJ1231" s="345"/>
      <c r="BK1231" s="345"/>
      <c r="BL1231" s="345"/>
      <c r="BM1231" s="345"/>
      <c r="BN1231" s="345"/>
      <c r="BO1231" s="345"/>
      <c r="BP1231" s="345"/>
      <c r="BQ1231" s="346"/>
      <c r="BX1231" s="3"/>
    </row>
    <row r="1232" spans="1:76" ht="12" customHeight="1" x14ac:dyDescent="0.2">
      <c r="A1232" s="1"/>
      <c r="O1232" s="3"/>
      <c r="W1232" s="3"/>
      <c r="X1232" s="286"/>
      <c r="Z1232" s="6" t="s">
        <v>14</v>
      </c>
      <c r="AA1232" s="7" t="s">
        <v>381</v>
      </c>
      <c r="BG1232" s="3"/>
      <c r="BH1232" s="345"/>
      <c r="BI1232" s="345"/>
      <c r="BJ1232" s="345"/>
      <c r="BK1232" s="345"/>
      <c r="BL1232" s="345"/>
      <c r="BM1232" s="345"/>
      <c r="BN1232" s="345"/>
      <c r="BO1232" s="345"/>
      <c r="BP1232" s="345"/>
      <c r="BQ1232" s="346"/>
      <c r="BX1232" s="3"/>
    </row>
    <row r="1233" spans="1:76" ht="12" customHeight="1" x14ac:dyDescent="0.2">
      <c r="A1233" s="1"/>
      <c r="O1233" s="3"/>
      <c r="W1233" s="3"/>
      <c r="X1233" s="286"/>
      <c r="BG1233" s="3"/>
      <c r="BH1233" s="345"/>
      <c r="BI1233" s="345"/>
      <c r="BJ1233" s="345"/>
      <c r="BK1233" s="345"/>
      <c r="BL1233" s="345"/>
      <c r="BM1233" s="345"/>
      <c r="BN1233" s="345"/>
      <c r="BO1233" s="345"/>
      <c r="BP1233" s="345"/>
      <c r="BQ1233" s="346"/>
      <c r="BX1233" s="3"/>
    </row>
    <row r="1234" spans="1:76" ht="12" customHeight="1" x14ac:dyDescent="0.2">
      <c r="A1234" s="1"/>
      <c r="O1234" s="3"/>
      <c r="W1234" s="3"/>
      <c r="X1234" s="286"/>
      <c r="Y1234" s="7" t="s">
        <v>382</v>
      </c>
      <c r="BG1234" s="3"/>
      <c r="BH1234" s="345"/>
      <c r="BI1234" s="345"/>
      <c r="BJ1234" s="345"/>
      <c r="BK1234" s="345"/>
      <c r="BL1234" s="345"/>
      <c r="BM1234" s="345"/>
      <c r="BN1234" s="345"/>
      <c r="BO1234" s="345"/>
      <c r="BP1234" s="345"/>
      <c r="BQ1234" s="346"/>
      <c r="BX1234" s="3"/>
    </row>
    <row r="1235" spans="1:76" ht="12" customHeight="1" x14ac:dyDescent="0.2">
      <c r="A1235" s="1"/>
      <c r="O1235" s="3"/>
      <c r="W1235" s="3"/>
      <c r="X1235" s="286"/>
      <c r="Z1235" s="6" t="s">
        <v>14</v>
      </c>
      <c r="AA1235" s="7" t="s">
        <v>158</v>
      </c>
      <c r="BG1235" s="3"/>
      <c r="BH1235" s="345"/>
      <c r="BI1235" s="345"/>
      <c r="BJ1235" s="345"/>
      <c r="BK1235" s="345"/>
      <c r="BL1235" s="345"/>
      <c r="BM1235" s="345"/>
      <c r="BN1235" s="345"/>
      <c r="BO1235" s="345"/>
      <c r="BP1235" s="345"/>
      <c r="BQ1235" s="346"/>
      <c r="BX1235" s="3"/>
    </row>
    <row r="1236" spans="1:76" ht="12" customHeight="1" x14ac:dyDescent="0.2">
      <c r="A1236" s="1"/>
      <c r="O1236" s="3"/>
      <c r="W1236" s="3"/>
      <c r="X1236" s="286"/>
      <c r="Z1236" s="6" t="s">
        <v>14</v>
      </c>
      <c r="AA1236" s="7" t="s">
        <v>159</v>
      </c>
      <c r="BG1236" s="3"/>
      <c r="BQ1236" s="289"/>
      <c r="BX1236" s="3"/>
    </row>
    <row r="1237" spans="1:76" ht="12" customHeight="1" x14ac:dyDescent="0.2">
      <c r="A1237" s="1"/>
      <c r="O1237" s="3"/>
      <c r="W1237" s="3"/>
      <c r="X1237" s="286"/>
      <c r="Z1237" s="6" t="s">
        <v>14</v>
      </c>
      <c r="AA1237" s="7" t="s">
        <v>160</v>
      </c>
      <c r="BG1237" s="3"/>
      <c r="BQ1237" s="289"/>
      <c r="BX1237" s="3"/>
    </row>
    <row r="1238" spans="1:76" ht="12" customHeight="1" x14ac:dyDescent="0.2">
      <c r="A1238" s="1"/>
      <c r="O1238" s="3"/>
      <c r="W1238" s="3"/>
      <c r="X1238" s="286"/>
      <c r="Z1238" s="6" t="s">
        <v>14</v>
      </c>
      <c r="AA1238" s="7" t="s">
        <v>19</v>
      </c>
      <c r="BG1238" s="3"/>
      <c r="BQ1238" s="289"/>
      <c r="BX1238" s="3"/>
    </row>
    <row r="1239" spans="1:76" ht="12" customHeight="1" x14ac:dyDescent="0.2">
      <c r="A1239" s="1"/>
      <c r="O1239" s="3"/>
      <c r="W1239" s="3"/>
      <c r="X1239" s="286"/>
      <c r="Z1239" s="6"/>
      <c r="BG1239" s="3"/>
      <c r="BQ1239" s="289"/>
      <c r="BX1239" s="3"/>
    </row>
    <row r="1240" spans="1:76" ht="12" customHeight="1" x14ac:dyDescent="0.2">
      <c r="A1240" s="24"/>
      <c r="B1240" s="25"/>
      <c r="C1240" s="25"/>
      <c r="D1240" s="26"/>
      <c r="E1240" s="26"/>
      <c r="F1240" s="26"/>
      <c r="G1240" s="26"/>
      <c r="H1240" s="26"/>
      <c r="I1240" s="26"/>
      <c r="J1240" s="26"/>
      <c r="K1240" s="26"/>
      <c r="L1240" s="26"/>
      <c r="M1240" s="26"/>
      <c r="N1240" s="26"/>
      <c r="O1240" s="27"/>
      <c r="P1240" s="26"/>
      <c r="Q1240" s="26"/>
      <c r="R1240" s="26"/>
      <c r="S1240" s="26"/>
      <c r="T1240" s="26"/>
      <c r="U1240" s="26"/>
      <c r="V1240" s="26"/>
      <c r="W1240" s="27"/>
      <c r="X1240" s="370"/>
      <c r="Y1240" s="26"/>
      <c r="Z1240" s="26"/>
      <c r="AA1240" s="26"/>
      <c r="AB1240" s="26"/>
      <c r="AC1240" s="26"/>
      <c r="AD1240" s="26"/>
      <c r="AE1240" s="26"/>
      <c r="AF1240" s="26"/>
      <c r="AG1240" s="26"/>
      <c r="AH1240" s="26"/>
      <c r="AI1240" s="26"/>
      <c r="AJ1240" s="26"/>
      <c r="AK1240" s="26"/>
      <c r="AL1240" s="26"/>
      <c r="AM1240" s="26"/>
      <c r="AN1240" s="26"/>
      <c r="AO1240" s="26"/>
      <c r="AP1240" s="26"/>
      <c r="AQ1240" s="26"/>
      <c r="AR1240" s="26"/>
      <c r="AS1240" s="26"/>
      <c r="AT1240" s="26"/>
      <c r="AU1240" s="26"/>
      <c r="AV1240" s="26"/>
      <c r="AW1240" s="26"/>
      <c r="AX1240" s="26"/>
      <c r="AY1240" s="26"/>
      <c r="AZ1240" s="26"/>
      <c r="BA1240" s="26"/>
      <c r="BB1240" s="26"/>
      <c r="BC1240" s="26"/>
      <c r="BD1240" s="26"/>
      <c r="BE1240" s="26"/>
      <c r="BF1240" s="26"/>
      <c r="BG1240" s="27"/>
      <c r="BH1240" s="28"/>
      <c r="BI1240" s="28"/>
      <c r="BJ1240" s="28"/>
      <c r="BK1240" s="28"/>
      <c r="BL1240" s="28"/>
      <c r="BM1240" s="28"/>
      <c r="BN1240" s="28"/>
      <c r="BO1240" s="28"/>
      <c r="BP1240" s="28"/>
      <c r="BQ1240" s="29"/>
      <c r="BR1240" s="26"/>
      <c r="BS1240" s="26"/>
      <c r="BT1240" s="26"/>
      <c r="BU1240" s="26"/>
      <c r="BV1240" s="26"/>
      <c r="BW1240" s="26"/>
      <c r="BX1240" s="27"/>
    </row>
  </sheetData>
  <mergeCells count="759">
    <mergeCell ref="BH1181:BQ1184"/>
    <mergeCell ref="BH399:BQ403"/>
    <mergeCell ref="Y375:BG376"/>
    <mergeCell ref="BH395:BQ396"/>
    <mergeCell ref="X398:X399"/>
    <mergeCell ref="Z416:BF417"/>
    <mergeCell ref="Y440:BG440"/>
    <mergeCell ref="Y441:BG442"/>
    <mergeCell ref="Y573:BG574"/>
    <mergeCell ref="Z551:BG553"/>
    <mergeCell ref="Y480:BG480"/>
    <mergeCell ref="Y510:BG511"/>
    <mergeCell ref="Y548:BG550"/>
    <mergeCell ref="Y439:BG439"/>
    <mergeCell ref="AA566:BG567"/>
    <mergeCell ref="BH501:BQ502"/>
    <mergeCell ref="Y561:BG562"/>
    <mergeCell ref="Y563:BG564"/>
    <mergeCell ref="BH470:BQ471"/>
    <mergeCell ref="BH503:BQ504"/>
    <mergeCell ref="Y436:BG436"/>
    <mergeCell ref="Y437:BG437"/>
    <mergeCell ref="Y463:AT463"/>
    <mergeCell ref="Y477:BG478"/>
    <mergeCell ref="BH1131:BQ1132"/>
    <mergeCell ref="Y1126:BG1132"/>
    <mergeCell ref="Y890:BG891"/>
    <mergeCell ref="Y924:BG925"/>
    <mergeCell ref="Y877:BG878"/>
    <mergeCell ref="BH806:BQ807"/>
    <mergeCell ref="BH808:BQ810"/>
    <mergeCell ref="Z839:BG839"/>
    <mergeCell ref="AY916:AZ916"/>
    <mergeCell ref="AB1037:AF1037"/>
    <mergeCell ref="Y1104:BG1105"/>
    <mergeCell ref="AT1076:AU1076"/>
    <mergeCell ref="AK1074:BF1074"/>
    <mergeCell ref="Y1119:BG1121"/>
    <mergeCell ref="AO1111:AP1111"/>
    <mergeCell ref="AR1111:AS1111"/>
    <mergeCell ref="AL1111:AM1111"/>
    <mergeCell ref="BH1090:BQ1091"/>
    <mergeCell ref="AT1080:AU1080"/>
    <mergeCell ref="Y1089:BG1093"/>
    <mergeCell ref="AQ1080:AR1080"/>
    <mergeCell ref="BH981:BQ982"/>
    <mergeCell ref="Y1100:BG1102"/>
    <mergeCell ref="AY914:AZ914"/>
    <mergeCell ref="BH877:BQ878"/>
    <mergeCell ref="Y882:BG883"/>
    <mergeCell ref="AA788:BG789"/>
    <mergeCell ref="BH786:BQ787"/>
    <mergeCell ref="Z838:BG838"/>
    <mergeCell ref="AP803:AV803"/>
    <mergeCell ref="AP781:AV781"/>
    <mergeCell ref="Z792:BG793"/>
    <mergeCell ref="AK781:AO781"/>
    <mergeCell ref="Y860:BG865"/>
    <mergeCell ref="Y807:BG808"/>
    <mergeCell ref="Y1094:BG1098"/>
    <mergeCell ref="AG1037:AZ1037"/>
    <mergeCell ref="AP1079:AQ1079"/>
    <mergeCell ref="AS1079:AT1079"/>
    <mergeCell ref="AM1079:AN1079"/>
    <mergeCell ref="AQ1076:AR1076"/>
    <mergeCell ref="BH1052:BQ1053"/>
    <mergeCell ref="AW1076:AX1076"/>
    <mergeCell ref="Y1021:BG1023"/>
    <mergeCell ref="BH1041:BQ1045"/>
    <mergeCell ref="AR1035:AS1035"/>
    <mergeCell ref="AL1035:AM1035"/>
    <mergeCell ref="AO1035:AP1035"/>
    <mergeCell ref="AG1032:AZ1032"/>
    <mergeCell ref="AB1032:AF1032"/>
    <mergeCell ref="BH1126:BQ1127"/>
    <mergeCell ref="Z448:BG448"/>
    <mergeCell ref="AY911:AZ911"/>
    <mergeCell ref="AY912:AZ912"/>
    <mergeCell ref="Z911:AJ912"/>
    <mergeCell ref="Y852:BG854"/>
    <mergeCell ref="Y856:BG858"/>
    <mergeCell ref="Y868:BG869"/>
    <mergeCell ref="AL873:AM873"/>
    <mergeCell ref="Z495:BG497"/>
    <mergeCell ref="Y479:BG479"/>
    <mergeCell ref="Y557:BG560"/>
    <mergeCell ref="Y529:BG530"/>
    <mergeCell ref="AO873:AP873"/>
    <mergeCell ref="AR873:AS873"/>
    <mergeCell ref="Y897:BG898"/>
    <mergeCell ref="Z902:BG903"/>
    <mergeCell ref="Y736:AC737"/>
    <mergeCell ref="AD736:BG737"/>
    <mergeCell ref="AB604:AI604"/>
    <mergeCell ref="AJ604:AQ604"/>
    <mergeCell ref="Y460:AT460"/>
    <mergeCell ref="AW1080:AX1080"/>
    <mergeCell ref="Y464:BG465"/>
    <mergeCell ref="Z520:BG521"/>
    <mergeCell ref="Y470:BG472"/>
    <mergeCell ref="Y475:BG476"/>
    <mergeCell ref="Z498:BG499"/>
    <mergeCell ref="AN413:BF413"/>
    <mergeCell ref="AN414:BF414"/>
    <mergeCell ref="Y414:AM414"/>
    <mergeCell ref="Z449:BG449"/>
    <mergeCell ref="Y461:AT461"/>
    <mergeCell ref="Y413:AM413"/>
    <mergeCell ref="Y429:BG432"/>
    <mergeCell ref="Z418:BF419"/>
    <mergeCell ref="Z420:BF421"/>
    <mergeCell ref="Z422:BF423"/>
    <mergeCell ref="Y512:BG513"/>
    <mergeCell ref="Y415:BF415"/>
    <mergeCell ref="Y466:BG468"/>
    <mergeCell ref="Y473:BG474"/>
    <mergeCell ref="Z506:BG508"/>
    <mergeCell ref="Z501:BG502"/>
    <mergeCell ref="Y490:BG491"/>
    <mergeCell ref="Y444:BG446"/>
    <mergeCell ref="Y462:AT462"/>
    <mergeCell ref="Y434:BG435"/>
    <mergeCell ref="BH167:BQ167"/>
    <mergeCell ref="Y197:BG200"/>
    <mergeCell ref="AN411:BF411"/>
    <mergeCell ref="Z424:BF425"/>
    <mergeCell ref="Y193:BG195"/>
    <mergeCell ref="Y182:BG184"/>
    <mergeCell ref="Y189:BG190"/>
    <mergeCell ref="Y178:BG180"/>
    <mergeCell ref="BH215:BQ218"/>
    <mergeCell ref="AL351:AM351"/>
    <mergeCell ref="BH278:BQ279"/>
    <mergeCell ref="BH247:BQ248"/>
    <mergeCell ref="BH251:BQ252"/>
    <mergeCell ref="BH230:BQ231"/>
    <mergeCell ref="Y274:BG277"/>
    <mergeCell ref="Z228:BG228"/>
    <mergeCell ref="AW370:AX370"/>
    <mergeCell ref="Y361:BG363"/>
    <mergeCell ref="AL355:AM355"/>
    <mergeCell ref="AZ370:BA370"/>
    <mergeCell ref="AV371:BF371"/>
    <mergeCell ref="BH206:BQ207"/>
    <mergeCell ref="BH209:BQ210"/>
    <mergeCell ref="BH225:BQ226"/>
    <mergeCell ref="D197:O198"/>
    <mergeCell ref="D193:O194"/>
    <mergeCell ref="D189:O190"/>
    <mergeCell ref="U193:W193"/>
    <mergeCell ref="U134:W134"/>
    <mergeCell ref="D152:O156"/>
    <mergeCell ref="U182:W182"/>
    <mergeCell ref="U186:W186"/>
    <mergeCell ref="U189:W189"/>
    <mergeCell ref="U197:W197"/>
    <mergeCell ref="D134:O138"/>
    <mergeCell ref="U147:W147"/>
    <mergeCell ref="D147:O149"/>
    <mergeCell ref="U178:W178"/>
    <mergeCell ref="D178:O179"/>
    <mergeCell ref="D186:O187"/>
    <mergeCell ref="AN410:BF410"/>
    <mergeCell ref="AV373:BF373"/>
    <mergeCell ref="Y459:BG459"/>
    <mergeCell ref="Y443:BG443"/>
    <mergeCell ref="AJ372:AT372"/>
    <mergeCell ref="Y438:BG438"/>
    <mergeCell ref="Y427:BF428"/>
    <mergeCell ref="AU355:AV355"/>
    <mergeCell ref="Z450:BG452"/>
    <mergeCell ref="Y410:AM410"/>
    <mergeCell ref="Y390:BG406"/>
    <mergeCell ref="AT370:AU370"/>
    <mergeCell ref="Y379:BG380"/>
    <mergeCell ref="AJ373:AT373"/>
    <mergeCell ref="Y411:AM411"/>
    <mergeCell ref="X407:BG408"/>
    <mergeCell ref="Y386:BG387"/>
    <mergeCell ref="Y412:AM412"/>
    <mergeCell ref="X395:X396"/>
    <mergeCell ref="U333:W333"/>
    <mergeCell ref="E326:O330"/>
    <mergeCell ref="D304:O308"/>
    <mergeCell ref="U304:W304"/>
    <mergeCell ref="U326:W326"/>
    <mergeCell ref="Y330:BG331"/>
    <mergeCell ref="Y323:BG324"/>
    <mergeCell ref="E333:O336"/>
    <mergeCell ref="Y328:BG329"/>
    <mergeCell ref="Y333:BG334"/>
    <mergeCell ref="Y304:BG311"/>
    <mergeCell ref="D278:O283"/>
    <mergeCell ref="U278:W278"/>
    <mergeCell ref="Y278:BG285"/>
    <mergeCell ref="U250:W250"/>
    <mergeCell ref="Z248:BG248"/>
    <mergeCell ref="D290:O294"/>
    <mergeCell ref="U290:W290"/>
    <mergeCell ref="Y290:BG297"/>
    <mergeCell ref="BH290:BQ291"/>
    <mergeCell ref="U243:W243"/>
    <mergeCell ref="Z230:BG231"/>
    <mergeCell ref="D246:O248"/>
    <mergeCell ref="U246:W246"/>
    <mergeCell ref="D266:O271"/>
    <mergeCell ref="U266:W266"/>
    <mergeCell ref="Y266:BG272"/>
    <mergeCell ref="Z252:BG252"/>
    <mergeCell ref="Y255:BG262"/>
    <mergeCell ref="AU240:AV241"/>
    <mergeCell ref="AX240:AX241"/>
    <mergeCell ref="D250:O252"/>
    <mergeCell ref="C255:O256"/>
    <mergeCell ref="Z235:BG236"/>
    <mergeCell ref="D243:O244"/>
    <mergeCell ref="E338:O341"/>
    <mergeCell ref="U338:W338"/>
    <mergeCell ref="Y338:BG341"/>
    <mergeCell ref="AL354:AM354"/>
    <mergeCell ref="AL353:AM353"/>
    <mergeCell ref="AR351:AS351"/>
    <mergeCell ref="Y344:BG345"/>
    <mergeCell ref="AU353:AV353"/>
    <mergeCell ref="AZ349:BA349"/>
    <mergeCell ref="Y347:AH348"/>
    <mergeCell ref="AW349:AX349"/>
    <mergeCell ref="AW350:AX350"/>
    <mergeCell ref="BB353:BC353"/>
    <mergeCell ref="BA351:BB351"/>
    <mergeCell ref="AT350:AU350"/>
    <mergeCell ref="AL352:AM352"/>
    <mergeCell ref="AO351:AP351"/>
    <mergeCell ref="AZ350:BA350"/>
    <mergeCell ref="BB354:BC354"/>
    <mergeCell ref="D344:O347"/>
    <mergeCell ref="U344:W344"/>
    <mergeCell ref="AU354:AV354"/>
    <mergeCell ref="BD351:BE351"/>
    <mergeCell ref="Y152:BG153"/>
    <mergeCell ref="Y134:BG136"/>
    <mergeCell ref="Y5:BG6"/>
    <mergeCell ref="BE148:BE149"/>
    <mergeCell ref="Y93:BE93"/>
    <mergeCell ref="Y99:BF99"/>
    <mergeCell ref="Y110:BG111"/>
    <mergeCell ref="AR118:AS118"/>
    <mergeCell ref="Z115:AN117"/>
    <mergeCell ref="AA100:BF101"/>
    <mergeCell ref="AP117:BF117"/>
    <mergeCell ref="AA96:BG97"/>
    <mergeCell ref="AJ76:AQ77"/>
    <mergeCell ref="AR76:AS77"/>
    <mergeCell ref="AW82:AX83"/>
    <mergeCell ref="AY82:AZ83"/>
    <mergeCell ref="BA82:BC83"/>
    <mergeCell ref="AU113:AV113"/>
    <mergeCell ref="Y7:BG7"/>
    <mergeCell ref="Y126:BG127"/>
    <mergeCell ref="Y123:BG124"/>
    <mergeCell ref="BH125:BQ126"/>
    <mergeCell ref="BH68:BQ69"/>
    <mergeCell ref="D31:O32"/>
    <mergeCell ref="U31:W31"/>
    <mergeCell ref="D73:O75"/>
    <mergeCell ref="D79:O81"/>
    <mergeCell ref="D88:O91"/>
    <mergeCell ref="U50:W50"/>
    <mergeCell ref="D126:O127"/>
    <mergeCell ref="D120:O121"/>
    <mergeCell ref="BH32:BQ33"/>
    <mergeCell ref="D110:O111"/>
    <mergeCell ref="Y76:AI77"/>
    <mergeCell ref="U110:W110"/>
    <mergeCell ref="Y112:BF112"/>
    <mergeCell ref="AP115:BF115"/>
    <mergeCell ref="AP116:BF116"/>
    <mergeCell ref="U126:W126"/>
    <mergeCell ref="AX118:AY118"/>
    <mergeCell ref="AX113:AY113"/>
    <mergeCell ref="AX34:BF34"/>
    <mergeCell ref="AL32:AP32"/>
    <mergeCell ref="AW76:AX77"/>
    <mergeCell ref="Y88:BG91"/>
    <mergeCell ref="Y164:BG166"/>
    <mergeCell ref="Y148:AY149"/>
    <mergeCell ref="D182:O183"/>
    <mergeCell ref="U120:W120"/>
    <mergeCell ref="U123:W123"/>
    <mergeCell ref="AY76:AZ77"/>
    <mergeCell ref="Y25:AO25"/>
    <mergeCell ref="Y79:BG80"/>
    <mergeCell ref="D11:O12"/>
    <mergeCell ref="D16:O17"/>
    <mergeCell ref="Y11:BG14"/>
    <mergeCell ref="Y16:BG16"/>
    <mergeCell ref="BD82:BE83"/>
    <mergeCell ref="U79:W79"/>
    <mergeCell ref="U92:W92"/>
    <mergeCell ref="U88:W88"/>
    <mergeCell ref="U73:W73"/>
    <mergeCell ref="C68:O69"/>
    <mergeCell ref="D130:O132"/>
    <mergeCell ref="U152:W152"/>
    <mergeCell ref="U130:W130"/>
    <mergeCell ref="BB148:BC149"/>
    <mergeCell ref="Y137:BG139"/>
    <mergeCell ref="Y172:BG175"/>
    <mergeCell ref="BH1226:BQ1227"/>
    <mergeCell ref="BH1191:BQ1192"/>
    <mergeCell ref="BH1228:BQ1229"/>
    <mergeCell ref="AP27:BF27"/>
    <mergeCell ref="AP28:BF28"/>
    <mergeCell ref="AP19:BF19"/>
    <mergeCell ref="AP20:BF20"/>
    <mergeCell ref="AP21:BF21"/>
    <mergeCell ref="BH320:BQ321"/>
    <mergeCell ref="BH327:BQ328"/>
    <mergeCell ref="AS720:BF721"/>
    <mergeCell ref="Y243:BG244"/>
    <mergeCell ref="AS722:BF723"/>
    <mergeCell ref="AA688:BG689"/>
    <mergeCell ref="AN412:BF412"/>
    <mergeCell ref="AE671:BG672"/>
    <mergeCell ref="AJ1206:AK1206"/>
    <mergeCell ref="AM1206:AN1206"/>
    <mergeCell ref="AP1206:AQ1206"/>
    <mergeCell ref="Y1115:BG1118"/>
    <mergeCell ref="Y1122:BG1124"/>
    <mergeCell ref="Y358:BG359"/>
    <mergeCell ref="Z157:BG158"/>
    <mergeCell ref="BH1179:BQ1180"/>
    <mergeCell ref="D1167:O1168"/>
    <mergeCell ref="Y1179:BG1181"/>
    <mergeCell ref="Y1182:BG1183"/>
    <mergeCell ref="Y1191:BG1192"/>
    <mergeCell ref="U1225:W1225"/>
    <mergeCell ref="AY1206:AZ1206"/>
    <mergeCell ref="AR1220:AZ1220"/>
    <mergeCell ref="AL1217:AQ1217"/>
    <mergeCell ref="AX1209:AY1209"/>
    <mergeCell ref="AL1207:BC1207"/>
    <mergeCell ref="AV1206:AW1206"/>
    <mergeCell ref="BB1206:BC1206"/>
    <mergeCell ref="Y1197:BG1198"/>
    <mergeCell ref="Y1194:BG1195"/>
    <mergeCell ref="Y1167:BE1167"/>
    <mergeCell ref="BH1167:BP1171"/>
    <mergeCell ref="D1051:O1052"/>
    <mergeCell ref="D1040:O1041"/>
    <mergeCell ref="D1063:O1065"/>
    <mergeCell ref="U1167:W1167"/>
    <mergeCell ref="D1225:O1227"/>
    <mergeCell ref="U1191:W1191"/>
    <mergeCell ref="U1197:W1197"/>
    <mergeCell ref="AU1209:AV1209"/>
    <mergeCell ref="AR1209:AS1209"/>
    <mergeCell ref="AF1207:AK1207"/>
    <mergeCell ref="AR1217:AZ1217"/>
    <mergeCell ref="AL1220:AQ1220"/>
    <mergeCell ref="D1197:O1201"/>
    <mergeCell ref="D1191:O1193"/>
    <mergeCell ref="D1170:O1172"/>
    <mergeCell ref="D1174:O1175"/>
    <mergeCell ref="U1172:W1172"/>
    <mergeCell ref="D1177:O1177"/>
    <mergeCell ref="Z1172:BG1173"/>
    <mergeCell ref="Y1189:AE1189"/>
    <mergeCell ref="U1179:W1179"/>
    <mergeCell ref="Y1225:BG1226"/>
    <mergeCell ref="D1179:O1181"/>
    <mergeCell ref="U852:W852"/>
    <mergeCell ref="U1126:W1126"/>
    <mergeCell ref="D1135:O1141"/>
    <mergeCell ref="D1016:O1019"/>
    <mergeCell ref="U985:W985"/>
    <mergeCell ref="D985:O987"/>
    <mergeCell ref="U1127:W1127"/>
    <mergeCell ref="U1104:W1104"/>
    <mergeCell ref="D1104:O1105"/>
    <mergeCell ref="D1107:O1109"/>
    <mergeCell ref="U1107:W1107"/>
    <mergeCell ref="C1088:O1088"/>
    <mergeCell ref="D1089:O1096"/>
    <mergeCell ref="U1089:W1089"/>
    <mergeCell ref="D1126:O1129"/>
    <mergeCell ref="U1135:W1135"/>
    <mergeCell ref="U1136:W1136"/>
    <mergeCell ref="D1021:O1022"/>
    <mergeCell ref="D1067:O1068"/>
    <mergeCell ref="D1100:O1101"/>
    <mergeCell ref="U1100:W1100"/>
    <mergeCell ref="C1053:O1055"/>
    <mergeCell ref="D909:O912"/>
    <mergeCell ref="U1051:W1051"/>
    <mergeCell ref="U888:W888"/>
    <mergeCell ref="U895:W895"/>
    <mergeCell ref="AY915:AZ915"/>
    <mergeCell ref="AY913:AZ913"/>
    <mergeCell ref="Y920:BG923"/>
    <mergeCell ref="Y1011:BF1012"/>
    <mergeCell ref="AA999:BF1000"/>
    <mergeCell ref="AA1008:BF1009"/>
    <mergeCell ref="U1011:W1011"/>
    <mergeCell ref="U974:W974"/>
    <mergeCell ref="U957:W957"/>
    <mergeCell ref="Z899:BG900"/>
    <mergeCell ref="Z985:BG988"/>
    <mergeCell ref="AQ917:AV917"/>
    <mergeCell ref="D957:O959"/>
    <mergeCell ref="C934:O935"/>
    <mergeCell ref="C946:O952"/>
    <mergeCell ref="U946:W946"/>
    <mergeCell ref="U970:W970"/>
    <mergeCell ref="U1067:W1067"/>
    <mergeCell ref="Y1040:BG1042"/>
    <mergeCell ref="U967:W967"/>
    <mergeCell ref="Y938:BG941"/>
    <mergeCell ref="Y934:BG935"/>
    <mergeCell ref="D1011:O1012"/>
    <mergeCell ref="U1063:W1063"/>
    <mergeCell ref="U1040:W1040"/>
    <mergeCell ref="AA1026:BG1028"/>
    <mergeCell ref="Y962:BF962"/>
    <mergeCell ref="AS965:AT965"/>
    <mergeCell ref="Y1051:BG1052"/>
    <mergeCell ref="U1021:W1021"/>
    <mergeCell ref="U1016:W1016"/>
    <mergeCell ref="Y1016:BG1018"/>
    <mergeCell ref="D761:O763"/>
    <mergeCell ref="D877:O879"/>
    <mergeCell ref="D928:O929"/>
    <mergeCell ref="D980:O982"/>
    <mergeCell ref="D974:O976"/>
    <mergeCell ref="D970:O971"/>
    <mergeCell ref="D967:O968"/>
    <mergeCell ref="U920:W920"/>
    <mergeCell ref="U761:W761"/>
    <mergeCell ref="C770:O771"/>
    <mergeCell ref="D772:O773"/>
    <mergeCell ref="U928:W928"/>
    <mergeCell ref="U908:W908"/>
    <mergeCell ref="U902:W902"/>
    <mergeCell ref="D920:O921"/>
    <mergeCell ref="U812:W812"/>
    <mergeCell ref="D888:O890"/>
    <mergeCell ref="D806:O808"/>
    <mergeCell ref="U877:W877"/>
    <mergeCell ref="D902:O903"/>
    <mergeCell ref="D852:O857"/>
    <mergeCell ref="D880:O882"/>
    <mergeCell ref="U980:W980"/>
    <mergeCell ref="U934:W934"/>
    <mergeCell ref="D490:O497"/>
    <mergeCell ref="U752:W752"/>
    <mergeCell ref="D752:O753"/>
    <mergeCell ref="D742:O743"/>
    <mergeCell ref="U601:W601"/>
    <mergeCell ref="D470:O472"/>
    <mergeCell ref="U548:W548"/>
    <mergeCell ref="U756:W756"/>
    <mergeCell ref="U595:W595"/>
    <mergeCell ref="D610:O611"/>
    <mergeCell ref="U634:W634"/>
    <mergeCell ref="U733:W733"/>
    <mergeCell ref="D634:O636"/>
    <mergeCell ref="D648:O651"/>
    <mergeCell ref="D653:O655"/>
    <mergeCell ref="U653:W653"/>
    <mergeCell ref="C579:O580"/>
    <mergeCell ref="A1:O2"/>
    <mergeCell ref="P1:W2"/>
    <mergeCell ref="U11:W11"/>
    <mergeCell ref="U45:W45"/>
    <mergeCell ref="D45:O48"/>
    <mergeCell ref="D5:O6"/>
    <mergeCell ref="U5:W5"/>
    <mergeCell ref="C9:O10"/>
    <mergeCell ref="U68:W68"/>
    <mergeCell ref="D38:O39"/>
    <mergeCell ref="D50:O52"/>
    <mergeCell ref="U38:W38"/>
    <mergeCell ref="U16:W16"/>
    <mergeCell ref="D358:O361"/>
    <mergeCell ref="D375:O376"/>
    <mergeCell ref="D379:O381"/>
    <mergeCell ref="U767:W767"/>
    <mergeCell ref="U358:W358"/>
    <mergeCell ref="U379:W379"/>
    <mergeCell ref="U579:W579"/>
    <mergeCell ref="D595:O596"/>
    <mergeCell ref="U785:W785"/>
    <mergeCell ref="D756:O758"/>
    <mergeCell ref="U610:W610"/>
    <mergeCell ref="U648:W648"/>
    <mergeCell ref="U742:W742"/>
    <mergeCell ref="C733:O737"/>
    <mergeCell ref="D601:O602"/>
    <mergeCell ref="C577:O578"/>
    <mergeCell ref="U375:W375"/>
    <mergeCell ref="U470:W470"/>
    <mergeCell ref="U386:W386"/>
    <mergeCell ref="D548:O550"/>
    <mergeCell ref="D485:O488"/>
    <mergeCell ref="U485:W485"/>
    <mergeCell ref="U490:W490"/>
    <mergeCell ref="U773:W773"/>
    <mergeCell ref="CA18:DH18"/>
    <mergeCell ref="CA20:DH21"/>
    <mergeCell ref="CA19:DH19"/>
    <mergeCell ref="Y24:AO24"/>
    <mergeCell ref="CA22:DH23"/>
    <mergeCell ref="AP22:BF22"/>
    <mergeCell ref="BH17:BQ18"/>
    <mergeCell ref="CA24:DH24"/>
    <mergeCell ref="AP24:BF24"/>
    <mergeCell ref="AP17:BF17"/>
    <mergeCell ref="AP18:BF18"/>
    <mergeCell ref="AP23:BF23"/>
    <mergeCell ref="Y18:AO18"/>
    <mergeCell ref="Y19:AO19"/>
    <mergeCell ref="Y20:AO20"/>
    <mergeCell ref="Y21:AO21"/>
    <mergeCell ref="Y22:AO22"/>
    <mergeCell ref="Y23:AO23"/>
    <mergeCell ref="Y17:AO17"/>
    <mergeCell ref="BH19:BQ20"/>
    <mergeCell ref="CA25:DH26"/>
    <mergeCell ref="AU32:AV32"/>
    <mergeCell ref="Y45:BG48"/>
    <mergeCell ref="Y73:BG74"/>
    <mergeCell ref="AM34:AV34"/>
    <mergeCell ref="BA76:BC77"/>
    <mergeCell ref="Y27:AO27"/>
    <mergeCell ref="Y28:AO28"/>
    <mergeCell ref="AR32:AS32"/>
    <mergeCell ref="BH38:BQ39"/>
    <mergeCell ref="Y26:AO26"/>
    <mergeCell ref="AF36:AK36"/>
    <mergeCell ref="AU35:AW35"/>
    <mergeCell ref="AJ54:AK54"/>
    <mergeCell ref="AM54:AN54"/>
    <mergeCell ref="Y63:BG65"/>
    <mergeCell ref="BH73:BQ74"/>
    <mergeCell ref="AJ56:AK56"/>
    <mergeCell ref="AM56:AN56"/>
    <mergeCell ref="Y38:BG40"/>
    <mergeCell ref="Y35:AE36"/>
    <mergeCell ref="AD57:BA57"/>
    <mergeCell ref="Y59:BG61"/>
    <mergeCell ref="AP25:BF25"/>
    <mergeCell ref="D830:O831"/>
    <mergeCell ref="D836:O837"/>
    <mergeCell ref="D812:O815"/>
    <mergeCell ref="U830:W830"/>
    <mergeCell ref="Z824:BG825"/>
    <mergeCell ref="Z826:BG828"/>
    <mergeCell ref="U844:W844"/>
    <mergeCell ref="D767:O769"/>
    <mergeCell ref="C787:O788"/>
    <mergeCell ref="Y813:BG814"/>
    <mergeCell ref="U806:W806"/>
    <mergeCell ref="D844:O845"/>
    <mergeCell ref="Y809:BG811"/>
    <mergeCell ref="Y817:BG818"/>
    <mergeCell ref="Z794:BG794"/>
    <mergeCell ref="Y815:BG816"/>
    <mergeCell ref="Y845:BG846"/>
    <mergeCell ref="D785:O786"/>
    <mergeCell ref="C774:O775"/>
    <mergeCell ref="D846:O850"/>
    <mergeCell ref="Y767:BG769"/>
    <mergeCell ref="Z800:BG801"/>
    <mergeCell ref="AA786:BG787"/>
    <mergeCell ref="Y790:BG791"/>
    <mergeCell ref="AS219:AV220"/>
    <mergeCell ref="AW219:AY220"/>
    <mergeCell ref="BH234:BQ236"/>
    <mergeCell ref="BH361:BQ364"/>
    <mergeCell ref="Y326:BG327"/>
    <mergeCell ref="Y286:BG288"/>
    <mergeCell ref="AT349:AU349"/>
    <mergeCell ref="Y320:BG322"/>
    <mergeCell ref="BH266:BQ267"/>
    <mergeCell ref="BH407:BQ407"/>
    <mergeCell ref="Z364:BG366"/>
    <mergeCell ref="BH134:BQ135"/>
    <mergeCell ref="Y130:BG131"/>
    <mergeCell ref="Y299:BG301"/>
    <mergeCell ref="BH334:BQ335"/>
    <mergeCell ref="AX351:AY351"/>
    <mergeCell ref="BB355:BC355"/>
    <mergeCell ref="AT82:AV83"/>
    <mergeCell ref="BH338:BQ339"/>
    <mergeCell ref="Y335:BG336"/>
    <mergeCell ref="BH202:BQ203"/>
    <mergeCell ref="Z203:BG203"/>
    <mergeCell ref="AP114:BF114"/>
    <mergeCell ref="Z161:BG162"/>
    <mergeCell ref="Z156:BG156"/>
    <mergeCell ref="BH304:BQ305"/>
    <mergeCell ref="BH137:BQ138"/>
    <mergeCell ref="BH148:BQ149"/>
    <mergeCell ref="AJ371:AT371"/>
    <mergeCell ref="AV372:BF372"/>
    <mergeCell ref="AA94:BG95"/>
    <mergeCell ref="BH204:BQ205"/>
    <mergeCell ref="BH211:BQ212"/>
    <mergeCell ref="BR1:BX2"/>
    <mergeCell ref="X1:BG2"/>
    <mergeCell ref="BH1:BQ2"/>
    <mergeCell ref="Y50:BG52"/>
    <mergeCell ref="AU118:AV118"/>
    <mergeCell ref="AR113:AS113"/>
    <mergeCell ref="Y313:BG316"/>
    <mergeCell ref="AX33:BF33"/>
    <mergeCell ref="AL36:BF36"/>
    <mergeCell ref="Y68:BG69"/>
    <mergeCell ref="BD76:BE77"/>
    <mergeCell ref="AT76:AV77"/>
    <mergeCell ref="Y82:AI83"/>
    <mergeCell ref="AJ82:AQ83"/>
    <mergeCell ref="AR82:AS83"/>
    <mergeCell ref="BH6:BQ6"/>
    <mergeCell ref="AM33:AV33"/>
    <mergeCell ref="AP26:BF26"/>
    <mergeCell ref="Z226:BG226"/>
    <mergeCell ref="BH227:BQ228"/>
    <mergeCell ref="BH5:BQ5"/>
    <mergeCell ref="BH11:BQ12"/>
    <mergeCell ref="BH13:BQ14"/>
    <mergeCell ref="BH79:BQ80"/>
    <mergeCell ref="Z797:BG798"/>
    <mergeCell ref="BH974:BQ974"/>
    <mergeCell ref="Y963:BF963"/>
    <mergeCell ref="Y980:BG981"/>
    <mergeCell ref="Y964:BF964"/>
    <mergeCell ref="Y946:BG948"/>
    <mergeCell ref="AO943:BA943"/>
    <mergeCell ref="AM965:AN965"/>
    <mergeCell ref="AO976:AQ976"/>
    <mergeCell ref="AE976:AG976"/>
    <mergeCell ref="Y970:BG971"/>
    <mergeCell ref="AP965:AQ965"/>
    <mergeCell ref="BH957:BQ958"/>
    <mergeCell ref="BH971:BQ972"/>
    <mergeCell ref="Y967:BG968"/>
    <mergeCell ref="AO950:BA950"/>
    <mergeCell ref="Y895:BG896"/>
    <mergeCell ref="AO849:AP849"/>
    <mergeCell ref="AR849:AS849"/>
    <mergeCell ref="Y928:BG929"/>
    <mergeCell ref="AY917:AZ917"/>
    <mergeCell ref="AL849:AM849"/>
    <mergeCell ref="AK803:AO803"/>
    <mergeCell ref="Z821:BG823"/>
    <mergeCell ref="Y742:BG743"/>
    <mergeCell ref="AK779:AO779"/>
    <mergeCell ref="AF717:AR717"/>
    <mergeCell ref="AS724:BF725"/>
    <mergeCell ref="AF715:AR716"/>
    <mergeCell ref="AT714:BF716"/>
    <mergeCell ref="Z710:AD711"/>
    <mergeCell ref="Y618:BG618"/>
    <mergeCell ref="Y619:BG624"/>
    <mergeCell ref="AE710:AR711"/>
    <mergeCell ref="AE722:AR724"/>
    <mergeCell ref="AS710:BF712"/>
    <mergeCell ref="AF718:AR719"/>
    <mergeCell ref="Y752:BG753"/>
    <mergeCell ref="AA773:BG774"/>
    <mergeCell ref="Y601:BG602"/>
    <mergeCell ref="BH687:BQ689"/>
    <mergeCell ref="Y656:BG659"/>
    <mergeCell ref="BH579:BQ580"/>
    <mergeCell ref="BH581:BQ582"/>
    <mergeCell ref="AB606:AC606"/>
    <mergeCell ref="AK583:AO583"/>
    <mergeCell ref="Y604:AA604"/>
    <mergeCell ref="Y616:BG617"/>
    <mergeCell ref="AF605:AG605"/>
    <mergeCell ref="AM662:AN663"/>
    <mergeCell ref="Y653:BG654"/>
    <mergeCell ref="Y613:BG615"/>
    <mergeCell ref="BH601:BQ602"/>
    <mergeCell ref="BH614:BQ615"/>
    <mergeCell ref="BH619:BQ620"/>
    <mergeCell ref="AA698:BG700"/>
    <mergeCell ref="AV662:BA663"/>
    <mergeCell ref="AA696:BG697"/>
    <mergeCell ref="BH896:BQ898"/>
    <mergeCell ref="BH984:BQ986"/>
    <mergeCell ref="BH830:BQ831"/>
    <mergeCell ref="BH844:BQ845"/>
    <mergeCell ref="AF713:AR713"/>
    <mergeCell ref="Z713:AD714"/>
    <mergeCell ref="AA693:BG694"/>
    <mergeCell ref="AT662:AU663"/>
    <mergeCell ref="AE673:BG674"/>
    <mergeCell ref="AA690:BG692"/>
    <mergeCell ref="AK782:AQ782"/>
    <mergeCell ref="AS782:AT782"/>
    <mergeCell ref="AP779:AV779"/>
    <mergeCell ref="AA701:BG702"/>
    <mergeCell ref="BH695:BQ697"/>
    <mergeCell ref="Y733:BF735"/>
    <mergeCell ref="Z703:BG707"/>
    <mergeCell ref="Z720:AD721"/>
    <mergeCell ref="AF725:AR728"/>
    <mergeCell ref="Y745:AH745"/>
    <mergeCell ref="AI745:AQ745"/>
    <mergeCell ref="Y532:BG542"/>
    <mergeCell ref="AO662:AS663"/>
    <mergeCell ref="AA660:AQ661"/>
    <mergeCell ref="AB663:AL663"/>
    <mergeCell ref="Y610:BG612"/>
    <mergeCell ref="AB662:AL662"/>
    <mergeCell ref="AJ605:AK605"/>
    <mergeCell ref="AD676:BG676"/>
    <mergeCell ref="AD680:BG681"/>
    <mergeCell ref="Y605:AA605"/>
    <mergeCell ref="AF606:AG606"/>
    <mergeCell ref="Y606:AA606"/>
    <mergeCell ref="AN605:AO605"/>
    <mergeCell ref="Y543:BG547"/>
    <mergeCell ref="Y579:BF580"/>
    <mergeCell ref="Y636:BG637"/>
    <mergeCell ref="AB605:AC605"/>
    <mergeCell ref="AJ606:AK606"/>
    <mergeCell ref="AN606:AO606"/>
    <mergeCell ref="AA571:BG572"/>
    <mergeCell ref="AP583:BA583"/>
    <mergeCell ref="BB583:BF583"/>
    <mergeCell ref="Y595:BG596"/>
    <mergeCell ref="Y583:AJ583"/>
    <mergeCell ref="BH532:BQ533"/>
    <mergeCell ref="BH543:BQ544"/>
    <mergeCell ref="D895:O899"/>
    <mergeCell ref="BH910:BQ912"/>
    <mergeCell ref="Y1161:BG1163"/>
    <mergeCell ref="BH1145:BQ1145"/>
    <mergeCell ref="D1142:O1150"/>
    <mergeCell ref="D1153:O1155"/>
    <mergeCell ref="D1159:O1160"/>
    <mergeCell ref="U1142:W1142"/>
    <mergeCell ref="U1153:W1153"/>
    <mergeCell ref="U1159:W1159"/>
    <mergeCell ref="Y1142:BG1144"/>
    <mergeCell ref="Y1153:BG1155"/>
    <mergeCell ref="Y1156:BG1157"/>
    <mergeCell ref="Y1159:BG1160"/>
    <mergeCell ref="BH1142:BQ1144"/>
    <mergeCell ref="BH1153:BQ1155"/>
    <mergeCell ref="BH1159:BQ1161"/>
    <mergeCell ref="Y1146:BG1151"/>
    <mergeCell ref="BH934:BQ935"/>
    <mergeCell ref="BH936:BQ937"/>
    <mergeCell ref="BH938:BQ939"/>
    <mergeCell ref="Z913:AJ914"/>
  </mergeCells>
  <phoneticPr fontId="2"/>
  <printOptions horizontalCentered="1"/>
  <pageMargins left="0.19685039370078741" right="0.19685039370078741" top="0.78740157480314965" bottom="0.59055118110236227" header="0.51181102362204722" footer="0.39370078740157483"/>
  <pageSetup paperSize="9" scale="86" fitToHeight="0" orientation="landscape" cellComments="asDisplayed" r:id="rId1"/>
  <headerFooter alignWithMargins="0">
    <oddFooter>&amp;C&amp;"ＭＳ ゴシック,標準"&amp;8幼保連携型認定こども園運営管理　&amp;P</oddFooter>
  </headerFooter>
  <rowBreaks count="28" manualBreakCount="28">
    <brk id="42" max="75" man="1"/>
    <brk id="85" max="75" man="1"/>
    <brk id="128" max="75" man="1"/>
    <brk id="175" max="75" man="1"/>
    <brk id="222" max="75" man="1"/>
    <brk id="264" max="75" man="1"/>
    <brk id="302" max="75" man="1"/>
    <brk id="342" max="75" man="1"/>
    <brk id="382" max="75" man="1"/>
    <brk id="425" max="75" man="1"/>
    <brk id="468" max="75" man="1"/>
    <brk id="514" max="75" man="1"/>
    <brk id="555" max="75" man="1"/>
    <brk id="598" max="75" man="1"/>
    <brk id="645" max="75" man="1"/>
    <brk id="685" max="75" man="1"/>
    <brk id="731" max="75" man="1"/>
    <brk id="776" max="75" man="1"/>
    <brk id="819" max="75" man="1"/>
    <brk id="866" max="75" man="1"/>
    <brk id="906" max="75" man="1"/>
    <brk id="953" max="75" man="1"/>
    <brk id="992" max="75" man="1"/>
    <brk id="1038" max="75" man="1"/>
    <brk id="1086" max="75" man="1"/>
    <brk id="1133" max="75" man="1"/>
    <brk id="1176" max="75" man="1"/>
    <brk id="120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37</xdr:col>
                    <xdr:colOff>107950</xdr:colOff>
                    <xdr:row>33</xdr:row>
                    <xdr:rowOff>127000</xdr:rowOff>
                  </from>
                  <to>
                    <xdr:col>39</xdr:col>
                    <xdr:colOff>127000</xdr:colOff>
                    <xdr:row>35</xdr:row>
                    <xdr:rowOff>38100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42</xdr:col>
                    <xdr:colOff>107950</xdr:colOff>
                    <xdr:row>33</xdr:row>
                    <xdr:rowOff>114300</xdr:rowOff>
                  </from>
                  <to>
                    <xdr:col>44</xdr:col>
                    <xdr:colOff>127000</xdr:colOff>
                    <xdr:row>35</xdr:row>
                    <xdr:rowOff>31750</xdr:rowOff>
                  </to>
                </anchor>
              </controlPr>
            </control>
          </mc:Choice>
        </mc:AlternateContent>
        <mc:AlternateContent xmlns:mc="http://schemas.openxmlformats.org/markup-compatibility/2006">
          <mc:Choice Requires="x14">
            <control shapeId="10257" r:id="rId6" name="Check Box 17">
              <controlPr defaultSize="0" autoFill="0" autoLine="0" autoPict="0">
                <anchor moveWithCells="1">
                  <from>
                    <xdr:col>34</xdr:col>
                    <xdr:colOff>114300</xdr:colOff>
                    <xdr:row>348</xdr:row>
                    <xdr:rowOff>127000</xdr:rowOff>
                  </from>
                  <to>
                    <xdr:col>37</xdr:col>
                    <xdr:colOff>0</xdr:colOff>
                    <xdr:row>350</xdr:row>
                    <xdr:rowOff>38100</xdr:rowOff>
                  </to>
                </anchor>
              </controlPr>
            </control>
          </mc:Choice>
        </mc:AlternateContent>
        <mc:AlternateContent xmlns:mc="http://schemas.openxmlformats.org/markup-compatibility/2006">
          <mc:Choice Requires="x14">
            <control shapeId="10258" r:id="rId7" name="Check Box 18">
              <controlPr defaultSize="0" autoFill="0" autoLine="0" autoPict="0">
                <anchor moveWithCells="1">
                  <from>
                    <xdr:col>55</xdr:col>
                    <xdr:colOff>107950</xdr:colOff>
                    <xdr:row>348</xdr:row>
                    <xdr:rowOff>127000</xdr:rowOff>
                  </from>
                  <to>
                    <xdr:col>57</xdr:col>
                    <xdr:colOff>127000</xdr:colOff>
                    <xdr:row>350</xdr:row>
                    <xdr:rowOff>38100</xdr:rowOff>
                  </to>
                </anchor>
              </controlPr>
            </control>
          </mc:Choice>
        </mc:AlternateContent>
        <mc:AlternateContent xmlns:mc="http://schemas.openxmlformats.org/markup-compatibility/2006">
          <mc:Choice Requires="x14">
            <control shapeId="10259" r:id="rId8" name="Check Box 19">
              <controlPr defaultSize="0" autoFill="0" autoLine="0" autoPict="0">
                <anchor moveWithCells="1">
                  <from>
                    <xdr:col>34</xdr:col>
                    <xdr:colOff>114300</xdr:colOff>
                    <xdr:row>345</xdr:row>
                    <xdr:rowOff>127000</xdr:rowOff>
                  </from>
                  <to>
                    <xdr:col>37</xdr:col>
                    <xdr:colOff>0</xdr:colOff>
                    <xdr:row>347</xdr:row>
                    <xdr:rowOff>38100</xdr:rowOff>
                  </to>
                </anchor>
              </controlPr>
            </control>
          </mc:Choice>
        </mc:AlternateContent>
        <mc:AlternateContent xmlns:mc="http://schemas.openxmlformats.org/markup-compatibility/2006">
          <mc:Choice Requires="x14">
            <control shapeId="10260" r:id="rId9" name="Check Box 20">
              <controlPr defaultSize="0" autoFill="0" autoLine="0" autoPict="0">
                <anchor moveWithCells="1">
                  <from>
                    <xdr:col>39</xdr:col>
                    <xdr:colOff>114300</xdr:colOff>
                    <xdr:row>345</xdr:row>
                    <xdr:rowOff>127000</xdr:rowOff>
                  </from>
                  <to>
                    <xdr:col>42</xdr:col>
                    <xdr:colOff>0</xdr:colOff>
                    <xdr:row>347</xdr:row>
                    <xdr:rowOff>38100</xdr:rowOff>
                  </to>
                </anchor>
              </controlPr>
            </control>
          </mc:Choice>
        </mc:AlternateContent>
        <mc:AlternateContent xmlns:mc="http://schemas.openxmlformats.org/markup-compatibility/2006">
          <mc:Choice Requires="x14">
            <control shapeId="10261" r:id="rId10" name="Check Box 21">
              <controlPr defaultSize="0" autoFill="0" autoLine="0" autoPict="0">
                <anchor moveWithCells="1">
                  <from>
                    <xdr:col>34</xdr:col>
                    <xdr:colOff>114300</xdr:colOff>
                    <xdr:row>346</xdr:row>
                    <xdr:rowOff>127000</xdr:rowOff>
                  </from>
                  <to>
                    <xdr:col>37</xdr:col>
                    <xdr:colOff>0</xdr:colOff>
                    <xdr:row>348</xdr:row>
                    <xdr:rowOff>38100</xdr:rowOff>
                  </to>
                </anchor>
              </controlPr>
            </control>
          </mc:Choice>
        </mc:AlternateContent>
        <mc:AlternateContent xmlns:mc="http://schemas.openxmlformats.org/markup-compatibility/2006">
          <mc:Choice Requires="x14">
            <control shapeId="10262" r:id="rId11" name="Check Box 22">
              <controlPr defaultSize="0" autoFill="0" autoLine="0" autoPict="0">
                <anchor moveWithCells="1">
                  <from>
                    <xdr:col>34</xdr:col>
                    <xdr:colOff>114300</xdr:colOff>
                    <xdr:row>367</xdr:row>
                    <xdr:rowOff>127000</xdr:rowOff>
                  </from>
                  <to>
                    <xdr:col>37</xdr:col>
                    <xdr:colOff>0</xdr:colOff>
                    <xdr:row>369</xdr:row>
                    <xdr:rowOff>38100</xdr:rowOff>
                  </to>
                </anchor>
              </controlPr>
            </control>
          </mc:Choice>
        </mc:AlternateContent>
        <mc:AlternateContent xmlns:mc="http://schemas.openxmlformats.org/markup-compatibility/2006">
          <mc:Choice Requires="x14">
            <control shapeId="10263" r:id="rId12" name="Check Box 23">
              <controlPr defaultSize="0" autoFill="0" autoLine="0" autoPict="0">
                <anchor moveWithCells="1">
                  <from>
                    <xdr:col>39</xdr:col>
                    <xdr:colOff>114300</xdr:colOff>
                    <xdr:row>367</xdr:row>
                    <xdr:rowOff>127000</xdr:rowOff>
                  </from>
                  <to>
                    <xdr:col>42</xdr:col>
                    <xdr:colOff>0</xdr:colOff>
                    <xdr:row>369</xdr:row>
                    <xdr:rowOff>38100</xdr:rowOff>
                  </to>
                </anchor>
              </controlPr>
            </control>
          </mc:Choice>
        </mc:AlternateContent>
        <mc:AlternateContent xmlns:mc="http://schemas.openxmlformats.org/markup-compatibility/2006">
          <mc:Choice Requires="x14">
            <control shapeId="10264" r:id="rId13" name="Check Box 24">
              <controlPr defaultSize="0" autoFill="0" autoLine="0" autoPict="0">
                <anchor moveWithCells="1">
                  <from>
                    <xdr:col>34</xdr:col>
                    <xdr:colOff>114300</xdr:colOff>
                    <xdr:row>368</xdr:row>
                    <xdr:rowOff>127000</xdr:rowOff>
                  </from>
                  <to>
                    <xdr:col>37</xdr:col>
                    <xdr:colOff>0</xdr:colOff>
                    <xdr:row>370</xdr:row>
                    <xdr:rowOff>38100</xdr:rowOff>
                  </to>
                </anchor>
              </controlPr>
            </control>
          </mc:Choice>
        </mc:AlternateContent>
        <mc:AlternateContent xmlns:mc="http://schemas.openxmlformats.org/markup-compatibility/2006">
          <mc:Choice Requires="x14">
            <control shapeId="10265" r:id="rId14" name="Check Box 25">
              <controlPr defaultSize="0" autoFill="0" autoLine="0" autoPict="0">
                <anchor moveWithCells="1">
                  <from>
                    <xdr:col>55</xdr:col>
                    <xdr:colOff>107950</xdr:colOff>
                    <xdr:row>368</xdr:row>
                    <xdr:rowOff>127000</xdr:rowOff>
                  </from>
                  <to>
                    <xdr:col>57</xdr:col>
                    <xdr:colOff>127000</xdr:colOff>
                    <xdr:row>370</xdr:row>
                    <xdr:rowOff>38100</xdr:rowOff>
                  </to>
                </anchor>
              </controlPr>
            </control>
          </mc:Choice>
        </mc:AlternateContent>
        <mc:AlternateContent xmlns:mc="http://schemas.openxmlformats.org/markup-compatibility/2006">
          <mc:Choice Requires="x14">
            <control shapeId="10266" r:id="rId15" name="Check Box 26">
              <controlPr defaultSize="0" autoFill="0" autoLine="0" autoPict="0">
                <anchor moveWithCells="1">
                  <from>
                    <xdr:col>34</xdr:col>
                    <xdr:colOff>127000</xdr:colOff>
                    <xdr:row>744</xdr:row>
                    <xdr:rowOff>127000</xdr:rowOff>
                  </from>
                  <to>
                    <xdr:col>37</xdr:col>
                    <xdr:colOff>0</xdr:colOff>
                    <xdr:row>746</xdr:row>
                    <xdr:rowOff>38100</xdr:rowOff>
                  </to>
                </anchor>
              </controlPr>
            </control>
          </mc:Choice>
        </mc:AlternateContent>
        <mc:AlternateContent xmlns:mc="http://schemas.openxmlformats.org/markup-compatibility/2006">
          <mc:Choice Requires="x14">
            <control shapeId="10267" r:id="rId16" name="Check Box 27">
              <controlPr defaultSize="0" autoFill="0" autoLine="0" autoPict="0">
                <anchor moveWithCells="1">
                  <from>
                    <xdr:col>39</xdr:col>
                    <xdr:colOff>127000</xdr:colOff>
                    <xdr:row>744</xdr:row>
                    <xdr:rowOff>127000</xdr:rowOff>
                  </from>
                  <to>
                    <xdr:col>42</xdr:col>
                    <xdr:colOff>0</xdr:colOff>
                    <xdr:row>746</xdr:row>
                    <xdr:rowOff>38100</xdr:rowOff>
                  </to>
                </anchor>
              </controlPr>
            </control>
          </mc:Choice>
        </mc:AlternateContent>
        <mc:AlternateContent xmlns:mc="http://schemas.openxmlformats.org/markup-compatibility/2006">
          <mc:Choice Requires="x14">
            <control shapeId="10268" r:id="rId17" name="Check Box 28">
              <controlPr defaultSize="0" autoFill="0" autoLine="0" autoPict="0">
                <anchor moveWithCells="1">
                  <from>
                    <xdr:col>34</xdr:col>
                    <xdr:colOff>127000</xdr:colOff>
                    <xdr:row>745</xdr:row>
                    <xdr:rowOff>127000</xdr:rowOff>
                  </from>
                  <to>
                    <xdr:col>37</xdr:col>
                    <xdr:colOff>0</xdr:colOff>
                    <xdr:row>747</xdr:row>
                    <xdr:rowOff>38100</xdr:rowOff>
                  </to>
                </anchor>
              </controlPr>
            </control>
          </mc:Choice>
        </mc:AlternateContent>
        <mc:AlternateContent xmlns:mc="http://schemas.openxmlformats.org/markup-compatibility/2006">
          <mc:Choice Requires="x14">
            <control shapeId="10269" r:id="rId18" name="Check Box 29">
              <controlPr defaultSize="0" autoFill="0" autoLine="0" autoPict="0">
                <anchor moveWithCells="1">
                  <from>
                    <xdr:col>39</xdr:col>
                    <xdr:colOff>127000</xdr:colOff>
                    <xdr:row>745</xdr:row>
                    <xdr:rowOff>127000</xdr:rowOff>
                  </from>
                  <to>
                    <xdr:col>42</xdr:col>
                    <xdr:colOff>0</xdr:colOff>
                    <xdr:row>747</xdr:row>
                    <xdr:rowOff>38100</xdr:rowOff>
                  </to>
                </anchor>
              </controlPr>
            </control>
          </mc:Choice>
        </mc:AlternateContent>
        <mc:AlternateContent xmlns:mc="http://schemas.openxmlformats.org/markup-compatibility/2006">
          <mc:Choice Requires="x14">
            <control shapeId="10270" r:id="rId19" name="Check Box 30">
              <controlPr defaultSize="0" autoFill="0" autoLine="0" autoPict="0">
                <anchor moveWithCells="1">
                  <from>
                    <xdr:col>34</xdr:col>
                    <xdr:colOff>127000</xdr:colOff>
                    <xdr:row>746</xdr:row>
                    <xdr:rowOff>127000</xdr:rowOff>
                  </from>
                  <to>
                    <xdr:col>37</xdr:col>
                    <xdr:colOff>0</xdr:colOff>
                    <xdr:row>748</xdr:row>
                    <xdr:rowOff>38100</xdr:rowOff>
                  </to>
                </anchor>
              </controlPr>
            </control>
          </mc:Choice>
        </mc:AlternateContent>
        <mc:AlternateContent xmlns:mc="http://schemas.openxmlformats.org/markup-compatibility/2006">
          <mc:Choice Requires="x14">
            <control shapeId="10271" r:id="rId20" name="Check Box 31">
              <controlPr defaultSize="0" autoFill="0" autoLine="0" autoPict="0">
                <anchor moveWithCells="1">
                  <from>
                    <xdr:col>39</xdr:col>
                    <xdr:colOff>127000</xdr:colOff>
                    <xdr:row>746</xdr:row>
                    <xdr:rowOff>127000</xdr:rowOff>
                  </from>
                  <to>
                    <xdr:col>42</xdr:col>
                    <xdr:colOff>0</xdr:colOff>
                    <xdr:row>748</xdr:row>
                    <xdr:rowOff>38100</xdr:rowOff>
                  </to>
                </anchor>
              </controlPr>
            </control>
          </mc:Choice>
        </mc:AlternateContent>
        <mc:AlternateContent xmlns:mc="http://schemas.openxmlformats.org/markup-compatibility/2006">
          <mc:Choice Requires="x14">
            <control shapeId="10272" r:id="rId21" name="Check Box 32">
              <controlPr defaultSize="0" autoFill="0" autoLine="0" autoPict="0">
                <anchor moveWithCells="1">
                  <from>
                    <xdr:col>34</xdr:col>
                    <xdr:colOff>127000</xdr:colOff>
                    <xdr:row>747</xdr:row>
                    <xdr:rowOff>127000</xdr:rowOff>
                  </from>
                  <to>
                    <xdr:col>37</xdr:col>
                    <xdr:colOff>0</xdr:colOff>
                    <xdr:row>749</xdr:row>
                    <xdr:rowOff>38100</xdr:rowOff>
                  </to>
                </anchor>
              </controlPr>
            </control>
          </mc:Choice>
        </mc:AlternateContent>
        <mc:AlternateContent xmlns:mc="http://schemas.openxmlformats.org/markup-compatibility/2006">
          <mc:Choice Requires="x14">
            <control shapeId="10273" r:id="rId22" name="Check Box 33">
              <controlPr defaultSize="0" autoFill="0" autoLine="0" autoPict="0">
                <anchor moveWithCells="1">
                  <from>
                    <xdr:col>39</xdr:col>
                    <xdr:colOff>127000</xdr:colOff>
                    <xdr:row>747</xdr:row>
                    <xdr:rowOff>127000</xdr:rowOff>
                  </from>
                  <to>
                    <xdr:col>42</xdr:col>
                    <xdr:colOff>0</xdr:colOff>
                    <xdr:row>749</xdr:row>
                    <xdr:rowOff>38100</xdr:rowOff>
                  </to>
                </anchor>
              </controlPr>
            </control>
          </mc:Choice>
        </mc:AlternateContent>
        <mc:AlternateContent xmlns:mc="http://schemas.openxmlformats.org/markup-compatibility/2006">
          <mc:Choice Requires="x14">
            <control shapeId="10274" r:id="rId23" name="Check Box 34">
              <controlPr defaultSize="0" autoFill="0" autoLine="0" autoPict="0">
                <anchor moveWithCells="1">
                  <from>
                    <xdr:col>39</xdr:col>
                    <xdr:colOff>127000</xdr:colOff>
                    <xdr:row>754</xdr:row>
                    <xdr:rowOff>127000</xdr:rowOff>
                  </from>
                  <to>
                    <xdr:col>42</xdr:col>
                    <xdr:colOff>0</xdr:colOff>
                    <xdr:row>756</xdr:row>
                    <xdr:rowOff>38100</xdr:rowOff>
                  </to>
                </anchor>
              </controlPr>
            </control>
          </mc:Choice>
        </mc:AlternateContent>
        <mc:AlternateContent xmlns:mc="http://schemas.openxmlformats.org/markup-compatibility/2006">
          <mc:Choice Requires="x14">
            <control shapeId="10275" r:id="rId24" name="Check Box 35">
              <controlPr defaultSize="0" autoFill="0" autoLine="0" autoPict="0">
                <anchor moveWithCells="1">
                  <from>
                    <xdr:col>44</xdr:col>
                    <xdr:colOff>127000</xdr:colOff>
                    <xdr:row>754</xdr:row>
                    <xdr:rowOff>127000</xdr:rowOff>
                  </from>
                  <to>
                    <xdr:col>47</xdr:col>
                    <xdr:colOff>0</xdr:colOff>
                    <xdr:row>756</xdr:row>
                    <xdr:rowOff>38100</xdr:rowOff>
                  </to>
                </anchor>
              </controlPr>
            </control>
          </mc:Choice>
        </mc:AlternateContent>
        <mc:AlternateContent xmlns:mc="http://schemas.openxmlformats.org/markup-compatibility/2006">
          <mc:Choice Requires="x14">
            <control shapeId="10276" r:id="rId25" name="Check Box 36">
              <controlPr defaultSize="0" autoFill="0" autoLine="0" autoPict="0">
                <anchor moveWithCells="1">
                  <from>
                    <xdr:col>39</xdr:col>
                    <xdr:colOff>127000</xdr:colOff>
                    <xdr:row>755</xdr:row>
                    <xdr:rowOff>127000</xdr:rowOff>
                  </from>
                  <to>
                    <xdr:col>42</xdr:col>
                    <xdr:colOff>0</xdr:colOff>
                    <xdr:row>757</xdr:row>
                    <xdr:rowOff>38100</xdr:rowOff>
                  </to>
                </anchor>
              </controlPr>
            </control>
          </mc:Choice>
        </mc:AlternateContent>
        <mc:AlternateContent xmlns:mc="http://schemas.openxmlformats.org/markup-compatibility/2006">
          <mc:Choice Requires="x14">
            <control shapeId="10277" r:id="rId26" name="Check Box 37">
              <controlPr defaultSize="0" autoFill="0" autoLine="0" autoPict="0">
                <anchor moveWithCells="1">
                  <from>
                    <xdr:col>44</xdr:col>
                    <xdr:colOff>127000</xdr:colOff>
                    <xdr:row>755</xdr:row>
                    <xdr:rowOff>127000</xdr:rowOff>
                  </from>
                  <to>
                    <xdr:col>47</xdr:col>
                    <xdr:colOff>0</xdr:colOff>
                    <xdr:row>757</xdr:row>
                    <xdr:rowOff>38100</xdr:rowOff>
                  </to>
                </anchor>
              </controlPr>
            </control>
          </mc:Choice>
        </mc:AlternateContent>
        <mc:AlternateContent xmlns:mc="http://schemas.openxmlformats.org/markup-compatibility/2006">
          <mc:Choice Requires="x14">
            <control shapeId="10278" r:id="rId27" name="Check Box 38">
              <controlPr defaultSize="0" autoFill="0" autoLine="0" autoPict="0">
                <anchor moveWithCells="1">
                  <from>
                    <xdr:col>39</xdr:col>
                    <xdr:colOff>127000</xdr:colOff>
                    <xdr:row>756</xdr:row>
                    <xdr:rowOff>127000</xdr:rowOff>
                  </from>
                  <to>
                    <xdr:col>42</xdr:col>
                    <xdr:colOff>0</xdr:colOff>
                    <xdr:row>758</xdr:row>
                    <xdr:rowOff>38100</xdr:rowOff>
                  </to>
                </anchor>
              </controlPr>
            </control>
          </mc:Choice>
        </mc:AlternateContent>
        <mc:AlternateContent xmlns:mc="http://schemas.openxmlformats.org/markup-compatibility/2006">
          <mc:Choice Requires="x14">
            <control shapeId="10279" r:id="rId28" name="Check Box 39">
              <controlPr defaultSize="0" autoFill="0" autoLine="0" autoPict="0">
                <anchor moveWithCells="1">
                  <from>
                    <xdr:col>44</xdr:col>
                    <xdr:colOff>127000</xdr:colOff>
                    <xdr:row>756</xdr:row>
                    <xdr:rowOff>127000</xdr:rowOff>
                  </from>
                  <to>
                    <xdr:col>47</xdr:col>
                    <xdr:colOff>0</xdr:colOff>
                    <xdr:row>758</xdr:row>
                    <xdr:rowOff>38100</xdr:rowOff>
                  </to>
                </anchor>
              </controlPr>
            </control>
          </mc:Choice>
        </mc:AlternateContent>
        <mc:AlternateContent xmlns:mc="http://schemas.openxmlformats.org/markup-compatibility/2006">
          <mc:Choice Requires="x14">
            <control shapeId="10280" r:id="rId29" name="Check Box 40">
              <controlPr defaultSize="0" autoFill="0" autoLine="0" autoPict="0">
                <anchor moveWithCells="1">
                  <from>
                    <xdr:col>34</xdr:col>
                    <xdr:colOff>114300</xdr:colOff>
                    <xdr:row>777</xdr:row>
                    <xdr:rowOff>127000</xdr:rowOff>
                  </from>
                  <to>
                    <xdr:col>37</xdr:col>
                    <xdr:colOff>0</xdr:colOff>
                    <xdr:row>779</xdr:row>
                    <xdr:rowOff>38100</xdr:rowOff>
                  </to>
                </anchor>
              </controlPr>
            </control>
          </mc:Choice>
        </mc:AlternateContent>
        <mc:AlternateContent xmlns:mc="http://schemas.openxmlformats.org/markup-compatibility/2006">
          <mc:Choice Requires="x14">
            <control shapeId="10281" r:id="rId30" name="Check Box 41">
              <controlPr defaultSize="0" autoFill="0" autoLine="0" autoPict="0">
                <anchor moveWithCells="1">
                  <from>
                    <xdr:col>50</xdr:col>
                    <xdr:colOff>114300</xdr:colOff>
                    <xdr:row>777</xdr:row>
                    <xdr:rowOff>127000</xdr:rowOff>
                  </from>
                  <to>
                    <xdr:col>53</xdr:col>
                    <xdr:colOff>0</xdr:colOff>
                    <xdr:row>779</xdr:row>
                    <xdr:rowOff>38100</xdr:rowOff>
                  </to>
                </anchor>
              </controlPr>
            </control>
          </mc:Choice>
        </mc:AlternateContent>
        <mc:AlternateContent xmlns:mc="http://schemas.openxmlformats.org/markup-compatibility/2006">
          <mc:Choice Requires="x14">
            <control shapeId="10282" r:id="rId31" name="Check Box 42">
              <controlPr defaultSize="0" autoFill="0" autoLine="0" autoPict="0">
                <anchor moveWithCells="1">
                  <from>
                    <xdr:col>34</xdr:col>
                    <xdr:colOff>114300</xdr:colOff>
                    <xdr:row>778</xdr:row>
                    <xdr:rowOff>127000</xdr:rowOff>
                  </from>
                  <to>
                    <xdr:col>37</xdr:col>
                    <xdr:colOff>0</xdr:colOff>
                    <xdr:row>780</xdr:row>
                    <xdr:rowOff>38100</xdr:rowOff>
                  </to>
                </anchor>
              </controlPr>
            </control>
          </mc:Choice>
        </mc:AlternateContent>
        <mc:AlternateContent xmlns:mc="http://schemas.openxmlformats.org/markup-compatibility/2006">
          <mc:Choice Requires="x14">
            <control shapeId="10283" r:id="rId32" name="Check Box 43">
              <controlPr defaultSize="0" autoFill="0" autoLine="0" autoPict="0">
                <anchor moveWithCells="1">
                  <from>
                    <xdr:col>34</xdr:col>
                    <xdr:colOff>114300</xdr:colOff>
                    <xdr:row>779</xdr:row>
                    <xdr:rowOff>127000</xdr:rowOff>
                  </from>
                  <to>
                    <xdr:col>37</xdr:col>
                    <xdr:colOff>0</xdr:colOff>
                    <xdr:row>781</xdr:row>
                    <xdr:rowOff>38100</xdr:rowOff>
                  </to>
                </anchor>
              </controlPr>
            </control>
          </mc:Choice>
        </mc:AlternateContent>
        <mc:AlternateContent xmlns:mc="http://schemas.openxmlformats.org/markup-compatibility/2006">
          <mc:Choice Requires="x14">
            <control shapeId="10284" r:id="rId33" name="Check Box 44">
              <controlPr defaultSize="0" autoFill="0" autoLine="0" autoPict="0">
                <anchor moveWithCells="1">
                  <from>
                    <xdr:col>50</xdr:col>
                    <xdr:colOff>114300</xdr:colOff>
                    <xdr:row>779</xdr:row>
                    <xdr:rowOff>127000</xdr:rowOff>
                  </from>
                  <to>
                    <xdr:col>53</xdr:col>
                    <xdr:colOff>0</xdr:colOff>
                    <xdr:row>781</xdr:row>
                    <xdr:rowOff>38100</xdr:rowOff>
                  </to>
                </anchor>
              </controlPr>
            </control>
          </mc:Choice>
        </mc:AlternateContent>
        <mc:AlternateContent xmlns:mc="http://schemas.openxmlformats.org/markup-compatibility/2006">
          <mc:Choice Requires="x14">
            <control shapeId="10285" r:id="rId34" name="Check Box 45">
              <controlPr defaultSize="0" autoFill="0" autoLine="0" autoPict="0">
                <anchor moveWithCells="1">
                  <from>
                    <xdr:col>34</xdr:col>
                    <xdr:colOff>114300</xdr:colOff>
                    <xdr:row>780</xdr:row>
                    <xdr:rowOff>127000</xdr:rowOff>
                  </from>
                  <to>
                    <xdr:col>37</xdr:col>
                    <xdr:colOff>0</xdr:colOff>
                    <xdr:row>782</xdr:row>
                    <xdr:rowOff>38100</xdr:rowOff>
                  </to>
                </anchor>
              </controlPr>
            </control>
          </mc:Choice>
        </mc:AlternateContent>
        <mc:AlternateContent xmlns:mc="http://schemas.openxmlformats.org/markup-compatibility/2006">
          <mc:Choice Requires="x14">
            <control shapeId="10286" r:id="rId35" name="Check Box 46">
              <controlPr defaultSize="0" autoFill="0" autoLine="0" autoPict="0">
                <anchor moveWithCells="1">
                  <from>
                    <xdr:col>50</xdr:col>
                    <xdr:colOff>114300</xdr:colOff>
                    <xdr:row>780</xdr:row>
                    <xdr:rowOff>127000</xdr:rowOff>
                  </from>
                  <to>
                    <xdr:col>53</xdr:col>
                    <xdr:colOff>0</xdr:colOff>
                    <xdr:row>782</xdr:row>
                    <xdr:rowOff>38100</xdr:rowOff>
                  </to>
                </anchor>
              </controlPr>
            </control>
          </mc:Choice>
        </mc:AlternateContent>
        <mc:AlternateContent xmlns:mc="http://schemas.openxmlformats.org/markup-compatibility/2006">
          <mc:Choice Requires="x14">
            <control shapeId="10287" r:id="rId36" name="Check Box 47">
              <controlPr defaultSize="0" autoFill="0" autoLine="0" autoPict="0">
                <anchor moveWithCells="1">
                  <from>
                    <xdr:col>50</xdr:col>
                    <xdr:colOff>114300</xdr:colOff>
                    <xdr:row>778</xdr:row>
                    <xdr:rowOff>127000</xdr:rowOff>
                  </from>
                  <to>
                    <xdr:col>53</xdr:col>
                    <xdr:colOff>0</xdr:colOff>
                    <xdr:row>780</xdr:row>
                    <xdr:rowOff>38100</xdr:rowOff>
                  </to>
                </anchor>
              </controlPr>
            </control>
          </mc:Choice>
        </mc:AlternateContent>
        <mc:AlternateContent xmlns:mc="http://schemas.openxmlformats.org/markup-compatibility/2006">
          <mc:Choice Requires="x14">
            <control shapeId="10288" r:id="rId37" name="Check Box 48">
              <controlPr defaultSize="0" autoFill="0" autoLine="0" autoPict="0">
                <anchor moveWithCells="1">
                  <from>
                    <xdr:col>34</xdr:col>
                    <xdr:colOff>114300</xdr:colOff>
                    <xdr:row>801</xdr:row>
                    <xdr:rowOff>127000</xdr:rowOff>
                  </from>
                  <to>
                    <xdr:col>37</xdr:col>
                    <xdr:colOff>0</xdr:colOff>
                    <xdr:row>803</xdr:row>
                    <xdr:rowOff>38100</xdr:rowOff>
                  </to>
                </anchor>
              </controlPr>
            </control>
          </mc:Choice>
        </mc:AlternateContent>
        <mc:AlternateContent xmlns:mc="http://schemas.openxmlformats.org/markup-compatibility/2006">
          <mc:Choice Requires="x14">
            <control shapeId="10289" r:id="rId38" name="Check Box 49">
              <controlPr defaultSize="0" autoFill="0" autoLine="0" autoPict="0">
                <anchor moveWithCells="1">
                  <from>
                    <xdr:col>50</xdr:col>
                    <xdr:colOff>114300</xdr:colOff>
                    <xdr:row>801</xdr:row>
                    <xdr:rowOff>127000</xdr:rowOff>
                  </from>
                  <to>
                    <xdr:col>53</xdr:col>
                    <xdr:colOff>0</xdr:colOff>
                    <xdr:row>803</xdr:row>
                    <xdr:rowOff>38100</xdr:rowOff>
                  </to>
                </anchor>
              </controlPr>
            </control>
          </mc:Choice>
        </mc:AlternateContent>
        <mc:AlternateContent xmlns:mc="http://schemas.openxmlformats.org/markup-compatibility/2006">
          <mc:Choice Requires="x14">
            <control shapeId="10290" r:id="rId39" name="Check Box 50">
              <controlPr defaultSize="0" autoFill="0" autoLine="0" autoPict="0">
                <anchor moveWithCells="1">
                  <from>
                    <xdr:col>25</xdr:col>
                    <xdr:colOff>152400</xdr:colOff>
                    <xdr:row>847</xdr:row>
                    <xdr:rowOff>127000</xdr:rowOff>
                  </from>
                  <to>
                    <xdr:col>27</xdr:col>
                    <xdr:colOff>127000</xdr:colOff>
                    <xdr:row>849</xdr:row>
                    <xdr:rowOff>38100</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from>
                    <xdr:col>48</xdr:col>
                    <xdr:colOff>114300</xdr:colOff>
                    <xdr:row>847</xdr:row>
                    <xdr:rowOff>127000</xdr:rowOff>
                  </from>
                  <to>
                    <xdr:col>51</xdr:col>
                    <xdr:colOff>0</xdr:colOff>
                    <xdr:row>849</xdr:row>
                    <xdr:rowOff>38100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from>
                    <xdr:col>27</xdr:col>
                    <xdr:colOff>114300</xdr:colOff>
                    <xdr:row>963</xdr:row>
                    <xdr:rowOff>127000</xdr:rowOff>
                  </from>
                  <to>
                    <xdr:col>30</xdr:col>
                    <xdr:colOff>0</xdr:colOff>
                    <xdr:row>965</xdr:row>
                    <xdr:rowOff>38100</xdr:rowOff>
                  </to>
                </anchor>
              </controlPr>
            </control>
          </mc:Choice>
        </mc:AlternateContent>
        <mc:AlternateContent xmlns:mc="http://schemas.openxmlformats.org/markup-compatibility/2006">
          <mc:Choice Requires="x14">
            <control shapeId="10293" r:id="rId42" name="Check Box 53">
              <controlPr defaultSize="0" autoFill="0" autoLine="0" autoPict="0">
                <anchor moveWithCells="1">
                  <from>
                    <xdr:col>51</xdr:col>
                    <xdr:colOff>114300</xdr:colOff>
                    <xdr:row>963</xdr:row>
                    <xdr:rowOff>127000</xdr:rowOff>
                  </from>
                  <to>
                    <xdr:col>54</xdr:col>
                    <xdr:colOff>0</xdr:colOff>
                    <xdr:row>965</xdr:row>
                    <xdr:rowOff>38100</xdr:rowOff>
                  </to>
                </anchor>
              </controlPr>
            </control>
          </mc:Choice>
        </mc:AlternateContent>
        <mc:AlternateContent xmlns:mc="http://schemas.openxmlformats.org/markup-compatibility/2006">
          <mc:Choice Requires="x14">
            <control shapeId="10294" r:id="rId43" name="Check Box 54">
              <controlPr defaultSize="0" autoFill="0" autoLine="0" autoPict="0">
                <anchor moveWithCells="1">
                  <from>
                    <xdr:col>46</xdr:col>
                    <xdr:colOff>114300</xdr:colOff>
                    <xdr:row>1029</xdr:row>
                    <xdr:rowOff>127000</xdr:rowOff>
                  </from>
                  <to>
                    <xdr:col>49</xdr:col>
                    <xdr:colOff>0</xdr:colOff>
                    <xdr:row>1031</xdr:row>
                    <xdr:rowOff>38100</xdr:rowOff>
                  </to>
                </anchor>
              </controlPr>
            </control>
          </mc:Choice>
        </mc:AlternateContent>
        <mc:AlternateContent xmlns:mc="http://schemas.openxmlformats.org/markup-compatibility/2006">
          <mc:Choice Requires="x14">
            <control shapeId="10295" r:id="rId44" name="Check Box 55">
              <controlPr defaultSize="0" autoFill="0" autoLine="0" autoPict="0">
                <anchor moveWithCells="1">
                  <from>
                    <xdr:col>49</xdr:col>
                    <xdr:colOff>114300</xdr:colOff>
                    <xdr:row>1029</xdr:row>
                    <xdr:rowOff>127000</xdr:rowOff>
                  </from>
                  <to>
                    <xdr:col>52</xdr:col>
                    <xdr:colOff>0</xdr:colOff>
                    <xdr:row>1031</xdr:row>
                    <xdr:rowOff>38100</xdr:rowOff>
                  </to>
                </anchor>
              </controlPr>
            </control>
          </mc:Choice>
        </mc:AlternateContent>
        <mc:AlternateContent xmlns:mc="http://schemas.openxmlformats.org/markup-compatibility/2006">
          <mc:Choice Requires="x14">
            <control shapeId="10296" r:id="rId45" name="Check Box 56">
              <controlPr defaultSize="0" autoFill="0" autoLine="0" autoPict="0">
                <anchor moveWithCells="1">
                  <from>
                    <xdr:col>34</xdr:col>
                    <xdr:colOff>114300</xdr:colOff>
                    <xdr:row>1034</xdr:row>
                    <xdr:rowOff>127000</xdr:rowOff>
                  </from>
                  <to>
                    <xdr:col>37</xdr:col>
                    <xdr:colOff>0</xdr:colOff>
                    <xdr:row>1036</xdr:row>
                    <xdr:rowOff>38100</xdr:rowOff>
                  </to>
                </anchor>
              </controlPr>
            </control>
          </mc:Choice>
        </mc:AlternateContent>
        <mc:AlternateContent xmlns:mc="http://schemas.openxmlformats.org/markup-compatibility/2006">
          <mc:Choice Requires="x14">
            <control shapeId="10297" r:id="rId46" name="Check Box 57">
              <controlPr defaultSize="0" autoFill="0" autoLine="0" autoPict="0">
                <anchor moveWithCells="1">
                  <from>
                    <xdr:col>37</xdr:col>
                    <xdr:colOff>114300</xdr:colOff>
                    <xdr:row>1034</xdr:row>
                    <xdr:rowOff>127000</xdr:rowOff>
                  </from>
                  <to>
                    <xdr:col>40</xdr:col>
                    <xdr:colOff>0</xdr:colOff>
                    <xdr:row>1036</xdr:row>
                    <xdr:rowOff>38100</xdr:rowOff>
                  </to>
                </anchor>
              </controlPr>
            </control>
          </mc:Choice>
        </mc:AlternateContent>
        <mc:AlternateContent xmlns:mc="http://schemas.openxmlformats.org/markup-compatibility/2006">
          <mc:Choice Requires="x14">
            <control shapeId="10302" r:id="rId47" name="Check Box 62">
              <controlPr defaultSize="0" autoFill="0" autoLine="0" autoPict="0">
                <anchor moveWithCells="1">
                  <from>
                    <xdr:col>31</xdr:col>
                    <xdr:colOff>114300</xdr:colOff>
                    <xdr:row>1029</xdr:row>
                    <xdr:rowOff>127000</xdr:rowOff>
                  </from>
                  <to>
                    <xdr:col>34</xdr:col>
                    <xdr:colOff>0</xdr:colOff>
                    <xdr:row>1031</xdr:row>
                    <xdr:rowOff>38100</xdr:rowOff>
                  </to>
                </anchor>
              </controlPr>
            </control>
          </mc:Choice>
        </mc:AlternateContent>
        <mc:AlternateContent xmlns:mc="http://schemas.openxmlformats.org/markup-compatibility/2006">
          <mc:Choice Requires="x14">
            <control shapeId="10303" r:id="rId48" name="Check Box 63">
              <controlPr defaultSize="0" autoFill="0" autoLine="0" autoPict="0">
                <anchor moveWithCells="1">
                  <from>
                    <xdr:col>54</xdr:col>
                    <xdr:colOff>114300</xdr:colOff>
                    <xdr:row>1029</xdr:row>
                    <xdr:rowOff>127000</xdr:rowOff>
                  </from>
                  <to>
                    <xdr:col>57</xdr:col>
                    <xdr:colOff>0</xdr:colOff>
                    <xdr:row>1031</xdr:row>
                    <xdr:rowOff>38100</xdr:rowOff>
                  </to>
                </anchor>
              </controlPr>
            </control>
          </mc:Choice>
        </mc:AlternateContent>
        <mc:AlternateContent xmlns:mc="http://schemas.openxmlformats.org/markup-compatibility/2006">
          <mc:Choice Requires="x14">
            <control shapeId="10304" r:id="rId49" name="Check Box 64">
              <controlPr defaultSize="0" autoFill="0" autoLine="0" autoPict="0">
                <anchor moveWithCells="1">
                  <from>
                    <xdr:col>36</xdr:col>
                    <xdr:colOff>114300</xdr:colOff>
                    <xdr:row>1071</xdr:row>
                    <xdr:rowOff>127000</xdr:rowOff>
                  </from>
                  <to>
                    <xdr:col>39</xdr:col>
                    <xdr:colOff>0</xdr:colOff>
                    <xdr:row>1073</xdr:row>
                    <xdr:rowOff>38100</xdr:rowOff>
                  </to>
                </anchor>
              </controlPr>
            </control>
          </mc:Choice>
        </mc:AlternateContent>
        <mc:AlternateContent xmlns:mc="http://schemas.openxmlformats.org/markup-compatibility/2006">
          <mc:Choice Requires="x14">
            <control shapeId="10305" r:id="rId50" name="Check Box 65">
              <controlPr defaultSize="0" autoFill="0" autoLine="0" autoPict="0">
                <anchor moveWithCells="1">
                  <from>
                    <xdr:col>41</xdr:col>
                    <xdr:colOff>114300</xdr:colOff>
                    <xdr:row>1071</xdr:row>
                    <xdr:rowOff>127000</xdr:rowOff>
                  </from>
                  <to>
                    <xdr:col>44</xdr:col>
                    <xdr:colOff>0</xdr:colOff>
                    <xdr:row>1073</xdr:row>
                    <xdr:rowOff>38100</xdr:rowOff>
                  </to>
                </anchor>
              </controlPr>
            </control>
          </mc:Choice>
        </mc:AlternateContent>
        <mc:AlternateContent xmlns:mc="http://schemas.openxmlformats.org/markup-compatibility/2006">
          <mc:Choice Requires="x14">
            <control shapeId="10306" r:id="rId51" name="Check Box 66">
              <controlPr defaultSize="0" autoFill="0" autoLine="0" autoPict="0">
                <anchor moveWithCells="1">
                  <from>
                    <xdr:col>36</xdr:col>
                    <xdr:colOff>114300</xdr:colOff>
                    <xdr:row>1073</xdr:row>
                    <xdr:rowOff>127000</xdr:rowOff>
                  </from>
                  <to>
                    <xdr:col>39</xdr:col>
                    <xdr:colOff>0</xdr:colOff>
                    <xdr:row>1075</xdr:row>
                    <xdr:rowOff>38100</xdr:rowOff>
                  </to>
                </anchor>
              </controlPr>
            </control>
          </mc:Choice>
        </mc:AlternateContent>
        <mc:AlternateContent xmlns:mc="http://schemas.openxmlformats.org/markup-compatibility/2006">
          <mc:Choice Requires="x14">
            <control shapeId="10307" r:id="rId52" name="Check Box 67">
              <controlPr defaultSize="0" autoFill="0" autoLine="0" autoPict="0">
                <anchor moveWithCells="1">
                  <from>
                    <xdr:col>41</xdr:col>
                    <xdr:colOff>114300</xdr:colOff>
                    <xdr:row>1073</xdr:row>
                    <xdr:rowOff>127000</xdr:rowOff>
                  </from>
                  <to>
                    <xdr:col>44</xdr:col>
                    <xdr:colOff>0</xdr:colOff>
                    <xdr:row>1075</xdr:row>
                    <xdr:rowOff>38100</xdr:rowOff>
                  </to>
                </anchor>
              </controlPr>
            </control>
          </mc:Choice>
        </mc:AlternateContent>
        <mc:AlternateContent xmlns:mc="http://schemas.openxmlformats.org/markup-compatibility/2006">
          <mc:Choice Requires="x14">
            <control shapeId="10308" r:id="rId53" name="Check Box 68">
              <controlPr defaultSize="0" autoFill="0" autoLine="0" autoPict="0">
                <anchor moveWithCells="1">
                  <from>
                    <xdr:col>36</xdr:col>
                    <xdr:colOff>114300</xdr:colOff>
                    <xdr:row>1076</xdr:row>
                    <xdr:rowOff>127000</xdr:rowOff>
                  </from>
                  <to>
                    <xdr:col>39</xdr:col>
                    <xdr:colOff>0</xdr:colOff>
                    <xdr:row>1078</xdr:row>
                    <xdr:rowOff>38100</xdr:rowOff>
                  </to>
                </anchor>
              </controlPr>
            </control>
          </mc:Choice>
        </mc:AlternateContent>
        <mc:AlternateContent xmlns:mc="http://schemas.openxmlformats.org/markup-compatibility/2006">
          <mc:Choice Requires="x14">
            <control shapeId="10309" r:id="rId54" name="Check Box 69">
              <controlPr defaultSize="0" autoFill="0" autoLine="0" autoPict="0">
                <anchor moveWithCells="1">
                  <from>
                    <xdr:col>41</xdr:col>
                    <xdr:colOff>114300</xdr:colOff>
                    <xdr:row>1076</xdr:row>
                    <xdr:rowOff>127000</xdr:rowOff>
                  </from>
                  <to>
                    <xdr:col>44</xdr:col>
                    <xdr:colOff>0</xdr:colOff>
                    <xdr:row>1078</xdr:row>
                    <xdr:rowOff>38100</xdr:rowOff>
                  </to>
                </anchor>
              </controlPr>
            </control>
          </mc:Choice>
        </mc:AlternateContent>
        <mc:AlternateContent xmlns:mc="http://schemas.openxmlformats.org/markup-compatibility/2006">
          <mc:Choice Requires="x14">
            <control shapeId="10310" r:id="rId55" name="Check Box 70">
              <controlPr defaultSize="0" autoFill="0" autoLine="0" autoPict="0">
                <anchor moveWithCells="1">
                  <from>
                    <xdr:col>36</xdr:col>
                    <xdr:colOff>114300</xdr:colOff>
                    <xdr:row>1074</xdr:row>
                    <xdr:rowOff>127000</xdr:rowOff>
                  </from>
                  <to>
                    <xdr:col>39</xdr:col>
                    <xdr:colOff>0</xdr:colOff>
                    <xdr:row>1076</xdr:row>
                    <xdr:rowOff>38100</xdr:rowOff>
                  </to>
                </anchor>
              </controlPr>
            </control>
          </mc:Choice>
        </mc:AlternateContent>
        <mc:AlternateContent xmlns:mc="http://schemas.openxmlformats.org/markup-compatibility/2006">
          <mc:Choice Requires="x14">
            <control shapeId="10311" r:id="rId56" name="Check Box 71">
              <controlPr defaultSize="0" autoFill="0" autoLine="0" autoPict="0">
                <anchor moveWithCells="1">
                  <from>
                    <xdr:col>54</xdr:col>
                    <xdr:colOff>114300</xdr:colOff>
                    <xdr:row>1074</xdr:row>
                    <xdr:rowOff>127000</xdr:rowOff>
                  </from>
                  <to>
                    <xdr:col>57</xdr:col>
                    <xdr:colOff>0</xdr:colOff>
                    <xdr:row>1076</xdr:row>
                    <xdr:rowOff>38100</xdr:rowOff>
                  </to>
                </anchor>
              </controlPr>
            </control>
          </mc:Choice>
        </mc:AlternateContent>
        <mc:AlternateContent xmlns:mc="http://schemas.openxmlformats.org/markup-compatibility/2006">
          <mc:Choice Requires="x14">
            <control shapeId="10312" r:id="rId57" name="Check Box 72">
              <controlPr defaultSize="0" autoFill="0" autoLine="0" autoPict="0">
                <anchor moveWithCells="1">
                  <from>
                    <xdr:col>36</xdr:col>
                    <xdr:colOff>114300</xdr:colOff>
                    <xdr:row>1078</xdr:row>
                    <xdr:rowOff>127000</xdr:rowOff>
                  </from>
                  <to>
                    <xdr:col>39</xdr:col>
                    <xdr:colOff>0</xdr:colOff>
                    <xdr:row>1080</xdr:row>
                    <xdr:rowOff>38100</xdr:rowOff>
                  </to>
                </anchor>
              </controlPr>
            </control>
          </mc:Choice>
        </mc:AlternateContent>
        <mc:AlternateContent xmlns:mc="http://schemas.openxmlformats.org/markup-compatibility/2006">
          <mc:Choice Requires="x14">
            <control shapeId="10313" r:id="rId58" name="Check Box 73">
              <controlPr defaultSize="0" autoFill="0" autoLine="0" autoPict="0">
                <anchor moveWithCells="1">
                  <from>
                    <xdr:col>54</xdr:col>
                    <xdr:colOff>114300</xdr:colOff>
                    <xdr:row>1078</xdr:row>
                    <xdr:rowOff>127000</xdr:rowOff>
                  </from>
                  <to>
                    <xdr:col>57</xdr:col>
                    <xdr:colOff>0</xdr:colOff>
                    <xdr:row>1080</xdr:row>
                    <xdr:rowOff>38100</xdr:rowOff>
                  </to>
                </anchor>
              </controlPr>
            </control>
          </mc:Choice>
        </mc:AlternateContent>
        <mc:AlternateContent xmlns:mc="http://schemas.openxmlformats.org/markup-compatibility/2006">
          <mc:Choice Requires="x14">
            <control shapeId="10314" r:id="rId59" name="Check Box 74">
              <controlPr defaultSize="0" autoFill="0" autoLine="0" autoPict="0">
                <anchor moveWithCells="1">
                  <from>
                    <xdr:col>36</xdr:col>
                    <xdr:colOff>114300</xdr:colOff>
                    <xdr:row>1079</xdr:row>
                    <xdr:rowOff>127000</xdr:rowOff>
                  </from>
                  <to>
                    <xdr:col>39</xdr:col>
                    <xdr:colOff>0</xdr:colOff>
                    <xdr:row>1081</xdr:row>
                    <xdr:rowOff>38100</xdr:rowOff>
                  </to>
                </anchor>
              </controlPr>
            </control>
          </mc:Choice>
        </mc:AlternateContent>
        <mc:AlternateContent xmlns:mc="http://schemas.openxmlformats.org/markup-compatibility/2006">
          <mc:Choice Requires="x14">
            <control shapeId="10315" r:id="rId60" name="Check Box 75">
              <controlPr defaultSize="0" autoFill="0" autoLine="0" autoPict="0">
                <anchor moveWithCells="1">
                  <from>
                    <xdr:col>41</xdr:col>
                    <xdr:colOff>114300</xdr:colOff>
                    <xdr:row>1079</xdr:row>
                    <xdr:rowOff>127000</xdr:rowOff>
                  </from>
                  <to>
                    <xdr:col>44</xdr:col>
                    <xdr:colOff>0</xdr:colOff>
                    <xdr:row>1081</xdr:row>
                    <xdr:rowOff>38100</xdr:rowOff>
                  </to>
                </anchor>
              </controlPr>
            </control>
          </mc:Choice>
        </mc:AlternateContent>
        <mc:AlternateContent xmlns:mc="http://schemas.openxmlformats.org/markup-compatibility/2006">
          <mc:Choice Requires="x14">
            <control shapeId="10316" r:id="rId61" name="Check Box 76">
              <controlPr defaultSize="0" autoFill="0" autoLine="0" autoPict="0">
                <anchor moveWithCells="1">
                  <from>
                    <xdr:col>36</xdr:col>
                    <xdr:colOff>114300</xdr:colOff>
                    <xdr:row>1080</xdr:row>
                    <xdr:rowOff>127000</xdr:rowOff>
                  </from>
                  <to>
                    <xdr:col>39</xdr:col>
                    <xdr:colOff>0</xdr:colOff>
                    <xdr:row>1082</xdr:row>
                    <xdr:rowOff>38100</xdr:rowOff>
                  </to>
                </anchor>
              </controlPr>
            </control>
          </mc:Choice>
        </mc:AlternateContent>
        <mc:AlternateContent xmlns:mc="http://schemas.openxmlformats.org/markup-compatibility/2006">
          <mc:Choice Requires="x14">
            <control shapeId="10317" r:id="rId62" name="Check Box 77">
              <controlPr defaultSize="0" autoFill="0" autoLine="0" autoPict="0">
                <anchor moveWithCells="1">
                  <from>
                    <xdr:col>41</xdr:col>
                    <xdr:colOff>114300</xdr:colOff>
                    <xdr:row>1080</xdr:row>
                    <xdr:rowOff>127000</xdr:rowOff>
                  </from>
                  <to>
                    <xdr:col>44</xdr:col>
                    <xdr:colOff>0</xdr:colOff>
                    <xdr:row>1082</xdr:row>
                    <xdr:rowOff>38100</xdr:rowOff>
                  </to>
                </anchor>
              </controlPr>
            </control>
          </mc:Choice>
        </mc:AlternateContent>
        <mc:AlternateContent xmlns:mc="http://schemas.openxmlformats.org/markup-compatibility/2006">
          <mc:Choice Requires="x14">
            <control shapeId="10318" r:id="rId63" name="Check Box 78">
              <controlPr defaultSize="0" autoFill="0" autoLine="0" autoPict="0">
                <anchor moveWithCells="1">
                  <from>
                    <xdr:col>36</xdr:col>
                    <xdr:colOff>114300</xdr:colOff>
                    <xdr:row>1081</xdr:row>
                    <xdr:rowOff>127000</xdr:rowOff>
                  </from>
                  <to>
                    <xdr:col>39</xdr:col>
                    <xdr:colOff>0</xdr:colOff>
                    <xdr:row>1083</xdr:row>
                    <xdr:rowOff>38100</xdr:rowOff>
                  </to>
                </anchor>
              </controlPr>
            </control>
          </mc:Choice>
        </mc:AlternateContent>
        <mc:AlternateContent xmlns:mc="http://schemas.openxmlformats.org/markup-compatibility/2006">
          <mc:Choice Requires="x14">
            <control shapeId="10319" r:id="rId64" name="Check Box 79">
              <controlPr defaultSize="0" autoFill="0" autoLine="0" autoPict="0">
                <anchor moveWithCells="1">
                  <from>
                    <xdr:col>41</xdr:col>
                    <xdr:colOff>114300</xdr:colOff>
                    <xdr:row>1081</xdr:row>
                    <xdr:rowOff>127000</xdr:rowOff>
                  </from>
                  <to>
                    <xdr:col>44</xdr:col>
                    <xdr:colOff>0</xdr:colOff>
                    <xdr:row>1083</xdr:row>
                    <xdr:rowOff>38100</xdr:rowOff>
                  </to>
                </anchor>
              </controlPr>
            </control>
          </mc:Choice>
        </mc:AlternateContent>
        <mc:AlternateContent xmlns:mc="http://schemas.openxmlformats.org/markup-compatibility/2006">
          <mc:Choice Requires="x14">
            <control shapeId="10320" r:id="rId65" name="Check Box 80">
              <controlPr defaultSize="0" autoFill="0" autoLine="0" autoPict="0">
                <anchor moveWithCells="1">
                  <from>
                    <xdr:col>36</xdr:col>
                    <xdr:colOff>114300</xdr:colOff>
                    <xdr:row>1082</xdr:row>
                    <xdr:rowOff>127000</xdr:rowOff>
                  </from>
                  <to>
                    <xdr:col>39</xdr:col>
                    <xdr:colOff>0</xdr:colOff>
                    <xdr:row>1084</xdr:row>
                    <xdr:rowOff>38100</xdr:rowOff>
                  </to>
                </anchor>
              </controlPr>
            </control>
          </mc:Choice>
        </mc:AlternateContent>
        <mc:AlternateContent xmlns:mc="http://schemas.openxmlformats.org/markup-compatibility/2006">
          <mc:Choice Requires="x14">
            <control shapeId="10321" r:id="rId66" name="Check Box 81">
              <controlPr defaultSize="0" autoFill="0" autoLine="0" autoPict="0">
                <anchor moveWithCells="1">
                  <from>
                    <xdr:col>41</xdr:col>
                    <xdr:colOff>114300</xdr:colOff>
                    <xdr:row>1082</xdr:row>
                    <xdr:rowOff>127000</xdr:rowOff>
                  </from>
                  <to>
                    <xdr:col>44</xdr:col>
                    <xdr:colOff>0</xdr:colOff>
                    <xdr:row>1084</xdr:row>
                    <xdr:rowOff>38100</xdr:rowOff>
                  </to>
                </anchor>
              </controlPr>
            </control>
          </mc:Choice>
        </mc:AlternateContent>
        <mc:AlternateContent xmlns:mc="http://schemas.openxmlformats.org/markup-compatibility/2006">
          <mc:Choice Requires="x14">
            <control shapeId="10322" r:id="rId67" name="Check Box 82">
              <controlPr defaultSize="0" autoFill="0" autoLine="0" autoPict="0">
                <anchor moveWithCells="1">
                  <from>
                    <xdr:col>31</xdr:col>
                    <xdr:colOff>95250</xdr:colOff>
                    <xdr:row>1110</xdr:row>
                    <xdr:rowOff>95250</xdr:rowOff>
                  </from>
                  <to>
                    <xdr:col>33</xdr:col>
                    <xdr:colOff>127000</xdr:colOff>
                    <xdr:row>1112</xdr:row>
                    <xdr:rowOff>12700</xdr:rowOff>
                  </to>
                </anchor>
              </controlPr>
            </control>
          </mc:Choice>
        </mc:AlternateContent>
        <mc:AlternateContent xmlns:mc="http://schemas.openxmlformats.org/markup-compatibility/2006">
          <mc:Choice Requires="x14">
            <control shapeId="10323" r:id="rId68" name="Check Box 83">
              <controlPr defaultSize="0" autoFill="0" autoLine="0" autoPict="0">
                <anchor moveWithCells="1">
                  <from>
                    <xdr:col>52</xdr:col>
                    <xdr:colOff>95250</xdr:colOff>
                    <xdr:row>1109</xdr:row>
                    <xdr:rowOff>114300</xdr:rowOff>
                  </from>
                  <to>
                    <xdr:col>54</xdr:col>
                    <xdr:colOff>127000</xdr:colOff>
                    <xdr:row>1111</xdr:row>
                    <xdr:rowOff>31750</xdr:rowOff>
                  </to>
                </anchor>
              </controlPr>
            </control>
          </mc:Choice>
        </mc:AlternateContent>
        <mc:AlternateContent xmlns:mc="http://schemas.openxmlformats.org/markup-compatibility/2006">
          <mc:Choice Requires="x14">
            <control shapeId="10324" r:id="rId69" name="Check Box 84">
              <controlPr defaultSize="0" autoFill="0" autoLine="0" autoPict="0">
                <anchor moveWithCells="1">
                  <from>
                    <xdr:col>31</xdr:col>
                    <xdr:colOff>107950</xdr:colOff>
                    <xdr:row>1109</xdr:row>
                    <xdr:rowOff>114300</xdr:rowOff>
                  </from>
                  <to>
                    <xdr:col>33</xdr:col>
                    <xdr:colOff>133350</xdr:colOff>
                    <xdr:row>1111</xdr:row>
                    <xdr:rowOff>31750</xdr:rowOff>
                  </to>
                </anchor>
              </controlPr>
            </control>
          </mc:Choice>
        </mc:AlternateContent>
        <mc:AlternateContent xmlns:mc="http://schemas.openxmlformats.org/markup-compatibility/2006">
          <mc:Choice Requires="x14">
            <control shapeId="10325" r:id="rId70" name="Check Box 85">
              <controlPr defaultSize="0" autoFill="0" autoLine="0" autoPict="0">
                <anchor moveWithCells="1">
                  <from>
                    <xdr:col>52</xdr:col>
                    <xdr:colOff>114300</xdr:colOff>
                    <xdr:row>1110</xdr:row>
                    <xdr:rowOff>127000</xdr:rowOff>
                  </from>
                  <to>
                    <xdr:col>55</xdr:col>
                    <xdr:colOff>0</xdr:colOff>
                    <xdr:row>1112</xdr:row>
                    <xdr:rowOff>38100</xdr:rowOff>
                  </to>
                </anchor>
              </controlPr>
            </control>
          </mc:Choice>
        </mc:AlternateContent>
        <mc:AlternateContent xmlns:mc="http://schemas.openxmlformats.org/markup-compatibility/2006">
          <mc:Choice Requires="x14">
            <control shapeId="10326" r:id="rId71" name="Check Box 86">
              <controlPr defaultSize="0" autoFill="0" autoLine="0" autoPict="0">
                <anchor moveWithCells="1">
                  <from>
                    <xdr:col>39</xdr:col>
                    <xdr:colOff>114300</xdr:colOff>
                    <xdr:row>1110</xdr:row>
                    <xdr:rowOff>127000</xdr:rowOff>
                  </from>
                  <to>
                    <xdr:col>42</xdr:col>
                    <xdr:colOff>0</xdr:colOff>
                    <xdr:row>1112</xdr:row>
                    <xdr:rowOff>38100</xdr:rowOff>
                  </to>
                </anchor>
              </controlPr>
            </control>
          </mc:Choice>
        </mc:AlternateContent>
        <mc:AlternateContent xmlns:mc="http://schemas.openxmlformats.org/markup-compatibility/2006">
          <mc:Choice Requires="x14">
            <control shapeId="10327" r:id="rId72" name="Check Box 87">
              <controlPr defaultSize="0" autoFill="0" autoLine="0" autoPict="0">
                <anchor moveWithCells="1">
                  <from>
                    <xdr:col>44</xdr:col>
                    <xdr:colOff>114300</xdr:colOff>
                    <xdr:row>1110</xdr:row>
                    <xdr:rowOff>127000</xdr:rowOff>
                  </from>
                  <to>
                    <xdr:col>47</xdr:col>
                    <xdr:colOff>0</xdr:colOff>
                    <xdr:row>1112</xdr:row>
                    <xdr:rowOff>38100</xdr:rowOff>
                  </to>
                </anchor>
              </controlPr>
            </control>
          </mc:Choice>
        </mc:AlternateContent>
        <mc:AlternateContent xmlns:mc="http://schemas.openxmlformats.org/markup-compatibility/2006">
          <mc:Choice Requires="x14">
            <control shapeId="10328" r:id="rId73" name="Check Box 88">
              <controlPr defaultSize="0" autoFill="0" autoLine="0" autoPict="0">
                <anchor moveWithCells="1">
                  <from>
                    <xdr:col>37</xdr:col>
                    <xdr:colOff>114300</xdr:colOff>
                    <xdr:row>1206</xdr:row>
                    <xdr:rowOff>127000</xdr:rowOff>
                  </from>
                  <to>
                    <xdr:col>40</xdr:col>
                    <xdr:colOff>0</xdr:colOff>
                    <xdr:row>1208</xdr:row>
                    <xdr:rowOff>38100</xdr:rowOff>
                  </to>
                </anchor>
              </controlPr>
            </control>
          </mc:Choice>
        </mc:AlternateContent>
        <mc:AlternateContent xmlns:mc="http://schemas.openxmlformats.org/markup-compatibility/2006">
          <mc:Choice Requires="x14">
            <control shapeId="10329" r:id="rId74" name="Check Box 89">
              <controlPr defaultSize="0" autoFill="0" autoLine="0" autoPict="0">
                <anchor moveWithCells="1">
                  <from>
                    <xdr:col>43</xdr:col>
                    <xdr:colOff>114300</xdr:colOff>
                    <xdr:row>1206</xdr:row>
                    <xdr:rowOff>127000</xdr:rowOff>
                  </from>
                  <to>
                    <xdr:col>46</xdr:col>
                    <xdr:colOff>0</xdr:colOff>
                    <xdr:row>1208</xdr:row>
                    <xdr:rowOff>38100</xdr:rowOff>
                  </to>
                </anchor>
              </controlPr>
            </control>
          </mc:Choice>
        </mc:AlternateContent>
        <mc:AlternateContent xmlns:mc="http://schemas.openxmlformats.org/markup-compatibility/2006">
          <mc:Choice Requires="x14">
            <control shapeId="10330" r:id="rId75" name="Check Box 90">
              <controlPr defaultSize="0" autoFill="0" autoLine="0" autoPict="0">
                <anchor moveWithCells="1">
                  <from>
                    <xdr:col>37</xdr:col>
                    <xdr:colOff>114300</xdr:colOff>
                    <xdr:row>1207</xdr:row>
                    <xdr:rowOff>127000</xdr:rowOff>
                  </from>
                  <to>
                    <xdr:col>40</xdr:col>
                    <xdr:colOff>0</xdr:colOff>
                    <xdr:row>1209</xdr:row>
                    <xdr:rowOff>38100</xdr:rowOff>
                  </to>
                </anchor>
              </controlPr>
            </control>
          </mc:Choice>
        </mc:AlternateContent>
        <mc:AlternateContent xmlns:mc="http://schemas.openxmlformats.org/markup-compatibility/2006">
          <mc:Choice Requires="x14">
            <control shapeId="10331" r:id="rId76" name="Check Box 91">
              <controlPr defaultSize="0" autoFill="0" autoLine="0" autoPict="0">
                <anchor moveWithCells="1">
                  <from>
                    <xdr:col>54</xdr:col>
                    <xdr:colOff>114300</xdr:colOff>
                    <xdr:row>1207</xdr:row>
                    <xdr:rowOff>127000</xdr:rowOff>
                  </from>
                  <to>
                    <xdr:col>57</xdr:col>
                    <xdr:colOff>0</xdr:colOff>
                    <xdr:row>1209</xdr:row>
                    <xdr:rowOff>38100</xdr:rowOff>
                  </to>
                </anchor>
              </controlPr>
            </control>
          </mc:Choice>
        </mc:AlternateContent>
        <mc:AlternateContent xmlns:mc="http://schemas.openxmlformats.org/markup-compatibility/2006">
          <mc:Choice Requires="x14">
            <control shapeId="10332" r:id="rId77" name="Check Box 92">
              <controlPr defaultSize="0" autoFill="0" autoLine="0" autoPict="0">
                <anchor moveWithCells="1">
                  <from>
                    <xdr:col>25</xdr:col>
                    <xdr:colOff>12700</xdr:colOff>
                    <xdr:row>1203</xdr:row>
                    <xdr:rowOff>127000</xdr:rowOff>
                  </from>
                  <to>
                    <xdr:col>27</xdr:col>
                    <xdr:colOff>0</xdr:colOff>
                    <xdr:row>1205</xdr:row>
                    <xdr:rowOff>38100</xdr:rowOff>
                  </to>
                </anchor>
              </controlPr>
            </control>
          </mc:Choice>
        </mc:AlternateContent>
        <mc:AlternateContent xmlns:mc="http://schemas.openxmlformats.org/markup-compatibility/2006">
          <mc:Choice Requires="x14">
            <control shapeId="10333" r:id="rId78" name="Check Box 93">
              <controlPr defaultSize="0" autoFill="0" autoLine="0" autoPict="0">
                <anchor moveWithCells="1">
                  <from>
                    <xdr:col>25</xdr:col>
                    <xdr:colOff>12700</xdr:colOff>
                    <xdr:row>1208</xdr:row>
                    <xdr:rowOff>127000</xdr:rowOff>
                  </from>
                  <to>
                    <xdr:col>27</xdr:col>
                    <xdr:colOff>0</xdr:colOff>
                    <xdr:row>1210</xdr:row>
                    <xdr:rowOff>38100</xdr:rowOff>
                  </to>
                </anchor>
              </controlPr>
            </control>
          </mc:Choice>
        </mc:AlternateContent>
        <mc:AlternateContent xmlns:mc="http://schemas.openxmlformats.org/markup-compatibility/2006">
          <mc:Choice Requires="x14">
            <control shapeId="10334" r:id="rId79" name="Check Box 94">
              <controlPr defaultSize="0" autoFill="0" autoLine="0" autoPict="0">
                <anchor moveWithCells="1">
                  <from>
                    <xdr:col>36</xdr:col>
                    <xdr:colOff>114300</xdr:colOff>
                    <xdr:row>1210</xdr:row>
                    <xdr:rowOff>127000</xdr:rowOff>
                  </from>
                  <to>
                    <xdr:col>39</xdr:col>
                    <xdr:colOff>0</xdr:colOff>
                    <xdr:row>1212</xdr:row>
                    <xdr:rowOff>38100</xdr:rowOff>
                  </to>
                </anchor>
              </controlPr>
            </control>
          </mc:Choice>
        </mc:AlternateContent>
        <mc:AlternateContent xmlns:mc="http://schemas.openxmlformats.org/markup-compatibility/2006">
          <mc:Choice Requires="x14">
            <control shapeId="10335" r:id="rId80" name="Check Box 95">
              <controlPr defaultSize="0" autoFill="0" autoLine="0" autoPict="0">
                <anchor moveWithCells="1">
                  <from>
                    <xdr:col>41</xdr:col>
                    <xdr:colOff>114300</xdr:colOff>
                    <xdr:row>1210</xdr:row>
                    <xdr:rowOff>127000</xdr:rowOff>
                  </from>
                  <to>
                    <xdr:col>44</xdr:col>
                    <xdr:colOff>0</xdr:colOff>
                    <xdr:row>1212</xdr:row>
                    <xdr:rowOff>38100</xdr:rowOff>
                  </to>
                </anchor>
              </controlPr>
            </control>
          </mc:Choice>
        </mc:AlternateContent>
        <mc:AlternateContent xmlns:mc="http://schemas.openxmlformats.org/markup-compatibility/2006">
          <mc:Choice Requires="x14">
            <control shapeId="10336" r:id="rId81" name="Check Box 96">
              <controlPr defaultSize="0" autoFill="0" autoLine="0" autoPict="0">
                <anchor moveWithCells="1">
                  <from>
                    <xdr:col>36</xdr:col>
                    <xdr:colOff>114300</xdr:colOff>
                    <xdr:row>1211</xdr:row>
                    <xdr:rowOff>127000</xdr:rowOff>
                  </from>
                  <to>
                    <xdr:col>39</xdr:col>
                    <xdr:colOff>0</xdr:colOff>
                    <xdr:row>1213</xdr:row>
                    <xdr:rowOff>38100</xdr:rowOff>
                  </to>
                </anchor>
              </controlPr>
            </control>
          </mc:Choice>
        </mc:AlternateContent>
        <mc:AlternateContent xmlns:mc="http://schemas.openxmlformats.org/markup-compatibility/2006">
          <mc:Choice Requires="x14">
            <control shapeId="10337" r:id="rId82" name="Check Box 97">
              <controlPr defaultSize="0" autoFill="0" autoLine="0" autoPict="0">
                <anchor moveWithCells="1">
                  <from>
                    <xdr:col>41</xdr:col>
                    <xdr:colOff>114300</xdr:colOff>
                    <xdr:row>1211</xdr:row>
                    <xdr:rowOff>127000</xdr:rowOff>
                  </from>
                  <to>
                    <xdr:col>44</xdr:col>
                    <xdr:colOff>0</xdr:colOff>
                    <xdr:row>1213</xdr:row>
                    <xdr:rowOff>38100</xdr:rowOff>
                  </to>
                </anchor>
              </controlPr>
            </control>
          </mc:Choice>
        </mc:AlternateContent>
        <mc:AlternateContent xmlns:mc="http://schemas.openxmlformats.org/markup-compatibility/2006">
          <mc:Choice Requires="x14">
            <control shapeId="10338" r:id="rId83" name="Check Box 98">
              <controlPr defaultSize="0" autoFill="0" autoLine="0" autoPict="0">
                <anchor moveWithCells="1">
                  <from>
                    <xdr:col>34</xdr:col>
                    <xdr:colOff>114300</xdr:colOff>
                    <xdr:row>1215</xdr:row>
                    <xdr:rowOff>127000</xdr:rowOff>
                  </from>
                  <to>
                    <xdr:col>37</xdr:col>
                    <xdr:colOff>0</xdr:colOff>
                    <xdr:row>1217</xdr:row>
                    <xdr:rowOff>38100</xdr:rowOff>
                  </to>
                </anchor>
              </controlPr>
            </control>
          </mc:Choice>
        </mc:AlternateContent>
        <mc:AlternateContent xmlns:mc="http://schemas.openxmlformats.org/markup-compatibility/2006">
          <mc:Choice Requires="x14">
            <control shapeId="10339" r:id="rId84" name="Check Box 99">
              <controlPr defaultSize="0" autoFill="0" autoLine="0" autoPict="0">
                <anchor moveWithCells="1">
                  <from>
                    <xdr:col>53</xdr:col>
                    <xdr:colOff>114300</xdr:colOff>
                    <xdr:row>1215</xdr:row>
                    <xdr:rowOff>127000</xdr:rowOff>
                  </from>
                  <to>
                    <xdr:col>56</xdr:col>
                    <xdr:colOff>0</xdr:colOff>
                    <xdr:row>1217</xdr:row>
                    <xdr:rowOff>38100</xdr:rowOff>
                  </to>
                </anchor>
              </controlPr>
            </control>
          </mc:Choice>
        </mc:AlternateContent>
        <mc:AlternateContent xmlns:mc="http://schemas.openxmlformats.org/markup-compatibility/2006">
          <mc:Choice Requires="x14">
            <control shapeId="10340" r:id="rId85" name="Check Box 100">
              <controlPr defaultSize="0" autoFill="0" autoLine="0" autoPict="0">
                <anchor moveWithCells="1">
                  <from>
                    <xdr:col>34</xdr:col>
                    <xdr:colOff>114300</xdr:colOff>
                    <xdr:row>1216</xdr:row>
                    <xdr:rowOff>127000</xdr:rowOff>
                  </from>
                  <to>
                    <xdr:col>37</xdr:col>
                    <xdr:colOff>0</xdr:colOff>
                    <xdr:row>1218</xdr:row>
                    <xdr:rowOff>38100</xdr:rowOff>
                  </to>
                </anchor>
              </controlPr>
            </control>
          </mc:Choice>
        </mc:AlternateContent>
        <mc:AlternateContent xmlns:mc="http://schemas.openxmlformats.org/markup-compatibility/2006">
          <mc:Choice Requires="x14">
            <control shapeId="10341" r:id="rId86" name="Check Box 101">
              <controlPr defaultSize="0" autoFill="0" autoLine="0" autoPict="0">
                <anchor moveWithCells="1">
                  <from>
                    <xdr:col>40</xdr:col>
                    <xdr:colOff>114300</xdr:colOff>
                    <xdr:row>1216</xdr:row>
                    <xdr:rowOff>127000</xdr:rowOff>
                  </from>
                  <to>
                    <xdr:col>43</xdr:col>
                    <xdr:colOff>0</xdr:colOff>
                    <xdr:row>1218</xdr:row>
                    <xdr:rowOff>38100</xdr:rowOff>
                  </to>
                </anchor>
              </controlPr>
            </control>
          </mc:Choice>
        </mc:AlternateContent>
        <mc:AlternateContent xmlns:mc="http://schemas.openxmlformats.org/markup-compatibility/2006">
          <mc:Choice Requires="x14">
            <control shapeId="10342" r:id="rId87" name="Check Box 102">
              <controlPr defaultSize="0" autoFill="0" autoLine="0" autoPict="0">
                <anchor moveWithCells="1">
                  <from>
                    <xdr:col>34</xdr:col>
                    <xdr:colOff>114300</xdr:colOff>
                    <xdr:row>1218</xdr:row>
                    <xdr:rowOff>127000</xdr:rowOff>
                  </from>
                  <to>
                    <xdr:col>37</xdr:col>
                    <xdr:colOff>0</xdr:colOff>
                    <xdr:row>1220</xdr:row>
                    <xdr:rowOff>38100</xdr:rowOff>
                  </to>
                </anchor>
              </controlPr>
            </control>
          </mc:Choice>
        </mc:AlternateContent>
        <mc:AlternateContent xmlns:mc="http://schemas.openxmlformats.org/markup-compatibility/2006">
          <mc:Choice Requires="x14">
            <control shapeId="10343" r:id="rId88" name="Check Box 103">
              <controlPr defaultSize="0" autoFill="0" autoLine="0" autoPict="0">
                <anchor moveWithCells="1">
                  <from>
                    <xdr:col>53</xdr:col>
                    <xdr:colOff>114300</xdr:colOff>
                    <xdr:row>1218</xdr:row>
                    <xdr:rowOff>127000</xdr:rowOff>
                  </from>
                  <to>
                    <xdr:col>56</xdr:col>
                    <xdr:colOff>0</xdr:colOff>
                    <xdr:row>1220</xdr:row>
                    <xdr:rowOff>38100</xdr:rowOff>
                  </to>
                </anchor>
              </controlPr>
            </control>
          </mc:Choice>
        </mc:AlternateContent>
        <mc:AlternateContent xmlns:mc="http://schemas.openxmlformats.org/markup-compatibility/2006">
          <mc:Choice Requires="x14">
            <control shapeId="10344" r:id="rId89" name="Check Box 104">
              <controlPr defaultSize="0" autoFill="0" autoLine="0" autoPict="0">
                <anchor moveWithCells="1">
                  <from>
                    <xdr:col>34</xdr:col>
                    <xdr:colOff>114300</xdr:colOff>
                    <xdr:row>1219</xdr:row>
                    <xdr:rowOff>127000</xdr:rowOff>
                  </from>
                  <to>
                    <xdr:col>37</xdr:col>
                    <xdr:colOff>0</xdr:colOff>
                    <xdr:row>1221</xdr:row>
                    <xdr:rowOff>38100</xdr:rowOff>
                  </to>
                </anchor>
              </controlPr>
            </control>
          </mc:Choice>
        </mc:AlternateContent>
        <mc:AlternateContent xmlns:mc="http://schemas.openxmlformats.org/markup-compatibility/2006">
          <mc:Choice Requires="x14">
            <control shapeId="10345" r:id="rId90" name="Check Box 105">
              <controlPr defaultSize="0" autoFill="0" autoLine="0" autoPict="0">
                <anchor moveWithCells="1">
                  <from>
                    <xdr:col>40</xdr:col>
                    <xdr:colOff>114300</xdr:colOff>
                    <xdr:row>1219</xdr:row>
                    <xdr:rowOff>127000</xdr:rowOff>
                  </from>
                  <to>
                    <xdr:col>43</xdr:col>
                    <xdr:colOff>0</xdr:colOff>
                    <xdr:row>1221</xdr:row>
                    <xdr:rowOff>38100</xdr:rowOff>
                  </to>
                </anchor>
              </controlPr>
            </control>
          </mc:Choice>
        </mc:AlternateContent>
        <mc:AlternateContent xmlns:mc="http://schemas.openxmlformats.org/markup-compatibility/2006">
          <mc:Choice Requires="x14">
            <control shapeId="10346" r:id="rId91" name="Check Box 106">
              <controlPr defaultSize="0" autoFill="0" autoLine="0" autoPict="0">
                <anchor moveWithCells="1">
                  <from>
                    <xdr:col>14</xdr:col>
                    <xdr:colOff>127000</xdr:colOff>
                    <xdr:row>43</xdr:row>
                    <xdr:rowOff>127000</xdr:rowOff>
                  </from>
                  <to>
                    <xdr:col>17</xdr:col>
                    <xdr:colOff>0</xdr:colOff>
                    <xdr:row>45</xdr:row>
                    <xdr:rowOff>38100</xdr:rowOff>
                  </to>
                </anchor>
              </controlPr>
            </control>
          </mc:Choice>
        </mc:AlternateContent>
        <mc:AlternateContent xmlns:mc="http://schemas.openxmlformats.org/markup-compatibility/2006">
          <mc:Choice Requires="x14">
            <control shapeId="10347" r:id="rId92" name="Check Box 107">
              <controlPr defaultSize="0" autoFill="0" autoLine="0" autoPict="0">
                <anchor moveWithCells="1">
                  <from>
                    <xdr:col>18</xdr:col>
                    <xdr:colOff>127000</xdr:colOff>
                    <xdr:row>43</xdr:row>
                    <xdr:rowOff>127000</xdr:rowOff>
                  </from>
                  <to>
                    <xdr:col>21</xdr:col>
                    <xdr:colOff>0</xdr:colOff>
                    <xdr:row>45</xdr:row>
                    <xdr:rowOff>38100</xdr:rowOff>
                  </to>
                </anchor>
              </controlPr>
            </control>
          </mc:Choice>
        </mc:AlternateContent>
        <mc:AlternateContent xmlns:mc="http://schemas.openxmlformats.org/markup-compatibility/2006">
          <mc:Choice Requires="x14">
            <control shapeId="10348" r:id="rId93" name="Check Box 108">
              <controlPr defaultSize="0" autoFill="0" autoLine="0" autoPict="0">
                <anchor moveWithCells="1">
                  <from>
                    <xdr:col>14</xdr:col>
                    <xdr:colOff>127000</xdr:colOff>
                    <xdr:row>29</xdr:row>
                    <xdr:rowOff>127000</xdr:rowOff>
                  </from>
                  <to>
                    <xdr:col>17</xdr:col>
                    <xdr:colOff>0</xdr:colOff>
                    <xdr:row>31</xdr:row>
                    <xdr:rowOff>38100</xdr:rowOff>
                  </to>
                </anchor>
              </controlPr>
            </control>
          </mc:Choice>
        </mc:AlternateContent>
        <mc:AlternateContent xmlns:mc="http://schemas.openxmlformats.org/markup-compatibility/2006">
          <mc:Choice Requires="x14">
            <control shapeId="10349" r:id="rId94" name="Check Box 109">
              <controlPr defaultSize="0" autoFill="0" autoLine="0" autoPict="0">
                <anchor moveWithCells="1">
                  <from>
                    <xdr:col>18</xdr:col>
                    <xdr:colOff>127000</xdr:colOff>
                    <xdr:row>29</xdr:row>
                    <xdr:rowOff>127000</xdr:rowOff>
                  </from>
                  <to>
                    <xdr:col>21</xdr:col>
                    <xdr:colOff>0</xdr:colOff>
                    <xdr:row>31</xdr:row>
                    <xdr:rowOff>38100</xdr:rowOff>
                  </to>
                </anchor>
              </controlPr>
            </control>
          </mc:Choice>
        </mc:AlternateContent>
        <mc:AlternateContent xmlns:mc="http://schemas.openxmlformats.org/markup-compatibility/2006">
          <mc:Choice Requires="x14">
            <control shapeId="10350" r:id="rId95" name="Check Box 110">
              <controlPr defaultSize="0" autoFill="0" autoLine="0" autoPict="0">
                <anchor moveWithCells="1">
                  <from>
                    <xdr:col>14</xdr:col>
                    <xdr:colOff>127000</xdr:colOff>
                    <xdr:row>71</xdr:row>
                    <xdr:rowOff>127000</xdr:rowOff>
                  </from>
                  <to>
                    <xdr:col>17</xdr:col>
                    <xdr:colOff>0</xdr:colOff>
                    <xdr:row>73</xdr:row>
                    <xdr:rowOff>38100</xdr:rowOff>
                  </to>
                </anchor>
              </controlPr>
            </control>
          </mc:Choice>
        </mc:AlternateContent>
        <mc:AlternateContent xmlns:mc="http://schemas.openxmlformats.org/markup-compatibility/2006">
          <mc:Choice Requires="x14">
            <control shapeId="10351" r:id="rId96" name="Check Box 111">
              <controlPr defaultSize="0" autoFill="0" autoLine="0" autoPict="0">
                <anchor moveWithCells="1">
                  <from>
                    <xdr:col>18</xdr:col>
                    <xdr:colOff>127000</xdr:colOff>
                    <xdr:row>71</xdr:row>
                    <xdr:rowOff>127000</xdr:rowOff>
                  </from>
                  <to>
                    <xdr:col>21</xdr:col>
                    <xdr:colOff>0</xdr:colOff>
                    <xdr:row>73</xdr:row>
                    <xdr:rowOff>38100</xdr:rowOff>
                  </to>
                </anchor>
              </controlPr>
            </control>
          </mc:Choice>
        </mc:AlternateContent>
        <mc:AlternateContent xmlns:mc="http://schemas.openxmlformats.org/markup-compatibility/2006">
          <mc:Choice Requires="x14">
            <control shapeId="10352" r:id="rId97" name="Check Box 112">
              <controlPr defaultSize="0" autoFill="0" autoLine="0" autoPict="0">
                <anchor moveWithCells="1">
                  <from>
                    <xdr:col>14</xdr:col>
                    <xdr:colOff>127000</xdr:colOff>
                    <xdr:row>86</xdr:row>
                    <xdr:rowOff>127000</xdr:rowOff>
                  </from>
                  <to>
                    <xdr:col>17</xdr:col>
                    <xdr:colOff>0</xdr:colOff>
                    <xdr:row>88</xdr:row>
                    <xdr:rowOff>38100</xdr:rowOff>
                  </to>
                </anchor>
              </controlPr>
            </control>
          </mc:Choice>
        </mc:AlternateContent>
        <mc:AlternateContent xmlns:mc="http://schemas.openxmlformats.org/markup-compatibility/2006">
          <mc:Choice Requires="x14">
            <control shapeId="10353" r:id="rId98" name="Check Box 113">
              <controlPr defaultSize="0" autoFill="0" autoLine="0" autoPict="0">
                <anchor moveWithCells="1">
                  <from>
                    <xdr:col>18</xdr:col>
                    <xdr:colOff>127000</xdr:colOff>
                    <xdr:row>86</xdr:row>
                    <xdr:rowOff>127000</xdr:rowOff>
                  </from>
                  <to>
                    <xdr:col>21</xdr:col>
                    <xdr:colOff>0</xdr:colOff>
                    <xdr:row>88</xdr:row>
                    <xdr:rowOff>38100</xdr:rowOff>
                  </to>
                </anchor>
              </controlPr>
            </control>
          </mc:Choice>
        </mc:AlternateContent>
        <mc:AlternateContent xmlns:mc="http://schemas.openxmlformats.org/markup-compatibility/2006">
          <mc:Choice Requires="x14">
            <control shapeId="10354" r:id="rId99" name="Check Box 114">
              <controlPr defaultSize="0" autoFill="0" autoLine="0" autoPict="0">
                <anchor moveWithCells="1">
                  <from>
                    <xdr:col>14</xdr:col>
                    <xdr:colOff>127000</xdr:colOff>
                    <xdr:row>87</xdr:row>
                    <xdr:rowOff>133350</xdr:rowOff>
                  </from>
                  <to>
                    <xdr:col>17</xdr:col>
                    <xdr:colOff>0</xdr:colOff>
                    <xdr:row>89</xdr:row>
                    <xdr:rowOff>50800</xdr:rowOff>
                  </to>
                </anchor>
              </controlPr>
            </control>
          </mc:Choice>
        </mc:AlternateContent>
        <mc:AlternateContent xmlns:mc="http://schemas.openxmlformats.org/markup-compatibility/2006">
          <mc:Choice Requires="x14">
            <control shapeId="10355" r:id="rId100" name="Check Box 115">
              <controlPr defaultSize="0" autoFill="0" autoLine="0" autoPict="0">
                <anchor moveWithCells="1">
                  <from>
                    <xdr:col>14</xdr:col>
                    <xdr:colOff>127000</xdr:colOff>
                    <xdr:row>90</xdr:row>
                    <xdr:rowOff>76200</xdr:rowOff>
                  </from>
                  <to>
                    <xdr:col>17</xdr:col>
                    <xdr:colOff>0</xdr:colOff>
                    <xdr:row>92</xdr:row>
                    <xdr:rowOff>69850</xdr:rowOff>
                  </to>
                </anchor>
              </controlPr>
            </control>
          </mc:Choice>
        </mc:AlternateContent>
        <mc:AlternateContent xmlns:mc="http://schemas.openxmlformats.org/markup-compatibility/2006">
          <mc:Choice Requires="x14">
            <control shapeId="10356" r:id="rId101" name="Check Box 116">
              <controlPr defaultSize="0" autoFill="0" autoLine="0" autoPict="0">
                <anchor moveWithCells="1">
                  <from>
                    <xdr:col>18</xdr:col>
                    <xdr:colOff>114300</xdr:colOff>
                    <xdr:row>90</xdr:row>
                    <xdr:rowOff>114300</xdr:rowOff>
                  </from>
                  <to>
                    <xdr:col>21</xdr:col>
                    <xdr:colOff>0</xdr:colOff>
                    <xdr:row>92</xdr:row>
                    <xdr:rowOff>31750</xdr:rowOff>
                  </to>
                </anchor>
              </controlPr>
            </control>
          </mc:Choice>
        </mc:AlternateContent>
        <mc:AlternateContent xmlns:mc="http://schemas.openxmlformats.org/markup-compatibility/2006">
          <mc:Choice Requires="x14">
            <control shapeId="10357" r:id="rId102" name="Check Box 117">
              <controlPr defaultSize="0" autoFill="0" autoLine="0" autoPict="0">
                <anchor moveWithCells="1">
                  <from>
                    <xdr:col>14</xdr:col>
                    <xdr:colOff>127000</xdr:colOff>
                    <xdr:row>108</xdr:row>
                    <xdr:rowOff>127000</xdr:rowOff>
                  </from>
                  <to>
                    <xdr:col>17</xdr:col>
                    <xdr:colOff>0</xdr:colOff>
                    <xdr:row>110</xdr:row>
                    <xdr:rowOff>38100</xdr:rowOff>
                  </to>
                </anchor>
              </controlPr>
            </control>
          </mc:Choice>
        </mc:AlternateContent>
        <mc:AlternateContent xmlns:mc="http://schemas.openxmlformats.org/markup-compatibility/2006">
          <mc:Choice Requires="x14">
            <control shapeId="10358" r:id="rId103" name="Check Box 118">
              <controlPr defaultSize="0" autoFill="0" autoLine="0" autoPict="0">
                <anchor moveWithCells="1">
                  <from>
                    <xdr:col>18</xdr:col>
                    <xdr:colOff>127000</xdr:colOff>
                    <xdr:row>108</xdr:row>
                    <xdr:rowOff>127000</xdr:rowOff>
                  </from>
                  <to>
                    <xdr:col>21</xdr:col>
                    <xdr:colOff>0</xdr:colOff>
                    <xdr:row>110</xdr:row>
                    <xdr:rowOff>38100</xdr:rowOff>
                  </to>
                </anchor>
              </controlPr>
            </control>
          </mc:Choice>
        </mc:AlternateContent>
        <mc:AlternateContent xmlns:mc="http://schemas.openxmlformats.org/markup-compatibility/2006">
          <mc:Choice Requires="x14">
            <control shapeId="10359" r:id="rId104" name="Check Box 119">
              <controlPr defaultSize="0" autoFill="0" autoLine="0" autoPict="0">
                <anchor moveWithCells="1">
                  <from>
                    <xdr:col>14</xdr:col>
                    <xdr:colOff>127000</xdr:colOff>
                    <xdr:row>109</xdr:row>
                    <xdr:rowOff>133350</xdr:rowOff>
                  </from>
                  <to>
                    <xdr:col>17</xdr:col>
                    <xdr:colOff>0</xdr:colOff>
                    <xdr:row>111</xdr:row>
                    <xdr:rowOff>50800</xdr:rowOff>
                  </to>
                </anchor>
              </controlPr>
            </control>
          </mc:Choice>
        </mc:AlternateContent>
        <mc:AlternateContent xmlns:mc="http://schemas.openxmlformats.org/markup-compatibility/2006">
          <mc:Choice Requires="x14">
            <control shapeId="10360" r:id="rId105" name="Check Box 120">
              <controlPr defaultSize="0" autoFill="0" autoLine="0" autoPict="0">
                <anchor moveWithCells="1">
                  <from>
                    <xdr:col>14</xdr:col>
                    <xdr:colOff>127000</xdr:colOff>
                    <xdr:row>118</xdr:row>
                    <xdr:rowOff>127000</xdr:rowOff>
                  </from>
                  <to>
                    <xdr:col>17</xdr:col>
                    <xdr:colOff>0</xdr:colOff>
                    <xdr:row>120</xdr:row>
                    <xdr:rowOff>38100</xdr:rowOff>
                  </to>
                </anchor>
              </controlPr>
            </control>
          </mc:Choice>
        </mc:AlternateContent>
        <mc:AlternateContent xmlns:mc="http://schemas.openxmlformats.org/markup-compatibility/2006">
          <mc:Choice Requires="x14">
            <control shapeId="10361" r:id="rId106" name="Check Box 121">
              <controlPr defaultSize="0" autoFill="0" autoLine="0" autoPict="0">
                <anchor moveWithCells="1">
                  <from>
                    <xdr:col>18</xdr:col>
                    <xdr:colOff>127000</xdr:colOff>
                    <xdr:row>118</xdr:row>
                    <xdr:rowOff>127000</xdr:rowOff>
                  </from>
                  <to>
                    <xdr:col>21</xdr:col>
                    <xdr:colOff>0</xdr:colOff>
                    <xdr:row>120</xdr:row>
                    <xdr:rowOff>38100</xdr:rowOff>
                  </to>
                </anchor>
              </controlPr>
            </control>
          </mc:Choice>
        </mc:AlternateContent>
        <mc:AlternateContent xmlns:mc="http://schemas.openxmlformats.org/markup-compatibility/2006">
          <mc:Choice Requires="x14">
            <control shapeId="10362" r:id="rId107" name="Check Box 122">
              <controlPr defaultSize="0" autoFill="0" autoLine="0" autoPict="0">
                <anchor moveWithCells="1">
                  <from>
                    <xdr:col>14</xdr:col>
                    <xdr:colOff>127000</xdr:colOff>
                    <xdr:row>121</xdr:row>
                    <xdr:rowOff>127000</xdr:rowOff>
                  </from>
                  <to>
                    <xdr:col>17</xdr:col>
                    <xdr:colOff>0</xdr:colOff>
                    <xdr:row>123</xdr:row>
                    <xdr:rowOff>38100</xdr:rowOff>
                  </to>
                </anchor>
              </controlPr>
            </control>
          </mc:Choice>
        </mc:AlternateContent>
        <mc:AlternateContent xmlns:mc="http://schemas.openxmlformats.org/markup-compatibility/2006">
          <mc:Choice Requires="x14">
            <control shapeId="10363" r:id="rId108" name="Check Box 123">
              <controlPr defaultSize="0" autoFill="0" autoLine="0" autoPict="0">
                <anchor moveWithCells="1">
                  <from>
                    <xdr:col>18</xdr:col>
                    <xdr:colOff>127000</xdr:colOff>
                    <xdr:row>121</xdr:row>
                    <xdr:rowOff>127000</xdr:rowOff>
                  </from>
                  <to>
                    <xdr:col>21</xdr:col>
                    <xdr:colOff>0</xdr:colOff>
                    <xdr:row>123</xdr:row>
                    <xdr:rowOff>38100</xdr:rowOff>
                  </to>
                </anchor>
              </controlPr>
            </control>
          </mc:Choice>
        </mc:AlternateContent>
        <mc:AlternateContent xmlns:mc="http://schemas.openxmlformats.org/markup-compatibility/2006">
          <mc:Choice Requires="x14">
            <control shapeId="10364" r:id="rId109" name="Check Box 124">
              <controlPr defaultSize="0" autoFill="0" autoLine="0" autoPict="0">
                <anchor moveWithCells="1">
                  <from>
                    <xdr:col>14</xdr:col>
                    <xdr:colOff>127000</xdr:colOff>
                    <xdr:row>124</xdr:row>
                    <xdr:rowOff>127000</xdr:rowOff>
                  </from>
                  <to>
                    <xdr:col>17</xdr:col>
                    <xdr:colOff>0</xdr:colOff>
                    <xdr:row>126</xdr:row>
                    <xdr:rowOff>38100</xdr:rowOff>
                  </to>
                </anchor>
              </controlPr>
            </control>
          </mc:Choice>
        </mc:AlternateContent>
        <mc:AlternateContent xmlns:mc="http://schemas.openxmlformats.org/markup-compatibility/2006">
          <mc:Choice Requires="x14">
            <control shapeId="10365" r:id="rId110" name="Check Box 125">
              <controlPr defaultSize="0" autoFill="0" autoLine="0" autoPict="0">
                <anchor moveWithCells="1">
                  <from>
                    <xdr:col>18</xdr:col>
                    <xdr:colOff>127000</xdr:colOff>
                    <xdr:row>124</xdr:row>
                    <xdr:rowOff>127000</xdr:rowOff>
                  </from>
                  <to>
                    <xdr:col>21</xdr:col>
                    <xdr:colOff>0</xdr:colOff>
                    <xdr:row>126</xdr:row>
                    <xdr:rowOff>38100</xdr:rowOff>
                  </to>
                </anchor>
              </controlPr>
            </control>
          </mc:Choice>
        </mc:AlternateContent>
        <mc:AlternateContent xmlns:mc="http://schemas.openxmlformats.org/markup-compatibility/2006">
          <mc:Choice Requires="x14">
            <control shapeId="10366" r:id="rId111" name="Check Box 126">
              <controlPr defaultSize="0" autoFill="0" autoLine="0" autoPict="0">
                <anchor moveWithCells="1">
                  <from>
                    <xdr:col>14</xdr:col>
                    <xdr:colOff>127000</xdr:colOff>
                    <xdr:row>125</xdr:row>
                    <xdr:rowOff>133350</xdr:rowOff>
                  </from>
                  <to>
                    <xdr:col>17</xdr:col>
                    <xdr:colOff>0</xdr:colOff>
                    <xdr:row>127</xdr:row>
                    <xdr:rowOff>50800</xdr:rowOff>
                  </to>
                </anchor>
              </controlPr>
            </control>
          </mc:Choice>
        </mc:AlternateContent>
        <mc:AlternateContent xmlns:mc="http://schemas.openxmlformats.org/markup-compatibility/2006">
          <mc:Choice Requires="x14">
            <control shapeId="10367" r:id="rId112" name="Check Box 127">
              <controlPr defaultSize="0" autoFill="0" autoLine="0" autoPict="0">
                <anchor moveWithCells="1">
                  <from>
                    <xdr:col>14</xdr:col>
                    <xdr:colOff>127000</xdr:colOff>
                    <xdr:row>128</xdr:row>
                    <xdr:rowOff>127000</xdr:rowOff>
                  </from>
                  <to>
                    <xdr:col>17</xdr:col>
                    <xdr:colOff>0</xdr:colOff>
                    <xdr:row>130</xdr:row>
                    <xdr:rowOff>38100</xdr:rowOff>
                  </to>
                </anchor>
              </controlPr>
            </control>
          </mc:Choice>
        </mc:AlternateContent>
        <mc:AlternateContent xmlns:mc="http://schemas.openxmlformats.org/markup-compatibility/2006">
          <mc:Choice Requires="x14">
            <control shapeId="10368" r:id="rId113" name="Check Box 128">
              <controlPr defaultSize="0" autoFill="0" autoLine="0" autoPict="0">
                <anchor moveWithCells="1">
                  <from>
                    <xdr:col>18</xdr:col>
                    <xdr:colOff>127000</xdr:colOff>
                    <xdr:row>128</xdr:row>
                    <xdr:rowOff>127000</xdr:rowOff>
                  </from>
                  <to>
                    <xdr:col>21</xdr:col>
                    <xdr:colOff>0</xdr:colOff>
                    <xdr:row>130</xdr:row>
                    <xdr:rowOff>38100</xdr:rowOff>
                  </to>
                </anchor>
              </controlPr>
            </control>
          </mc:Choice>
        </mc:AlternateContent>
        <mc:AlternateContent xmlns:mc="http://schemas.openxmlformats.org/markup-compatibility/2006">
          <mc:Choice Requires="x14">
            <control shapeId="10369" r:id="rId114" name="Check Box 129">
              <controlPr defaultSize="0" autoFill="0" autoLine="0" autoPict="0">
                <anchor moveWithCells="1">
                  <from>
                    <xdr:col>14</xdr:col>
                    <xdr:colOff>127000</xdr:colOff>
                    <xdr:row>176</xdr:row>
                    <xdr:rowOff>127000</xdr:rowOff>
                  </from>
                  <to>
                    <xdr:col>17</xdr:col>
                    <xdr:colOff>0</xdr:colOff>
                    <xdr:row>178</xdr:row>
                    <xdr:rowOff>38100</xdr:rowOff>
                  </to>
                </anchor>
              </controlPr>
            </control>
          </mc:Choice>
        </mc:AlternateContent>
        <mc:AlternateContent xmlns:mc="http://schemas.openxmlformats.org/markup-compatibility/2006">
          <mc:Choice Requires="x14">
            <control shapeId="10370" r:id="rId115" name="Check Box 130">
              <controlPr defaultSize="0" autoFill="0" autoLine="0" autoPict="0">
                <anchor moveWithCells="1">
                  <from>
                    <xdr:col>18</xdr:col>
                    <xdr:colOff>127000</xdr:colOff>
                    <xdr:row>176</xdr:row>
                    <xdr:rowOff>127000</xdr:rowOff>
                  </from>
                  <to>
                    <xdr:col>21</xdr:col>
                    <xdr:colOff>0</xdr:colOff>
                    <xdr:row>178</xdr:row>
                    <xdr:rowOff>38100</xdr:rowOff>
                  </to>
                </anchor>
              </controlPr>
            </control>
          </mc:Choice>
        </mc:AlternateContent>
        <mc:AlternateContent xmlns:mc="http://schemas.openxmlformats.org/markup-compatibility/2006">
          <mc:Choice Requires="x14">
            <control shapeId="10371" r:id="rId116" name="Check Box 131">
              <controlPr defaultSize="0" autoFill="0" autoLine="0" autoPict="0">
                <anchor moveWithCells="1">
                  <from>
                    <xdr:col>14</xdr:col>
                    <xdr:colOff>114300</xdr:colOff>
                    <xdr:row>180</xdr:row>
                    <xdr:rowOff>127000</xdr:rowOff>
                  </from>
                  <to>
                    <xdr:col>17</xdr:col>
                    <xdr:colOff>0</xdr:colOff>
                    <xdr:row>182</xdr:row>
                    <xdr:rowOff>69850</xdr:rowOff>
                  </to>
                </anchor>
              </controlPr>
            </control>
          </mc:Choice>
        </mc:AlternateContent>
        <mc:AlternateContent xmlns:mc="http://schemas.openxmlformats.org/markup-compatibility/2006">
          <mc:Choice Requires="x14">
            <control shapeId="10372" r:id="rId117" name="Check Box 132">
              <controlPr defaultSize="0" autoFill="0" autoLine="0" autoPict="0">
                <anchor moveWithCells="1">
                  <from>
                    <xdr:col>18</xdr:col>
                    <xdr:colOff>107950</xdr:colOff>
                    <xdr:row>180</xdr:row>
                    <xdr:rowOff>107950</xdr:rowOff>
                  </from>
                  <to>
                    <xdr:col>20</xdr:col>
                    <xdr:colOff>127000</xdr:colOff>
                    <xdr:row>182</xdr:row>
                    <xdr:rowOff>69850</xdr:rowOff>
                  </to>
                </anchor>
              </controlPr>
            </control>
          </mc:Choice>
        </mc:AlternateContent>
        <mc:AlternateContent xmlns:mc="http://schemas.openxmlformats.org/markup-compatibility/2006">
          <mc:Choice Requires="x14">
            <control shapeId="10373" r:id="rId118" name="Check Box 133">
              <controlPr defaultSize="0" autoFill="0" autoLine="0" autoPict="0">
                <anchor moveWithCells="1">
                  <from>
                    <xdr:col>14</xdr:col>
                    <xdr:colOff>127000</xdr:colOff>
                    <xdr:row>184</xdr:row>
                    <xdr:rowOff>127000</xdr:rowOff>
                  </from>
                  <to>
                    <xdr:col>17</xdr:col>
                    <xdr:colOff>0</xdr:colOff>
                    <xdr:row>186</xdr:row>
                    <xdr:rowOff>69850</xdr:rowOff>
                  </to>
                </anchor>
              </controlPr>
            </control>
          </mc:Choice>
        </mc:AlternateContent>
        <mc:AlternateContent xmlns:mc="http://schemas.openxmlformats.org/markup-compatibility/2006">
          <mc:Choice Requires="x14">
            <control shapeId="10374" r:id="rId119" name="Check Box 134">
              <controlPr defaultSize="0" autoFill="0" autoLine="0" autoPict="0">
                <anchor moveWithCells="1">
                  <from>
                    <xdr:col>18</xdr:col>
                    <xdr:colOff>127000</xdr:colOff>
                    <xdr:row>184</xdr:row>
                    <xdr:rowOff>127000</xdr:rowOff>
                  </from>
                  <to>
                    <xdr:col>21</xdr:col>
                    <xdr:colOff>0</xdr:colOff>
                    <xdr:row>186</xdr:row>
                    <xdr:rowOff>69850</xdr:rowOff>
                  </to>
                </anchor>
              </controlPr>
            </control>
          </mc:Choice>
        </mc:AlternateContent>
        <mc:AlternateContent xmlns:mc="http://schemas.openxmlformats.org/markup-compatibility/2006">
          <mc:Choice Requires="x14">
            <control shapeId="10375" r:id="rId120" name="Check Box 135">
              <controlPr defaultSize="0" autoFill="0" autoLine="0" autoPict="0">
                <anchor moveWithCells="1">
                  <from>
                    <xdr:col>14</xdr:col>
                    <xdr:colOff>127000</xdr:colOff>
                    <xdr:row>187</xdr:row>
                    <xdr:rowOff>127000</xdr:rowOff>
                  </from>
                  <to>
                    <xdr:col>17</xdr:col>
                    <xdr:colOff>0</xdr:colOff>
                    <xdr:row>189</xdr:row>
                    <xdr:rowOff>69850</xdr:rowOff>
                  </to>
                </anchor>
              </controlPr>
            </control>
          </mc:Choice>
        </mc:AlternateContent>
        <mc:AlternateContent xmlns:mc="http://schemas.openxmlformats.org/markup-compatibility/2006">
          <mc:Choice Requires="x14">
            <control shapeId="10376" r:id="rId121" name="Check Box 136">
              <controlPr defaultSize="0" autoFill="0" autoLine="0" autoPict="0">
                <anchor moveWithCells="1">
                  <from>
                    <xdr:col>18</xdr:col>
                    <xdr:colOff>127000</xdr:colOff>
                    <xdr:row>187</xdr:row>
                    <xdr:rowOff>127000</xdr:rowOff>
                  </from>
                  <to>
                    <xdr:col>21</xdr:col>
                    <xdr:colOff>0</xdr:colOff>
                    <xdr:row>189</xdr:row>
                    <xdr:rowOff>69850</xdr:rowOff>
                  </to>
                </anchor>
              </controlPr>
            </control>
          </mc:Choice>
        </mc:AlternateContent>
        <mc:AlternateContent xmlns:mc="http://schemas.openxmlformats.org/markup-compatibility/2006">
          <mc:Choice Requires="x14">
            <control shapeId="10377" r:id="rId122" name="Check Box 137">
              <controlPr defaultSize="0" autoFill="0" autoLine="0" autoPict="0">
                <anchor moveWithCells="1">
                  <from>
                    <xdr:col>14</xdr:col>
                    <xdr:colOff>127000</xdr:colOff>
                    <xdr:row>188</xdr:row>
                    <xdr:rowOff>133350</xdr:rowOff>
                  </from>
                  <to>
                    <xdr:col>17</xdr:col>
                    <xdr:colOff>0</xdr:colOff>
                    <xdr:row>190</xdr:row>
                    <xdr:rowOff>50800</xdr:rowOff>
                  </to>
                </anchor>
              </controlPr>
            </control>
          </mc:Choice>
        </mc:AlternateContent>
        <mc:AlternateContent xmlns:mc="http://schemas.openxmlformats.org/markup-compatibility/2006">
          <mc:Choice Requires="x14">
            <control shapeId="10378" r:id="rId123" name="Check Box 138">
              <controlPr defaultSize="0" autoFill="0" autoLine="0" autoPict="0">
                <anchor moveWithCells="1">
                  <from>
                    <xdr:col>14</xdr:col>
                    <xdr:colOff>127000</xdr:colOff>
                    <xdr:row>191</xdr:row>
                    <xdr:rowOff>127000</xdr:rowOff>
                  </from>
                  <to>
                    <xdr:col>17</xdr:col>
                    <xdr:colOff>0</xdr:colOff>
                    <xdr:row>193</xdr:row>
                    <xdr:rowOff>38100</xdr:rowOff>
                  </to>
                </anchor>
              </controlPr>
            </control>
          </mc:Choice>
        </mc:AlternateContent>
        <mc:AlternateContent xmlns:mc="http://schemas.openxmlformats.org/markup-compatibility/2006">
          <mc:Choice Requires="x14">
            <control shapeId="10379" r:id="rId124" name="Check Box 139">
              <controlPr defaultSize="0" autoFill="0" autoLine="0" autoPict="0">
                <anchor moveWithCells="1">
                  <from>
                    <xdr:col>18</xdr:col>
                    <xdr:colOff>127000</xdr:colOff>
                    <xdr:row>191</xdr:row>
                    <xdr:rowOff>127000</xdr:rowOff>
                  </from>
                  <to>
                    <xdr:col>21</xdr:col>
                    <xdr:colOff>0</xdr:colOff>
                    <xdr:row>193</xdr:row>
                    <xdr:rowOff>38100</xdr:rowOff>
                  </to>
                </anchor>
              </controlPr>
            </control>
          </mc:Choice>
        </mc:AlternateContent>
        <mc:AlternateContent xmlns:mc="http://schemas.openxmlformats.org/markup-compatibility/2006">
          <mc:Choice Requires="x14">
            <control shapeId="10382" r:id="rId125" name="Check Box 142">
              <controlPr defaultSize="0" autoFill="0" autoLine="0" autoPict="0">
                <anchor moveWithCells="1">
                  <from>
                    <xdr:col>14</xdr:col>
                    <xdr:colOff>127000</xdr:colOff>
                    <xdr:row>343</xdr:row>
                    <xdr:rowOff>0</xdr:rowOff>
                  </from>
                  <to>
                    <xdr:col>17</xdr:col>
                    <xdr:colOff>0</xdr:colOff>
                    <xdr:row>344</xdr:row>
                    <xdr:rowOff>69850</xdr:rowOff>
                  </to>
                </anchor>
              </controlPr>
            </control>
          </mc:Choice>
        </mc:AlternateContent>
        <mc:AlternateContent xmlns:mc="http://schemas.openxmlformats.org/markup-compatibility/2006">
          <mc:Choice Requires="x14">
            <control shapeId="10383" r:id="rId126" name="Check Box 143">
              <controlPr defaultSize="0" autoFill="0" autoLine="0" autoPict="0">
                <anchor moveWithCells="1">
                  <from>
                    <xdr:col>18</xdr:col>
                    <xdr:colOff>127000</xdr:colOff>
                    <xdr:row>343</xdr:row>
                    <xdr:rowOff>0</xdr:rowOff>
                  </from>
                  <to>
                    <xdr:col>21</xdr:col>
                    <xdr:colOff>0</xdr:colOff>
                    <xdr:row>344</xdr:row>
                    <xdr:rowOff>69850</xdr:rowOff>
                  </to>
                </anchor>
              </controlPr>
            </control>
          </mc:Choice>
        </mc:AlternateContent>
        <mc:AlternateContent xmlns:mc="http://schemas.openxmlformats.org/markup-compatibility/2006">
          <mc:Choice Requires="x14">
            <control shapeId="10384" r:id="rId127" name="Check Box 144">
              <controlPr defaultSize="0" autoFill="0" autoLine="0" autoPict="0">
                <anchor moveWithCells="1">
                  <from>
                    <xdr:col>14</xdr:col>
                    <xdr:colOff>127000</xdr:colOff>
                    <xdr:row>343</xdr:row>
                    <xdr:rowOff>133350</xdr:rowOff>
                  </from>
                  <to>
                    <xdr:col>17</xdr:col>
                    <xdr:colOff>0</xdr:colOff>
                    <xdr:row>345</xdr:row>
                    <xdr:rowOff>50800</xdr:rowOff>
                  </to>
                </anchor>
              </controlPr>
            </control>
          </mc:Choice>
        </mc:AlternateContent>
        <mc:AlternateContent xmlns:mc="http://schemas.openxmlformats.org/markup-compatibility/2006">
          <mc:Choice Requires="x14">
            <control shapeId="10385" r:id="rId128" name="Check Box 145">
              <controlPr defaultSize="0" autoFill="0" autoLine="0" autoPict="0">
                <anchor moveWithCells="1">
                  <from>
                    <xdr:col>14</xdr:col>
                    <xdr:colOff>127000</xdr:colOff>
                    <xdr:row>356</xdr:row>
                    <xdr:rowOff>127000</xdr:rowOff>
                  </from>
                  <to>
                    <xdr:col>17</xdr:col>
                    <xdr:colOff>0</xdr:colOff>
                    <xdr:row>358</xdr:row>
                    <xdr:rowOff>38100</xdr:rowOff>
                  </to>
                </anchor>
              </controlPr>
            </control>
          </mc:Choice>
        </mc:AlternateContent>
        <mc:AlternateContent xmlns:mc="http://schemas.openxmlformats.org/markup-compatibility/2006">
          <mc:Choice Requires="x14">
            <control shapeId="10386" r:id="rId129" name="Check Box 146">
              <controlPr defaultSize="0" autoFill="0" autoLine="0" autoPict="0">
                <anchor moveWithCells="1">
                  <from>
                    <xdr:col>18</xdr:col>
                    <xdr:colOff>127000</xdr:colOff>
                    <xdr:row>356</xdr:row>
                    <xdr:rowOff>127000</xdr:rowOff>
                  </from>
                  <to>
                    <xdr:col>21</xdr:col>
                    <xdr:colOff>0</xdr:colOff>
                    <xdr:row>358</xdr:row>
                    <xdr:rowOff>38100</xdr:rowOff>
                  </to>
                </anchor>
              </controlPr>
            </control>
          </mc:Choice>
        </mc:AlternateContent>
        <mc:AlternateContent xmlns:mc="http://schemas.openxmlformats.org/markup-compatibility/2006">
          <mc:Choice Requires="x14">
            <control shapeId="10387" r:id="rId130" name="Check Box 147">
              <controlPr defaultSize="0" autoFill="0" autoLine="0" autoPict="0">
                <anchor moveWithCells="1">
                  <from>
                    <xdr:col>14</xdr:col>
                    <xdr:colOff>127000</xdr:colOff>
                    <xdr:row>357</xdr:row>
                    <xdr:rowOff>133350</xdr:rowOff>
                  </from>
                  <to>
                    <xdr:col>17</xdr:col>
                    <xdr:colOff>0</xdr:colOff>
                    <xdr:row>359</xdr:row>
                    <xdr:rowOff>50800</xdr:rowOff>
                  </to>
                </anchor>
              </controlPr>
            </control>
          </mc:Choice>
        </mc:AlternateContent>
        <mc:AlternateContent xmlns:mc="http://schemas.openxmlformats.org/markup-compatibility/2006">
          <mc:Choice Requires="x14">
            <control shapeId="10388" r:id="rId131" name="Check Box 148">
              <controlPr defaultSize="0" autoFill="0" autoLine="0" autoPict="0">
                <anchor moveWithCells="1">
                  <from>
                    <xdr:col>14</xdr:col>
                    <xdr:colOff>127000</xdr:colOff>
                    <xdr:row>377</xdr:row>
                    <xdr:rowOff>127000</xdr:rowOff>
                  </from>
                  <to>
                    <xdr:col>17</xdr:col>
                    <xdr:colOff>0</xdr:colOff>
                    <xdr:row>379</xdr:row>
                    <xdr:rowOff>38100</xdr:rowOff>
                  </to>
                </anchor>
              </controlPr>
            </control>
          </mc:Choice>
        </mc:AlternateContent>
        <mc:AlternateContent xmlns:mc="http://schemas.openxmlformats.org/markup-compatibility/2006">
          <mc:Choice Requires="x14">
            <control shapeId="10389" r:id="rId132" name="Check Box 149">
              <controlPr defaultSize="0" autoFill="0" autoLine="0" autoPict="0">
                <anchor moveWithCells="1">
                  <from>
                    <xdr:col>18</xdr:col>
                    <xdr:colOff>127000</xdr:colOff>
                    <xdr:row>377</xdr:row>
                    <xdr:rowOff>127000</xdr:rowOff>
                  </from>
                  <to>
                    <xdr:col>21</xdr:col>
                    <xdr:colOff>0</xdr:colOff>
                    <xdr:row>379</xdr:row>
                    <xdr:rowOff>38100</xdr:rowOff>
                  </to>
                </anchor>
              </controlPr>
            </control>
          </mc:Choice>
        </mc:AlternateContent>
        <mc:AlternateContent xmlns:mc="http://schemas.openxmlformats.org/markup-compatibility/2006">
          <mc:Choice Requires="x14">
            <control shapeId="10390" r:id="rId133" name="Check Box 150">
              <controlPr defaultSize="0" autoFill="0" autoLine="0" autoPict="0">
                <anchor moveWithCells="1">
                  <from>
                    <xdr:col>14</xdr:col>
                    <xdr:colOff>127000</xdr:colOff>
                    <xdr:row>378</xdr:row>
                    <xdr:rowOff>133350</xdr:rowOff>
                  </from>
                  <to>
                    <xdr:col>17</xdr:col>
                    <xdr:colOff>0</xdr:colOff>
                    <xdr:row>380</xdr:row>
                    <xdr:rowOff>50800</xdr:rowOff>
                  </to>
                </anchor>
              </controlPr>
            </control>
          </mc:Choice>
        </mc:AlternateContent>
        <mc:AlternateContent xmlns:mc="http://schemas.openxmlformats.org/markup-compatibility/2006">
          <mc:Choice Requires="x14">
            <control shapeId="10391" r:id="rId134" name="Check Box 151">
              <controlPr defaultSize="0" autoFill="0" autoLine="0" autoPict="0">
                <anchor moveWithCells="1">
                  <from>
                    <xdr:col>14</xdr:col>
                    <xdr:colOff>127000</xdr:colOff>
                    <xdr:row>384</xdr:row>
                    <xdr:rowOff>127000</xdr:rowOff>
                  </from>
                  <to>
                    <xdr:col>17</xdr:col>
                    <xdr:colOff>0</xdr:colOff>
                    <xdr:row>386</xdr:row>
                    <xdr:rowOff>38100</xdr:rowOff>
                  </to>
                </anchor>
              </controlPr>
            </control>
          </mc:Choice>
        </mc:AlternateContent>
        <mc:AlternateContent xmlns:mc="http://schemas.openxmlformats.org/markup-compatibility/2006">
          <mc:Choice Requires="x14">
            <control shapeId="10392" r:id="rId135" name="Check Box 152">
              <controlPr defaultSize="0" autoFill="0" autoLine="0" autoPict="0">
                <anchor moveWithCells="1">
                  <from>
                    <xdr:col>18</xdr:col>
                    <xdr:colOff>127000</xdr:colOff>
                    <xdr:row>384</xdr:row>
                    <xdr:rowOff>127000</xdr:rowOff>
                  </from>
                  <to>
                    <xdr:col>21</xdr:col>
                    <xdr:colOff>0</xdr:colOff>
                    <xdr:row>386</xdr:row>
                    <xdr:rowOff>38100</xdr:rowOff>
                  </to>
                </anchor>
              </controlPr>
            </control>
          </mc:Choice>
        </mc:AlternateContent>
        <mc:AlternateContent xmlns:mc="http://schemas.openxmlformats.org/markup-compatibility/2006">
          <mc:Choice Requires="x14">
            <control shapeId="10393" r:id="rId136" name="Check Box 153">
              <controlPr defaultSize="0" autoFill="0" autoLine="0" autoPict="0">
                <anchor moveWithCells="1">
                  <from>
                    <xdr:col>14</xdr:col>
                    <xdr:colOff>127000</xdr:colOff>
                    <xdr:row>469</xdr:row>
                    <xdr:rowOff>0</xdr:rowOff>
                  </from>
                  <to>
                    <xdr:col>17</xdr:col>
                    <xdr:colOff>0</xdr:colOff>
                    <xdr:row>470</xdr:row>
                    <xdr:rowOff>69850</xdr:rowOff>
                  </to>
                </anchor>
              </controlPr>
            </control>
          </mc:Choice>
        </mc:AlternateContent>
        <mc:AlternateContent xmlns:mc="http://schemas.openxmlformats.org/markup-compatibility/2006">
          <mc:Choice Requires="x14">
            <control shapeId="10394" r:id="rId137" name="Check Box 154">
              <controlPr defaultSize="0" autoFill="0" autoLine="0" autoPict="0">
                <anchor moveWithCells="1">
                  <from>
                    <xdr:col>18</xdr:col>
                    <xdr:colOff>127000</xdr:colOff>
                    <xdr:row>469</xdr:row>
                    <xdr:rowOff>0</xdr:rowOff>
                  </from>
                  <to>
                    <xdr:col>21</xdr:col>
                    <xdr:colOff>0</xdr:colOff>
                    <xdr:row>470</xdr:row>
                    <xdr:rowOff>69850</xdr:rowOff>
                  </to>
                </anchor>
              </controlPr>
            </control>
          </mc:Choice>
        </mc:AlternateContent>
        <mc:AlternateContent xmlns:mc="http://schemas.openxmlformats.org/markup-compatibility/2006">
          <mc:Choice Requires="x14">
            <control shapeId="10398" r:id="rId138" name="Check Box 158">
              <controlPr defaultSize="0" autoFill="0" autoLine="0" autoPict="0">
                <anchor moveWithCells="1">
                  <from>
                    <xdr:col>14</xdr:col>
                    <xdr:colOff>127000</xdr:colOff>
                    <xdr:row>483</xdr:row>
                    <xdr:rowOff>127000</xdr:rowOff>
                  </from>
                  <to>
                    <xdr:col>17</xdr:col>
                    <xdr:colOff>0</xdr:colOff>
                    <xdr:row>485</xdr:row>
                    <xdr:rowOff>38100</xdr:rowOff>
                  </to>
                </anchor>
              </controlPr>
            </control>
          </mc:Choice>
        </mc:AlternateContent>
        <mc:AlternateContent xmlns:mc="http://schemas.openxmlformats.org/markup-compatibility/2006">
          <mc:Choice Requires="x14">
            <control shapeId="10399" r:id="rId139" name="Check Box 159">
              <controlPr defaultSize="0" autoFill="0" autoLine="0" autoPict="0">
                <anchor moveWithCells="1">
                  <from>
                    <xdr:col>18</xdr:col>
                    <xdr:colOff>127000</xdr:colOff>
                    <xdr:row>483</xdr:row>
                    <xdr:rowOff>127000</xdr:rowOff>
                  </from>
                  <to>
                    <xdr:col>21</xdr:col>
                    <xdr:colOff>0</xdr:colOff>
                    <xdr:row>485</xdr:row>
                    <xdr:rowOff>38100</xdr:rowOff>
                  </to>
                </anchor>
              </controlPr>
            </control>
          </mc:Choice>
        </mc:AlternateContent>
        <mc:AlternateContent xmlns:mc="http://schemas.openxmlformats.org/markup-compatibility/2006">
          <mc:Choice Requires="x14">
            <control shapeId="10400" r:id="rId140" name="Check Box 160">
              <controlPr defaultSize="0" autoFill="0" autoLine="0" autoPict="0">
                <anchor moveWithCells="1">
                  <from>
                    <xdr:col>14</xdr:col>
                    <xdr:colOff>127000</xdr:colOff>
                    <xdr:row>484</xdr:row>
                    <xdr:rowOff>133350</xdr:rowOff>
                  </from>
                  <to>
                    <xdr:col>17</xdr:col>
                    <xdr:colOff>0</xdr:colOff>
                    <xdr:row>486</xdr:row>
                    <xdr:rowOff>50800</xdr:rowOff>
                  </to>
                </anchor>
              </controlPr>
            </control>
          </mc:Choice>
        </mc:AlternateContent>
        <mc:AlternateContent xmlns:mc="http://schemas.openxmlformats.org/markup-compatibility/2006">
          <mc:Choice Requires="x14">
            <control shapeId="10401" r:id="rId141" name="Check Box 161">
              <controlPr defaultSize="0" autoFill="0" autoLine="0" autoPict="0">
                <anchor moveWithCells="1">
                  <from>
                    <xdr:col>14</xdr:col>
                    <xdr:colOff>114300</xdr:colOff>
                    <xdr:row>488</xdr:row>
                    <xdr:rowOff>107950</xdr:rowOff>
                  </from>
                  <to>
                    <xdr:col>17</xdr:col>
                    <xdr:colOff>0</xdr:colOff>
                    <xdr:row>490</xdr:row>
                    <xdr:rowOff>19050</xdr:rowOff>
                  </to>
                </anchor>
              </controlPr>
            </control>
          </mc:Choice>
        </mc:AlternateContent>
        <mc:AlternateContent xmlns:mc="http://schemas.openxmlformats.org/markup-compatibility/2006">
          <mc:Choice Requires="x14">
            <control shapeId="10402" r:id="rId142" name="Check Box 162">
              <controlPr defaultSize="0" autoFill="0" autoLine="0" autoPict="0">
                <anchor moveWithCells="1">
                  <from>
                    <xdr:col>18</xdr:col>
                    <xdr:colOff>114300</xdr:colOff>
                    <xdr:row>488</xdr:row>
                    <xdr:rowOff>107950</xdr:rowOff>
                  </from>
                  <to>
                    <xdr:col>21</xdr:col>
                    <xdr:colOff>0</xdr:colOff>
                    <xdr:row>490</xdr:row>
                    <xdr:rowOff>19050</xdr:rowOff>
                  </to>
                </anchor>
              </controlPr>
            </control>
          </mc:Choice>
        </mc:AlternateContent>
        <mc:AlternateContent xmlns:mc="http://schemas.openxmlformats.org/markup-compatibility/2006">
          <mc:Choice Requires="x14">
            <control shapeId="10403" r:id="rId143" name="Check Box 163">
              <controlPr defaultSize="0" autoFill="0" autoLine="0" autoPict="0">
                <anchor moveWithCells="1">
                  <from>
                    <xdr:col>14</xdr:col>
                    <xdr:colOff>127000</xdr:colOff>
                    <xdr:row>489</xdr:row>
                    <xdr:rowOff>133350</xdr:rowOff>
                  </from>
                  <to>
                    <xdr:col>17</xdr:col>
                    <xdr:colOff>0</xdr:colOff>
                    <xdr:row>491</xdr:row>
                    <xdr:rowOff>50800</xdr:rowOff>
                  </to>
                </anchor>
              </controlPr>
            </control>
          </mc:Choice>
        </mc:AlternateContent>
        <mc:AlternateContent xmlns:mc="http://schemas.openxmlformats.org/markup-compatibility/2006">
          <mc:Choice Requires="x14">
            <control shapeId="10404" r:id="rId144" name="Check Box 164">
              <controlPr defaultSize="0" autoFill="0" autoLine="0" autoPict="0">
                <anchor moveWithCells="1">
                  <from>
                    <xdr:col>14</xdr:col>
                    <xdr:colOff>127000</xdr:colOff>
                    <xdr:row>577</xdr:row>
                    <xdr:rowOff>127000</xdr:rowOff>
                  </from>
                  <to>
                    <xdr:col>17</xdr:col>
                    <xdr:colOff>0</xdr:colOff>
                    <xdr:row>579</xdr:row>
                    <xdr:rowOff>38100</xdr:rowOff>
                  </to>
                </anchor>
              </controlPr>
            </control>
          </mc:Choice>
        </mc:AlternateContent>
        <mc:AlternateContent xmlns:mc="http://schemas.openxmlformats.org/markup-compatibility/2006">
          <mc:Choice Requires="x14">
            <control shapeId="10405" r:id="rId145" name="Check Box 165">
              <controlPr defaultSize="0" autoFill="0" autoLine="0" autoPict="0">
                <anchor moveWithCells="1">
                  <from>
                    <xdr:col>18</xdr:col>
                    <xdr:colOff>127000</xdr:colOff>
                    <xdr:row>577</xdr:row>
                    <xdr:rowOff>127000</xdr:rowOff>
                  </from>
                  <to>
                    <xdr:col>21</xdr:col>
                    <xdr:colOff>0</xdr:colOff>
                    <xdr:row>579</xdr:row>
                    <xdr:rowOff>38100</xdr:rowOff>
                  </to>
                </anchor>
              </controlPr>
            </control>
          </mc:Choice>
        </mc:AlternateContent>
        <mc:AlternateContent xmlns:mc="http://schemas.openxmlformats.org/markup-compatibility/2006">
          <mc:Choice Requires="x14">
            <control shapeId="10406" r:id="rId146" name="Check Box 166">
              <controlPr defaultSize="0" autoFill="0" autoLine="0" autoPict="0">
                <anchor moveWithCells="1">
                  <from>
                    <xdr:col>14</xdr:col>
                    <xdr:colOff>127000</xdr:colOff>
                    <xdr:row>593</xdr:row>
                    <xdr:rowOff>127000</xdr:rowOff>
                  </from>
                  <to>
                    <xdr:col>17</xdr:col>
                    <xdr:colOff>0</xdr:colOff>
                    <xdr:row>595</xdr:row>
                    <xdr:rowOff>38100</xdr:rowOff>
                  </to>
                </anchor>
              </controlPr>
            </control>
          </mc:Choice>
        </mc:AlternateContent>
        <mc:AlternateContent xmlns:mc="http://schemas.openxmlformats.org/markup-compatibility/2006">
          <mc:Choice Requires="x14">
            <control shapeId="10407" r:id="rId147" name="Check Box 167">
              <controlPr defaultSize="0" autoFill="0" autoLine="0" autoPict="0">
                <anchor moveWithCells="1">
                  <from>
                    <xdr:col>18</xdr:col>
                    <xdr:colOff>127000</xdr:colOff>
                    <xdr:row>593</xdr:row>
                    <xdr:rowOff>127000</xdr:rowOff>
                  </from>
                  <to>
                    <xdr:col>21</xdr:col>
                    <xdr:colOff>0</xdr:colOff>
                    <xdr:row>595</xdr:row>
                    <xdr:rowOff>38100</xdr:rowOff>
                  </to>
                </anchor>
              </controlPr>
            </control>
          </mc:Choice>
        </mc:AlternateContent>
        <mc:AlternateContent xmlns:mc="http://schemas.openxmlformats.org/markup-compatibility/2006">
          <mc:Choice Requires="x14">
            <control shapeId="10408" r:id="rId148" name="Check Box 168">
              <controlPr defaultSize="0" autoFill="0" autoLine="0" autoPict="0">
                <anchor moveWithCells="1">
                  <from>
                    <xdr:col>14</xdr:col>
                    <xdr:colOff>127000</xdr:colOff>
                    <xdr:row>600</xdr:row>
                    <xdr:rowOff>0</xdr:rowOff>
                  </from>
                  <to>
                    <xdr:col>17</xdr:col>
                    <xdr:colOff>0</xdr:colOff>
                    <xdr:row>601</xdr:row>
                    <xdr:rowOff>69850</xdr:rowOff>
                  </to>
                </anchor>
              </controlPr>
            </control>
          </mc:Choice>
        </mc:AlternateContent>
        <mc:AlternateContent xmlns:mc="http://schemas.openxmlformats.org/markup-compatibility/2006">
          <mc:Choice Requires="x14">
            <control shapeId="10409" r:id="rId149" name="Check Box 169">
              <controlPr defaultSize="0" autoFill="0" autoLine="0" autoPict="0">
                <anchor moveWithCells="1">
                  <from>
                    <xdr:col>18</xdr:col>
                    <xdr:colOff>127000</xdr:colOff>
                    <xdr:row>600</xdr:row>
                    <xdr:rowOff>0</xdr:rowOff>
                  </from>
                  <to>
                    <xdr:col>21</xdr:col>
                    <xdr:colOff>0</xdr:colOff>
                    <xdr:row>601</xdr:row>
                    <xdr:rowOff>69850</xdr:rowOff>
                  </to>
                </anchor>
              </controlPr>
            </control>
          </mc:Choice>
        </mc:AlternateContent>
        <mc:AlternateContent xmlns:mc="http://schemas.openxmlformats.org/markup-compatibility/2006">
          <mc:Choice Requires="x14">
            <control shapeId="10410" r:id="rId150" name="Check Box 170">
              <controlPr defaultSize="0" autoFill="0" autoLine="0" autoPict="0">
                <anchor moveWithCells="1">
                  <from>
                    <xdr:col>14</xdr:col>
                    <xdr:colOff>127000</xdr:colOff>
                    <xdr:row>608</xdr:row>
                    <xdr:rowOff>127000</xdr:rowOff>
                  </from>
                  <to>
                    <xdr:col>17</xdr:col>
                    <xdr:colOff>0</xdr:colOff>
                    <xdr:row>610</xdr:row>
                    <xdr:rowOff>38100</xdr:rowOff>
                  </to>
                </anchor>
              </controlPr>
            </control>
          </mc:Choice>
        </mc:AlternateContent>
        <mc:AlternateContent xmlns:mc="http://schemas.openxmlformats.org/markup-compatibility/2006">
          <mc:Choice Requires="x14">
            <control shapeId="10411" r:id="rId151" name="Check Box 171">
              <controlPr defaultSize="0" autoFill="0" autoLine="0" autoPict="0">
                <anchor moveWithCells="1">
                  <from>
                    <xdr:col>18</xdr:col>
                    <xdr:colOff>127000</xdr:colOff>
                    <xdr:row>608</xdr:row>
                    <xdr:rowOff>127000</xdr:rowOff>
                  </from>
                  <to>
                    <xdr:col>21</xdr:col>
                    <xdr:colOff>0</xdr:colOff>
                    <xdr:row>610</xdr:row>
                    <xdr:rowOff>38100</xdr:rowOff>
                  </to>
                </anchor>
              </controlPr>
            </control>
          </mc:Choice>
        </mc:AlternateContent>
        <mc:AlternateContent xmlns:mc="http://schemas.openxmlformats.org/markup-compatibility/2006">
          <mc:Choice Requires="x14">
            <control shapeId="10412" r:id="rId152" name="Check Box 172">
              <controlPr defaultSize="0" autoFill="0" autoLine="0" autoPict="0">
                <anchor moveWithCells="1">
                  <from>
                    <xdr:col>14</xdr:col>
                    <xdr:colOff>127000</xdr:colOff>
                    <xdr:row>632</xdr:row>
                    <xdr:rowOff>127000</xdr:rowOff>
                  </from>
                  <to>
                    <xdr:col>17</xdr:col>
                    <xdr:colOff>0</xdr:colOff>
                    <xdr:row>634</xdr:row>
                    <xdr:rowOff>38100</xdr:rowOff>
                  </to>
                </anchor>
              </controlPr>
            </control>
          </mc:Choice>
        </mc:AlternateContent>
        <mc:AlternateContent xmlns:mc="http://schemas.openxmlformats.org/markup-compatibility/2006">
          <mc:Choice Requires="x14">
            <control shapeId="10413" r:id="rId153" name="Check Box 173">
              <controlPr defaultSize="0" autoFill="0" autoLine="0" autoPict="0">
                <anchor moveWithCells="1">
                  <from>
                    <xdr:col>18</xdr:col>
                    <xdr:colOff>127000</xdr:colOff>
                    <xdr:row>632</xdr:row>
                    <xdr:rowOff>127000</xdr:rowOff>
                  </from>
                  <to>
                    <xdr:col>21</xdr:col>
                    <xdr:colOff>0</xdr:colOff>
                    <xdr:row>634</xdr:row>
                    <xdr:rowOff>38100</xdr:rowOff>
                  </to>
                </anchor>
              </controlPr>
            </control>
          </mc:Choice>
        </mc:AlternateContent>
        <mc:AlternateContent xmlns:mc="http://schemas.openxmlformats.org/markup-compatibility/2006">
          <mc:Choice Requires="x14">
            <control shapeId="10414" r:id="rId154" name="Check Box 174">
              <controlPr defaultSize="0" autoFill="0" autoLine="0" autoPict="0">
                <anchor moveWithCells="1">
                  <from>
                    <xdr:col>14</xdr:col>
                    <xdr:colOff>127000</xdr:colOff>
                    <xdr:row>646</xdr:row>
                    <xdr:rowOff>127000</xdr:rowOff>
                  </from>
                  <to>
                    <xdr:col>17</xdr:col>
                    <xdr:colOff>0</xdr:colOff>
                    <xdr:row>648</xdr:row>
                    <xdr:rowOff>38100</xdr:rowOff>
                  </to>
                </anchor>
              </controlPr>
            </control>
          </mc:Choice>
        </mc:AlternateContent>
        <mc:AlternateContent xmlns:mc="http://schemas.openxmlformats.org/markup-compatibility/2006">
          <mc:Choice Requires="x14">
            <control shapeId="10415" r:id="rId155" name="Check Box 175">
              <controlPr defaultSize="0" autoFill="0" autoLine="0" autoPict="0">
                <anchor moveWithCells="1">
                  <from>
                    <xdr:col>18</xdr:col>
                    <xdr:colOff>127000</xdr:colOff>
                    <xdr:row>646</xdr:row>
                    <xdr:rowOff>127000</xdr:rowOff>
                  </from>
                  <to>
                    <xdr:col>21</xdr:col>
                    <xdr:colOff>0</xdr:colOff>
                    <xdr:row>648</xdr:row>
                    <xdr:rowOff>38100</xdr:rowOff>
                  </to>
                </anchor>
              </controlPr>
            </control>
          </mc:Choice>
        </mc:AlternateContent>
        <mc:AlternateContent xmlns:mc="http://schemas.openxmlformats.org/markup-compatibility/2006">
          <mc:Choice Requires="x14">
            <control shapeId="10416" r:id="rId156" name="Check Box 176">
              <controlPr defaultSize="0" autoFill="0" autoLine="0" autoPict="0">
                <anchor moveWithCells="1">
                  <from>
                    <xdr:col>14</xdr:col>
                    <xdr:colOff>127000</xdr:colOff>
                    <xdr:row>651</xdr:row>
                    <xdr:rowOff>127000</xdr:rowOff>
                  </from>
                  <to>
                    <xdr:col>17</xdr:col>
                    <xdr:colOff>0</xdr:colOff>
                    <xdr:row>653</xdr:row>
                    <xdr:rowOff>38100</xdr:rowOff>
                  </to>
                </anchor>
              </controlPr>
            </control>
          </mc:Choice>
        </mc:AlternateContent>
        <mc:AlternateContent xmlns:mc="http://schemas.openxmlformats.org/markup-compatibility/2006">
          <mc:Choice Requires="x14">
            <control shapeId="10417" r:id="rId157" name="Check Box 177">
              <controlPr defaultSize="0" autoFill="0" autoLine="0" autoPict="0">
                <anchor moveWithCells="1">
                  <from>
                    <xdr:col>18</xdr:col>
                    <xdr:colOff>127000</xdr:colOff>
                    <xdr:row>651</xdr:row>
                    <xdr:rowOff>127000</xdr:rowOff>
                  </from>
                  <to>
                    <xdr:col>21</xdr:col>
                    <xdr:colOff>0</xdr:colOff>
                    <xdr:row>653</xdr:row>
                    <xdr:rowOff>38100</xdr:rowOff>
                  </to>
                </anchor>
              </controlPr>
            </control>
          </mc:Choice>
        </mc:AlternateContent>
        <mc:AlternateContent xmlns:mc="http://schemas.openxmlformats.org/markup-compatibility/2006">
          <mc:Choice Requires="x14">
            <control shapeId="10418" r:id="rId158" name="Check Box 178">
              <controlPr defaultSize="0" autoFill="0" autoLine="0" autoPict="0">
                <anchor moveWithCells="1">
                  <from>
                    <xdr:col>14</xdr:col>
                    <xdr:colOff>127000</xdr:colOff>
                    <xdr:row>652</xdr:row>
                    <xdr:rowOff>133350</xdr:rowOff>
                  </from>
                  <to>
                    <xdr:col>17</xdr:col>
                    <xdr:colOff>0</xdr:colOff>
                    <xdr:row>654</xdr:row>
                    <xdr:rowOff>50800</xdr:rowOff>
                  </to>
                </anchor>
              </controlPr>
            </control>
          </mc:Choice>
        </mc:AlternateContent>
        <mc:AlternateContent xmlns:mc="http://schemas.openxmlformats.org/markup-compatibility/2006">
          <mc:Choice Requires="x14">
            <control shapeId="10419" r:id="rId159" name="Check Box 179">
              <controlPr defaultSize="0" autoFill="0" autoLine="0" autoPict="0">
                <anchor moveWithCells="1">
                  <from>
                    <xdr:col>14</xdr:col>
                    <xdr:colOff>127000</xdr:colOff>
                    <xdr:row>740</xdr:row>
                    <xdr:rowOff>127000</xdr:rowOff>
                  </from>
                  <to>
                    <xdr:col>17</xdr:col>
                    <xdr:colOff>0</xdr:colOff>
                    <xdr:row>742</xdr:row>
                    <xdr:rowOff>38100</xdr:rowOff>
                  </to>
                </anchor>
              </controlPr>
            </control>
          </mc:Choice>
        </mc:AlternateContent>
        <mc:AlternateContent xmlns:mc="http://schemas.openxmlformats.org/markup-compatibility/2006">
          <mc:Choice Requires="x14">
            <control shapeId="10420" r:id="rId160" name="Check Box 180">
              <controlPr defaultSize="0" autoFill="0" autoLine="0" autoPict="0">
                <anchor moveWithCells="1">
                  <from>
                    <xdr:col>18</xdr:col>
                    <xdr:colOff>127000</xdr:colOff>
                    <xdr:row>740</xdr:row>
                    <xdr:rowOff>127000</xdr:rowOff>
                  </from>
                  <to>
                    <xdr:col>21</xdr:col>
                    <xdr:colOff>0</xdr:colOff>
                    <xdr:row>742</xdr:row>
                    <xdr:rowOff>38100</xdr:rowOff>
                  </to>
                </anchor>
              </controlPr>
            </control>
          </mc:Choice>
        </mc:AlternateContent>
        <mc:AlternateContent xmlns:mc="http://schemas.openxmlformats.org/markup-compatibility/2006">
          <mc:Choice Requires="x14">
            <control shapeId="10421" r:id="rId161" name="Check Box 181">
              <controlPr defaultSize="0" autoFill="0" autoLine="0" autoPict="0">
                <anchor moveWithCells="1">
                  <from>
                    <xdr:col>14</xdr:col>
                    <xdr:colOff>127000</xdr:colOff>
                    <xdr:row>741</xdr:row>
                    <xdr:rowOff>133350</xdr:rowOff>
                  </from>
                  <to>
                    <xdr:col>17</xdr:col>
                    <xdr:colOff>0</xdr:colOff>
                    <xdr:row>743</xdr:row>
                    <xdr:rowOff>50800</xdr:rowOff>
                  </to>
                </anchor>
              </controlPr>
            </control>
          </mc:Choice>
        </mc:AlternateContent>
        <mc:AlternateContent xmlns:mc="http://schemas.openxmlformats.org/markup-compatibility/2006">
          <mc:Choice Requires="x14">
            <control shapeId="10422" r:id="rId162" name="Check Box 182">
              <controlPr defaultSize="0" autoFill="0" autoLine="0" autoPict="0">
                <anchor moveWithCells="1">
                  <from>
                    <xdr:col>14</xdr:col>
                    <xdr:colOff>127000</xdr:colOff>
                    <xdr:row>750</xdr:row>
                    <xdr:rowOff>127000</xdr:rowOff>
                  </from>
                  <to>
                    <xdr:col>17</xdr:col>
                    <xdr:colOff>0</xdr:colOff>
                    <xdr:row>752</xdr:row>
                    <xdr:rowOff>38100</xdr:rowOff>
                  </to>
                </anchor>
              </controlPr>
            </control>
          </mc:Choice>
        </mc:AlternateContent>
        <mc:AlternateContent xmlns:mc="http://schemas.openxmlformats.org/markup-compatibility/2006">
          <mc:Choice Requires="x14">
            <control shapeId="10423" r:id="rId163" name="Check Box 183">
              <controlPr defaultSize="0" autoFill="0" autoLine="0" autoPict="0">
                <anchor moveWithCells="1">
                  <from>
                    <xdr:col>18</xdr:col>
                    <xdr:colOff>127000</xdr:colOff>
                    <xdr:row>750</xdr:row>
                    <xdr:rowOff>127000</xdr:rowOff>
                  </from>
                  <to>
                    <xdr:col>21</xdr:col>
                    <xdr:colOff>0</xdr:colOff>
                    <xdr:row>752</xdr:row>
                    <xdr:rowOff>38100</xdr:rowOff>
                  </to>
                </anchor>
              </controlPr>
            </control>
          </mc:Choice>
        </mc:AlternateContent>
        <mc:AlternateContent xmlns:mc="http://schemas.openxmlformats.org/markup-compatibility/2006">
          <mc:Choice Requires="x14">
            <control shapeId="10424" r:id="rId164" name="Check Box 184">
              <controlPr defaultSize="0" autoFill="0" autoLine="0" autoPict="0">
                <anchor moveWithCells="1">
                  <from>
                    <xdr:col>14</xdr:col>
                    <xdr:colOff>127000</xdr:colOff>
                    <xdr:row>751</xdr:row>
                    <xdr:rowOff>133350</xdr:rowOff>
                  </from>
                  <to>
                    <xdr:col>17</xdr:col>
                    <xdr:colOff>0</xdr:colOff>
                    <xdr:row>753</xdr:row>
                    <xdr:rowOff>50800</xdr:rowOff>
                  </to>
                </anchor>
              </controlPr>
            </control>
          </mc:Choice>
        </mc:AlternateContent>
        <mc:AlternateContent xmlns:mc="http://schemas.openxmlformats.org/markup-compatibility/2006">
          <mc:Choice Requires="x14">
            <control shapeId="10425" r:id="rId165" name="Check Box 185">
              <controlPr defaultSize="0" autoFill="0" autoLine="0" autoPict="0">
                <anchor moveWithCells="1">
                  <from>
                    <xdr:col>14</xdr:col>
                    <xdr:colOff>127000</xdr:colOff>
                    <xdr:row>754</xdr:row>
                    <xdr:rowOff>127000</xdr:rowOff>
                  </from>
                  <to>
                    <xdr:col>17</xdr:col>
                    <xdr:colOff>0</xdr:colOff>
                    <xdr:row>756</xdr:row>
                    <xdr:rowOff>38100</xdr:rowOff>
                  </to>
                </anchor>
              </controlPr>
            </control>
          </mc:Choice>
        </mc:AlternateContent>
        <mc:AlternateContent xmlns:mc="http://schemas.openxmlformats.org/markup-compatibility/2006">
          <mc:Choice Requires="x14">
            <control shapeId="10426" r:id="rId166" name="Check Box 186">
              <controlPr defaultSize="0" autoFill="0" autoLine="0" autoPict="0">
                <anchor moveWithCells="1">
                  <from>
                    <xdr:col>18</xdr:col>
                    <xdr:colOff>127000</xdr:colOff>
                    <xdr:row>754</xdr:row>
                    <xdr:rowOff>127000</xdr:rowOff>
                  </from>
                  <to>
                    <xdr:col>21</xdr:col>
                    <xdr:colOff>0</xdr:colOff>
                    <xdr:row>756</xdr:row>
                    <xdr:rowOff>38100</xdr:rowOff>
                  </to>
                </anchor>
              </controlPr>
            </control>
          </mc:Choice>
        </mc:AlternateContent>
        <mc:AlternateContent xmlns:mc="http://schemas.openxmlformats.org/markup-compatibility/2006">
          <mc:Choice Requires="x14">
            <control shapeId="10427" r:id="rId167" name="Check Box 187">
              <controlPr defaultSize="0" autoFill="0" autoLine="0" autoPict="0">
                <anchor moveWithCells="1">
                  <from>
                    <xdr:col>14</xdr:col>
                    <xdr:colOff>127000</xdr:colOff>
                    <xdr:row>755</xdr:row>
                    <xdr:rowOff>133350</xdr:rowOff>
                  </from>
                  <to>
                    <xdr:col>17</xdr:col>
                    <xdr:colOff>0</xdr:colOff>
                    <xdr:row>757</xdr:row>
                    <xdr:rowOff>50800</xdr:rowOff>
                  </to>
                </anchor>
              </controlPr>
            </control>
          </mc:Choice>
        </mc:AlternateContent>
        <mc:AlternateContent xmlns:mc="http://schemas.openxmlformats.org/markup-compatibility/2006">
          <mc:Choice Requires="x14">
            <control shapeId="10428" r:id="rId168" name="Check Box 188">
              <controlPr defaultSize="0" autoFill="0" autoLine="0" autoPict="0">
                <anchor moveWithCells="1">
                  <from>
                    <xdr:col>14</xdr:col>
                    <xdr:colOff>127000</xdr:colOff>
                    <xdr:row>759</xdr:row>
                    <xdr:rowOff>114300</xdr:rowOff>
                  </from>
                  <to>
                    <xdr:col>17</xdr:col>
                    <xdr:colOff>0</xdr:colOff>
                    <xdr:row>761</xdr:row>
                    <xdr:rowOff>31750</xdr:rowOff>
                  </to>
                </anchor>
              </controlPr>
            </control>
          </mc:Choice>
        </mc:AlternateContent>
        <mc:AlternateContent xmlns:mc="http://schemas.openxmlformats.org/markup-compatibility/2006">
          <mc:Choice Requires="x14">
            <control shapeId="10429" r:id="rId169" name="Check Box 189">
              <controlPr defaultSize="0" autoFill="0" autoLine="0" autoPict="0">
                <anchor moveWithCells="1">
                  <from>
                    <xdr:col>18</xdr:col>
                    <xdr:colOff>114300</xdr:colOff>
                    <xdr:row>759</xdr:row>
                    <xdr:rowOff>107950</xdr:rowOff>
                  </from>
                  <to>
                    <xdr:col>21</xdr:col>
                    <xdr:colOff>0</xdr:colOff>
                    <xdr:row>761</xdr:row>
                    <xdr:rowOff>19050</xdr:rowOff>
                  </to>
                </anchor>
              </controlPr>
            </control>
          </mc:Choice>
        </mc:AlternateContent>
        <mc:AlternateContent xmlns:mc="http://schemas.openxmlformats.org/markup-compatibility/2006">
          <mc:Choice Requires="x14">
            <control shapeId="10430" r:id="rId170" name="Check Box 190">
              <controlPr defaultSize="0" autoFill="0" autoLine="0" autoPict="0">
                <anchor moveWithCells="1">
                  <from>
                    <xdr:col>14</xdr:col>
                    <xdr:colOff>127000</xdr:colOff>
                    <xdr:row>760</xdr:row>
                    <xdr:rowOff>133350</xdr:rowOff>
                  </from>
                  <to>
                    <xdr:col>17</xdr:col>
                    <xdr:colOff>0</xdr:colOff>
                    <xdr:row>762</xdr:row>
                    <xdr:rowOff>50800</xdr:rowOff>
                  </to>
                </anchor>
              </controlPr>
            </control>
          </mc:Choice>
        </mc:AlternateContent>
        <mc:AlternateContent xmlns:mc="http://schemas.openxmlformats.org/markup-compatibility/2006">
          <mc:Choice Requires="x14">
            <control shapeId="10431" r:id="rId171" name="Check Box 191">
              <controlPr defaultSize="0" autoFill="0" autoLine="0" autoPict="0">
                <anchor moveWithCells="1">
                  <from>
                    <xdr:col>14</xdr:col>
                    <xdr:colOff>127000</xdr:colOff>
                    <xdr:row>765</xdr:row>
                    <xdr:rowOff>127000</xdr:rowOff>
                  </from>
                  <to>
                    <xdr:col>17</xdr:col>
                    <xdr:colOff>0</xdr:colOff>
                    <xdr:row>767</xdr:row>
                    <xdr:rowOff>38100</xdr:rowOff>
                  </to>
                </anchor>
              </controlPr>
            </control>
          </mc:Choice>
        </mc:AlternateContent>
        <mc:AlternateContent xmlns:mc="http://schemas.openxmlformats.org/markup-compatibility/2006">
          <mc:Choice Requires="x14">
            <control shapeId="10432" r:id="rId172" name="Check Box 192">
              <controlPr defaultSize="0" autoFill="0" autoLine="0" autoPict="0">
                <anchor moveWithCells="1">
                  <from>
                    <xdr:col>18</xdr:col>
                    <xdr:colOff>127000</xdr:colOff>
                    <xdr:row>765</xdr:row>
                    <xdr:rowOff>127000</xdr:rowOff>
                  </from>
                  <to>
                    <xdr:col>21</xdr:col>
                    <xdr:colOff>0</xdr:colOff>
                    <xdr:row>767</xdr:row>
                    <xdr:rowOff>38100</xdr:rowOff>
                  </to>
                </anchor>
              </controlPr>
            </control>
          </mc:Choice>
        </mc:AlternateContent>
        <mc:AlternateContent xmlns:mc="http://schemas.openxmlformats.org/markup-compatibility/2006">
          <mc:Choice Requires="x14">
            <control shapeId="10433" r:id="rId173" name="Check Box 193">
              <controlPr defaultSize="0" autoFill="0" autoLine="0" autoPict="0">
                <anchor moveWithCells="1">
                  <from>
                    <xdr:col>14</xdr:col>
                    <xdr:colOff>127000</xdr:colOff>
                    <xdr:row>766</xdr:row>
                    <xdr:rowOff>133350</xdr:rowOff>
                  </from>
                  <to>
                    <xdr:col>17</xdr:col>
                    <xdr:colOff>0</xdr:colOff>
                    <xdr:row>768</xdr:row>
                    <xdr:rowOff>50800</xdr:rowOff>
                  </to>
                </anchor>
              </controlPr>
            </control>
          </mc:Choice>
        </mc:AlternateContent>
        <mc:AlternateContent xmlns:mc="http://schemas.openxmlformats.org/markup-compatibility/2006">
          <mc:Choice Requires="x14">
            <control shapeId="10434" r:id="rId174" name="Check Box 194">
              <controlPr defaultSize="0" autoFill="0" autoLine="0" autoPict="0">
                <anchor moveWithCells="1">
                  <from>
                    <xdr:col>14</xdr:col>
                    <xdr:colOff>127000</xdr:colOff>
                    <xdr:row>771</xdr:row>
                    <xdr:rowOff>127000</xdr:rowOff>
                  </from>
                  <to>
                    <xdr:col>17</xdr:col>
                    <xdr:colOff>0</xdr:colOff>
                    <xdr:row>773</xdr:row>
                    <xdr:rowOff>38100</xdr:rowOff>
                  </to>
                </anchor>
              </controlPr>
            </control>
          </mc:Choice>
        </mc:AlternateContent>
        <mc:AlternateContent xmlns:mc="http://schemas.openxmlformats.org/markup-compatibility/2006">
          <mc:Choice Requires="x14">
            <control shapeId="10435" r:id="rId175" name="Check Box 195">
              <controlPr defaultSize="0" autoFill="0" autoLine="0" autoPict="0">
                <anchor moveWithCells="1">
                  <from>
                    <xdr:col>18</xdr:col>
                    <xdr:colOff>127000</xdr:colOff>
                    <xdr:row>771</xdr:row>
                    <xdr:rowOff>127000</xdr:rowOff>
                  </from>
                  <to>
                    <xdr:col>21</xdr:col>
                    <xdr:colOff>0</xdr:colOff>
                    <xdr:row>773</xdr:row>
                    <xdr:rowOff>38100</xdr:rowOff>
                  </to>
                </anchor>
              </controlPr>
            </control>
          </mc:Choice>
        </mc:AlternateContent>
        <mc:AlternateContent xmlns:mc="http://schemas.openxmlformats.org/markup-compatibility/2006">
          <mc:Choice Requires="x14">
            <control shapeId="10436" r:id="rId176" name="Check Box 196">
              <controlPr defaultSize="0" autoFill="0" autoLine="0" autoPict="0">
                <anchor moveWithCells="1">
                  <from>
                    <xdr:col>14</xdr:col>
                    <xdr:colOff>127000</xdr:colOff>
                    <xdr:row>772</xdr:row>
                    <xdr:rowOff>133350</xdr:rowOff>
                  </from>
                  <to>
                    <xdr:col>17</xdr:col>
                    <xdr:colOff>0</xdr:colOff>
                    <xdr:row>774</xdr:row>
                    <xdr:rowOff>50800</xdr:rowOff>
                  </to>
                </anchor>
              </controlPr>
            </control>
          </mc:Choice>
        </mc:AlternateContent>
        <mc:AlternateContent xmlns:mc="http://schemas.openxmlformats.org/markup-compatibility/2006">
          <mc:Choice Requires="x14">
            <control shapeId="10437" r:id="rId177" name="Check Box 197">
              <controlPr defaultSize="0" autoFill="0" autoLine="0" autoPict="0">
                <anchor moveWithCells="1">
                  <from>
                    <xdr:col>14</xdr:col>
                    <xdr:colOff>127000</xdr:colOff>
                    <xdr:row>783</xdr:row>
                    <xdr:rowOff>127000</xdr:rowOff>
                  </from>
                  <to>
                    <xdr:col>17</xdr:col>
                    <xdr:colOff>0</xdr:colOff>
                    <xdr:row>785</xdr:row>
                    <xdr:rowOff>38100</xdr:rowOff>
                  </to>
                </anchor>
              </controlPr>
            </control>
          </mc:Choice>
        </mc:AlternateContent>
        <mc:AlternateContent xmlns:mc="http://schemas.openxmlformats.org/markup-compatibility/2006">
          <mc:Choice Requires="x14">
            <control shapeId="10438" r:id="rId178" name="Check Box 198">
              <controlPr defaultSize="0" autoFill="0" autoLine="0" autoPict="0">
                <anchor moveWithCells="1">
                  <from>
                    <xdr:col>18</xdr:col>
                    <xdr:colOff>127000</xdr:colOff>
                    <xdr:row>783</xdr:row>
                    <xdr:rowOff>127000</xdr:rowOff>
                  </from>
                  <to>
                    <xdr:col>21</xdr:col>
                    <xdr:colOff>0</xdr:colOff>
                    <xdr:row>785</xdr:row>
                    <xdr:rowOff>38100</xdr:rowOff>
                  </to>
                </anchor>
              </controlPr>
            </control>
          </mc:Choice>
        </mc:AlternateContent>
        <mc:AlternateContent xmlns:mc="http://schemas.openxmlformats.org/markup-compatibility/2006">
          <mc:Choice Requires="x14">
            <control shapeId="10439" r:id="rId179" name="Check Box 199">
              <controlPr defaultSize="0" autoFill="0" autoLine="0" autoPict="0">
                <anchor moveWithCells="1">
                  <from>
                    <xdr:col>14</xdr:col>
                    <xdr:colOff>127000</xdr:colOff>
                    <xdr:row>784</xdr:row>
                    <xdr:rowOff>133350</xdr:rowOff>
                  </from>
                  <to>
                    <xdr:col>17</xdr:col>
                    <xdr:colOff>0</xdr:colOff>
                    <xdr:row>786</xdr:row>
                    <xdr:rowOff>50800</xdr:rowOff>
                  </to>
                </anchor>
              </controlPr>
            </control>
          </mc:Choice>
        </mc:AlternateContent>
        <mc:AlternateContent xmlns:mc="http://schemas.openxmlformats.org/markup-compatibility/2006">
          <mc:Choice Requires="x14">
            <control shapeId="10440" r:id="rId180" name="Check Box 200">
              <controlPr defaultSize="0" autoFill="0" autoLine="0" autoPict="0">
                <anchor moveWithCells="1">
                  <from>
                    <xdr:col>14</xdr:col>
                    <xdr:colOff>127000</xdr:colOff>
                    <xdr:row>804</xdr:row>
                    <xdr:rowOff>127000</xdr:rowOff>
                  </from>
                  <to>
                    <xdr:col>17</xdr:col>
                    <xdr:colOff>0</xdr:colOff>
                    <xdr:row>806</xdr:row>
                    <xdr:rowOff>38100</xdr:rowOff>
                  </to>
                </anchor>
              </controlPr>
            </control>
          </mc:Choice>
        </mc:AlternateContent>
        <mc:AlternateContent xmlns:mc="http://schemas.openxmlformats.org/markup-compatibility/2006">
          <mc:Choice Requires="x14">
            <control shapeId="10441" r:id="rId181" name="Check Box 201">
              <controlPr defaultSize="0" autoFill="0" autoLine="0" autoPict="0">
                <anchor moveWithCells="1">
                  <from>
                    <xdr:col>18</xdr:col>
                    <xdr:colOff>127000</xdr:colOff>
                    <xdr:row>804</xdr:row>
                    <xdr:rowOff>127000</xdr:rowOff>
                  </from>
                  <to>
                    <xdr:col>21</xdr:col>
                    <xdr:colOff>0</xdr:colOff>
                    <xdr:row>806</xdr:row>
                    <xdr:rowOff>38100</xdr:rowOff>
                  </to>
                </anchor>
              </controlPr>
            </control>
          </mc:Choice>
        </mc:AlternateContent>
        <mc:AlternateContent xmlns:mc="http://schemas.openxmlformats.org/markup-compatibility/2006">
          <mc:Choice Requires="x14">
            <control shapeId="10442" r:id="rId182" name="Check Box 202">
              <controlPr defaultSize="0" autoFill="0" autoLine="0" autoPict="0">
                <anchor moveWithCells="1">
                  <from>
                    <xdr:col>14</xdr:col>
                    <xdr:colOff>127000</xdr:colOff>
                    <xdr:row>843</xdr:row>
                    <xdr:rowOff>0</xdr:rowOff>
                  </from>
                  <to>
                    <xdr:col>17</xdr:col>
                    <xdr:colOff>0</xdr:colOff>
                    <xdr:row>844</xdr:row>
                    <xdr:rowOff>69850</xdr:rowOff>
                  </to>
                </anchor>
              </controlPr>
            </control>
          </mc:Choice>
        </mc:AlternateContent>
        <mc:AlternateContent xmlns:mc="http://schemas.openxmlformats.org/markup-compatibility/2006">
          <mc:Choice Requires="x14">
            <control shapeId="10443" r:id="rId183" name="Check Box 203">
              <controlPr defaultSize="0" autoFill="0" autoLine="0" autoPict="0">
                <anchor moveWithCells="1">
                  <from>
                    <xdr:col>18</xdr:col>
                    <xdr:colOff>127000</xdr:colOff>
                    <xdr:row>843</xdr:row>
                    <xdr:rowOff>0</xdr:rowOff>
                  </from>
                  <to>
                    <xdr:col>21</xdr:col>
                    <xdr:colOff>0</xdr:colOff>
                    <xdr:row>844</xdr:row>
                    <xdr:rowOff>69850</xdr:rowOff>
                  </to>
                </anchor>
              </controlPr>
            </control>
          </mc:Choice>
        </mc:AlternateContent>
        <mc:AlternateContent xmlns:mc="http://schemas.openxmlformats.org/markup-compatibility/2006">
          <mc:Choice Requires="x14">
            <control shapeId="10444" r:id="rId184" name="Check Box 204">
              <controlPr defaultSize="0" autoFill="0" autoLine="0" autoPict="0">
                <anchor moveWithCells="1">
                  <from>
                    <xdr:col>14</xdr:col>
                    <xdr:colOff>127000</xdr:colOff>
                    <xdr:row>875</xdr:row>
                    <xdr:rowOff>127000</xdr:rowOff>
                  </from>
                  <to>
                    <xdr:col>17</xdr:col>
                    <xdr:colOff>0</xdr:colOff>
                    <xdr:row>877</xdr:row>
                    <xdr:rowOff>38100</xdr:rowOff>
                  </to>
                </anchor>
              </controlPr>
            </control>
          </mc:Choice>
        </mc:AlternateContent>
        <mc:AlternateContent xmlns:mc="http://schemas.openxmlformats.org/markup-compatibility/2006">
          <mc:Choice Requires="x14">
            <control shapeId="10445" r:id="rId185" name="Check Box 205">
              <controlPr defaultSize="0" autoFill="0" autoLine="0" autoPict="0">
                <anchor moveWithCells="1">
                  <from>
                    <xdr:col>18</xdr:col>
                    <xdr:colOff>127000</xdr:colOff>
                    <xdr:row>875</xdr:row>
                    <xdr:rowOff>127000</xdr:rowOff>
                  </from>
                  <to>
                    <xdr:col>21</xdr:col>
                    <xdr:colOff>0</xdr:colOff>
                    <xdr:row>877</xdr:row>
                    <xdr:rowOff>38100</xdr:rowOff>
                  </to>
                </anchor>
              </controlPr>
            </control>
          </mc:Choice>
        </mc:AlternateContent>
        <mc:AlternateContent xmlns:mc="http://schemas.openxmlformats.org/markup-compatibility/2006">
          <mc:Choice Requires="x14">
            <control shapeId="10446" r:id="rId186" name="Check Box 206">
              <controlPr defaultSize="0" autoFill="0" autoLine="0" autoPict="0">
                <anchor moveWithCells="1">
                  <from>
                    <xdr:col>14</xdr:col>
                    <xdr:colOff>127000</xdr:colOff>
                    <xdr:row>886</xdr:row>
                    <xdr:rowOff>127000</xdr:rowOff>
                  </from>
                  <to>
                    <xdr:col>17</xdr:col>
                    <xdr:colOff>0</xdr:colOff>
                    <xdr:row>888</xdr:row>
                    <xdr:rowOff>38100</xdr:rowOff>
                  </to>
                </anchor>
              </controlPr>
            </control>
          </mc:Choice>
        </mc:AlternateContent>
        <mc:AlternateContent xmlns:mc="http://schemas.openxmlformats.org/markup-compatibility/2006">
          <mc:Choice Requires="x14">
            <control shapeId="10447" r:id="rId187" name="Check Box 207">
              <controlPr defaultSize="0" autoFill="0" autoLine="0" autoPict="0">
                <anchor moveWithCells="1">
                  <from>
                    <xdr:col>18</xdr:col>
                    <xdr:colOff>127000</xdr:colOff>
                    <xdr:row>886</xdr:row>
                    <xdr:rowOff>127000</xdr:rowOff>
                  </from>
                  <to>
                    <xdr:col>21</xdr:col>
                    <xdr:colOff>0</xdr:colOff>
                    <xdr:row>888</xdr:row>
                    <xdr:rowOff>38100</xdr:rowOff>
                  </to>
                </anchor>
              </controlPr>
            </control>
          </mc:Choice>
        </mc:AlternateContent>
        <mc:AlternateContent xmlns:mc="http://schemas.openxmlformats.org/markup-compatibility/2006">
          <mc:Choice Requires="x14">
            <control shapeId="10452" r:id="rId188" name="Check Box 212">
              <controlPr defaultSize="0" autoFill="0" autoLine="0" autoPict="0">
                <anchor moveWithCells="1">
                  <from>
                    <xdr:col>14</xdr:col>
                    <xdr:colOff>127000</xdr:colOff>
                    <xdr:row>918</xdr:row>
                    <xdr:rowOff>127000</xdr:rowOff>
                  </from>
                  <to>
                    <xdr:col>17</xdr:col>
                    <xdr:colOff>0</xdr:colOff>
                    <xdr:row>920</xdr:row>
                    <xdr:rowOff>38100</xdr:rowOff>
                  </to>
                </anchor>
              </controlPr>
            </control>
          </mc:Choice>
        </mc:AlternateContent>
        <mc:AlternateContent xmlns:mc="http://schemas.openxmlformats.org/markup-compatibility/2006">
          <mc:Choice Requires="x14">
            <control shapeId="10453" r:id="rId189" name="Check Box 213">
              <controlPr defaultSize="0" autoFill="0" autoLine="0" autoPict="0">
                <anchor moveWithCells="1">
                  <from>
                    <xdr:col>18</xdr:col>
                    <xdr:colOff>127000</xdr:colOff>
                    <xdr:row>918</xdr:row>
                    <xdr:rowOff>127000</xdr:rowOff>
                  </from>
                  <to>
                    <xdr:col>21</xdr:col>
                    <xdr:colOff>0</xdr:colOff>
                    <xdr:row>920</xdr:row>
                    <xdr:rowOff>38100</xdr:rowOff>
                  </to>
                </anchor>
              </controlPr>
            </control>
          </mc:Choice>
        </mc:AlternateContent>
        <mc:AlternateContent xmlns:mc="http://schemas.openxmlformats.org/markup-compatibility/2006">
          <mc:Choice Requires="x14">
            <control shapeId="10454" r:id="rId190" name="Check Box 214">
              <controlPr defaultSize="0" autoFill="0" autoLine="0" autoPict="0">
                <anchor moveWithCells="1">
                  <from>
                    <xdr:col>14</xdr:col>
                    <xdr:colOff>127000</xdr:colOff>
                    <xdr:row>926</xdr:row>
                    <xdr:rowOff>127000</xdr:rowOff>
                  </from>
                  <to>
                    <xdr:col>17</xdr:col>
                    <xdr:colOff>0</xdr:colOff>
                    <xdr:row>928</xdr:row>
                    <xdr:rowOff>38100</xdr:rowOff>
                  </to>
                </anchor>
              </controlPr>
            </control>
          </mc:Choice>
        </mc:AlternateContent>
        <mc:AlternateContent xmlns:mc="http://schemas.openxmlformats.org/markup-compatibility/2006">
          <mc:Choice Requires="x14">
            <control shapeId="10455" r:id="rId191" name="Check Box 215">
              <controlPr defaultSize="0" autoFill="0" autoLine="0" autoPict="0">
                <anchor moveWithCells="1">
                  <from>
                    <xdr:col>18</xdr:col>
                    <xdr:colOff>127000</xdr:colOff>
                    <xdr:row>926</xdr:row>
                    <xdr:rowOff>127000</xdr:rowOff>
                  </from>
                  <to>
                    <xdr:col>21</xdr:col>
                    <xdr:colOff>0</xdr:colOff>
                    <xdr:row>928</xdr:row>
                    <xdr:rowOff>38100</xdr:rowOff>
                  </to>
                </anchor>
              </controlPr>
            </control>
          </mc:Choice>
        </mc:AlternateContent>
        <mc:AlternateContent xmlns:mc="http://schemas.openxmlformats.org/markup-compatibility/2006">
          <mc:Choice Requires="x14">
            <control shapeId="10456" r:id="rId192" name="Check Box 216">
              <controlPr defaultSize="0" autoFill="0" autoLine="0" autoPict="0">
                <anchor moveWithCells="1">
                  <from>
                    <xdr:col>14</xdr:col>
                    <xdr:colOff>127000</xdr:colOff>
                    <xdr:row>932</xdr:row>
                    <xdr:rowOff>127000</xdr:rowOff>
                  </from>
                  <to>
                    <xdr:col>17</xdr:col>
                    <xdr:colOff>0</xdr:colOff>
                    <xdr:row>934</xdr:row>
                    <xdr:rowOff>38100</xdr:rowOff>
                  </to>
                </anchor>
              </controlPr>
            </control>
          </mc:Choice>
        </mc:AlternateContent>
        <mc:AlternateContent xmlns:mc="http://schemas.openxmlformats.org/markup-compatibility/2006">
          <mc:Choice Requires="x14">
            <control shapeId="10457" r:id="rId193" name="Check Box 217">
              <controlPr defaultSize="0" autoFill="0" autoLine="0" autoPict="0">
                <anchor moveWithCells="1">
                  <from>
                    <xdr:col>18</xdr:col>
                    <xdr:colOff>127000</xdr:colOff>
                    <xdr:row>932</xdr:row>
                    <xdr:rowOff>127000</xdr:rowOff>
                  </from>
                  <to>
                    <xdr:col>21</xdr:col>
                    <xdr:colOff>0</xdr:colOff>
                    <xdr:row>934</xdr:row>
                    <xdr:rowOff>38100</xdr:rowOff>
                  </to>
                </anchor>
              </controlPr>
            </control>
          </mc:Choice>
        </mc:AlternateContent>
        <mc:AlternateContent xmlns:mc="http://schemas.openxmlformats.org/markup-compatibility/2006">
          <mc:Choice Requires="x14">
            <control shapeId="10458" r:id="rId194" name="Check Box 218">
              <controlPr defaultSize="0" autoFill="0" autoLine="0" autoPict="0">
                <anchor moveWithCells="1">
                  <from>
                    <xdr:col>14</xdr:col>
                    <xdr:colOff>127000</xdr:colOff>
                    <xdr:row>944</xdr:row>
                    <xdr:rowOff>127000</xdr:rowOff>
                  </from>
                  <to>
                    <xdr:col>17</xdr:col>
                    <xdr:colOff>0</xdr:colOff>
                    <xdr:row>946</xdr:row>
                    <xdr:rowOff>38100</xdr:rowOff>
                  </to>
                </anchor>
              </controlPr>
            </control>
          </mc:Choice>
        </mc:AlternateContent>
        <mc:AlternateContent xmlns:mc="http://schemas.openxmlformats.org/markup-compatibility/2006">
          <mc:Choice Requires="x14">
            <control shapeId="10459" r:id="rId195" name="Check Box 219">
              <controlPr defaultSize="0" autoFill="0" autoLine="0" autoPict="0">
                <anchor moveWithCells="1">
                  <from>
                    <xdr:col>18</xdr:col>
                    <xdr:colOff>127000</xdr:colOff>
                    <xdr:row>944</xdr:row>
                    <xdr:rowOff>127000</xdr:rowOff>
                  </from>
                  <to>
                    <xdr:col>21</xdr:col>
                    <xdr:colOff>0</xdr:colOff>
                    <xdr:row>946</xdr:row>
                    <xdr:rowOff>38100</xdr:rowOff>
                  </to>
                </anchor>
              </controlPr>
            </control>
          </mc:Choice>
        </mc:AlternateContent>
        <mc:AlternateContent xmlns:mc="http://schemas.openxmlformats.org/markup-compatibility/2006">
          <mc:Choice Requires="x14">
            <control shapeId="10460" r:id="rId196" name="Check Box 220">
              <controlPr defaultSize="0" autoFill="0" autoLine="0" autoPict="0">
                <anchor moveWithCells="1">
                  <from>
                    <xdr:col>14</xdr:col>
                    <xdr:colOff>114300</xdr:colOff>
                    <xdr:row>955</xdr:row>
                    <xdr:rowOff>114300</xdr:rowOff>
                  </from>
                  <to>
                    <xdr:col>17</xdr:col>
                    <xdr:colOff>0</xdr:colOff>
                    <xdr:row>957</xdr:row>
                    <xdr:rowOff>31750</xdr:rowOff>
                  </to>
                </anchor>
              </controlPr>
            </control>
          </mc:Choice>
        </mc:AlternateContent>
        <mc:AlternateContent xmlns:mc="http://schemas.openxmlformats.org/markup-compatibility/2006">
          <mc:Choice Requires="x14">
            <control shapeId="10461" r:id="rId197" name="Check Box 221">
              <controlPr defaultSize="0" autoFill="0" autoLine="0" autoPict="0">
                <anchor moveWithCells="1">
                  <from>
                    <xdr:col>18</xdr:col>
                    <xdr:colOff>114300</xdr:colOff>
                    <xdr:row>955</xdr:row>
                    <xdr:rowOff>95250</xdr:rowOff>
                  </from>
                  <to>
                    <xdr:col>21</xdr:col>
                    <xdr:colOff>0</xdr:colOff>
                    <xdr:row>957</xdr:row>
                    <xdr:rowOff>12700</xdr:rowOff>
                  </to>
                </anchor>
              </controlPr>
            </control>
          </mc:Choice>
        </mc:AlternateContent>
        <mc:AlternateContent xmlns:mc="http://schemas.openxmlformats.org/markup-compatibility/2006">
          <mc:Choice Requires="x14">
            <control shapeId="10462" r:id="rId198" name="Check Box 222">
              <controlPr defaultSize="0" autoFill="0" autoLine="0" autoPict="0">
                <anchor moveWithCells="1">
                  <from>
                    <xdr:col>14</xdr:col>
                    <xdr:colOff>127000</xdr:colOff>
                    <xdr:row>956</xdr:row>
                    <xdr:rowOff>133350</xdr:rowOff>
                  </from>
                  <to>
                    <xdr:col>17</xdr:col>
                    <xdr:colOff>0</xdr:colOff>
                    <xdr:row>958</xdr:row>
                    <xdr:rowOff>50800</xdr:rowOff>
                  </to>
                </anchor>
              </controlPr>
            </control>
          </mc:Choice>
        </mc:AlternateContent>
        <mc:AlternateContent xmlns:mc="http://schemas.openxmlformats.org/markup-compatibility/2006">
          <mc:Choice Requires="x14">
            <control shapeId="10463" r:id="rId199" name="Check Box 223">
              <controlPr defaultSize="0" autoFill="0" autoLine="0" autoPict="0">
                <anchor moveWithCells="1">
                  <from>
                    <xdr:col>14</xdr:col>
                    <xdr:colOff>127000</xdr:colOff>
                    <xdr:row>983</xdr:row>
                    <xdr:rowOff>127000</xdr:rowOff>
                  </from>
                  <to>
                    <xdr:col>17</xdr:col>
                    <xdr:colOff>0</xdr:colOff>
                    <xdr:row>985</xdr:row>
                    <xdr:rowOff>38100</xdr:rowOff>
                  </to>
                </anchor>
              </controlPr>
            </control>
          </mc:Choice>
        </mc:AlternateContent>
        <mc:AlternateContent xmlns:mc="http://schemas.openxmlformats.org/markup-compatibility/2006">
          <mc:Choice Requires="x14">
            <control shapeId="10464" r:id="rId200" name="Check Box 224">
              <controlPr defaultSize="0" autoFill="0" autoLine="0" autoPict="0">
                <anchor moveWithCells="1">
                  <from>
                    <xdr:col>14</xdr:col>
                    <xdr:colOff>127000</xdr:colOff>
                    <xdr:row>1014</xdr:row>
                    <xdr:rowOff>127000</xdr:rowOff>
                  </from>
                  <to>
                    <xdr:col>17</xdr:col>
                    <xdr:colOff>0</xdr:colOff>
                    <xdr:row>1016</xdr:row>
                    <xdr:rowOff>38100</xdr:rowOff>
                  </to>
                </anchor>
              </controlPr>
            </control>
          </mc:Choice>
        </mc:AlternateContent>
        <mc:AlternateContent xmlns:mc="http://schemas.openxmlformats.org/markup-compatibility/2006">
          <mc:Choice Requires="x14">
            <control shapeId="10465" r:id="rId201" name="Check Box 225">
              <controlPr defaultSize="0" autoFill="0" autoLine="0" autoPict="0">
                <anchor moveWithCells="1">
                  <from>
                    <xdr:col>18</xdr:col>
                    <xdr:colOff>127000</xdr:colOff>
                    <xdr:row>1014</xdr:row>
                    <xdr:rowOff>127000</xdr:rowOff>
                  </from>
                  <to>
                    <xdr:col>21</xdr:col>
                    <xdr:colOff>0</xdr:colOff>
                    <xdr:row>1016</xdr:row>
                    <xdr:rowOff>38100</xdr:rowOff>
                  </to>
                </anchor>
              </controlPr>
            </control>
          </mc:Choice>
        </mc:AlternateContent>
        <mc:AlternateContent xmlns:mc="http://schemas.openxmlformats.org/markup-compatibility/2006">
          <mc:Choice Requires="x14">
            <control shapeId="10466" r:id="rId202" name="Check Box 226">
              <controlPr defaultSize="0" autoFill="0" autoLine="0" autoPict="0">
                <anchor moveWithCells="1">
                  <from>
                    <xdr:col>14</xdr:col>
                    <xdr:colOff>127000</xdr:colOff>
                    <xdr:row>1015</xdr:row>
                    <xdr:rowOff>133350</xdr:rowOff>
                  </from>
                  <to>
                    <xdr:col>17</xdr:col>
                    <xdr:colOff>0</xdr:colOff>
                    <xdr:row>1017</xdr:row>
                    <xdr:rowOff>50800</xdr:rowOff>
                  </to>
                </anchor>
              </controlPr>
            </control>
          </mc:Choice>
        </mc:AlternateContent>
        <mc:AlternateContent xmlns:mc="http://schemas.openxmlformats.org/markup-compatibility/2006">
          <mc:Choice Requires="x14">
            <control shapeId="10467" r:id="rId203" name="Check Box 227">
              <controlPr defaultSize="0" autoFill="0" autoLine="0" autoPict="0">
                <anchor moveWithCells="1">
                  <from>
                    <xdr:col>14</xdr:col>
                    <xdr:colOff>127000</xdr:colOff>
                    <xdr:row>1019</xdr:row>
                    <xdr:rowOff>127000</xdr:rowOff>
                  </from>
                  <to>
                    <xdr:col>17</xdr:col>
                    <xdr:colOff>0</xdr:colOff>
                    <xdr:row>1021</xdr:row>
                    <xdr:rowOff>38100</xdr:rowOff>
                  </to>
                </anchor>
              </controlPr>
            </control>
          </mc:Choice>
        </mc:AlternateContent>
        <mc:AlternateContent xmlns:mc="http://schemas.openxmlformats.org/markup-compatibility/2006">
          <mc:Choice Requires="x14">
            <control shapeId="10468" r:id="rId204" name="Check Box 228">
              <controlPr defaultSize="0" autoFill="0" autoLine="0" autoPict="0">
                <anchor moveWithCells="1">
                  <from>
                    <xdr:col>18</xdr:col>
                    <xdr:colOff>127000</xdr:colOff>
                    <xdr:row>1019</xdr:row>
                    <xdr:rowOff>127000</xdr:rowOff>
                  </from>
                  <to>
                    <xdr:col>21</xdr:col>
                    <xdr:colOff>0</xdr:colOff>
                    <xdr:row>1021</xdr:row>
                    <xdr:rowOff>38100</xdr:rowOff>
                  </to>
                </anchor>
              </controlPr>
            </control>
          </mc:Choice>
        </mc:AlternateContent>
        <mc:AlternateContent xmlns:mc="http://schemas.openxmlformats.org/markup-compatibility/2006">
          <mc:Choice Requires="x14">
            <control shapeId="10469" r:id="rId205" name="Check Box 229">
              <controlPr defaultSize="0" autoFill="0" autoLine="0" autoPict="0">
                <anchor moveWithCells="1">
                  <from>
                    <xdr:col>14</xdr:col>
                    <xdr:colOff>127000</xdr:colOff>
                    <xdr:row>1020</xdr:row>
                    <xdr:rowOff>133350</xdr:rowOff>
                  </from>
                  <to>
                    <xdr:col>17</xdr:col>
                    <xdr:colOff>0</xdr:colOff>
                    <xdr:row>1022</xdr:row>
                    <xdr:rowOff>50800</xdr:rowOff>
                  </to>
                </anchor>
              </controlPr>
            </control>
          </mc:Choice>
        </mc:AlternateContent>
        <mc:AlternateContent xmlns:mc="http://schemas.openxmlformats.org/markup-compatibility/2006">
          <mc:Choice Requires="x14">
            <control shapeId="10470" r:id="rId206" name="Check Box 230">
              <controlPr defaultSize="0" autoFill="0" autoLine="0" autoPict="0">
                <anchor moveWithCells="1">
                  <from>
                    <xdr:col>14</xdr:col>
                    <xdr:colOff>127000</xdr:colOff>
                    <xdr:row>1038</xdr:row>
                    <xdr:rowOff>127000</xdr:rowOff>
                  </from>
                  <to>
                    <xdr:col>17</xdr:col>
                    <xdr:colOff>0</xdr:colOff>
                    <xdr:row>1040</xdr:row>
                    <xdr:rowOff>38100</xdr:rowOff>
                  </to>
                </anchor>
              </controlPr>
            </control>
          </mc:Choice>
        </mc:AlternateContent>
        <mc:AlternateContent xmlns:mc="http://schemas.openxmlformats.org/markup-compatibility/2006">
          <mc:Choice Requires="x14">
            <control shapeId="10471" r:id="rId207" name="Check Box 231">
              <controlPr defaultSize="0" autoFill="0" autoLine="0" autoPict="0">
                <anchor moveWithCells="1">
                  <from>
                    <xdr:col>18</xdr:col>
                    <xdr:colOff>127000</xdr:colOff>
                    <xdr:row>1038</xdr:row>
                    <xdr:rowOff>127000</xdr:rowOff>
                  </from>
                  <to>
                    <xdr:col>21</xdr:col>
                    <xdr:colOff>0</xdr:colOff>
                    <xdr:row>1040</xdr:row>
                    <xdr:rowOff>38100</xdr:rowOff>
                  </to>
                </anchor>
              </controlPr>
            </control>
          </mc:Choice>
        </mc:AlternateContent>
        <mc:AlternateContent xmlns:mc="http://schemas.openxmlformats.org/markup-compatibility/2006">
          <mc:Choice Requires="x14">
            <control shapeId="10472" r:id="rId208" name="Check Box 232">
              <controlPr defaultSize="0" autoFill="0" autoLine="0" autoPict="0">
                <anchor moveWithCells="1">
                  <from>
                    <xdr:col>14</xdr:col>
                    <xdr:colOff>127000</xdr:colOff>
                    <xdr:row>1039</xdr:row>
                    <xdr:rowOff>133350</xdr:rowOff>
                  </from>
                  <to>
                    <xdr:col>17</xdr:col>
                    <xdr:colOff>0</xdr:colOff>
                    <xdr:row>1041</xdr:row>
                    <xdr:rowOff>50800</xdr:rowOff>
                  </to>
                </anchor>
              </controlPr>
            </control>
          </mc:Choice>
        </mc:AlternateContent>
        <mc:AlternateContent xmlns:mc="http://schemas.openxmlformats.org/markup-compatibility/2006">
          <mc:Choice Requires="x14">
            <control shapeId="10473" r:id="rId209" name="Check Box 233">
              <controlPr defaultSize="0" autoFill="0" autoLine="0" autoPict="0">
                <anchor moveWithCells="1">
                  <from>
                    <xdr:col>14</xdr:col>
                    <xdr:colOff>127000</xdr:colOff>
                    <xdr:row>1049</xdr:row>
                    <xdr:rowOff>114300</xdr:rowOff>
                  </from>
                  <to>
                    <xdr:col>17</xdr:col>
                    <xdr:colOff>0</xdr:colOff>
                    <xdr:row>1051</xdr:row>
                    <xdr:rowOff>31750</xdr:rowOff>
                  </to>
                </anchor>
              </controlPr>
            </control>
          </mc:Choice>
        </mc:AlternateContent>
        <mc:AlternateContent xmlns:mc="http://schemas.openxmlformats.org/markup-compatibility/2006">
          <mc:Choice Requires="x14">
            <control shapeId="10474" r:id="rId210" name="Check Box 234">
              <controlPr defaultSize="0" autoFill="0" autoLine="0" autoPict="0">
                <anchor moveWithCells="1">
                  <from>
                    <xdr:col>18</xdr:col>
                    <xdr:colOff>114300</xdr:colOff>
                    <xdr:row>1049</xdr:row>
                    <xdr:rowOff>114300</xdr:rowOff>
                  </from>
                  <to>
                    <xdr:col>20</xdr:col>
                    <xdr:colOff>133350</xdr:colOff>
                    <xdr:row>1051</xdr:row>
                    <xdr:rowOff>31750</xdr:rowOff>
                  </to>
                </anchor>
              </controlPr>
            </control>
          </mc:Choice>
        </mc:AlternateContent>
        <mc:AlternateContent xmlns:mc="http://schemas.openxmlformats.org/markup-compatibility/2006">
          <mc:Choice Requires="x14">
            <control shapeId="10475" r:id="rId211" name="Check Box 235">
              <controlPr defaultSize="0" autoFill="0" autoLine="0" autoPict="0">
                <anchor moveWithCells="1">
                  <from>
                    <xdr:col>14</xdr:col>
                    <xdr:colOff>127000</xdr:colOff>
                    <xdr:row>1050</xdr:row>
                    <xdr:rowOff>133350</xdr:rowOff>
                  </from>
                  <to>
                    <xdr:col>17</xdr:col>
                    <xdr:colOff>0</xdr:colOff>
                    <xdr:row>1052</xdr:row>
                    <xdr:rowOff>50800</xdr:rowOff>
                  </to>
                </anchor>
              </controlPr>
            </control>
          </mc:Choice>
        </mc:AlternateContent>
        <mc:AlternateContent xmlns:mc="http://schemas.openxmlformats.org/markup-compatibility/2006">
          <mc:Choice Requires="x14">
            <control shapeId="10476" r:id="rId212" name="Check Box 236">
              <controlPr defaultSize="0" autoFill="0" autoLine="0" autoPict="0">
                <anchor moveWithCells="1">
                  <from>
                    <xdr:col>14</xdr:col>
                    <xdr:colOff>127000</xdr:colOff>
                    <xdr:row>1061</xdr:row>
                    <xdr:rowOff>127000</xdr:rowOff>
                  </from>
                  <to>
                    <xdr:col>17</xdr:col>
                    <xdr:colOff>0</xdr:colOff>
                    <xdr:row>1063</xdr:row>
                    <xdr:rowOff>38100</xdr:rowOff>
                  </to>
                </anchor>
              </controlPr>
            </control>
          </mc:Choice>
        </mc:AlternateContent>
        <mc:AlternateContent xmlns:mc="http://schemas.openxmlformats.org/markup-compatibility/2006">
          <mc:Choice Requires="x14">
            <control shapeId="10477" r:id="rId213" name="Check Box 237">
              <controlPr defaultSize="0" autoFill="0" autoLine="0" autoPict="0">
                <anchor moveWithCells="1">
                  <from>
                    <xdr:col>18</xdr:col>
                    <xdr:colOff>127000</xdr:colOff>
                    <xdr:row>1061</xdr:row>
                    <xdr:rowOff>127000</xdr:rowOff>
                  </from>
                  <to>
                    <xdr:col>21</xdr:col>
                    <xdr:colOff>0</xdr:colOff>
                    <xdr:row>1063</xdr:row>
                    <xdr:rowOff>38100</xdr:rowOff>
                  </to>
                </anchor>
              </controlPr>
            </control>
          </mc:Choice>
        </mc:AlternateContent>
        <mc:AlternateContent xmlns:mc="http://schemas.openxmlformats.org/markup-compatibility/2006">
          <mc:Choice Requires="x14">
            <control shapeId="10478" r:id="rId214" name="Check Box 238">
              <controlPr defaultSize="0" autoFill="0" autoLine="0" autoPict="0">
                <anchor moveWithCells="1">
                  <from>
                    <xdr:col>14</xdr:col>
                    <xdr:colOff>127000</xdr:colOff>
                    <xdr:row>1065</xdr:row>
                    <xdr:rowOff>127000</xdr:rowOff>
                  </from>
                  <to>
                    <xdr:col>17</xdr:col>
                    <xdr:colOff>0</xdr:colOff>
                    <xdr:row>1067</xdr:row>
                    <xdr:rowOff>38100</xdr:rowOff>
                  </to>
                </anchor>
              </controlPr>
            </control>
          </mc:Choice>
        </mc:AlternateContent>
        <mc:AlternateContent xmlns:mc="http://schemas.openxmlformats.org/markup-compatibility/2006">
          <mc:Choice Requires="x14">
            <control shapeId="10479" r:id="rId215" name="Check Box 239">
              <controlPr defaultSize="0" autoFill="0" autoLine="0" autoPict="0">
                <anchor moveWithCells="1">
                  <from>
                    <xdr:col>18</xdr:col>
                    <xdr:colOff>127000</xdr:colOff>
                    <xdr:row>1065</xdr:row>
                    <xdr:rowOff>127000</xdr:rowOff>
                  </from>
                  <to>
                    <xdr:col>21</xdr:col>
                    <xdr:colOff>0</xdr:colOff>
                    <xdr:row>1067</xdr:row>
                    <xdr:rowOff>38100</xdr:rowOff>
                  </to>
                </anchor>
              </controlPr>
            </control>
          </mc:Choice>
        </mc:AlternateContent>
        <mc:AlternateContent xmlns:mc="http://schemas.openxmlformats.org/markup-compatibility/2006">
          <mc:Choice Requires="x14">
            <control shapeId="10480" r:id="rId216" name="Check Box 240">
              <controlPr defaultSize="0" autoFill="0" autoLine="0" autoPict="0">
                <anchor moveWithCells="1">
                  <from>
                    <xdr:col>14</xdr:col>
                    <xdr:colOff>127000</xdr:colOff>
                    <xdr:row>1098</xdr:row>
                    <xdr:rowOff>127000</xdr:rowOff>
                  </from>
                  <to>
                    <xdr:col>17</xdr:col>
                    <xdr:colOff>0</xdr:colOff>
                    <xdr:row>1100</xdr:row>
                    <xdr:rowOff>38100</xdr:rowOff>
                  </to>
                </anchor>
              </controlPr>
            </control>
          </mc:Choice>
        </mc:AlternateContent>
        <mc:AlternateContent xmlns:mc="http://schemas.openxmlformats.org/markup-compatibility/2006">
          <mc:Choice Requires="x14">
            <control shapeId="10481" r:id="rId217" name="Check Box 241">
              <controlPr defaultSize="0" autoFill="0" autoLine="0" autoPict="0">
                <anchor moveWithCells="1">
                  <from>
                    <xdr:col>18</xdr:col>
                    <xdr:colOff>127000</xdr:colOff>
                    <xdr:row>1098</xdr:row>
                    <xdr:rowOff>127000</xdr:rowOff>
                  </from>
                  <to>
                    <xdr:col>21</xdr:col>
                    <xdr:colOff>0</xdr:colOff>
                    <xdr:row>1100</xdr:row>
                    <xdr:rowOff>38100</xdr:rowOff>
                  </to>
                </anchor>
              </controlPr>
            </control>
          </mc:Choice>
        </mc:AlternateContent>
        <mc:AlternateContent xmlns:mc="http://schemas.openxmlformats.org/markup-compatibility/2006">
          <mc:Choice Requires="x14">
            <control shapeId="10482" r:id="rId218" name="Check Box 242">
              <controlPr defaultSize="0" autoFill="0" autoLine="0" autoPict="0">
                <anchor moveWithCells="1">
                  <from>
                    <xdr:col>14</xdr:col>
                    <xdr:colOff>127000</xdr:colOff>
                    <xdr:row>1102</xdr:row>
                    <xdr:rowOff>127000</xdr:rowOff>
                  </from>
                  <to>
                    <xdr:col>17</xdr:col>
                    <xdr:colOff>0</xdr:colOff>
                    <xdr:row>1104</xdr:row>
                    <xdr:rowOff>38100</xdr:rowOff>
                  </to>
                </anchor>
              </controlPr>
            </control>
          </mc:Choice>
        </mc:AlternateContent>
        <mc:AlternateContent xmlns:mc="http://schemas.openxmlformats.org/markup-compatibility/2006">
          <mc:Choice Requires="x14">
            <control shapeId="10483" r:id="rId219" name="Check Box 243">
              <controlPr defaultSize="0" autoFill="0" autoLine="0" autoPict="0">
                <anchor moveWithCells="1">
                  <from>
                    <xdr:col>18</xdr:col>
                    <xdr:colOff>127000</xdr:colOff>
                    <xdr:row>1102</xdr:row>
                    <xdr:rowOff>127000</xdr:rowOff>
                  </from>
                  <to>
                    <xdr:col>21</xdr:col>
                    <xdr:colOff>0</xdr:colOff>
                    <xdr:row>1104</xdr:row>
                    <xdr:rowOff>38100</xdr:rowOff>
                  </to>
                </anchor>
              </controlPr>
            </control>
          </mc:Choice>
        </mc:AlternateContent>
        <mc:AlternateContent xmlns:mc="http://schemas.openxmlformats.org/markup-compatibility/2006">
          <mc:Choice Requires="x14">
            <control shapeId="10484" r:id="rId220" name="Check Box 244">
              <controlPr defaultSize="0" autoFill="0" autoLine="0" autoPict="0">
                <anchor moveWithCells="1">
                  <from>
                    <xdr:col>14</xdr:col>
                    <xdr:colOff>127000</xdr:colOff>
                    <xdr:row>1105</xdr:row>
                    <xdr:rowOff>127000</xdr:rowOff>
                  </from>
                  <to>
                    <xdr:col>17</xdr:col>
                    <xdr:colOff>0</xdr:colOff>
                    <xdr:row>1107</xdr:row>
                    <xdr:rowOff>38100</xdr:rowOff>
                  </to>
                </anchor>
              </controlPr>
            </control>
          </mc:Choice>
        </mc:AlternateContent>
        <mc:AlternateContent xmlns:mc="http://schemas.openxmlformats.org/markup-compatibility/2006">
          <mc:Choice Requires="x14">
            <control shapeId="10485" r:id="rId221" name="Check Box 245">
              <controlPr defaultSize="0" autoFill="0" autoLine="0" autoPict="0">
                <anchor moveWithCells="1">
                  <from>
                    <xdr:col>18</xdr:col>
                    <xdr:colOff>127000</xdr:colOff>
                    <xdr:row>1105</xdr:row>
                    <xdr:rowOff>127000</xdr:rowOff>
                  </from>
                  <to>
                    <xdr:col>21</xdr:col>
                    <xdr:colOff>0</xdr:colOff>
                    <xdr:row>1107</xdr:row>
                    <xdr:rowOff>38100</xdr:rowOff>
                  </to>
                </anchor>
              </controlPr>
            </control>
          </mc:Choice>
        </mc:AlternateContent>
        <mc:AlternateContent xmlns:mc="http://schemas.openxmlformats.org/markup-compatibility/2006">
          <mc:Choice Requires="x14">
            <control shapeId="10486" r:id="rId222" name="Check Box 246">
              <controlPr defaultSize="0" autoFill="0" autoLine="0" autoPict="0">
                <anchor moveWithCells="1">
                  <from>
                    <xdr:col>14</xdr:col>
                    <xdr:colOff>127000</xdr:colOff>
                    <xdr:row>1106</xdr:row>
                    <xdr:rowOff>133350</xdr:rowOff>
                  </from>
                  <to>
                    <xdr:col>17</xdr:col>
                    <xdr:colOff>0</xdr:colOff>
                    <xdr:row>1108</xdr:row>
                    <xdr:rowOff>50800</xdr:rowOff>
                  </to>
                </anchor>
              </controlPr>
            </control>
          </mc:Choice>
        </mc:AlternateContent>
        <mc:AlternateContent xmlns:mc="http://schemas.openxmlformats.org/markup-compatibility/2006">
          <mc:Choice Requires="x14">
            <control shapeId="10487" r:id="rId223" name="Check Box 247">
              <controlPr defaultSize="0" autoFill="0" autoLine="0" autoPict="0">
                <anchor moveWithCells="1">
                  <from>
                    <xdr:col>14</xdr:col>
                    <xdr:colOff>127000</xdr:colOff>
                    <xdr:row>1165</xdr:row>
                    <xdr:rowOff>127000</xdr:rowOff>
                  </from>
                  <to>
                    <xdr:col>17</xdr:col>
                    <xdr:colOff>0</xdr:colOff>
                    <xdr:row>1167</xdr:row>
                    <xdr:rowOff>38100</xdr:rowOff>
                  </to>
                </anchor>
              </controlPr>
            </control>
          </mc:Choice>
        </mc:AlternateContent>
        <mc:AlternateContent xmlns:mc="http://schemas.openxmlformats.org/markup-compatibility/2006">
          <mc:Choice Requires="x14">
            <control shapeId="10488" r:id="rId224" name="Check Box 248">
              <controlPr defaultSize="0" autoFill="0" autoLine="0" autoPict="0">
                <anchor moveWithCells="1">
                  <from>
                    <xdr:col>18</xdr:col>
                    <xdr:colOff>127000</xdr:colOff>
                    <xdr:row>1165</xdr:row>
                    <xdr:rowOff>127000</xdr:rowOff>
                  </from>
                  <to>
                    <xdr:col>21</xdr:col>
                    <xdr:colOff>0</xdr:colOff>
                    <xdr:row>1167</xdr:row>
                    <xdr:rowOff>38100</xdr:rowOff>
                  </to>
                </anchor>
              </controlPr>
            </control>
          </mc:Choice>
        </mc:AlternateContent>
        <mc:AlternateContent xmlns:mc="http://schemas.openxmlformats.org/markup-compatibility/2006">
          <mc:Choice Requires="x14">
            <control shapeId="10489" r:id="rId225" name="Check Box 249">
              <controlPr defaultSize="0" autoFill="0" autoLine="0" autoPict="0">
                <anchor moveWithCells="1">
                  <from>
                    <xdr:col>14</xdr:col>
                    <xdr:colOff>127000</xdr:colOff>
                    <xdr:row>1168</xdr:row>
                    <xdr:rowOff>57150</xdr:rowOff>
                  </from>
                  <to>
                    <xdr:col>17</xdr:col>
                    <xdr:colOff>0</xdr:colOff>
                    <xdr:row>1171</xdr:row>
                    <xdr:rowOff>0</xdr:rowOff>
                  </to>
                </anchor>
              </controlPr>
            </control>
          </mc:Choice>
        </mc:AlternateContent>
        <mc:AlternateContent xmlns:mc="http://schemas.openxmlformats.org/markup-compatibility/2006">
          <mc:Choice Requires="x14">
            <control shapeId="10490" r:id="rId226" name="Check Box 250">
              <controlPr defaultSize="0" autoFill="0" autoLine="0" autoPict="0">
                <anchor moveWithCells="1">
                  <from>
                    <xdr:col>18</xdr:col>
                    <xdr:colOff>107950</xdr:colOff>
                    <xdr:row>1168</xdr:row>
                    <xdr:rowOff>127000</xdr:rowOff>
                  </from>
                  <to>
                    <xdr:col>20</xdr:col>
                    <xdr:colOff>127000</xdr:colOff>
                    <xdr:row>1170</xdr:row>
                    <xdr:rowOff>38100</xdr:rowOff>
                  </to>
                </anchor>
              </controlPr>
            </control>
          </mc:Choice>
        </mc:AlternateContent>
        <mc:AlternateContent xmlns:mc="http://schemas.openxmlformats.org/markup-compatibility/2006">
          <mc:Choice Requires="x14">
            <control shapeId="10491" r:id="rId227" name="Check Box 251">
              <controlPr defaultSize="0" autoFill="0" autoLine="0" autoPict="0">
                <anchor moveWithCells="1">
                  <from>
                    <xdr:col>14</xdr:col>
                    <xdr:colOff>114300</xdr:colOff>
                    <xdr:row>1172</xdr:row>
                    <xdr:rowOff>107950</xdr:rowOff>
                  </from>
                  <to>
                    <xdr:col>16</xdr:col>
                    <xdr:colOff>133350</xdr:colOff>
                    <xdr:row>1174</xdr:row>
                    <xdr:rowOff>19050</xdr:rowOff>
                  </to>
                </anchor>
              </controlPr>
            </control>
          </mc:Choice>
        </mc:AlternateContent>
        <mc:AlternateContent xmlns:mc="http://schemas.openxmlformats.org/markup-compatibility/2006">
          <mc:Choice Requires="x14">
            <control shapeId="10492" r:id="rId228" name="Check Box 252">
              <controlPr defaultSize="0" autoFill="0" autoLine="0" autoPict="0">
                <anchor moveWithCells="1">
                  <from>
                    <xdr:col>18</xdr:col>
                    <xdr:colOff>95250</xdr:colOff>
                    <xdr:row>1172</xdr:row>
                    <xdr:rowOff>107950</xdr:rowOff>
                  </from>
                  <to>
                    <xdr:col>20</xdr:col>
                    <xdr:colOff>114300</xdr:colOff>
                    <xdr:row>1174</xdr:row>
                    <xdr:rowOff>19050</xdr:rowOff>
                  </to>
                </anchor>
              </controlPr>
            </control>
          </mc:Choice>
        </mc:AlternateContent>
        <mc:AlternateContent xmlns:mc="http://schemas.openxmlformats.org/markup-compatibility/2006">
          <mc:Choice Requires="x14">
            <control shapeId="10493" r:id="rId229" name="Check Box 253">
              <controlPr defaultSize="0" autoFill="0" autoLine="0" autoPict="0">
                <anchor moveWithCells="1">
                  <from>
                    <xdr:col>14</xdr:col>
                    <xdr:colOff>127000</xdr:colOff>
                    <xdr:row>1177</xdr:row>
                    <xdr:rowOff>127000</xdr:rowOff>
                  </from>
                  <to>
                    <xdr:col>17</xdr:col>
                    <xdr:colOff>0</xdr:colOff>
                    <xdr:row>1179</xdr:row>
                    <xdr:rowOff>38100</xdr:rowOff>
                  </to>
                </anchor>
              </controlPr>
            </control>
          </mc:Choice>
        </mc:AlternateContent>
        <mc:AlternateContent xmlns:mc="http://schemas.openxmlformats.org/markup-compatibility/2006">
          <mc:Choice Requires="x14">
            <control shapeId="10494" r:id="rId230" name="Check Box 254">
              <controlPr defaultSize="0" autoFill="0" autoLine="0" autoPict="0">
                <anchor moveWithCells="1">
                  <from>
                    <xdr:col>18</xdr:col>
                    <xdr:colOff>127000</xdr:colOff>
                    <xdr:row>1177</xdr:row>
                    <xdr:rowOff>127000</xdr:rowOff>
                  </from>
                  <to>
                    <xdr:col>21</xdr:col>
                    <xdr:colOff>0</xdr:colOff>
                    <xdr:row>1179</xdr:row>
                    <xdr:rowOff>38100</xdr:rowOff>
                  </to>
                </anchor>
              </controlPr>
            </control>
          </mc:Choice>
        </mc:AlternateContent>
        <mc:AlternateContent xmlns:mc="http://schemas.openxmlformats.org/markup-compatibility/2006">
          <mc:Choice Requires="x14">
            <control shapeId="10495" r:id="rId231" name="Check Box 255">
              <controlPr defaultSize="0" autoFill="0" autoLine="0" autoPict="0">
                <anchor moveWithCells="1">
                  <from>
                    <xdr:col>14</xdr:col>
                    <xdr:colOff>127000</xdr:colOff>
                    <xdr:row>1195</xdr:row>
                    <xdr:rowOff>127000</xdr:rowOff>
                  </from>
                  <to>
                    <xdr:col>17</xdr:col>
                    <xdr:colOff>0</xdr:colOff>
                    <xdr:row>1197</xdr:row>
                    <xdr:rowOff>38100</xdr:rowOff>
                  </to>
                </anchor>
              </controlPr>
            </control>
          </mc:Choice>
        </mc:AlternateContent>
        <mc:AlternateContent xmlns:mc="http://schemas.openxmlformats.org/markup-compatibility/2006">
          <mc:Choice Requires="x14">
            <control shapeId="10496" r:id="rId232" name="Check Box 256">
              <controlPr defaultSize="0" autoFill="0" autoLine="0" autoPict="0">
                <anchor moveWithCells="1">
                  <from>
                    <xdr:col>18</xdr:col>
                    <xdr:colOff>127000</xdr:colOff>
                    <xdr:row>1195</xdr:row>
                    <xdr:rowOff>127000</xdr:rowOff>
                  </from>
                  <to>
                    <xdr:col>21</xdr:col>
                    <xdr:colOff>0</xdr:colOff>
                    <xdr:row>1197</xdr:row>
                    <xdr:rowOff>38100</xdr:rowOff>
                  </to>
                </anchor>
              </controlPr>
            </control>
          </mc:Choice>
        </mc:AlternateContent>
        <mc:AlternateContent xmlns:mc="http://schemas.openxmlformats.org/markup-compatibility/2006">
          <mc:Choice Requires="x14">
            <control shapeId="10497" r:id="rId233" name="Check Box 257">
              <controlPr defaultSize="0" autoFill="0" autoLine="0" autoPict="0">
                <anchor moveWithCells="1">
                  <from>
                    <xdr:col>14</xdr:col>
                    <xdr:colOff>127000</xdr:colOff>
                    <xdr:row>1223</xdr:row>
                    <xdr:rowOff>127000</xdr:rowOff>
                  </from>
                  <to>
                    <xdr:col>17</xdr:col>
                    <xdr:colOff>0</xdr:colOff>
                    <xdr:row>1225</xdr:row>
                    <xdr:rowOff>38100</xdr:rowOff>
                  </to>
                </anchor>
              </controlPr>
            </control>
          </mc:Choice>
        </mc:AlternateContent>
        <mc:AlternateContent xmlns:mc="http://schemas.openxmlformats.org/markup-compatibility/2006">
          <mc:Choice Requires="x14">
            <control shapeId="10498" r:id="rId234" name="Check Box 258">
              <controlPr defaultSize="0" autoFill="0" autoLine="0" autoPict="0">
                <anchor moveWithCells="1">
                  <from>
                    <xdr:col>18</xdr:col>
                    <xdr:colOff>127000</xdr:colOff>
                    <xdr:row>1223</xdr:row>
                    <xdr:rowOff>127000</xdr:rowOff>
                  </from>
                  <to>
                    <xdr:col>21</xdr:col>
                    <xdr:colOff>0</xdr:colOff>
                    <xdr:row>1225</xdr:row>
                    <xdr:rowOff>38100</xdr:rowOff>
                  </to>
                </anchor>
              </controlPr>
            </control>
          </mc:Choice>
        </mc:AlternateContent>
        <mc:AlternateContent xmlns:mc="http://schemas.openxmlformats.org/markup-compatibility/2006">
          <mc:Choice Requires="x14">
            <control shapeId="10499" r:id="rId235" name="Check Box 259">
              <controlPr defaultSize="0" autoFill="0" autoLine="0" autoPict="0">
                <anchor moveWithCells="1">
                  <from>
                    <xdr:col>14</xdr:col>
                    <xdr:colOff>127000</xdr:colOff>
                    <xdr:row>91</xdr:row>
                    <xdr:rowOff>133350</xdr:rowOff>
                  </from>
                  <to>
                    <xdr:col>17</xdr:col>
                    <xdr:colOff>0</xdr:colOff>
                    <xdr:row>93</xdr:row>
                    <xdr:rowOff>50800</xdr:rowOff>
                  </to>
                </anchor>
              </controlPr>
            </control>
          </mc:Choice>
        </mc:AlternateContent>
        <mc:AlternateContent xmlns:mc="http://schemas.openxmlformats.org/markup-compatibility/2006">
          <mc:Choice Requires="x14">
            <control shapeId="10500" r:id="rId236" name="Check Box 260">
              <controlPr defaultSize="0" autoFill="0" autoLine="0" autoPict="0">
                <anchor moveWithCells="1">
                  <from>
                    <xdr:col>14</xdr:col>
                    <xdr:colOff>127000</xdr:colOff>
                    <xdr:row>119</xdr:row>
                    <xdr:rowOff>133350</xdr:rowOff>
                  </from>
                  <to>
                    <xdr:col>17</xdr:col>
                    <xdr:colOff>0</xdr:colOff>
                    <xdr:row>121</xdr:row>
                    <xdr:rowOff>50800</xdr:rowOff>
                  </to>
                </anchor>
              </controlPr>
            </control>
          </mc:Choice>
        </mc:AlternateContent>
        <mc:AlternateContent xmlns:mc="http://schemas.openxmlformats.org/markup-compatibility/2006">
          <mc:Choice Requires="x14">
            <control shapeId="10501" r:id="rId237" name="Check Box 261">
              <controlPr defaultSize="0" autoFill="0" autoLine="0" autoPict="0">
                <anchor moveWithCells="1">
                  <from>
                    <xdr:col>14</xdr:col>
                    <xdr:colOff>127000</xdr:colOff>
                    <xdr:row>122</xdr:row>
                    <xdr:rowOff>133350</xdr:rowOff>
                  </from>
                  <to>
                    <xdr:col>17</xdr:col>
                    <xdr:colOff>0</xdr:colOff>
                    <xdr:row>124</xdr:row>
                    <xdr:rowOff>50800</xdr:rowOff>
                  </to>
                </anchor>
              </controlPr>
            </control>
          </mc:Choice>
        </mc:AlternateContent>
        <mc:AlternateContent xmlns:mc="http://schemas.openxmlformats.org/markup-compatibility/2006">
          <mc:Choice Requires="x14">
            <control shapeId="10502" r:id="rId238" name="Check Box 262">
              <controlPr defaultSize="0" autoFill="0" autoLine="0" autoPict="0">
                <anchor moveWithCells="1">
                  <from>
                    <xdr:col>14</xdr:col>
                    <xdr:colOff>127000</xdr:colOff>
                    <xdr:row>887</xdr:row>
                    <xdr:rowOff>133350</xdr:rowOff>
                  </from>
                  <to>
                    <xdr:col>17</xdr:col>
                    <xdr:colOff>0</xdr:colOff>
                    <xdr:row>889</xdr:row>
                    <xdr:rowOff>50800</xdr:rowOff>
                  </to>
                </anchor>
              </controlPr>
            </control>
          </mc:Choice>
        </mc:AlternateContent>
        <mc:AlternateContent xmlns:mc="http://schemas.openxmlformats.org/markup-compatibility/2006">
          <mc:Choice Requires="x14">
            <control shapeId="10503" r:id="rId239" name="Check Box 263">
              <controlPr defaultSize="0" autoFill="0" autoLine="0" autoPict="0">
                <anchor moveWithCells="1">
                  <from>
                    <xdr:col>25</xdr:col>
                    <xdr:colOff>152400</xdr:colOff>
                    <xdr:row>1032</xdr:row>
                    <xdr:rowOff>127000</xdr:rowOff>
                  </from>
                  <to>
                    <xdr:col>27</xdr:col>
                    <xdr:colOff>127000</xdr:colOff>
                    <xdr:row>1034</xdr:row>
                    <xdr:rowOff>38100</xdr:rowOff>
                  </to>
                </anchor>
              </controlPr>
            </control>
          </mc:Choice>
        </mc:AlternateContent>
        <mc:AlternateContent xmlns:mc="http://schemas.openxmlformats.org/markup-compatibility/2006">
          <mc:Choice Requires="x14">
            <control shapeId="10504" r:id="rId240" name="Check Box 264">
              <controlPr defaultSize="0" autoFill="0" autoLine="0" autoPict="0">
                <anchor moveWithCells="1">
                  <from>
                    <xdr:col>38</xdr:col>
                    <xdr:colOff>114300</xdr:colOff>
                    <xdr:row>1032</xdr:row>
                    <xdr:rowOff>127000</xdr:rowOff>
                  </from>
                  <to>
                    <xdr:col>41</xdr:col>
                    <xdr:colOff>0</xdr:colOff>
                    <xdr:row>1034</xdr:row>
                    <xdr:rowOff>38100</xdr:rowOff>
                  </to>
                </anchor>
              </controlPr>
            </control>
          </mc:Choice>
        </mc:AlternateContent>
        <mc:AlternateContent xmlns:mc="http://schemas.openxmlformats.org/markup-compatibility/2006">
          <mc:Choice Requires="x14">
            <control shapeId="10505" r:id="rId241" name="Check Box 265">
              <controlPr defaultSize="0" autoFill="0" autoLine="0" autoPict="0">
                <anchor moveWithCells="1">
                  <from>
                    <xdr:col>35</xdr:col>
                    <xdr:colOff>127000</xdr:colOff>
                    <xdr:row>582</xdr:row>
                    <xdr:rowOff>127000</xdr:rowOff>
                  </from>
                  <to>
                    <xdr:col>38</xdr:col>
                    <xdr:colOff>0</xdr:colOff>
                    <xdr:row>584</xdr:row>
                    <xdr:rowOff>38100</xdr:rowOff>
                  </to>
                </anchor>
              </controlPr>
            </control>
          </mc:Choice>
        </mc:AlternateContent>
        <mc:AlternateContent xmlns:mc="http://schemas.openxmlformats.org/markup-compatibility/2006">
          <mc:Choice Requires="x14">
            <control shapeId="10506" r:id="rId242" name="Check Box 266">
              <controlPr defaultSize="0" autoFill="0" autoLine="0" autoPict="0">
                <anchor moveWithCells="1">
                  <from>
                    <xdr:col>38</xdr:col>
                    <xdr:colOff>95250</xdr:colOff>
                    <xdr:row>582</xdr:row>
                    <xdr:rowOff>127000</xdr:rowOff>
                  </from>
                  <to>
                    <xdr:col>40</xdr:col>
                    <xdr:colOff>114300</xdr:colOff>
                    <xdr:row>584</xdr:row>
                    <xdr:rowOff>38100</xdr:rowOff>
                  </to>
                </anchor>
              </controlPr>
            </control>
          </mc:Choice>
        </mc:AlternateContent>
        <mc:AlternateContent xmlns:mc="http://schemas.openxmlformats.org/markup-compatibility/2006">
          <mc:Choice Requires="x14">
            <control shapeId="10507" r:id="rId243" name="Check Box 267">
              <controlPr defaultSize="0" autoFill="0" autoLine="0" autoPict="0">
                <anchor moveWithCells="1">
                  <from>
                    <xdr:col>35</xdr:col>
                    <xdr:colOff>127000</xdr:colOff>
                    <xdr:row>583</xdr:row>
                    <xdr:rowOff>127000</xdr:rowOff>
                  </from>
                  <to>
                    <xdr:col>38</xdr:col>
                    <xdr:colOff>0</xdr:colOff>
                    <xdr:row>585</xdr:row>
                    <xdr:rowOff>38100</xdr:rowOff>
                  </to>
                </anchor>
              </controlPr>
            </control>
          </mc:Choice>
        </mc:AlternateContent>
        <mc:AlternateContent xmlns:mc="http://schemas.openxmlformats.org/markup-compatibility/2006">
          <mc:Choice Requires="x14">
            <control shapeId="10508" r:id="rId244" name="Check Box 268">
              <controlPr defaultSize="0" autoFill="0" autoLine="0" autoPict="0">
                <anchor moveWithCells="1">
                  <from>
                    <xdr:col>38</xdr:col>
                    <xdr:colOff>95250</xdr:colOff>
                    <xdr:row>583</xdr:row>
                    <xdr:rowOff>127000</xdr:rowOff>
                  </from>
                  <to>
                    <xdr:col>40</xdr:col>
                    <xdr:colOff>114300</xdr:colOff>
                    <xdr:row>585</xdr:row>
                    <xdr:rowOff>38100</xdr:rowOff>
                  </to>
                </anchor>
              </controlPr>
            </control>
          </mc:Choice>
        </mc:AlternateContent>
        <mc:AlternateContent xmlns:mc="http://schemas.openxmlformats.org/markup-compatibility/2006">
          <mc:Choice Requires="x14">
            <control shapeId="10509" r:id="rId245" name="Check Box 269">
              <controlPr defaultSize="0" autoFill="0" autoLine="0" autoPict="0">
                <anchor moveWithCells="1">
                  <from>
                    <xdr:col>35</xdr:col>
                    <xdr:colOff>127000</xdr:colOff>
                    <xdr:row>584</xdr:row>
                    <xdr:rowOff>127000</xdr:rowOff>
                  </from>
                  <to>
                    <xdr:col>38</xdr:col>
                    <xdr:colOff>0</xdr:colOff>
                    <xdr:row>586</xdr:row>
                    <xdr:rowOff>38100</xdr:rowOff>
                  </to>
                </anchor>
              </controlPr>
            </control>
          </mc:Choice>
        </mc:AlternateContent>
        <mc:AlternateContent xmlns:mc="http://schemas.openxmlformats.org/markup-compatibility/2006">
          <mc:Choice Requires="x14">
            <control shapeId="10510" r:id="rId246" name="Check Box 270">
              <controlPr defaultSize="0" autoFill="0" autoLine="0" autoPict="0">
                <anchor moveWithCells="1">
                  <from>
                    <xdr:col>38</xdr:col>
                    <xdr:colOff>95250</xdr:colOff>
                    <xdr:row>584</xdr:row>
                    <xdr:rowOff>127000</xdr:rowOff>
                  </from>
                  <to>
                    <xdr:col>40</xdr:col>
                    <xdr:colOff>114300</xdr:colOff>
                    <xdr:row>586</xdr:row>
                    <xdr:rowOff>38100</xdr:rowOff>
                  </to>
                </anchor>
              </controlPr>
            </control>
          </mc:Choice>
        </mc:AlternateContent>
        <mc:AlternateContent xmlns:mc="http://schemas.openxmlformats.org/markup-compatibility/2006">
          <mc:Choice Requires="x14">
            <control shapeId="10511" r:id="rId247" name="Check Box 271">
              <controlPr defaultSize="0" autoFill="0" autoLine="0" autoPict="0">
                <anchor moveWithCells="1">
                  <from>
                    <xdr:col>35</xdr:col>
                    <xdr:colOff>127000</xdr:colOff>
                    <xdr:row>585</xdr:row>
                    <xdr:rowOff>127000</xdr:rowOff>
                  </from>
                  <to>
                    <xdr:col>38</xdr:col>
                    <xdr:colOff>0</xdr:colOff>
                    <xdr:row>587</xdr:row>
                    <xdr:rowOff>38100</xdr:rowOff>
                  </to>
                </anchor>
              </controlPr>
            </control>
          </mc:Choice>
        </mc:AlternateContent>
        <mc:AlternateContent xmlns:mc="http://schemas.openxmlformats.org/markup-compatibility/2006">
          <mc:Choice Requires="x14">
            <control shapeId="10512" r:id="rId248" name="Check Box 272">
              <controlPr defaultSize="0" autoFill="0" autoLine="0" autoPict="0">
                <anchor moveWithCells="1">
                  <from>
                    <xdr:col>38</xdr:col>
                    <xdr:colOff>95250</xdr:colOff>
                    <xdr:row>585</xdr:row>
                    <xdr:rowOff>127000</xdr:rowOff>
                  </from>
                  <to>
                    <xdr:col>40</xdr:col>
                    <xdr:colOff>114300</xdr:colOff>
                    <xdr:row>587</xdr:row>
                    <xdr:rowOff>38100</xdr:rowOff>
                  </to>
                </anchor>
              </controlPr>
            </control>
          </mc:Choice>
        </mc:AlternateContent>
        <mc:AlternateContent xmlns:mc="http://schemas.openxmlformats.org/markup-compatibility/2006">
          <mc:Choice Requires="x14">
            <control shapeId="10513" r:id="rId249" name="Check Box 273">
              <controlPr defaultSize="0" autoFill="0" autoLine="0" autoPict="0">
                <anchor moveWithCells="1">
                  <from>
                    <xdr:col>35</xdr:col>
                    <xdr:colOff>127000</xdr:colOff>
                    <xdr:row>586</xdr:row>
                    <xdr:rowOff>127000</xdr:rowOff>
                  </from>
                  <to>
                    <xdr:col>38</xdr:col>
                    <xdr:colOff>0</xdr:colOff>
                    <xdr:row>588</xdr:row>
                    <xdr:rowOff>38100</xdr:rowOff>
                  </to>
                </anchor>
              </controlPr>
            </control>
          </mc:Choice>
        </mc:AlternateContent>
        <mc:AlternateContent xmlns:mc="http://schemas.openxmlformats.org/markup-compatibility/2006">
          <mc:Choice Requires="x14">
            <control shapeId="10514" r:id="rId250" name="Check Box 274">
              <controlPr defaultSize="0" autoFill="0" autoLine="0" autoPict="0">
                <anchor moveWithCells="1">
                  <from>
                    <xdr:col>38</xdr:col>
                    <xdr:colOff>95250</xdr:colOff>
                    <xdr:row>586</xdr:row>
                    <xdr:rowOff>127000</xdr:rowOff>
                  </from>
                  <to>
                    <xdr:col>40</xdr:col>
                    <xdr:colOff>114300</xdr:colOff>
                    <xdr:row>588</xdr:row>
                    <xdr:rowOff>38100</xdr:rowOff>
                  </to>
                </anchor>
              </controlPr>
            </control>
          </mc:Choice>
        </mc:AlternateContent>
        <mc:AlternateContent xmlns:mc="http://schemas.openxmlformats.org/markup-compatibility/2006">
          <mc:Choice Requires="x14">
            <control shapeId="10515" r:id="rId251" name="Check Box 275">
              <controlPr defaultSize="0" autoFill="0" autoLine="0" autoPict="0">
                <anchor moveWithCells="1">
                  <from>
                    <xdr:col>35</xdr:col>
                    <xdr:colOff>127000</xdr:colOff>
                    <xdr:row>587</xdr:row>
                    <xdr:rowOff>127000</xdr:rowOff>
                  </from>
                  <to>
                    <xdr:col>38</xdr:col>
                    <xdr:colOff>0</xdr:colOff>
                    <xdr:row>589</xdr:row>
                    <xdr:rowOff>38100</xdr:rowOff>
                  </to>
                </anchor>
              </controlPr>
            </control>
          </mc:Choice>
        </mc:AlternateContent>
        <mc:AlternateContent xmlns:mc="http://schemas.openxmlformats.org/markup-compatibility/2006">
          <mc:Choice Requires="x14">
            <control shapeId="10516" r:id="rId252" name="Check Box 276">
              <controlPr defaultSize="0" autoFill="0" autoLine="0" autoPict="0">
                <anchor moveWithCells="1">
                  <from>
                    <xdr:col>38</xdr:col>
                    <xdr:colOff>95250</xdr:colOff>
                    <xdr:row>587</xdr:row>
                    <xdr:rowOff>127000</xdr:rowOff>
                  </from>
                  <to>
                    <xdr:col>40</xdr:col>
                    <xdr:colOff>114300</xdr:colOff>
                    <xdr:row>589</xdr:row>
                    <xdr:rowOff>38100</xdr:rowOff>
                  </to>
                </anchor>
              </controlPr>
            </control>
          </mc:Choice>
        </mc:AlternateContent>
        <mc:AlternateContent xmlns:mc="http://schemas.openxmlformats.org/markup-compatibility/2006">
          <mc:Choice Requires="x14">
            <control shapeId="10517" r:id="rId253" name="Check Box 277">
              <controlPr defaultSize="0" autoFill="0" autoLine="0" autoPict="0">
                <anchor moveWithCells="1">
                  <from>
                    <xdr:col>35</xdr:col>
                    <xdr:colOff>127000</xdr:colOff>
                    <xdr:row>588</xdr:row>
                    <xdr:rowOff>127000</xdr:rowOff>
                  </from>
                  <to>
                    <xdr:col>38</xdr:col>
                    <xdr:colOff>0</xdr:colOff>
                    <xdr:row>590</xdr:row>
                    <xdr:rowOff>38100</xdr:rowOff>
                  </to>
                </anchor>
              </controlPr>
            </control>
          </mc:Choice>
        </mc:AlternateContent>
        <mc:AlternateContent xmlns:mc="http://schemas.openxmlformats.org/markup-compatibility/2006">
          <mc:Choice Requires="x14">
            <control shapeId="10518" r:id="rId254" name="Check Box 278">
              <controlPr defaultSize="0" autoFill="0" autoLine="0" autoPict="0">
                <anchor moveWithCells="1">
                  <from>
                    <xdr:col>38</xdr:col>
                    <xdr:colOff>95250</xdr:colOff>
                    <xdr:row>588</xdr:row>
                    <xdr:rowOff>127000</xdr:rowOff>
                  </from>
                  <to>
                    <xdr:col>40</xdr:col>
                    <xdr:colOff>114300</xdr:colOff>
                    <xdr:row>590</xdr:row>
                    <xdr:rowOff>38100</xdr:rowOff>
                  </to>
                </anchor>
              </controlPr>
            </control>
          </mc:Choice>
        </mc:AlternateContent>
        <mc:AlternateContent xmlns:mc="http://schemas.openxmlformats.org/markup-compatibility/2006">
          <mc:Choice Requires="x14">
            <control shapeId="10519" r:id="rId255" name="Check Box 279">
              <controlPr defaultSize="0" autoFill="0" autoLine="0" autoPict="0">
                <anchor moveWithCells="1">
                  <from>
                    <xdr:col>35</xdr:col>
                    <xdr:colOff>127000</xdr:colOff>
                    <xdr:row>589</xdr:row>
                    <xdr:rowOff>127000</xdr:rowOff>
                  </from>
                  <to>
                    <xdr:col>38</xdr:col>
                    <xdr:colOff>0</xdr:colOff>
                    <xdr:row>591</xdr:row>
                    <xdr:rowOff>38100</xdr:rowOff>
                  </to>
                </anchor>
              </controlPr>
            </control>
          </mc:Choice>
        </mc:AlternateContent>
        <mc:AlternateContent xmlns:mc="http://schemas.openxmlformats.org/markup-compatibility/2006">
          <mc:Choice Requires="x14">
            <control shapeId="10520" r:id="rId256" name="Check Box 280">
              <controlPr defaultSize="0" autoFill="0" autoLine="0" autoPict="0">
                <anchor moveWithCells="1">
                  <from>
                    <xdr:col>38</xdr:col>
                    <xdr:colOff>95250</xdr:colOff>
                    <xdr:row>589</xdr:row>
                    <xdr:rowOff>127000</xdr:rowOff>
                  </from>
                  <to>
                    <xdr:col>40</xdr:col>
                    <xdr:colOff>114300</xdr:colOff>
                    <xdr:row>591</xdr:row>
                    <xdr:rowOff>38100</xdr:rowOff>
                  </to>
                </anchor>
              </controlPr>
            </control>
          </mc:Choice>
        </mc:AlternateContent>
        <mc:AlternateContent xmlns:mc="http://schemas.openxmlformats.org/markup-compatibility/2006">
          <mc:Choice Requires="x14">
            <control shapeId="10521" r:id="rId257" name="Check Box 281">
              <controlPr defaultSize="0" autoFill="0" autoLine="0" autoPict="0">
                <anchor moveWithCells="1">
                  <from>
                    <xdr:col>52</xdr:col>
                    <xdr:colOff>127000</xdr:colOff>
                    <xdr:row>582</xdr:row>
                    <xdr:rowOff>127000</xdr:rowOff>
                  </from>
                  <to>
                    <xdr:col>55</xdr:col>
                    <xdr:colOff>0</xdr:colOff>
                    <xdr:row>584</xdr:row>
                    <xdr:rowOff>38100</xdr:rowOff>
                  </to>
                </anchor>
              </controlPr>
            </control>
          </mc:Choice>
        </mc:AlternateContent>
        <mc:AlternateContent xmlns:mc="http://schemas.openxmlformats.org/markup-compatibility/2006">
          <mc:Choice Requires="x14">
            <control shapeId="10522" r:id="rId258" name="Check Box 282">
              <controlPr defaultSize="0" autoFill="0" autoLine="0" autoPict="0">
                <anchor moveWithCells="1">
                  <from>
                    <xdr:col>55</xdr:col>
                    <xdr:colOff>95250</xdr:colOff>
                    <xdr:row>582</xdr:row>
                    <xdr:rowOff>127000</xdr:rowOff>
                  </from>
                  <to>
                    <xdr:col>57</xdr:col>
                    <xdr:colOff>114300</xdr:colOff>
                    <xdr:row>584</xdr:row>
                    <xdr:rowOff>38100</xdr:rowOff>
                  </to>
                </anchor>
              </controlPr>
            </control>
          </mc:Choice>
        </mc:AlternateContent>
        <mc:AlternateContent xmlns:mc="http://schemas.openxmlformats.org/markup-compatibility/2006">
          <mc:Choice Requires="x14">
            <control shapeId="10523" r:id="rId259" name="Check Box 283">
              <controlPr defaultSize="0" autoFill="0" autoLine="0" autoPict="0">
                <anchor moveWithCells="1">
                  <from>
                    <xdr:col>52</xdr:col>
                    <xdr:colOff>127000</xdr:colOff>
                    <xdr:row>583</xdr:row>
                    <xdr:rowOff>127000</xdr:rowOff>
                  </from>
                  <to>
                    <xdr:col>55</xdr:col>
                    <xdr:colOff>0</xdr:colOff>
                    <xdr:row>585</xdr:row>
                    <xdr:rowOff>38100</xdr:rowOff>
                  </to>
                </anchor>
              </controlPr>
            </control>
          </mc:Choice>
        </mc:AlternateContent>
        <mc:AlternateContent xmlns:mc="http://schemas.openxmlformats.org/markup-compatibility/2006">
          <mc:Choice Requires="x14">
            <control shapeId="10524" r:id="rId260" name="Check Box 284">
              <controlPr defaultSize="0" autoFill="0" autoLine="0" autoPict="0">
                <anchor moveWithCells="1">
                  <from>
                    <xdr:col>55</xdr:col>
                    <xdr:colOff>95250</xdr:colOff>
                    <xdr:row>583</xdr:row>
                    <xdr:rowOff>127000</xdr:rowOff>
                  </from>
                  <to>
                    <xdr:col>57</xdr:col>
                    <xdr:colOff>114300</xdr:colOff>
                    <xdr:row>585</xdr:row>
                    <xdr:rowOff>38100</xdr:rowOff>
                  </to>
                </anchor>
              </controlPr>
            </control>
          </mc:Choice>
        </mc:AlternateContent>
        <mc:AlternateContent xmlns:mc="http://schemas.openxmlformats.org/markup-compatibility/2006">
          <mc:Choice Requires="x14">
            <control shapeId="10525" r:id="rId261" name="Check Box 285">
              <controlPr defaultSize="0" autoFill="0" autoLine="0" autoPict="0">
                <anchor moveWithCells="1">
                  <from>
                    <xdr:col>52</xdr:col>
                    <xdr:colOff>127000</xdr:colOff>
                    <xdr:row>584</xdr:row>
                    <xdr:rowOff>127000</xdr:rowOff>
                  </from>
                  <to>
                    <xdr:col>55</xdr:col>
                    <xdr:colOff>0</xdr:colOff>
                    <xdr:row>586</xdr:row>
                    <xdr:rowOff>38100</xdr:rowOff>
                  </to>
                </anchor>
              </controlPr>
            </control>
          </mc:Choice>
        </mc:AlternateContent>
        <mc:AlternateContent xmlns:mc="http://schemas.openxmlformats.org/markup-compatibility/2006">
          <mc:Choice Requires="x14">
            <control shapeId="10526" r:id="rId262" name="Check Box 286">
              <controlPr defaultSize="0" autoFill="0" autoLine="0" autoPict="0">
                <anchor moveWithCells="1">
                  <from>
                    <xdr:col>55</xdr:col>
                    <xdr:colOff>95250</xdr:colOff>
                    <xdr:row>584</xdr:row>
                    <xdr:rowOff>127000</xdr:rowOff>
                  </from>
                  <to>
                    <xdr:col>57</xdr:col>
                    <xdr:colOff>114300</xdr:colOff>
                    <xdr:row>586</xdr:row>
                    <xdr:rowOff>38100</xdr:rowOff>
                  </to>
                </anchor>
              </controlPr>
            </control>
          </mc:Choice>
        </mc:AlternateContent>
        <mc:AlternateContent xmlns:mc="http://schemas.openxmlformats.org/markup-compatibility/2006">
          <mc:Choice Requires="x14">
            <control shapeId="10527" r:id="rId263" name="Check Box 287">
              <controlPr defaultSize="0" autoFill="0" autoLine="0" autoPict="0">
                <anchor moveWithCells="1">
                  <from>
                    <xdr:col>52</xdr:col>
                    <xdr:colOff>127000</xdr:colOff>
                    <xdr:row>585</xdr:row>
                    <xdr:rowOff>127000</xdr:rowOff>
                  </from>
                  <to>
                    <xdr:col>55</xdr:col>
                    <xdr:colOff>0</xdr:colOff>
                    <xdr:row>587</xdr:row>
                    <xdr:rowOff>38100</xdr:rowOff>
                  </to>
                </anchor>
              </controlPr>
            </control>
          </mc:Choice>
        </mc:AlternateContent>
        <mc:AlternateContent xmlns:mc="http://schemas.openxmlformats.org/markup-compatibility/2006">
          <mc:Choice Requires="x14">
            <control shapeId="10528" r:id="rId264" name="Check Box 288">
              <controlPr defaultSize="0" autoFill="0" autoLine="0" autoPict="0">
                <anchor moveWithCells="1">
                  <from>
                    <xdr:col>55</xdr:col>
                    <xdr:colOff>95250</xdr:colOff>
                    <xdr:row>585</xdr:row>
                    <xdr:rowOff>127000</xdr:rowOff>
                  </from>
                  <to>
                    <xdr:col>57</xdr:col>
                    <xdr:colOff>114300</xdr:colOff>
                    <xdr:row>587</xdr:row>
                    <xdr:rowOff>38100</xdr:rowOff>
                  </to>
                </anchor>
              </controlPr>
            </control>
          </mc:Choice>
        </mc:AlternateContent>
        <mc:AlternateContent xmlns:mc="http://schemas.openxmlformats.org/markup-compatibility/2006">
          <mc:Choice Requires="x14">
            <control shapeId="10529" r:id="rId265" name="Check Box 289">
              <controlPr defaultSize="0" autoFill="0" autoLine="0" autoPict="0">
                <anchor moveWithCells="1">
                  <from>
                    <xdr:col>52</xdr:col>
                    <xdr:colOff>127000</xdr:colOff>
                    <xdr:row>586</xdr:row>
                    <xdr:rowOff>127000</xdr:rowOff>
                  </from>
                  <to>
                    <xdr:col>55</xdr:col>
                    <xdr:colOff>0</xdr:colOff>
                    <xdr:row>588</xdr:row>
                    <xdr:rowOff>38100</xdr:rowOff>
                  </to>
                </anchor>
              </controlPr>
            </control>
          </mc:Choice>
        </mc:AlternateContent>
        <mc:AlternateContent xmlns:mc="http://schemas.openxmlformats.org/markup-compatibility/2006">
          <mc:Choice Requires="x14">
            <control shapeId="10530" r:id="rId266" name="Check Box 290">
              <controlPr defaultSize="0" autoFill="0" autoLine="0" autoPict="0">
                <anchor moveWithCells="1">
                  <from>
                    <xdr:col>55</xdr:col>
                    <xdr:colOff>95250</xdr:colOff>
                    <xdr:row>586</xdr:row>
                    <xdr:rowOff>127000</xdr:rowOff>
                  </from>
                  <to>
                    <xdr:col>57</xdr:col>
                    <xdr:colOff>114300</xdr:colOff>
                    <xdr:row>588</xdr:row>
                    <xdr:rowOff>38100</xdr:rowOff>
                  </to>
                </anchor>
              </controlPr>
            </control>
          </mc:Choice>
        </mc:AlternateContent>
        <mc:AlternateContent xmlns:mc="http://schemas.openxmlformats.org/markup-compatibility/2006">
          <mc:Choice Requires="x14">
            <control shapeId="10531" r:id="rId267" name="Check Box 291">
              <controlPr defaultSize="0" autoFill="0" autoLine="0" autoPict="0">
                <anchor moveWithCells="1">
                  <from>
                    <xdr:col>52</xdr:col>
                    <xdr:colOff>127000</xdr:colOff>
                    <xdr:row>587</xdr:row>
                    <xdr:rowOff>127000</xdr:rowOff>
                  </from>
                  <to>
                    <xdr:col>55</xdr:col>
                    <xdr:colOff>0</xdr:colOff>
                    <xdr:row>589</xdr:row>
                    <xdr:rowOff>38100</xdr:rowOff>
                  </to>
                </anchor>
              </controlPr>
            </control>
          </mc:Choice>
        </mc:AlternateContent>
        <mc:AlternateContent xmlns:mc="http://schemas.openxmlformats.org/markup-compatibility/2006">
          <mc:Choice Requires="x14">
            <control shapeId="10532" r:id="rId268" name="Check Box 292">
              <controlPr defaultSize="0" autoFill="0" autoLine="0" autoPict="0">
                <anchor moveWithCells="1">
                  <from>
                    <xdr:col>55</xdr:col>
                    <xdr:colOff>95250</xdr:colOff>
                    <xdr:row>587</xdr:row>
                    <xdr:rowOff>127000</xdr:rowOff>
                  </from>
                  <to>
                    <xdr:col>57</xdr:col>
                    <xdr:colOff>114300</xdr:colOff>
                    <xdr:row>589</xdr:row>
                    <xdr:rowOff>38100</xdr:rowOff>
                  </to>
                </anchor>
              </controlPr>
            </control>
          </mc:Choice>
        </mc:AlternateContent>
        <mc:AlternateContent xmlns:mc="http://schemas.openxmlformats.org/markup-compatibility/2006">
          <mc:Choice Requires="x14">
            <control shapeId="10533" r:id="rId269" name="Check Box 293">
              <controlPr defaultSize="0" autoFill="0" autoLine="0" autoPict="0">
                <anchor moveWithCells="1">
                  <from>
                    <xdr:col>52</xdr:col>
                    <xdr:colOff>127000</xdr:colOff>
                    <xdr:row>588</xdr:row>
                    <xdr:rowOff>127000</xdr:rowOff>
                  </from>
                  <to>
                    <xdr:col>55</xdr:col>
                    <xdr:colOff>0</xdr:colOff>
                    <xdr:row>590</xdr:row>
                    <xdr:rowOff>38100</xdr:rowOff>
                  </to>
                </anchor>
              </controlPr>
            </control>
          </mc:Choice>
        </mc:AlternateContent>
        <mc:AlternateContent xmlns:mc="http://schemas.openxmlformats.org/markup-compatibility/2006">
          <mc:Choice Requires="x14">
            <control shapeId="10534" r:id="rId270" name="Check Box 294">
              <controlPr defaultSize="0" autoFill="0" autoLine="0" autoPict="0">
                <anchor moveWithCells="1">
                  <from>
                    <xdr:col>55</xdr:col>
                    <xdr:colOff>95250</xdr:colOff>
                    <xdr:row>588</xdr:row>
                    <xdr:rowOff>127000</xdr:rowOff>
                  </from>
                  <to>
                    <xdr:col>57</xdr:col>
                    <xdr:colOff>114300</xdr:colOff>
                    <xdr:row>590</xdr:row>
                    <xdr:rowOff>38100</xdr:rowOff>
                  </to>
                </anchor>
              </controlPr>
            </control>
          </mc:Choice>
        </mc:AlternateContent>
        <mc:AlternateContent xmlns:mc="http://schemas.openxmlformats.org/markup-compatibility/2006">
          <mc:Choice Requires="x14">
            <control shapeId="10535" r:id="rId271" name="Check Box 295">
              <controlPr defaultSize="0" autoFill="0" autoLine="0" autoPict="0">
                <anchor moveWithCells="1">
                  <from>
                    <xdr:col>52</xdr:col>
                    <xdr:colOff>127000</xdr:colOff>
                    <xdr:row>589</xdr:row>
                    <xdr:rowOff>127000</xdr:rowOff>
                  </from>
                  <to>
                    <xdr:col>55</xdr:col>
                    <xdr:colOff>0</xdr:colOff>
                    <xdr:row>591</xdr:row>
                    <xdr:rowOff>38100</xdr:rowOff>
                  </to>
                </anchor>
              </controlPr>
            </control>
          </mc:Choice>
        </mc:AlternateContent>
        <mc:AlternateContent xmlns:mc="http://schemas.openxmlformats.org/markup-compatibility/2006">
          <mc:Choice Requires="x14">
            <control shapeId="10536" r:id="rId272" name="Check Box 296">
              <controlPr defaultSize="0" autoFill="0" autoLine="0" autoPict="0">
                <anchor moveWithCells="1">
                  <from>
                    <xdr:col>55</xdr:col>
                    <xdr:colOff>95250</xdr:colOff>
                    <xdr:row>589</xdr:row>
                    <xdr:rowOff>127000</xdr:rowOff>
                  </from>
                  <to>
                    <xdr:col>57</xdr:col>
                    <xdr:colOff>114300</xdr:colOff>
                    <xdr:row>591</xdr:row>
                    <xdr:rowOff>38100</xdr:rowOff>
                  </to>
                </anchor>
              </controlPr>
            </control>
          </mc:Choice>
        </mc:AlternateContent>
        <mc:AlternateContent xmlns:mc="http://schemas.openxmlformats.org/markup-compatibility/2006">
          <mc:Choice Requires="x14">
            <control shapeId="10540" r:id="rId273" name="Check Box 300">
              <controlPr defaultSize="0" autoFill="0" autoLine="0" autoPict="0">
                <anchor moveWithCells="1">
                  <from>
                    <xdr:col>51</xdr:col>
                    <xdr:colOff>114300</xdr:colOff>
                    <xdr:row>147</xdr:row>
                    <xdr:rowOff>50800</xdr:rowOff>
                  </from>
                  <to>
                    <xdr:col>54</xdr:col>
                    <xdr:colOff>0</xdr:colOff>
                    <xdr:row>148</xdr:row>
                    <xdr:rowOff>114300</xdr:rowOff>
                  </to>
                </anchor>
              </controlPr>
            </control>
          </mc:Choice>
        </mc:AlternateContent>
        <mc:AlternateContent xmlns:mc="http://schemas.openxmlformats.org/markup-compatibility/2006">
          <mc:Choice Requires="x14">
            <control shapeId="10541" r:id="rId274" name="Check Box 301">
              <controlPr defaultSize="0" autoFill="0" autoLine="0" autoPict="0">
                <anchor moveWithCells="1">
                  <from>
                    <xdr:col>54</xdr:col>
                    <xdr:colOff>114300</xdr:colOff>
                    <xdr:row>147</xdr:row>
                    <xdr:rowOff>50800</xdr:rowOff>
                  </from>
                  <to>
                    <xdr:col>57</xdr:col>
                    <xdr:colOff>0</xdr:colOff>
                    <xdr:row>148</xdr:row>
                    <xdr:rowOff>114300</xdr:rowOff>
                  </to>
                </anchor>
              </controlPr>
            </control>
          </mc:Choice>
        </mc:AlternateContent>
        <mc:AlternateContent xmlns:mc="http://schemas.openxmlformats.org/markup-compatibility/2006">
          <mc:Choice Requires="x14">
            <control shapeId="10542" r:id="rId275" name="Check Box 302">
              <controlPr defaultSize="0" autoFill="0" autoLine="0" autoPict="0">
                <anchor moveWithCells="1">
                  <from>
                    <xdr:col>14</xdr:col>
                    <xdr:colOff>127000</xdr:colOff>
                    <xdr:row>547</xdr:row>
                    <xdr:rowOff>0</xdr:rowOff>
                  </from>
                  <to>
                    <xdr:col>17</xdr:col>
                    <xdr:colOff>0</xdr:colOff>
                    <xdr:row>548</xdr:row>
                    <xdr:rowOff>69850</xdr:rowOff>
                  </to>
                </anchor>
              </controlPr>
            </control>
          </mc:Choice>
        </mc:AlternateContent>
        <mc:AlternateContent xmlns:mc="http://schemas.openxmlformats.org/markup-compatibility/2006">
          <mc:Choice Requires="x14">
            <control shapeId="10543" r:id="rId276" name="Check Box 303">
              <controlPr defaultSize="0" autoFill="0" autoLine="0" autoPict="0">
                <anchor moveWithCells="1">
                  <from>
                    <xdr:col>18</xdr:col>
                    <xdr:colOff>127000</xdr:colOff>
                    <xdr:row>547</xdr:row>
                    <xdr:rowOff>0</xdr:rowOff>
                  </from>
                  <to>
                    <xdr:col>21</xdr:col>
                    <xdr:colOff>0</xdr:colOff>
                    <xdr:row>548</xdr:row>
                    <xdr:rowOff>69850</xdr:rowOff>
                  </to>
                </anchor>
              </controlPr>
            </control>
          </mc:Choice>
        </mc:AlternateContent>
        <mc:AlternateContent xmlns:mc="http://schemas.openxmlformats.org/markup-compatibility/2006">
          <mc:Choice Requires="x14">
            <control shapeId="10544" r:id="rId277" name="Check Box 304">
              <controlPr defaultSize="0" autoFill="0" autoLine="0" autoPict="0">
                <anchor moveWithCells="1">
                  <from>
                    <xdr:col>14</xdr:col>
                    <xdr:colOff>127000</xdr:colOff>
                    <xdr:row>547</xdr:row>
                    <xdr:rowOff>133350</xdr:rowOff>
                  </from>
                  <to>
                    <xdr:col>17</xdr:col>
                    <xdr:colOff>0</xdr:colOff>
                    <xdr:row>549</xdr:row>
                    <xdr:rowOff>50800</xdr:rowOff>
                  </to>
                </anchor>
              </controlPr>
            </control>
          </mc:Choice>
        </mc:AlternateContent>
        <mc:AlternateContent xmlns:mc="http://schemas.openxmlformats.org/markup-compatibility/2006">
          <mc:Choice Requires="x14">
            <control shapeId="10545" r:id="rId278" name="Check Box 305">
              <controlPr defaultSize="0" autoFill="0" autoLine="0" autoPict="0">
                <anchor moveWithCells="1">
                  <from>
                    <xdr:col>25</xdr:col>
                    <xdr:colOff>0</xdr:colOff>
                    <xdr:row>52</xdr:row>
                    <xdr:rowOff>127000</xdr:rowOff>
                  </from>
                  <to>
                    <xdr:col>26</xdr:col>
                    <xdr:colOff>127000</xdr:colOff>
                    <xdr:row>54</xdr:row>
                    <xdr:rowOff>38100</xdr:rowOff>
                  </to>
                </anchor>
              </controlPr>
            </control>
          </mc:Choice>
        </mc:AlternateContent>
        <mc:AlternateContent xmlns:mc="http://schemas.openxmlformats.org/markup-compatibility/2006">
          <mc:Choice Requires="x14">
            <control shapeId="10546" r:id="rId279" name="Check Box 306">
              <controlPr defaultSize="0" autoFill="0" autoLine="0" autoPict="0">
                <anchor moveWithCells="1">
                  <from>
                    <xdr:col>49</xdr:col>
                    <xdr:colOff>114300</xdr:colOff>
                    <xdr:row>52</xdr:row>
                    <xdr:rowOff>127000</xdr:rowOff>
                  </from>
                  <to>
                    <xdr:col>52</xdr:col>
                    <xdr:colOff>0</xdr:colOff>
                    <xdr:row>54</xdr:row>
                    <xdr:rowOff>38100</xdr:rowOff>
                  </to>
                </anchor>
              </controlPr>
            </control>
          </mc:Choice>
        </mc:AlternateContent>
        <mc:AlternateContent xmlns:mc="http://schemas.openxmlformats.org/markup-compatibility/2006">
          <mc:Choice Requires="x14">
            <control shapeId="10547" r:id="rId280" name="Check Box 307">
              <controlPr defaultSize="0" autoFill="0" autoLine="0" autoPict="0">
                <anchor moveWithCells="1">
                  <from>
                    <xdr:col>14</xdr:col>
                    <xdr:colOff>127000</xdr:colOff>
                    <xdr:row>373</xdr:row>
                    <xdr:rowOff>127000</xdr:rowOff>
                  </from>
                  <to>
                    <xdr:col>17</xdr:col>
                    <xdr:colOff>0</xdr:colOff>
                    <xdr:row>375</xdr:row>
                    <xdr:rowOff>38100</xdr:rowOff>
                  </to>
                </anchor>
              </controlPr>
            </control>
          </mc:Choice>
        </mc:AlternateContent>
        <mc:AlternateContent xmlns:mc="http://schemas.openxmlformats.org/markup-compatibility/2006">
          <mc:Choice Requires="x14">
            <control shapeId="10548" r:id="rId281" name="Check Box 308">
              <controlPr defaultSize="0" autoFill="0" autoLine="0" autoPict="0">
                <anchor moveWithCells="1">
                  <from>
                    <xdr:col>18</xdr:col>
                    <xdr:colOff>127000</xdr:colOff>
                    <xdr:row>373</xdr:row>
                    <xdr:rowOff>127000</xdr:rowOff>
                  </from>
                  <to>
                    <xdr:col>21</xdr:col>
                    <xdr:colOff>0</xdr:colOff>
                    <xdr:row>375</xdr:row>
                    <xdr:rowOff>38100</xdr:rowOff>
                  </to>
                </anchor>
              </controlPr>
            </control>
          </mc:Choice>
        </mc:AlternateContent>
        <mc:AlternateContent xmlns:mc="http://schemas.openxmlformats.org/markup-compatibility/2006">
          <mc:Choice Requires="x14">
            <control shapeId="10549" r:id="rId282" name="Check Box 309">
              <controlPr defaultSize="0" autoFill="0" autoLine="0" autoPict="0">
                <anchor moveWithCells="1">
                  <from>
                    <xdr:col>14</xdr:col>
                    <xdr:colOff>127000</xdr:colOff>
                    <xdr:row>374</xdr:row>
                    <xdr:rowOff>133350</xdr:rowOff>
                  </from>
                  <to>
                    <xdr:col>17</xdr:col>
                    <xdr:colOff>0</xdr:colOff>
                    <xdr:row>376</xdr:row>
                    <xdr:rowOff>50800</xdr:rowOff>
                  </to>
                </anchor>
              </controlPr>
            </control>
          </mc:Choice>
        </mc:AlternateContent>
        <mc:AlternateContent xmlns:mc="http://schemas.openxmlformats.org/markup-compatibility/2006">
          <mc:Choice Requires="x14">
            <control shapeId="10550" r:id="rId283" name="Check Box 310">
              <controlPr defaultSize="0" autoFill="0" autoLine="0" autoPict="0">
                <anchor moveWithCells="1">
                  <from>
                    <xdr:col>14</xdr:col>
                    <xdr:colOff>127000</xdr:colOff>
                    <xdr:row>324</xdr:row>
                    <xdr:rowOff>127000</xdr:rowOff>
                  </from>
                  <to>
                    <xdr:col>17</xdr:col>
                    <xdr:colOff>0</xdr:colOff>
                    <xdr:row>326</xdr:row>
                    <xdr:rowOff>38100</xdr:rowOff>
                  </to>
                </anchor>
              </controlPr>
            </control>
          </mc:Choice>
        </mc:AlternateContent>
        <mc:AlternateContent xmlns:mc="http://schemas.openxmlformats.org/markup-compatibility/2006">
          <mc:Choice Requires="x14">
            <control shapeId="10551" r:id="rId284" name="Check Box 311">
              <controlPr defaultSize="0" autoFill="0" autoLine="0" autoPict="0">
                <anchor moveWithCells="1">
                  <from>
                    <xdr:col>18</xdr:col>
                    <xdr:colOff>127000</xdr:colOff>
                    <xdr:row>324</xdr:row>
                    <xdr:rowOff>127000</xdr:rowOff>
                  </from>
                  <to>
                    <xdr:col>21</xdr:col>
                    <xdr:colOff>0</xdr:colOff>
                    <xdr:row>326</xdr:row>
                    <xdr:rowOff>38100</xdr:rowOff>
                  </to>
                </anchor>
              </controlPr>
            </control>
          </mc:Choice>
        </mc:AlternateContent>
        <mc:AlternateContent xmlns:mc="http://schemas.openxmlformats.org/markup-compatibility/2006">
          <mc:Choice Requires="x14">
            <control shapeId="10552" r:id="rId285" name="Check Box 312">
              <controlPr defaultSize="0" autoFill="0" autoLine="0" autoPict="0">
                <anchor moveWithCells="1">
                  <from>
                    <xdr:col>14</xdr:col>
                    <xdr:colOff>127000</xdr:colOff>
                    <xdr:row>325</xdr:row>
                    <xdr:rowOff>133350</xdr:rowOff>
                  </from>
                  <to>
                    <xdr:col>17</xdr:col>
                    <xdr:colOff>0</xdr:colOff>
                    <xdr:row>327</xdr:row>
                    <xdr:rowOff>50800</xdr:rowOff>
                  </to>
                </anchor>
              </controlPr>
            </control>
          </mc:Choice>
        </mc:AlternateContent>
        <mc:AlternateContent xmlns:mc="http://schemas.openxmlformats.org/markup-compatibility/2006">
          <mc:Choice Requires="x14">
            <control shapeId="10553" r:id="rId286" name="Check Box 313">
              <controlPr defaultSize="0" autoFill="0" autoLine="0" autoPict="0">
                <anchor moveWithCells="1">
                  <from>
                    <xdr:col>14</xdr:col>
                    <xdr:colOff>127000</xdr:colOff>
                    <xdr:row>332</xdr:row>
                    <xdr:rowOff>0</xdr:rowOff>
                  </from>
                  <to>
                    <xdr:col>17</xdr:col>
                    <xdr:colOff>0</xdr:colOff>
                    <xdr:row>333</xdr:row>
                    <xdr:rowOff>69850</xdr:rowOff>
                  </to>
                </anchor>
              </controlPr>
            </control>
          </mc:Choice>
        </mc:AlternateContent>
        <mc:AlternateContent xmlns:mc="http://schemas.openxmlformats.org/markup-compatibility/2006">
          <mc:Choice Requires="x14">
            <control shapeId="10554" r:id="rId287" name="Check Box 314">
              <controlPr defaultSize="0" autoFill="0" autoLine="0" autoPict="0">
                <anchor moveWithCells="1">
                  <from>
                    <xdr:col>18</xdr:col>
                    <xdr:colOff>127000</xdr:colOff>
                    <xdr:row>332</xdr:row>
                    <xdr:rowOff>0</xdr:rowOff>
                  </from>
                  <to>
                    <xdr:col>21</xdr:col>
                    <xdr:colOff>0</xdr:colOff>
                    <xdr:row>333</xdr:row>
                    <xdr:rowOff>69850</xdr:rowOff>
                  </to>
                </anchor>
              </controlPr>
            </control>
          </mc:Choice>
        </mc:AlternateContent>
        <mc:AlternateContent xmlns:mc="http://schemas.openxmlformats.org/markup-compatibility/2006">
          <mc:Choice Requires="x14">
            <control shapeId="10555" r:id="rId288" name="Check Box 315">
              <controlPr defaultSize="0" autoFill="0" autoLine="0" autoPict="0">
                <anchor moveWithCells="1">
                  <from>
                    <xdr:col>14</xdr:col>
                    <xdr:colOff>127000</xdr:colOff>
                    <xdr:row>332</xdr:row>
                    <xdr:rowOff>133350</xdr:rowOff>
                  </from>
                  <to>
                    <xdr:col>17</xdr:col>
                    <xdr:colOff>0</xdr:colOff>
                    <xdr:row>334</xdr:row>
                    <xdr:rowOff>50800</xdr:rowOff>
                  </to>
                </anchor>
              </controlPr>
            </control>
          </mc:Choice>
        </mc:AlternateContent>
        <mc:AlternateContent xmlns:mc="http://schemas.openxmlformats.org/markup-compatibility/2006">
          <mc:Choice Requires="x14">
            <control shapeId="10556" r:id="rId289" name="Check Box 316">
              <controlPr defaultSize="0" autoFill="0" autoLine="0" autoPict="0">
                <anchor moveWithCells="1">
                  <from>
                    <xdr:col>41</xdr:col>
                    <xdr:colOff>127000</xdr:colOff>
                    <xdr:row>1184</xdr:row>
                    <xdr:rowOff>127000</xdr:rowOff>
                  </from>
                  <to>
                    <xdr:col>44</xdr:col>
                    <xdr:colOff>0</xdr:colOff>
                    <xdr:row>1186</xdr:row>
                    <xdr:rowOff>38100</xdr:rowOff>
                  </to>
                </anchor>
              </controlPr>
            </control>
          </mc:Choice>
        </mc:AlternateContent>
        <mc:AlternateContent xmlns:mc="http://schemas.openxmlformats.org/markup-compatibility/2006">
          <mc:Choice Requires="x14">
            <control shapeId="10557" r:id="rId290" name="Check Box 317">
              <controlPr defaultSize="0" autoFill="0" autoLine="0" autoPict="0">
                <anchor moveWithCells="1">
                  <from>
                    <xdr:col>46</xdr:col>
                    <xdr:colOff>127000</xdr:colOff>
                    <xdr:row>1184</xdr:row>
                    <xdr:rowOff>127000</xdr:rowOff>
                  </from>
                  <to>
                    <xdr:col>49</xdr:col>
                    <xdr:colOff>0</xdr:colOff>
                    <xdr:row>1186</xdr:row>
                    <xdr:rowOff>38100</xdr:rowOff>
                  </to>
                </anchor>
              </controlPr>
            </control>
          </mc:Choice>
        </mc:AlternateContent>
        <mc:AlternateContent xmlns:mc="http://schemas.openxmlformats.org/markup-compatibility/2006">
          <mc:Choice Requires="x14">
            <control shapeId="10558" r:id="rId291" name="Check Box 318">
              <controlPr defaultSize="0" autoFill="0" autoLine="0" autoPict="0">
                <anchor moveWithCells="1">
                  <from>
                    <xdr:col>53</xdr:col>
                    <xdr:colOff>114300</xdr:colOff>
                    <xdr:row>1184</xdr:row>
                    <xdr:rowOff>127000</xdr:rowOff>
                  </from>
                  <to>
                    <xdr:col>56</xdr:col>
                    <xdr:colOff>0</xdr:colOff>
                    <xdr:row>1186</xdr:row>
                    <xdr:rowOff>38100</xdr:rowOff>
                  </to>
                </anchor>
              </controlPr>
            </control>
          </mc:Choice>
        </mc:AlternateContent>
        <mc:AlternateContent xmlns:mc="http://schemas.openxmlformats.org/markup-compatibility/2006">
          <mc:Choice Requires="x14">
            <control shapeId="10559" r:id="rId292" name="Check Box 319">
              <controlPr defaultSize="0" autoFill="0" autoLine="0" autoPict="0">
                <anchor moveWithCells="1">
                  <from>
                    <xdr:col>41</xdr:col>
                    <xdr:colOff>127000</xdr:colOff>
                    <xdr:row>1185</xdr:row>
                    <xdr:rowOff>127000</xdr:rowOff>
                  </from>
                  <to>
                    <xdr:col>44</xdr:col>
                    <xdr:colOff>0</xdr:colOff>
                    <xdr:row>1187</xdr:row>
                    <xdr:rowOff>38100</xdr:rowOff>
                  </to>
                </anchor>
              </controlPr>
            </control>
          </mc:Choice>
        </mc:AlternateContent>
        <mc:AlternateContent xmlns:mc="http://schemas.openxmlformats.org/markup-compatibility/2006">
          <mc:Choice Requires="x14">
            <control shapeId="10560" r:id="rId293" name="Check Box 320">
              <controlPr defaultSize="0" autoFill="0" autoLine="0" autoPict="0">
                <anchor moveWithCells="1">
                  <from>
                    <xdr:col>46</xdr:col>
                    <xdr:colOff>127000</xdr:colOff>
                    <xdr:row>1185</xdr:row>
                    <xdr:rowOff>127000</xdr:rowOff>
                  </from>
                  <to>
                    <xdr:col>49</xdr:col>
                    <xdr:colOff>0</xdr:colOff>
                    <xdr:row>1187</xdr:row>
                    <xdr:rowOff>38100</xdr:rowOff>
                  </to>
                </anchor>
              </controlPr>
            </control>
          </mc:Choice>
        </mc:AlternateContent>
        <mc:AlternateContent xmlns:mc="http://schemas.openxmlformats.org/markup-compatibility/2006">
          <mc:Choice Requires="x14">
            <control shapeId="10561" r:id="rId294" name="Check Box 321">
              <controlPr defaultSize="0" autoFill="0" autoLine="0" autoPict="0">
                <anchor moveWithCells="1">
                  <from>
                    <xdr:col>53</xdr:col>
                    <xdr:colOff>114300</xdr:colOff>
                    <xdr:row>1185</xdr:row>
                    <xdr:rowOff>127000</xdr:rowOff>
                  </from>
                  <to>
                    <xdr:col>56</xdr:col>
                    <xdr:colOff>0</xdr:colOff>
                    <xdr:row>1187</xdr:row>
                    <xdr:rowOff>38100</xdr:rowOff>
                  </to>
                </anchor>
              </controlPr>
            </control>
          </mc:Choice>
        </mc:AlternateContent>
        <mc:AlternateContent xmlns:mc="http://schemas.openxmlformats.org/markup-compatibility/2006">
          <mc:Choice Requires="x14">
            <control shapeId="10562" r:id="rId295" name="Check Box 322">
              <controlPr defaultSize="0" autoFill="0" autoLine="0" autoPict="0">
                <anchor moveWithCells="1">
                  <from>
                    <xdr:col>41</xdr:col>
                    <xdr:colOff>127000</xdr:colOff>
                    <xdr:row>1186</xdr:row>
                    <xdr:rowOff>127000</xdr:rowOff>
                  </from>
                  <to>
                    <xdr:col>44</xdr:col>
                    <xdr:colOff>0</xdr:colOff>
                    <xdr:row>1188</xdr:row>
                    <xdr:rowOff>38100</xdr:rowOff>
                  </to>
                </anchor>
              </controlPr>
            </control>
          </mc:Choice>
        </mc:AlternateContent>
        <mc:AlternateContent xmlns:mc="http://schemas.openxmlformats.org/markup-compatibility/2006">
          <mc:Choice Requires="x14">
            <control shapeId="10563" r:id="rId296" name="Check Box 323">
              <controlPr defaultSize="0" autoFill="0" autoLine="0" autoPict="0">
                <anchor moveWithCells="1">
                  <from>
                    <xdr:col>46</xdr:col>
                    <xdr:colOff>127000</xdr:colOff>
                    <xdr:row>1186</xdr:row>
                    <xdr:rowOff>127000</xdr:rowOff>
                  </from>
                  <to>
                    <xdr:col>49</xdr:col>
                    <xdr:colOff>0</xdr:colOff>
                    <xdr:row>1188</xdr:row>
                    <xdr:rowOff>38100</xdr:rowOff>
                  </to>
                </anchor>
              </controlPr>
            </control>
          </mc:Choice>
        </mc:AlternateContent>
        <mc:AlternateContent xmlns:mc="http://schemas.openxmlformats.org/markup-compatibility/2006">
          <mc:Choice Requires="x14">
            <control shapeId="10564" r:id="rId297" name="Check Box 324">
              <controlPr defaultSize="0" autoFill="0" autoLine="0" autoPict="0">
                <anchor moveWithCells="1">
                  <from>
                    <xdr:col>53</xdr:col>
                    <xdr:colOff>114300</xdr:colOff>
                    <xdr:row>1186</xdr:row>
                    <xdr:rowOff>127000</xdr:rowOff>
                  </from>
                  <to>
                    <xdr:col>56</xdr:col>
                    <xdr:colOff>0</xdr:colOff>
                    <xdr:row>1188</xdr:row>
                    <xdr:rowOff>38100</xdr:rowOff>
                  </to>
                </anchor>
              </controlPr>
            </control>
          </mc:Choice>
        </mc:AlternateContent>
        <mc:AlternateContent xmlns:mc="http://schemas.openxmlformats.org/markup-compatibility/2006">
          <mc:Choice Requires="x14">
            <control shapeId="10565" r:id="rId298" name="Check Box 325">
              <controlPr defaultSize="0" autoFill="0" autoLine="0" autoPict="0">
                <anchor moveWithCells="1">
                  <from>
                    <xdr:col>41</xdr:col>
                    <xdr:colOff>127000</xdr:colOff>
                    <xdr:row>1187</xdr:row>
                    <xdr:rowOff>127000</xdr:rowOff>
                  </from>
                  <to>
                    <xdr:col>44</xdr:col>
                    <xdr:colOff>0</xdr:colOff>
                    <xdr:row>1189</xdr:row>
                    <xdr:rowOff>38100</xdr:rowOff>
                  </to>
                </anchor>
              </controlPr>
            </control>
          </mc:Choice>
        </mc:AlternateContent>
        <mc:AlternateContent xmlns:mc="http://schemas.openxmlformats.org/markup-compatibility/2006">
          <mc:Choice Requires="x14">
            <control shapeId="10566" r:id="rId299" name="Check Box 326">
              <controlPr defaultSize="0" autoFill="0" autoLine="0" autoPict="0">
                <anchor moveWithCells="1">
                  <from>
                    <xdr:col>46</xdr:col>
                    <xdr:colOff>127000</xdr:colOff>
                    <xdr:row>1187</xdr:row>
                    <xdr:rowOff>127000</xdr:rowOff>
                  </from>
                  <to>
                    <xdr:col>49</xdr:col>
                    <xdr:colOff>0</xdr:colOff>
                    <xdr:row>1189</xdr:row>
                    <xdr:rowOff>38100</xdr:rowOff>
                  </to>
                </anchor>
              </controlPr>
            </control>
          </mc:Choice>
        </mc:AlternateContent>
        <mc:AlternateContent xmlns:mc="http://schemas.openxmlformats.org/markup-compatibility/2006">
          <mc:Choice Requires="x14">
            <control shapeId="10567" r:id="rId300" name="Check Box 327">
              <controlPr defaultSize="0" autoFill="0" autoLine="0" autoPict="0">
                <anchor moveWithCells="1">
                  <from>
                    <xdr:col>53</xdr:col>
                    <xdr:colOff>114300</xdr:colOff>
                    <xdr:row>1187</xdr:row>
                    <xdr:rowOff>127000</xdr:rowOff>
                  </from>
                  <to>
                    <xdr:col>56</xdr:col>
                    <xdr:colOff>0</xdr:colOff>
                    <xdr:row>1189</xdr:row>
                    <xdr:rowOff>38100</xdr:rowOff>
                  </to>
                </anchor>
              </controlPr>
            </control>
          </mc:Choice>
        </mc:AlternateContent>
        <mc:AlternateContent xmlns:mc="http://schemas.openxmlformats.org/markup-compatibility/2006">
          <mc:Choice Requires="x14">
            <control shapeId="10571" r:id="rId301" name="Check Box 331">
              <controlPr defaultSize="0" autoFill="0" autoLine="0" autoPict="0">
                <anchor moveWithCells="1">
                  <from>
                    <xdr:col>14</xdr:col>
                    <xdr:colOff>127000</xdr:colOff>
                    <xdr:row>906</xdr:row>
                    <xdr:rowOff>127000</xdr:rowOff>
                  </from>
                  <to>
                    <xdr:col>17</xdr:col>
                    <xdr:colOff>0</xdr:colOff>
                    <xdr:row>908</xdr:row>
                    <xdr:rowOff>38100</xdr:rowOff>
                  </to>
                </anchor>
              </controlPr>
            </control>
          </mc:Choice>
        </mc:AlternateContent>
        <mc:AlternateContent xmlns:mc="http://schemas.openxmlformats.org/markup-compatibility/2006">
          <mc:Choice Requires="x14">
            <control shapeId="10572" r:id="rId302" name="Check Box 332">
              <controlPr defaultSize="0" autoFill="0" autoLine="0" autoPict="0">
                <anchor moveWithCells="1">
                  <from>
                    <xdr:col>18</xdr:col>
                    <xdr:colOff>127000</xdr:colOff>
                    <xdr:row>906</xdr:row>
                    <xdr:rowOff>127000</xdr:rowOff>
                  </from>
                  <to>
                    <xdr:col>21</xdr:col>
                    <xdr:colOff>0</xdr:colOff>
                    <xdr:row>908</xdr:row>
                    <xdr:rowOff>38100</xdr:rowOff>
                  </to>
                </anchor>
              </controlPr>
            </control>
          </mc:Choice>
        </mc:AlternateContent>
        <mc:AlternateContent xmlns:mc="http://schemas.openxmlformats.org/markup-compatibility/2006">
          <mc:Choice Requires="x14">
            <control shapeId="10573" r:id="rId303" name="Check Box 333">
              <controlPr defaultSize="0" autoFill="0" autoLine="0" autoPict="0">
                <anchor moveWithCells="1">
                  <from>
                    <xdr:col>36</xdr:col>
                    <xdr:colOff>114300</xdr:colOff>
                    <xdr:row>907</xdr:row>
                    <xdr:rowOff>127000</xdr:rowOff>
                  </from>
                  <to>
                    <xdr:col>39</xdr:col>
                    <xdr:colOff>0</xdr:colOff>
                    <xdr:row>909</xdr:row>
                    <xdr:rowOff>38100</xdr:rowOff>
                  </to>
                </anchor>
              </controlPr>
            </control>
          </mc:Choice>
        </mc:AlternateContent>
        <mc:AlternateContent xmlns:mc="http://schemas.openxmlformats.org/markup-compatibility/2006">
          <mc:Choice Requires="x14">
            <control shapeId="10574" r:id="rId304" name="Check Box 334">
              <controlPr defaultSize="0" autoFill="0" autoLine="0" autoPict="0">
                <anchor moveWithCells="1">
                  <from>
                    <xdr:col>36</xdr:col>
                    <xdr:colOff>114300</xdr:colOff>
                    <xdr:row>908</xdr:row>
                    <xdr:rowOff>127000</xdr:rowOff>
                  </from>
                  <to>
                    <xdr:col>39</xdr:col>
                    <xdr:colOff>0</xdr:colOff>
                    <xdr:row>910</xdr:row>
                    <xdr:rowOff>38100</xdr:rowOff>
                  </to>
                </anchor>
              </controlPr>
            </control>
          </mc:Choice>
        </mc:AlternateContent>
        <mc:AlternateContent xmlns:mc="http://schemas.openxmlformats.org/markup-compatibility/2006">
          <mc:Choice Requires="x14">
            <control shapeId="10575" r:id="rId305" name="Check Box 335">
              <controlPr defaultSize="0" autoFill="0" autoLine="0" autoPict="0">
                <anchor moveWithCells="1">
                  <from>
                    <xdr:col>41</xdr:col>
                    <xdr:colOff>114300</xdr:colOff>
                    <xdr:row>907</xdr:row>
                    <xdr:rowOff>127000</xdr:rowOff>
                  </from>
                  <to>
                    <xdr:col>44</xdr:col>
                    <xdr:colOff>0</xdr:colOff>
                    <xdr:row>909</xdr:row>
                    <xdr:rowOff>38100</xdr:rowOff>
                  </to>
                </anchor>
              </controlPr>
            </control>
          </mc:Choice>
        </mc:AlternateContent>
        <mc:AlternateContent xmlns:mc="http://schemas.openxmlformats.org/markup-compatibility/2006">
          <mc:Choice Requires="x14">
            <control shapeId="10576" r:id="rId306" name="Check Box 336">
              <controlPr defaultSize="0" autoFill="0" autoLine="0" autoPict="0">
                <anchor moveWithCells="1">
                  <from>
                    <xdr:col>41</xdr:col>
                    <xdr:colOff>114300</xdr:colOff>
                    <xdr:row>908</xdr:row>
                    <xdr:rowOff>127000</xdr:rowOff>
                  </from>
                  <to>
                    <xdr:col>44</xdr:col>
                    <xdr:colOff>0</xdr:colOff>
                    <xdr:row>910</xdr:row>
                    <xdr:rowOff>38100</xdr:rowOff>
                  </to>
                </anchor>
              </controlPr>
            </control>
          </mc:Choice>
        </mc:AlternateContent>
        <mc:AlternateContent xmlns:mc="http://schemas.openxmlformats.org/markup-compatibility/2006">
          <mc:Choice Requires="x14">
            <control shapeId="10577" r:id="rId307" name="Check Box 337">
              <controlPr defaultSize="0" autoFill="0" autoLine="0" autoPict="0">
                <anchor moveWithCells="1">
                  <from>
                    <xdr:col>36</xdr:col>
                    <xdr:colOff>114300</xdr:colOff>
                    <xdr:row>916</xdr:row>
                    <xdr:rowOff>127000</xdr:rowOff>
                  </from>
                  <to>
                    <xdr:col>39</xdr:col>
                    <xdr:colOff>0</xdr:colOff>
                    <xdr:row>918</xdr:row>
                    <xdr:rowOff>38100</xdr:rowOff>
                  </to>
                </anchor>
              </controlPr>
            </control>
          </mc:Choice>
        </mc:AlternateContent>
        <mc:AlternateContent xmlns:mc="http://schemas.openxmlformats.org/markup-compatibility/2006">
          <mc:Choice Requires="x14">
            <control shapeId="10578" r:id="rId308" name="Check Box 338">
              <controlPr defaultSize="0" autoFill="0" autoLine="0" autoPict="0">
                <anchor moveWithCells="1">
                  <from>
                    <xdr:col>41</xdr:col>
                    <xdr:colOff>114300</xdr:colOff>
                    <xdr:row>916</xdr:row>
                    <xdr:rowOff>127000</xdr:rowOff>
                  </from>
                  <to>
                    <xdr:col>44</xdr:col>
                    <xdr:colOff>0</xdr:colOff>
                    <xdr:row>918</xdr:row>
                    <xdr:rowOff>38100</xdr:rowOff>
                  </to>
                </anchor>
              </controlPr>
            </control>
          </mc:Choice>
        </mc:AlternateContent>
        <mc:AlternateContent xmlns:mc="http://schemas.openxmlformats.org/markup-compatibility/2006">
          <mc:Choice Requires="x14">
            <control shapeId="10582" r:id="rId309" name="Check Box 342">
              <controlPr defaultSize="0" autoFill="0" autoLine="0" autoPict="0">
                <anchor moveWithCells="1">
                  <from>
                    <xdr:col>14</xdr:col>
                    <xdr:colOff>114300</xdr:colOff>
                    <xdr:row>731</xdr:row>
                    <xdr:rowOff>114300</xdr:rowOff>
                  </from>
                  <to>
                    <xdr:col>16</xdr:col>
                    <xdr:colOff>127000</xdr:colOff>
                    <xdr:row>733</xdr:row>
                    <xdr:rowOff>31750</xdr:rowOff>
                  </to>
                </anchor>
              </controlPr>
            </control>
          </mc:Choice>
        </mc:AlternateContent>
        <mc:AlternateContent xmlns:mc="http://schemas.openxmlformats.org/markup-compatibility/2006">
          <mc:Choice Requires="x14">
            <control shapeId="10583" r:id="rId310" name="Check Box 343">
              <controlPr defaultSize="0" autoFill="0" autoLine="0" autoPict="0">
                <anchor moveWithCells="1">
                  <from>
                    <xdr:col>18</xdr:col>
                    <xdr:colOff>114300</xdr:colOff>
                    <xdr:row>731</xdr:row>
                    <xdr:rowOff>114300</xdr:rowOff>
                  </from>
                  <to>
                    <xdr:col>21</xdr:col>
                    <xdr:colOff>0</xdr:colOff>
                    <xdr:row>733</xdr:row>
                    <xdr:rowOff>31750</xdr:rowOff>
                  </to>
                </anchor>
              </controlPr>
            </control>
          </mc:Choice>
        </mc:AlternateContent>
        <mc:AlternateContent xmlns:mc="http://schemas.openxmlformats.org/markup-compatibility/2006">
          <mc:Choice Requires="x14">
            <control shapeId="10584" r:id="rId311" name="Check Box 344">
              <controlPr defaultSize="0" autoFill="0" autoLine="0" autoPict="0">
                <anchor moveWithCells="1">
                  <from>
                    <xdr:col>14</xdr:col>
                    <xdr:colOff>114300</xdr:colOff>
                    <xdr:row>732</xdr:row>
                    <xdr:rowOff>133350</xdr:rowOff>
                  </from>
                  <to>
                    <xdr:col>17</xdr:col>
                    <xdr:colOff>0</xdr:colOff>
                    <xdr:row>734</xdr:row>
                    <xdr:rowOff>50800</xdr:rowOff>
                  </to>
                </anchor>
              </controlPr>
            </control>
          </mc:Choice>
        </mc:AlternateContent>
        <mc:AlternateContent xmlns:mc="http://schemas.openxmlformats.org/markup-compatibility/2006">
          <mc:Choice Requires="x14">
            <control shapeId="10585" r:id="rId312" name="Check Box 345">
              <controlPr defaultSize="0" autoFill="0" autoLine="0" autoPict="0">
                <anchor moveWithCells="1">
                  <from>
                    <xdr:col>14</xdr:col>
                    <xdr:colOff>114300</xdr:colOff>
                    <xdr:row>968</xdr:row>
                    <xdr:rowOff>133350</xdr:rowOff>
                  </from>
                  <to>
                    <xdr:col>17</xdr:col>
                    <xdr:colOff>0</xdr:colOff>
                    <xdr:row>970</xdr:row>
                    <xdr:rowOff>50800</xdr:rowOff>
                  </to>
                </anchor>
              </controlPr>
            </control>
          </mc:Choice>
        </mc:AlternateContent>
        <mc:AlternateContent xmlns:mc="http://schemas.openxmlformats.org/markup-compatibility/2006">
          <mc:Choice Requires="x14">
            <control shapeId="10586" r:id="rId313" name="Check Box 346">
              <controlPr defaultSize="0" autoFill="0" autoLine="0" autoPict="0">
                <anchor moveWithCells="1">
                  <from>
                    <xdr:col>18</xdr:col>
                    <xdr:colOff>76200</xdr:colOff>
                    <xdr:row>968</xdr:row>
                    <xdr:rowOff>114300</xdr:rowOff>
                  </from>
                  <to>
                    <xdr:col>20</xdr:col>
                    <xdr:colOff>95250</xdr:colOff>
                    <xdr:row>970</xdr:row>
                    <xdr:rowOff>31750</xdr:rowOff>
                  </to>
                </anchor>
              </controlPr>
            </control>
          </mc:Choice>
        </mc:AlternateContent>
        <mc:AlternateContent xmlns:mc="http://schemas.openxmlformats.org/markup-compatibility/2006">
          <mc:Choice Requires="x14">
            <control shapeId="10587" r:id="rId314" name="Check Box 347">
              <controlPr defaultSize="0" autoFill="0" autoLine="0" autoPict="0">
                <anchor moveWithCells="1">
                  <from>
                    <xdr:col>14</xdr:col>
                    <xdr:colOff>127000</xdr:colOff>
                    <xdr:row>150</xdr:row>
                    <xdr:rowOff>127000</xdr:rowOff>
                  </from>
                  <to>
                    <xdr:col>17</xdr:col>
                    <xdr:colOff>0</xdr:colOff>
                    <xdr:row>152</xdr:row>
                    <xdr:rowOff>38100</xdr:rowOff>
                  </to>
                </anchor>
              </controlPr>
            </control>
          </mc:Choice>
        </mc:AlternateContent>
        <mc:AlternateContent xmlns:mc="http://schemas.openxmlformats.org/markup-compatibility/2006">
          <mc:Choice Requires="x14">
            <control shapeId="10588" r:id="rId315" name="Check Box 348">
              <controlPr defaultSize="0" autoFill="0" autoLine="0" autoPict="0">
                <anchor moveWithCells="1">
                  <from>
                    <xdr:col>18</xdr:col>
                    <xdr:colOff>127000</xdr:colOff>
                    <xdr:row>150</xdr:row>
                    <xdr:rowOff>127000</xdr:rowOff>
                  </from>
                  <to>
                    <xdr:col>21</xdr:col>
                    <xdr:colOff>0</xdr:colOff>
                    <xdr:row>152</xdr:row>
                    <xdr:rowOff>38100</xdr:rowOff>
                  </to>
                </anchor>
              </controlPr>
            </control>
          </mc:Choice>
        </mc:AlternateContent>
        <mc:AlternateContent xmlns:mc="http://schemas.openxmlformats.org/markup-compatibility/2006">
          <mc:Choice Requires="x14">
            <control shapeId="10589" r:id="rId316" name="Check Box 349">
              <controlPr defaultSize="0" autoFill="0" autoLine="0" autoPict="0">
                <anchor moveWithCells="1">
                  <from>
                    <xdr:col>34</xdr:col>
                    <xdr:colOff>107950</xdr:colOff>
                    <xdr:row>347</xdr:row>
                    <xdr:rowOff>127000</xdr:rowOff>
                  </from>
                  <to>
                    <xdr:col>36</xdr:col>
                    <xdr:colOff>127000</xdr:colOff>
                    <xdr:row>349</xdr:row>
                    <xdr:rowOff>38100</xdr:rowOff>
                  </to>
                </anchor>
              </controlPr>
            </control>
          </mc:Choice>
        </mc:AlternateContent>
        <mc:AlternateContent xmlns:mc="http://schemas.openxmlformats.org/markup-compatibility/2006">
          <mc:Choice Requires="x14">
            <control shapeId="10590" r:id="rId317" name="Check Box 350">
              <controlPr defaultSize="0" autoFill="0" autoLine="0" autoPict="0">
                <anchor moveWithCells="1">
                  <from>
                    <xdr:col>39</xdr:col>
                    <xdr:colOff>114300</xdr:colOff>
                    <xdr:row>346</xdr:row>
                    <xdr:rowOff>127000</xdr:rowOff>
                  </from>
                  <to>
                    <xdr:col>42</xdr:col>
                    <xdr:colOff>0</xdr:colOff>
                    <xdr:row>348</xdr:row>
                    <xdr:rowOff>38100</xdr:rowOff>
                  </to>
                </anchor>
              </controlPr>
            </control>
          </mc:Choice>
        </mc:AlternateContent>
        <mc:AlternateContent xmlns:mc="http://schemas.openxmlformats.org/markup-compatibility/2006">
          <mc:Choice Requires="x14">
            <control shapeId="10591" r:id="rId318" name="Check Box 351">
              <controlPr defaultSize="0" autoFill="0" autoLine="0" autoPict="0">
                <anchor moveWithCells="1">
                  <from>
                    <xdr:col>55</xdr:col>
                    <xdr:colOff>107950</xdr:colOff>
                    <xdr:row>347</xdr:row>
                    <xdr:rowOff>127000</xdr:rowOff>
                  </from>
                  <to>
                    <xdr:col>57</xdr:col>
                    <xdr:colOff>127000</xdr:colOff>
                    <xdr:row>349</xdr:row>
                    <xdr:rowOff>38100</xdr:rowOff>
                  </to>
                </anchor>
              </controlPr>
            </control>
          </mc:Choice>
        </mc:AlternateContent>
        <mc:AlternateContent xmlns:mc="http://schemas.openxmlformats.org/markup-compatibility/2006">
          <mc:Choice Requires="x14">
            <control shapeId="10592" r:id="rId319" name="Check Box 352">
              <controlPr defaultSize="0" autoFill="0" autoLine="0" autoPict="0">
                <anchor moveWithCells="1">
                  <from>
                    <xdr:col>25</xdr:col>
                    <xdr:colOff>0</xdr:colOff>
                    <xdr:row>54</xdr:row>
                    <xdr:rowOff>127000</xdr:rowOff>
                  </from>
                  <to>
                    <xdr:col>26</xdr:col>
                    <xdr:colOff>127000</xdr:colOff>
                    <xdr:row>56</xdr:row>
                    <xdr:rowOff>38100</xdr:rowOff>
                  </to>
                </anchor>
              </controlPr>
            </control>
          </mc:Choice>
        </mc:AlternateContent>
        <mc:AlternateContent xmlns:mc="http://schemas.openxmlformats.org/markup-compatibility/2006">
          <mc:Choice Requires="x14">
            <control shapeId="10593" r:id="rId320" name="Check Box 353">
              <controlPr defaultSize="0" autoFill="0" autoLine="0" autoPict="0">
                <anchor moveWithCells="1">
                  <from>
                    <xdr:col>49</xdr:col>
                    <xdr:colOff>114300</xdr:colOff>
                    <xdr:row>54</xdr:row>
                    <xdr:rowOff>127000</xdr:rowOff>
                  </from>
                  <to>
                    <xdr:col>52</xdr:col>
                    <xdr:colOff>0</xdr:colOff>
                    <xdr:row>56</xdr:row>
                    <xdr:rowOff>38100</xdr:rowOff>
                  </to>
                </anchor>
              </controlPr>
            </control>
          </mc:Choice>
        </mc:AlternateContent>
        <mc:AlternateContent xmlns:mc="http://schemas.openxmlformats.org/markup-compatibility/2006">
          <mc:Choice Requires="x14">
            <control shapeId="10594" r:id="rId321" name="Check Box 354">
              <controlPr defaultSize="0" autoFill="0" autoLine="0" autoPict="0">
                <anchor moveWithCells="1">
                  <from>
                    <xdr:col>14</xdr:col>
                    <xdr:colOff>127000</xdr:colOff>
                    <xdr:row>48</xdr:row>
                    <xdr:rowOff>114300</xdr:rowOff>
                  </from>
                  <to>
                    <xdr:col>17</xdr:col>
                    <xdr:colOff>0</xdr:colOff>
                    <xdr:row>50</xdr:row>
                    <xdr:rowOff>31750</xdr:rowOff>
                  </to>
                </anchor>
              </controlPr>
            </control>
          </mc:Choice>
        </mc:AlternateContent>
        <mc:AlternateContent xmlns:mc="http://schemas.openxmlformats.org/markup-compatibility/2006">
          <mc:Choice Requires="x14">
            <control shapeId="10595" r:id="rId322" name="Check Box 355">
              <controlPr defaultSize="0" autoFill="0" autoLine="0" autoPict="0">
                <anchor moveWithCells="1">
                  <from>
                    <xdr:col>18</xdr:col>
                    <xdr:colOff>107950</xdr:colOff>
                    <xdr:row>48</xdr:row>
                    <xdr:rowOff>107950</xdr:rowOff>
                  </from>
                  <to>
                    <xdr:col>20</xdr:col>
                    <xdr:colOff>127000</xdr:colOff>
                    <xdr:row>50</xdr:row>
                    <xdr:rowOff>19050</xdr:rowOff>
                  </to>
                </anchor>
              </controlPr>
            </control>
          </mc:Choice>
        </mc:AlternateContent>
        <mc:AlternateContent xmlns:mc="http://schemas.openxmlformats.org/markup-compatibility/2006">
          <mc:Choice Requires="x14">
            <control shapeId="10599" r:id="rId323" name="Check Box 359">
              <controlPr defaultSize="0" autoFill="0" autoLine="0" autoPict="0">
                <anchor moveWithCells="1">
                  <from>
                    <xdr:col>14</xdr:col>
                    <xdr:colOff>114300</xdr:colOff>
                    <xdr:row>965</xdr:row>
                    <xdr:rowOff>133350</xdr:rowOff>
                  </from>
                  <to>
                    <xdr:col>17</xdr:col>
                    <xdr:colOff>0</xdr:colOff>
                    <xdr:row>967</xdr:row>
                    <xdr:rowOff>50800</xdr:rowOff>
                  </to>
                </anchor>
              </controlPr>
            </control>
          </mc:Choice>
        </mc:AlternateContent>
        <mc:AlternateContent xmlns:mc="http://schemas.openxmlformats.org/markup-compatibility/2006">
          <mc:Choice Requires="x14">
            <control shapeId="10600" r:id="rId324" name="Check Box 360">
              <controlPr defaultSize="0" autoFill="0" autoLine="0" autoPict="0">
                <anchor moveWithCells="1">
                  <from>
                    <xdr:col>18</xdr:col>
                    <xdr:colOff>95250</xdr:colOff>
                    <xdr:row>965</xdr:row>
                    <xdr:rowOff>114300</xdr:rowOff>
                  </from>
                  <to>
                    <xdr:col>20</xdr:col>
                    <xdr:colOff>114300</xdr:colOff>
                    <xdr:row>967</xdr:row>
                    <xdr:rowOff>31750</xdr:rowOff>
                  </to>
                </anchor>
              </controlPr>
            </control>
          </mc:Choice>
        </mc:AlternateContent>
        <mc:AlternateContent xmlns:mc="http://schemas.openxmlformats.org/markup-compatibility/2006">
          <mc:Choice Requires="x14">
            <control shapeId="10601" r:id="rId325" name="Check Box 361">
              <controlPr defaultSize="0" autoFill="0" autoLine="0" autoPict="0">
                <anchor moveWithCells="1">
                  <from>
                    <xdr:col>14</xdr:col>
                    <xdr:colOff>127000</xdr:colOff>
                    <xdr:row>3</xdr:row>
                    <xdr:rowOff>127000</xdr:rowOff>
                  </from>
                  <to>
                    <xdr:col>17</xdr:col>
                    <xdr:colOff>0</xdr:colOff>
                    <xdr:row>5</xdr:row>
                    <xdr:rowOff>38100</xdr:rowOff>
                  </to>
                </anchor>
              </controlPr>
            </control>
          </mc:Choice>
        </mc:AlternateContent>
        <mc:AlternateContent xmlns:mc="http://schemas.openxmlformats.org/markup-compatibility/2006">
          <mc:Choice Requires="x14">
            <control shapeId="10602" r:id="rId326" name="Check Box 362">
              <controlPr defaultSize="0" autoFill="0" autoLine="0" autoPict="0">
                <anchor moveWithCells="1">
                  <from>
                    <xdr:col>18</xdr:col>
                    <xdr:colOff>127000</xdr:colOff>
                    <xdr:row>3</xdr:row>
                    <xdr:rowOff>127000</xdr:rowOff>
                  </from>
                  <to>
                    <xdr:col>21</xdr:col>
                    <xdr:colOff>0</xdr:colOff>
                    <xdr:row>5</xdr:row>
                    <xdr:rowOff>38100</xdr:rowOff>
                  </to>
                </anchor>
              </controlPr>
            </control>
          </mc:Choice>
        </mc:AlternateContent>
        <mc:AlternateContent xmlns:mc="http://schemas.openxmlformats.org/markup-compatibility/2006">
          <mc:Choice Requires="x14">
            <control shapeId="10603" r:id="rId327" name="Check Box 363">
              <controlPr defaultSize="0" autoFill="0" autoLine="0" autoPict="0">
                <anchor moveWithCells="1">
                  <from>
                    <xdr:col>49</xdr:col>
                    <xdr:colOff>107950</xdr:colOff>
                    <xdr:row>33</xdr:row>
                    <xdr:rowOff>127000</xdr:rowOff>
                  </from>
                  <to>
                    <xdr:col>51</xdr:col>
                    <xdr:colOff>127000</xdr:colOff>
                    <xdr:row>35</xdr:row>
                    <xdr:rowOff>38100</xdr:rowOff>
                  </to>
                </anchor>
              </controlPr>
            </control>
          </mc:Choice>
        </mc:AlternateContent>
        <mc:AlternateContent xmlns:mc="http://schemas.openxmlformats.org/markup-compatibility/2006">
          <mc:Choice Requires="x14">
            <control shapeId="10604" r:id="rId328" name="Check Box 364">
              <controlPr defaultSize="0" autoFill="0" autoLine="0" autoPict="0">
                <anchor moveWithCells="1">
                  <from>
                    <xdr:col>54</xdr:col>
                    <xdr:colOff>114300</xdr:colOff>
                    <xdr:row>33</xdr:row>
                    <xdr:rowOff>127000</xdr:rowOff>
                  </from>
                  <to>
                    <xdr:col>56</xdr:col>
                    <xdr:colOff>133350</xdr:colOff>
                    <xdr:row>35</xdr:row>
                    <xdr:rowOff>38100</xdr:rowOff>
                  </to>
                </anchor>
              </controlPr>
            </control>
          </mc:Choice>
        </mc:AlternateContent>
        <mc:AlternateContent xmlns:mc="http://schemas.openxmlformats.org/markup-compatibility/2006">
          <mc:Choice Requires="x14">
            <control shapeId="10605" r:id="rId329" name="Check Box 365">
              <controlPr defaultSize="0" autoFill="0" autoLine="0" autoPict="0">
                <anchor moveWithCells="1">
                  <from>
                    <xdr:col>14</xdr:col>
                    <xdr:colOff>127000</xdr:colOff>
                    <xdr:row>9</xdr:row>
                    <xdr:rowOff>133350</xdr:rowOff>
                  </from>
                  <to>
                    <xdr:col>17</xdr:col>
                    <xdr:colOff>0</xdr:colOff>
                    <xdr:row>11</xdr:row>
                    <xdr:rowOff>50800</xdr:rowOff>
                  </to>
                </anchor>
              </controlPr>
            </control>
          </mc:Choice>
        </mc:AlternateContent>
        <mc:AlternateContent xmlns:mc="http://schemas.openxmlformats.org/markup-compatibility/2006">
          <mc:Choice Requires="x14">
            <control shapeId="10606" r:id="rId330" name="Check Box 366">
              <controlPr defaultSize="0" autoFill="0" autoLine="0" autoPict="0">
                <anchor moveWithCells="1">
                  <from>
                    <xdr:col>18</xdr:col>
                    <xdr:colOff>127000</xdr:colOff>
                    <xdr:row>9</xdr:row>
                    <xdr:rowOff>133350</xdr:rowOff>
                  </from>
                  <to>
                    <xdr:col>21</xdr:col>
                    <xdr:colOff>0</xdr:colOff>
                    <xdr:row>11</xdr:row>
                    <xdr:rowOff>50800</xdr:rowOff>
                  </to>
                </anchor>
              </controlPr>
            </control>
          </mc:Choice>
        </mc:AlternateContent>
        <mc:AlternateContent xmlns:mc="http://schemas.openxmlformats.org/markup-compatibility/2006">
          <mc:Choice Requires="x14">
            <control shapeId="10607" r:id="rId331" name="Check Box 367">
              <controlPr defaultSize="0" autoFill="0" autoLine="0" autoPict="0">
                <anchor moveWithCells="1">
                  <from>
                    <xdr:col>14</xdr:col>
                    <xdr:colOff>114300</xdr:colOff>
                    <xdr:row>14</xdr:row>
                    <xdr:rowOff>127000</xdr:rowOff>
                  </from>
                  <to>
                    <xdr:col>16</xdr:col>
                    <xdr:colOff>133350</xdr:colOff>
                    <xdr:row>16</xdr:row>
                    <xdr:rowOff>38100</xdr:rowOff>
                  </to>
                </anchor>
              </controlPr>
            </control>
          </mc:Choice>
        </mc:AlternateContent>
        <mc:AlternateContent xmlns:mc="http://schemas.openxmlformats.org/markup-compatibility/2006">
          <mc:Choice Requires="x14">
            <control shapeId="10608" r:id="rId332" name="Check Box 368">
              <controlPr defaultSize="0" autoFill="0" autoLine="0" autoPict="0">
                <anchor moveWithCells="1">
                  <from>
                    <xdr:col>18</xdr:col>
                    <xdr:colOff>127000</xdr:colOff>
                    <xdr:row>14</xdr:row>
                    <xdr:rowOff>114300</xdr:rowOff>
                  </from>
                  <to>
                    <xdr:col>21</xdr:col>
                    <xdr:colOff>0</xdr:colOff>
                    <xdr:row>16</xdr:row>
                    <xdr:rowOff>31750</xdr:rowOff>
                  </to>
                </anchor>
              </controlPr>
            </control>
          </mc:Choice>
        </mc:AlternateContent>
        <mc:AlternateContent xmlns:mc="http://schemas.openxmlformats.org/markup-compatibility/2006">
          <mc:Choice Requires="x14">
            <control shapeId="10609" r:id="rId333" name="Check Box 369">
              <controlPr defaultSize="0" autoFill="0" autoLine="0" autoPict="0">
                <anchor moveWithCells="1">
                  <from>
                    <xdr:col>30</xdr:col>
                    <xdr:colOff>114300</xdr:colOff>
                    <xdr:row>941</xdr:row>
                    <xdr:rowOff>127000</xdr:rowOff>
                  </from>
                  <to>
                    <xdr:col>33</xdr:col>
                    <xdr:colOff>0</xdr:colOff>
                    <xdr:row>943</xdr:row>
                    <xdr:rowOff>38100</xdr:rowOff>
                  </to>
                </anchor>
              </controlPr>
            </control>
          </mc:Choice>
        </mc:AlternateContent>
        <mc:AlternateContent xmlns:mc="http://schemas.openxmlformats.org/markup-compatibility/2006">
          <mc:Choice Requires="x14">
            <control shapeId="10610" r:id="rId334" name="Check Box 370">
              <controlPr defaultSize="0" autoFill="0" autoLine="0" autoPict="0">
                <anchor moveWithCells="1">
                  <from>
                    <xdr:col>54</xdr:col>
                    <xdr:colOff>114300</xdr:colOff>
                    <xdr:row>941</xdr:row>
                    <xdr:rowOff>127000</xdr:rowOff>
                  </from>
                  <to>
                    <xdr:col>57</xdr:col>
                    <xdr:colOff>0</xdr:colOff>
                    <xdr:row>943</xdr:row>
                    <xdr:rowOff>38100</xdr:rowOff>
                  </to>
                </anchor>
              </controlPr>
            </control>
          </mc:Choice>
        </mc:AlternateContent>
        <mc:AlternateContent xmlns:mc="http://schemas.openxmlformats.org/markup-compatibility/2006">
          <mc:Choice Requires="x14">
            <control shapeId="10611" r:id="rId335" name="Check Box 371">
              <controlPr defaultSize="0" autoFill="0" autoLine="0" autoPict="0">
                <anchor moveWithCells="1">
                  <from>
                    <xdr:col>25</xdr:col>
                    <xdr:colOff>0</xdr:colOff>
                    <xdr:row>169</xdr:row>
                    <xdr:rowOff>0</xdr:rowOff>
                  </from>
                  <to>
                    <xdr:col>26</xdr:col>
                    <xdr:colOff>127000</xdr:colOff>
                    <xdr:row>170</xdr:row>
                    <xdr:rowOff>69850</xdr:rowOff>
                  </to>
                </anchor>
              </controlPr>
            </control>
          </mc:Choice>
        </mc:AlternateContent>
        <mc:AlternateContent xmlns:mc="http://schemas.openxmlformats.org/markup-compatibility/2006">
          <mc:Choice Requires="x14">
            <control shapeId="10612" r:id="rId336" name="Check Box 372">
              <controlPr defaultSize="0" autoFill="0" autoLine="0" autoPict="0">
                <anchor moveWithCells="1">
                  <from>
                    <xdr:col>25</xdr:col>
                    <xdr:colOff>0</xdr:colOff>
                    <xdr:row>166</xdr:row>
                    <xdr:rowOff>127000</xdr:rowOff>
                  </from>
                  <to>
                    <xdr:col>26</xdr:col>
                    <xdr:colOff>127000</xdr:colOff>
                    <xdr:row>168</xdr:row>
                    <xdr:rowOff>38100</xdr:rowOff>
                  </to>
                </anchor>
              </controlPr>
            </control>
          </mc:Choice>
        </mc:AlternateContent>
        <mc:AlternateContent xmlns:mc="http://schemas.openxmlformats.org/markup-compatibility/2006">
          <mc:Choice Requires="x14">
            <control shapeId="10613" r:id="rId337" name="Check Box 373">
              <controlPr defaultSize="0" autoFill="0" autoLine="0" autoPict="0">
                <anchor moveWithCells="1">
                  <from>
                    <xdr:col>25</xdr:col>
                    <xdr:colOff>0</xdr:colOff>
                    <xdr:row>168</xdr:row>
                    <xdr:rowOff>0</xdr:rowOff>
                  </from>
                  <to>
                    <xdr:col>26</xdr:col>
                    <xdr:colOff>127000</xdr:colOff>
                    <xdr:row>169</xdr:row>
                    <xdr:rowOff>69850</xdr:rowOff>
                  </to>
                </anchor>
              </controlPr>
            </control>
          </mc:Choice>
        </mc:AlternateContent>
        <mc:AlternateContent xmlns:mc="http://schemas.openxmlformats.org/markup-compatibility/2006">
          <mc:Choice Requires="x14">
            <control shapeId="10614" r:id="rId338" name="Check Box 374">
              <controlPr defaultSize="0" autoFill="0" autoLine="0" autoPict="0">
                <anchor moveWithCells="1">
                  <from>
                    <xdr:col>25</xdr:col>
                    <xdr:colOff>0</xdr:colOff>
                    <xdr:row>169</xdr:row>
                    <xdr:rowOff>0</xdr:rowOff>
                  </from>
                  <to>
                    <xdr:col>26</xdr:col>
                    <xdr:colOff>127000</xdr:colOff>
                    <xdr:row>170</xdr:row>
                    <xdr:rowOff>69850</xdr:rowOff>
                  </to>
                </anchor>
              </controlPr>
            </control>
          </mc:Choice>
        </mc:AlternateContent>
        <mc:AlternateContent xmlns:mc="http://schemas.openxmlformats.org/markup-compatibility/2006">
          <mc:Choice Requires="x14">
            <control shapeId="10615" r:id="rId339" name="Check Box 375">
              <controlPr defaultSize="0" autoFill="0" autoLine="0" autoPict="0">
                <anchor moveWithCells="1">
                  <from>
                    <xdr:col>14</xdr:col>
                    <xdr:colOff>127000</xdr:colOff>
                    <xdr:row>150</xdr:row>
                    <xdr:rowOff>127000</xdr:rowOff>
                  </from>
                  <to>
                    <xdr:col>17</xdr:col>
                    <xdr:colOff>0</xdr:colOff>
                    <xdr:row>152</xdr:row>
                    <xdr:rowOff>38100</xdr:rowOff>
                  </to>
                </anchor>
              </controlPr>
            </control>
          </mc:Choice>
        </mc:AlternateContent>
        <mc:AlternateContent xmlns:mc="http://schemas.openxmlformats.org/markup-compatibility/2006">
          <mc:Choice Requires="x14">
            <control shapeId="10616" r:id="rId340" name="Check Box 376">
              <controlPr defaultSize="0" autoFill="0" autoLine="0" autoPict="0">
                <anchor moveWithCells="1">
                  <from>
                    <xdr:col>18</xdr:col>
                    <xdr:colOff>127000</xdr:colOff>
                    <xdr:row>150</xdr:row>
                    <xdr:rowOff>127000</xdr:rowOff>
                  </from>
                  <to>
                    <xdr:col>21</xdr:col>
                    <xdr:colOff>0</xdr:colOff>
                    <xdr:row>152</xdr:row>
                    <xdr:rowOff>38100</xdr:rowOff>
                  </to>
                </anchor>
              </controlPr>
            </control>
          </mc:Choice>
        </mc:AlternateContent>
        <mc:AlternateContent xmlns:mc="http://schemas.openxmlformats.org/markup-compatibility/2006">
          <mc:Choice Requires="x14">
            <control shapeId="10617" r:id="rId341" name="Check Box 377">
              <controlPr defaultSize="0" autoFill="0" autoLine="0" autoPict="0">
                <anchor moveWithCells="1">
                  <from>
                    <xdr:col>14</xdr:col>
                    <xdr:colOff>127000</xdr:colOff>
                    <xdr:row>577</xdr:row>
                    <xdr:rowOff>127000</xdr:rowOff>
                  </from>
                  <to>
                    <xdr:col>17</xdr:col>
                    <xdr:colOff>0</xdr:colOff>
                    <xdr:row>579</xdr:row>
                    <xdr:rowOff>38100</xdr:rowOff>
                  </to>
                </anchor>
              </controlPr>
            </control>
          </mc:Choice>
        </mc:AlternateContent>
        <mc:AlternateContent xmlns:mc="http://schemas.openxmlformats.org/markup-compatibility/2006">
          <mc:Choice Requires="x14">
            <control shapeId="10618" r:id="rId342" name="Check Box 378">
              <controlPr defaultSize="0" autoFill="0" autoLine="0" autoPict="0">
                <anchor moveWithCells="1">
                  <from>
                    <xdr:col>18</xdr:col>
                    <xdr:colOff>127000</xdr:colOff>
                    <xdr:row>577</xdr:row>
                    <xdr:rowOff>127000</xdr:rowOff>
                  </from>
                  <to>
                    <xdr:col>21</xdr:col>
                    <xdr:colOff>0</xdr:colOff>
                    <xdr:row>579</xdr:row>
                    <xdr:rowOff>38100</xdr:rowOff>
                  </to>
                </anchor>
              </controlPr>
            </control>
          </mc:Choice>
        </mc:AlternateContent>
        <mc:AlternateContent xmlns:mc="http://schemas.openxmlformats.org/markup-compatibility/2006">
          <mc:Choice Requires="x14">
            <control shapeId="10620" r:id="rId343" name="Check Box 380">
              <controlPr defaultSize="0" autoFill="0" autoLine="0" autoPict="0">
                <anchor moveWithCells="1">
                  <from>
                    <xdr:col>18</xdr:col>
                    <xdr:colOff>133350</xdr:colOff>
                    <xdr:row>810</xdr:row>
                    <xdr:rowOff>146050</xdr:rowOff>
                  </from>
                  <to>
                    <xdr:col>20</xdr:col>
                    <xdr:colOff>114300</xdr:colOff>
                    <xdr:row>812</xdr:row>
                    <xdr:rowOff>31750</xdr:rowOff>
                  </to>
                </anchor>
              </controlPr>
            </control>
          </mc:Choice>
        </mc:AlternateContent>
        <mc:AlternateContent xmlns:mc="http://schemas.openxmlformats.org/markup-compatibility/2006">
          <mc:Choice Requires="x14">
            <control shapeId="10621" r:id="rId344" name="Check Box 381">
              <controlPr defaultSize="0" autoFill="0" autoLine="0" autoPict="0">
                <anchor moveWithCells="1">
                  <from>
                    <xdr:col>14</xdr:col>
                    <xdr:colOff>127000</xdr:colOff>
                    <xdr:row>828</xdr:row>
                    <xdr:rowOff>95250</xdr:rowOff>
                  </from>
                  <to>
                    <xdr:col>16</xdr:col>
                    <xdr:colOff>88900</xdr:colOff>
                    <xdr:row>830</xdr:row>
                    <xdr:rowOff>88900</xdr:rowOff>
                  </to>
                </anchor>
              </controlPr>
            </control>
          </mc:Choice>
        </mc:AlternateContent>
        <mc:AlternateContent xmlns:mc="http://schemas.openxmlformats.org/markup-compatibility/2006">
          <mc:Choice Requires="x14">
            <control shapeId="10622" r:id="rId345" name="Check Box 382">
              <controlPr defaultSize="0" autoFill="0" autoLine="0" autoPict="0">
                <anchor moveWithCells="1">
                  <from>
                    <xdr:col>18</xdr:col>
                    <xdr:colOff>133350</xdr:colOff>
                    <xdr:row>828</xdr:row>
                    <xdr:rowOff>146050</xdr:rowOff>
                  </from>
                  <to>
                    <xdr:col>20</xdr:col>
                    <xdr:colOff>114300</xdr:colOff>
                    <xdr:row>830</xdr:row>
                    <xdr:rowOff>19050</xdr:rowOff>
                  </to>
                </anchor>
              </controlPr>
            </control>
          </mc:Choice>
        </mc:AlternateContent>
        <mc:AlternateContent xmlns:mc="http://schemas.openxmlformats.org/markup-compatibility/2006">
          <mc:Choice Requires="x14">
            <control shapeId="10623" r:id="rId346" name="Check Box 383">
              <controlPr defaultSize="0" autoFill="0" autoLine="0" autoPict="0">
                <anchor moveWithCells="1">
                  <from>
                    <xdr:col>54</xdr:col>
                    <xdr:colOff>114300</xdr:colOff>
                    <xdr:row>948</xdr:row>
                    <xdr:rowOff>127000</xdr:rowOff>
                  </from>
                  <to>
                    <xdr:col>57</xdr:col>
                    <xdr:colOff>0</xdr:colOff>
                    <xdr:row>950</xdr:row>
                    <xdr:rowOff>38100</xdr:rowOff>
                  </to>
                </anchor>
              </controlPr>
            </control>
          </mc:Choice>
        </mc:AlternateContent>
        <mc:AlternateContent xmlns:mc="http://schemas.openxmlformats.org/markup-compatibility/2006">
          <mc:Choice Requires="x14">
            <control shapeId="10624" r:id="rId347" name="Check Box 384">
              <controlPr defaultSize="0" autoFill="0" autoLine="0" autoPict="0">
                <anchor moveWithCells="1">
                  <from>
                    <xdr:col>30</xdr:col>
                    <xdr:colOff>114300</xdr:colOff>
                    <xdr:row>948</xdr:row>
                    <xdr:rowOff>127000</xdr:rowOff>
                  </from>
                  <to>
                    <xdr:col>33</xdr:col>
                    <xdr:colOff>0</xdr:colOff>
                    <xdr:row>950</xdr:row>
                    <xdr:rowOff>38100</xdr:rowOff>
                  </to>
                </anchor>
              </controlPr>
            </control>
          </mc:Choice>
        </mc:AlternateContent>
        <mc:AlternateContent xmlns:mc="http://schemas.openxmlformats.org/markup-compatibility/2006">
          <mc:Choice Requires="x14">
            <control shapeId="10625" r:id="rId348" name="Check Box 385">
              <controlPr defaultSize="0" autoFill="0" autoLine="0" autoPict="0">
                <anchor moveWithCells="1">
                  <from>
                    <xdr:col>46</xdr:col>
                    <xdr:colOff>114300</xdr:colOff>
                    <xdr:row>458</xdr:row>
                    <xdr:rowOff>127000</xdr:rowOff>
                  </from>
                  <to>
                    <xdr:col>49</xdr:col>
                    <xdr:colOff>0</xdr:colOff>
                    <xdr:row>460</xdr:row>
                    <xdr:rowOff>38100</xdr:rowOff>
                  </to>
                </anchor>
              </controlPr>
            </control>
          </mc:Choice>
        </mc:AlternateContent>
        <mc:AlternateContent xmlns:mc="http://schemas.openxmlformats.org/markup-compatibility/2006">
          <mc:Choice Requires="x14">
            <control shapeId="10626" r:id="rId349" name="Check Box 386">
              <controlPr defaultSize="0" autoFill="0" autoLine="0" autoPict="0">
                <anchor moveWithCells="1">
                  <from>
                    <xdr:col>49</xdr:col>
                    <xdr:colOff>114300</xdr:colOff>
                    <xdr:row>458</xdr:row>
                    <xdr:rowOff>127000</xdr:rowOff>
                  </from>
                  <to>
                    <xdr:col>52</xdr:col>
                    <xdr:colOff>0</xdr:colOff>
                    <xdr:row>460</xdr:row>
                    <xdr:rowOff>38100</xdr:rowOff>
                  </to>
                </anchor>
              </controlPr>
            </control>
          </mc:Choice>
        </mc:AlternateContent>
        <mc:AlternateContent xmlns:mc="http://schemas.openxmlformats.org/markup-compatibility/2006">
          <mc:Choice Requires="x14">
            <control shapeId="10627" r:id="rId350" name="Check Box 387">
              <controlPr defaultSize="0" autoFill="0" autoLine="0" autoPict="0">
                <anchor moveWithCells="1">
                  <from>
                    <xdr:col>46</xdr:col>
                    <xdr:colOff>114300</xdr:colOff>
                    <xdr:row>459</xdr:row>
                    <xdr:rowOff>127000</xdr:rowOff>
                  </from>
                  <to>
                    <xdr:col>49</xdr:col>
                    <xdr:colOff>0</xdr:colOff>
                    <xdr:row>461</xdr:row>
                    <xdr:rowOff>38100</xdr:rowOff>
                  </to>
                </anchor>
              </controlPr>
            </control>
          </mc:Choice>
        </mc:AlternateContent>
        <mc:AlternateContent xmlns:mc="http://schemas.openxmlformats.org/markup-compatibility/2006">
          <mc:Choice Requires="x14">
            <control shapeId="10628" r:id="rId351" name="Check Box 388">
              <controlPr defaultSize="0" autoFill="0" autoLine="0" autoPict="0">
                <anchor moveWithCells="1">
                  <from>
                    <xdr:col>49</xdr:col>
                    <xdr:colOff>114300</xdr:colOff>
                    <xdr:row>459</xdr:row>
                    <xdr:rowOff>127000</xdr:rowOff>
                  </from>
                  <to>
                    <xdr:col>52</xdr:col>
                    <xdr:colOff>0</xdr:colOff>
                    <xdr:row>461</xdr:row>
                    <xdr:rowOff>38100</xdr:rowOff>
                  </to>
                </anchor>
              </controlPr>
            </control>
          </mc:Choice>
        </mc:AlternateContent>
        <mc:AlternateContent xmlns:mc="http://schemas.openxmlformats.org/markup-compatibility/2006">
          <mc:Choice Requires="x14">
            <control shapeId="10629" r:id="rId352" name="Check Box 389">
              <controlPr defaultSize="0" autoFill="0" autoLine="0" autoPict="0">
                <anchor moveWithCells="1">
                  <from>
                    <xdr:col>46</xdr:col>
                    <xdr:colOff>114300</xdr:colOff>
                    <xdr:row>460</xdr:row>
                    <xdr:rowOff>127000</xdr:rowOff>
                  </from>
                  <to>
                    <xdr:col>49</xdr:col>
                    <xdr:colOff>0</xdr:colOff>
                    <xdr:row>462</xdr:row>
                    <xdr:rowOff>38100</xdr:rowOff>
                  </to>
                </anchor>
              </controlPr>
            </control>
          </mc:Choice>
        </mc:AlternateContent>
        <mc:AlternateContent xmlns:mc="http://schemas.openxmlformats.org/markup-compatibility/2006">
          <mc:Choice Requires="x14">
            <control shapeId="10630" r:id="rId353" name="Check Box 390">
              <controlPr defaultSize="0" autoFill="0" autoLine="0" autoPict="0">
                <anchor moveWithCells="1">
                  <from>
                    <xdr:col>49</xdr:col>
                    <xdr:colOff>114300</xdr:colOff>
                    <xdr:row>460</xdr:row>
                    <xdr:rowOff>127000</xdr:rowOff>
                  </from>
                  <to>
                    <xdr:col>52</xdr:col>
                    <xdr:colOff>0</xdr:colOff>
                    <xdr:row>462</xdr:row>
                    <xdr:rowOff>38100</xdr:rowOff>
                  </to>
                </anchor>
              </controlPr>
            </control>
          </mc:Choice>
        </mc:AlternateContent>
        <mc:AlternateContent xmlns:mc="http://schemas.openxmlformats.org/markup-compatibility/2006">
          <mc:Choice Requires="x14">
            <control shapeId="10631" r:id="rId354" name="Check Box 391">
              <controlPr defaultSize="0" autoFill="0" autoLine="0" autoPict="0">
                <anchor moveWithCells="1">
                  <from>
                    <xdr:col>46</xdr:col>
                    <xdr:colOff>114300</xdr:colOff>
                    <xdr:row>461</xdr:row>
                    <xdr:rowOff>127000</xdr:rowOff>
                  </from>
                  <to>
                    <xdr:col>49</xdr:col>
                    <xdr:colOff>0</xdr:colOff>
                    <xdr:row>463</xdr:row>
                    <xdr:rowOff>38100</xdr:rowOff>
                  </to>
                </anchor>
              </controlPr>
            </control>
          </mc:Choice>
        </mc:AlternateContent>
        <mc:AlternateContent xmlns:mc="http://schemas.openxmlformats.org/markup-compatibility/2006">
          <mc:Choice Requires="x14">
            <control shapeId="10632" r:id="rId355" name="Check Box 392">
              <controlPr defaultSize="0" autoFill="0" autoLine="0" autoPict="0">
                <anchor moveWithCells="1">
                  <from>
                    <xdr:col>49</xdr:col>
                    <xdr:colOff>114300</xdr:colOff>
                    <xdr:row>461</xdr:row>
                    <xdr:rowOff>127000</xdr:rowOff>
                  </from>
                  <to>
                    <xdr:col>52</xdr:col>
                    <xdr:colOff>0</xdr:colOff>
                    <xdr:row>463</xdr:row>
                    <xdr:rowOff>38100</xdr:rowOff>
                  </to>
                </anchor>
              </controlPr>
            </control>
          </mc:Choice>
        </mc:AlternateContent>
        <mc:AlternateContent xmlns:mc="http://schemas.openxmlformats.org/markup-compatibility/2006">
          <mc:Choice Requires="x14">
            <control shapeId="10633" r:id="rId356" name="Check Box 393">
              <controlPr defaultSize="0" autoFill="0" autoLine="0" autoPict="0">
                <anchor moveWithCells="1">
                  <from>
                    <xdr:col>14</xdr:col>
                    <xdr:colOff>114300</xdr:colOff>
                    <xdr:row>978</xdr:row>
                    <xdr:rowOff>133350</xdr:rowOff>
                  </from>
                  <to>
                    <xdr:col>17</xdr:col>
                    <xdr:colOff>0</xdr:colOff>
                    <xdr:row>980</xdr:row>
                    <xdr:rowOff>50800</xdr:rowOff>
                  </to>
                </anchor>
              </controlPr>
            </control>
          </mc:Choice>
        </mc:AlternateContent>
        <mc:AlternateContent xmlns:mc="http://schemas.openxmlformats.org/markup-compatibility/2006">
          <mc:Choice Requires="x14">
            <control shapeId="10634" r:id="rId357" name="Check Box 394">
              <controlPr defaultSize="0" autoFill="0" autoLine="0" autoPict="0">
                <anchor moveWithCells="1">
                  <from>
                    <xdr:col>18</xdr:col>
                    <xdr:colOff>76200</xdr:colOff>
                    <xdr:row>978</xdr:row>
                    <xdr:rowOff>114300</xdr:rowOff>
                  </from>
                  <to>
                    <xdr:col>20</xdr:col>
                    <xdr:colOff>95250</xdr:colOff>
                    <xdr:row>980</xdr:row>
                    <xdr:rowOff>31750</xdr:rowOff>
                  </to>
                </anchor>
              </controlPr>
            </control>
          </mc:Choice>
        </mc:AlternateContent>
        <mc:AlternateContent xmlns:mc="http://schemas.openxmlformats.org/markup-compatibility/2006">
          <mc:Choice Requires="x14">
            <control shapeId="10635" r:id="rId358" name="Check Box 395">
              <controlPr defaultSize="0" autoFill="0" autoLine="0" autoPict="0">
                <anchor moveWithCells="1">
                  <from>
                    <xdr:col>18</xdr:col>
                    <xdr:colOff>76200</xdr:colOff>
                    <xdr:row>983</xdr:row>
                    <xdr:rowOff>114300</xdr:rowOff>
                  </from>
                  <to>
                    <xdr:col>20</xdr:col>
                    <xdr:colOff>95250</xdr:colOff>
                    <xdr:row>985</xdr:row>
                    <xdr:rowOff>31750</xdr:rowOff>
                  </to>
                </anchor>
              </controlPr>
            </control>
          </mc:Choice>
        </mc:AlternateContent>
        <mc:AlternateContent xmlns:mc="http://schemas.openxmlformats.org/markup-compatibility/2006">
          <mc:Choice Requires="x14">
            <control shapeId="10636" r:id="rId359" name="Check Box 396">
              <controlPr defaultSize="0" autoFill="0" autoLine="0" autoPict="0">
                <anchor moveWithCells="1">
                  <from>
                    <xdr:col>14</xdr:col>
                    <xdr:colOff>127000</xdr:colOff>
                    <xdr:row>1087</xdr:row>
                    <xdr:rowOff>127000</xdr:rowOff>
                  </from>
                  <to>
                    <xdr:col>17</xdr:col>
                    <xdr:colOff>0</xdr:colOff>
                    <xdr:row>1089</xdr:row>
                    <xdr:rowOff>38100</xdr:rowOff>
                  </to>
                </anchor>
              </controlPr>
            </control>
          </mc:Choice>
        </mc:AlternateContent>
        <mc:AlternateContent xmlns:mc="http://schemas.openxmlformats.org/markup-compatibility/2006">
          <mc:Choice Requires="x14">
            <control shapeId="10637" r:id="rId360" name="Check Box 397">
              <controlPr defaultSize="0" autoFill="0" autoLine="0" autoPict="0">
                <anchor moveWithCells="1">
                  <from>
                    <xdr:col>18</xdr:col>
                    <xdr:colOff>127000</xdr:colOff>
                    <xdr:row>1087</xdr:row>
                    <xdr:rowOff>127000</xdr:rowOff>
                  </from>
                  <to>
                    <xdr:col>21</xdr:col>
                    <xdr:colOff>0</xdr:colOff>
                    <xdr:row>1089</xdr:row>
                    <xdr:rowOff>38100</xdr:rowOff>
                  </to>
                </anchor>
              </controlPr>
            </control>
          </mc:Choice>
        </mc:AlternateContent>
        <mc:AlternateContent xmlns:mc="http://schemas.openxmlformats.org/markup-compatibility/2006">
          <mc:Choice Requires="x14">
            <control shapeId="10638" r:id="rId361" name="Check Box 398">
              <controlPr defaultSize="0" autoFill="0" autoLine="0" autoPict="0">
                <anchor moveWithCells="1">
                  <from>
                    <xdr:col>14</xdr:col>
                    <xdr:colOff>127000</xdr:colOff>
                    <xdr:row>1189</xdr:row>
                    <xdr:rowOff>127000</xdr:rowOff>
                  </from>
                  <to>
                    <xdr:col>17</xdr:col>
                    <xdr:colOff>0</xdr:colOff>
                    <xdr:row>1191</xdr:row>
                    <xdr:rowOff>38100</xdr:rowOff>
                  </to>
                </anchor>
              </controlPr>
            </control>
          </mc:Choice>
        </mc:AlternateContent>
        <mc:AlternateContent xmlns:mc="http://schemas.openxmlformats.org/markup-compatibility/2006">
          <mc:Choice Requires="x14">
            <control shapeId="10639" r:id="rId362" name="Check Box 399">
              <controlPr defaultSize="0" autoFill="0" autoLine="0" autoPict="0">
                <anchor moveWithCells="1">
                  <from>
                    <xdr:col>18</xdr:col>
                    <xdr:colOff>127000</xdr:colOff>
                    <xdr:row>1189</xdr:row>
                    <xdr:rowOff>127000</xdr:rowOff>
                  </from>
                  <to>
                    <xdr:col>21</xdr:col>
                    <xdr:colOff>0</xdr:colOff>
                    <xdr:row>1191</xdr:row>
                    <xdr:rowOff>38100</xdr:rowOff>
                  </to>
                </anchor>
              </controlPr>
            </control>
          </mc:Choice>
        </mc:AlternateContent>
        <mc:AlternateContent xmlns:mc="http://schemas.openxmlformats.org/markup-compatibility/2006">
          <mc:Choice Requires="x14">
            <control shapeId="10640" r:id="rId363" name="Check Box 400">
              <controlPr defaultSize="0" autoFill="0" autoLine="0" autoPict="0">
                <anchor moveWithCells="1">
                  <from>
                    <xdr:col>14</xdr:col>
                    <xdr:colOff>127000</xdr:colOff>
                    <xdr:row>77</xdr:row>
                    <xdr:rowOff>127000</xdr:rowOff>
                  </from>
                  <to>
                    <xdr:col>17</xdr:col>
                    <xdr:colOff>0</xdr:colOff>
                    <xdr:row>79</xdr:row>
                    <xdr:rowOff>38100</xdr:rowOff>
                  </to>
                </anchor>
              </controlPr>
            </control>
          </mc:Choice>
        </mc:AlternateContent>
        <mc:AlternateContent xmlns:mc="http://schemas.openxmlformats.org/markup-compatibility/2006">
          <mc:Choice Requires="x14">
            <control shapeId="10641" r:id="rId364" name="Check Box 401">
              <controlPr defaultSize="0" autoFill="0" autoLine="0" autoPict="0">
                <anchor moveWithCells="1">
                  <from>
                    <xdr:col>18</xdr:col>
                    <xdr:colOff>127000</xdr:colOff>
                    <xdr:row>77</xdr:row>
                    <xdr:rowOff>127000</xdr:rowOff>
                  </from>
                  <to>
                    <xdr:col>21</xdr:col>
                    <xdr:colOff>0</xdr:colOff>
                    <xdr:row>79</xdr:row>
                    <xdr:rowOff>38100</xdr:rowOff>
                  </to>
                </anchor>
              </controlPr>
            </control>
          </mc:Choice>
        </mc:AlternateContent>
        <mc:AlternateContent xmlns:mc="http://schemas.openxmlformats.org/markup-compatibility/2006">
          <mc:Choice Requires="x14">
            <control shapeId="10642" r:id="rId365" name="Check Box 402">
              <controlPr defaultSize="0" autoFill="0" autoLine="0" autoPict="0">
                <anchor moveWithCells="1">
                  <from>
                    <xdr:col>14</xdr:col>
                    <xdr:colOff>127000</xdr:colOff>
                    <xdr:row>195</xdr:row>
                    <xdr:rowOff>127000</xdr:rowOff>
                  </from>
                  <to>
                    <xdr:col>17</xdr:col>
                    <xdr:colOff>0</xdr:colOff>
                    <xdr:row>197</xdr:row>
                    <xdr:rowOff>38100</xdr:rowOff>
                  </to>
                </anchor>
              </controlPr>
            </control>
          </mc:Choice>
        </mc:AlternateContent>
        <mc:AlternateContent xmlns:mc="http://schemas.openxmlformats.org/markup-compatibility/2006">
          <mc:Choice Requires="x14">
            <control shapeId="10643" r:id="rId366" name="Check Box 403">
              <controlPr defaultSize="0" autoFill="0" autoLine="0" autoPict="0">
                <anchor moveWithCells="1">
                  <from>
                    <xdr:col>18</xdr:col>
                    <xdr:colOff>127000</xdr:colOff>
                    <xdr:row>195</xdr:row>
                    <xdr:rowOff>127000</xdr:rowOff>
                  </from>
                  <to>
                    <xdr:col>21</xdr:col>
                    <xdr:colOff>0</xdr:colOff>
                    <xdr:row>197</xdr:row>
                    <xdr:rowOff>38100</xdr:rowOff>
                  </to>
                </anchor>
              </controlPr>
            </control>
          </mc:Choice>
        </mc:AlternateContent>
        <mc:AlternateContent xmlns:mc="http://schemas.openxmlformats.org/markup-compatibility/2006">
          <mc:Choice Requires="x14">
            <control shapeId="10644" r:id="rId367" name="Check Box 404">
              <controlPr defaultSize="0" autoFill="0" autoLine="0" autoPict="0">
                <anchor moveWithCells="1">
                  <from>
                    <xdr:col>14</xdr:col>
                    <xdr:colOff>127000</xdr:colOff>
                    <xdr:row>196</xdr:row>
                    <xdr:rowOff>133350</xdr:rowOff>
                  </from>
                  <to>
                    <xdr:col>17</xdr:col>
                    <xdr:colOff>0</xdr:colOff>
                    <xdr:row>198</xdr:row>
                    <xdr:rowOff>50800</xdr:rowOff>
                  </to>
                </anchor>
              </controlPr>
            </control>
          </mc:Choice>
        </mc:AlternateContent>
        <mc:AlternateContent xmlns:mc="http://schemas.openxmlformats.org/markup-compatibility/2006">
          <mc:Choice Requires="x14">
            <control shapeId="10645" r:id="rId368" name="Check Box 405">
              <controlPr defaultSize="0" autoFill="0" autoLine="0" autoPict="0">
                <anchor moveWithCells="1">
                  <from>
                    <xdr:col>14</xdr:col>
                    <xdr:colOff>127000</xdr:colOff>
                    <xdr:row>241</xdr:row>
                    <xdr:rowOff>114300</xdr:rowOff>
                  </from>
                  <to>
                    <xdr:col>17</xdr:col>
                    <xdr:colOff>0</xdr:colOff>
                    <xdr:row>243</xdr:row>
                    <xdr:rowOff>31750</xdr:rowOff>
                  </to>
                </anchor>
              </controlPr>
            </control>
          </mc:Choice>
        </mc:AlternateContent>
        <mc:AlternateContent xmlns:mc="http://schemas.openxmlformats.org/markup-compatibility/2006">
          <mc:Choice Requires="x14">
            <control shapeId="10646" r:id="rId369" name="Check Box 406">
              <controlPr defaultSize="0" autoFill="0" autoLine="0" autoPict="0">
                <anchor moveWithCells="1">
                  <from>
                    <xdr:col>18</xdr:col>
                    <xdr:colOff>114300</xdr:colOff>
                    <xdr:row>241</xdr:row>
                    <xdr:rowOff>114300</xdr:rowOff>
                  </from>
                  <to>
                    <xdr:col>20</xdr:col>
                    <xdr:colOff>133350</xdr:colOff>
                    <xdr:row>243</xdr:row>
                    <xdr:rowOff>31750</xdr:rowOff>
                  </to>
                </anchor>
              </controlPr>
            </control>
          </mc:Choice>
        </mc:AlternateContent>
        <mc:AlternateContent xmlns:mc="http://schemas.openxmlformats.org/markup-compatibility/2006">
          <mc:Choice Requires="x14">
            <control shapeId="10647" r:id="rId370" name="Check Box 407">
              <controlPr defaultSize="0" autoFill="0" autoLine="0" autoPict="0">
                <anchor moveWithCells="1">
                  <from>
                    <xdr:col>14</xdr:col>
                    <xdr:colOff>127000</xdr:colOff>
                    <xdr:row>242</xdr:row>
                    <xdr:rowOff>133350</xdr:rowOff>
                  </from>
                  <to>
                    <xdr:col>17</xdr:col>
                    <xdr:colOff>0</xdr:colOff>
                    <xdr:row>244</xdr:row>
                    <xdr:rowOff>50800</xdr:rowOff>
                  </to>
                </anchor>
              </controlPr>
            </control>
          </mc:Choice>
        </mc:AlternateContent>
        <mc:AlternateContent xmlns:mc="http://schemas.openxmlformats.org/markup-compatibility/2006">
          <mc:Choice Requires="x14">
            <control shapeId="10648" r:id="rId371" name="Check Box 408">
              <controlPr defaultSize="0" autoFill="0" autoLine="0" autoPict="0">
                <anchor moveWithCells="1">
                  <from>
                    <xdr:col>14</xdr:col>
                    <xdr:colOff>127000</xdr:colOff>
                    <xdr:row>244</xdr:row>
                    <xdr:rowOff>107950</xdr:rowOff>
                  </from>
                  <to>
                    <xdr:col>17</xdr:col>
                    <xdr:colOff>0</xdr:colOff>
                    <xdr:row>246</xdr:row>
                    <xdr:rowOff>19050</xdr:rowOff>
                  </to>
                </anchor>
              </controlPr>
            </control>
          </mc:Choice>
        </mc:AlternateContent>
        <mc:AlternateContent xmlns:mc="http://schemas.openxmlformats.org/markup-compatibility/2006">
          <mc:Choice Requires="x14">
            <control shapeId="10649" r:id="rId372" name="Check Box 409">
              <controlPr defaultSize="0" autoFill="0" autoLine="0" autoPict="0">
                <anchor moveWithCells="1">
                  <from>
                    <xdr:col>18</xdr:col>
                    <xdr:colOff>114300</xdr:colOff>
                    <xdr:row>244</xdr:row>
                    <xdr:rowOff>107950</xdr:rowOff>
                  </from>
                  <to>
                    <xdr:col>20</xdr:col>
                    <xdr:colOff>133350</xdr:colOff>
                    <xdr:row>246</xdr:row>
                    <xdr:rowOff>19050</xdr:rowOff>
                  </to>
                </anchor>
              </controlPr>
            </control>
          </mc:Choice>
        </mc:AlternateContent>
        <mc:AlternateContent xmlns:mc="http://schemas.openxmlformats.org/markup-compatibility/2006">
          <mc:Choice Requires="x14">
            <control shapeId="10650" r:id="rId373" name="Check Box 410">
              <controlPr defaultSize="0" autoFill="0" autoLine="0" autoPict="0">
                <anchor moveWithCells="1">
                  <from>
                    <xdr:col>14</xdr:col>
                    <xdr:colOff>127000</xdr:colOff>
                    <xdr:row>245</xdr:row>
                    <xdr:rowOff>133350</xdr:rowOff>
                  </from>
                  <to>
                    <xdr:col>17</xdr:col>
                    <xdr:colOff>0</xdr:colOff>
                    <xdr:row>247</xdr:row>
                    <xdr:rowOff>50800</xdr:rowOff>
                  </to>
                </anchor>
              </controlPr>
            </control>
          </mc:Choice>
        </mc:AlternateContent>
        <mc:AlternateContent xmlns:mc="http://schemas.openxmlformats.org/markup-compatibility/2006">
          <mc:Choice Requires="x14">
            <control shapeId="10651" r:id="rId374" name="Check Box 411">
              <controlPr defaultSize="0" autoFill="0" autoLine="0" autoPict="0">
                <anchor moveWithCells="1">
                  <from>
                    <xdr:col>14</xdr:col>
                    <xdr:colOff>127000</xdr:colOff>
                    <xdr:row>248</xdr:row>
                    <xdr:rowOff>69850</xdr:rowOff>
                  </from>
                  <to>
                    <xdr:col>17</xdr:col>
                    <xdr:colOff>0</xdr:colOff>
                    <xdr:row>250</xdr:row>
                    <xdr:rowOff>38100</xdr:rowOff>
                  </to>
                </anchor>
              </controlPr>
            </control>
          </mc:Choice>
        </mc:AlternateContent>
        <mc:AlternateContent xmlns:mc="http://schemas.openxmlformats.org/markup-compatibility/2006">
          <mc:Choice Requires="x14">
            <control shapeId="10652" r:id="rId375" name="Check Box 412">
              <controlPr defaultSize="0" autoFill="0" autoLine="0" autoPict="0">
                <anchor moveWithCells="1">
                  <from>
                    <xdr:col>18</xdr:col>
                    <xdr:colOff>95250</xdr:colOff>
                    <xdr:row>248</xdr:row>
                    <xdr:rowOff>57150</xdr:rowOff>
                  </from>
                  <to>
                    <xdr:col>20</xdr:col>
                    <xdr:colOff>114300</xdr:colOff>
                    <xdr:row>250</xdr:row>
                    <xdr:rowOff>31750</xdr:rowOff>
                  </to>
                </anchor>
              </controlPr>
            </control>
          </mc:Choice>
        </mc:AlternateContent>
        <mc:AlternateContent xmlns:mc="http://schemas.openxmlformats.org/markup-compatibility/2006">
          <mc:Choice Requires="x14">
            <control shapeId="10653" r:id="rId376" name="Check Box 413">
              <controlPr defaultSize="0" autoFill="0" autoLine="0" autoPict="0">
                <anchor moveWithCells="1">
                  <from>
                    <xdr:col>14</xdr:col>
                    <xdr:colOff>127000</xdr:colOff>
                    <xdr:row>249</xdr:row>
                    <xdr:rowOff>133350</xdr:rowOff>
                  </from>
                  <to>
                    <xdr:col>17</xdr:col>
                    <xdr:colOff>0</xdr:colOff>
                    <xdr:row>251</xdr:row>
                    <xdr:rowOff>50800</xdr:rowOff>
                  </to>
                </anchor>
              </controlPr>
            </control>
          </mc:Choice>
        </mc:AlternateContent>
        <mc:AlternateContent xmlns:mc="http://schemas.openxmlformats.org/markup-compatibility/2006">
          <mc:Choice Requires="x14">
            <control shapeId="10654" r:id="rId377" name="Check Box 414">
              <controlPr defaultSize="0" autoFill="0" autoLine="0" autoPict="0">
                <anchor moveWithCells="1">
                  <from>
                    <xdr:col>14</xdr:col>
                    <xdr:colOff>127000</xdr:colOff>
                    <xdr:row>132</xdr:row>
                    <xdr:rowOff>127000</xdr:rowOff>
                  </from>
                  <to>
                    <xdr:col>17</xdr:col>
                    <xdr:colOff>0</xdr:colOff>
                    <xdr:row>134</xdr:row>
                    <xdr:rowOff>38100</xdr:rowOff>
                  </to>
                </anchor>
              </controlPr>
            </control>
          </mc:Choice>
        </mc:AlternateContent>
        <mc:AlternateContent xmlns:mc="http://schemas.openxmlformats.org/markup-compatibility/2006">
          <mc:Choice Requires="x14">
            <control shapeId="10655" r:id="rId378" name="Check Box 415">
              <controlPr defaultSize="0" autoFill="0" autoLine="0" autoPict="0">
                <anchor moveWithCells="1">
                  <from>
                    <xdr:col>18</xdr:col>
                    <xdr:colOff>127000</xdr:colOff>
                    <xdr:row>132</xdr:row>
                    <xdr:rowOff>127000</xdr:rowOff>
                  </from>
                  <to>
                    <xdr:col>21</xdr:col>
                    <xdr:colOff>0</xdr:colOff>
                    <xdr:row>134</xdr:row>
                    <xdr:rowOff>38100</xdr:rowOff>
                  </to>
                </anchor>
              </controlPr>
            </control>
          </mc:Choice>
        </mc:AlternateContent>
        <mc:AlternateContent xmlns:mc="http://schemas.openxmlformats.org/markup-compatibility/2006">
          <mc:Choice Requires="x14">
            <control shapeId="10656" r:id="rId379" name="Check Box 416">
              <controlPr defaultSize="0" autoFill="0" autoLine="0" autoPict="0">
                <anchor moveWithCells="1">
                  <from>
                    <xdr:col>14</xdr:col>
                    <xdr:colOff>127000</xdr:colOff>
                    <xdr:row>133</xdr:row>
                    <xdr:rowOff>133350</xdr:rowOff>
                  </from>
                  <to>
                    <xdr:col>17</xdr:col>
                    <xdr:colOff>0</xdr:colOff>
                    <xdr:row>135</xdr:row>
                    <xdr:rowOff>50800</xdr:rowOff>
                  </to>
                </anchor>
              </controlPr>
            </control>
          </mc:Choice>
        </mc:AlternateContent>
        <mc:AlternateContent xmlns:mc="http://schemas.openxmlformats.org/markup-compatibility/2006">
          <mc:Choice Requires="x14">
            <control shapeId="10657" r:id="rId380" name="Check Box 417">
              <controlPr defaultSize="0" autoFill="0" autoLine="0" autoPict="0">
                <anchor moveWithCells="1">
                  <from>
                    <xdr:col>14</xdr:col>
                    <xdr:colOff>127000</xdr:colOff>
                    <xdr:row>1133</xdr:row>
                    <xdr:rowOff>127000</xdr:rowOff>
                  </from>
                  <to>
                    <xdr:col>17</xdr:col>
                    <xdr:colOff>0</xdr:colOff>
                    <xdr:row>1135</xdr:row>
                    <xdr:rowOff>38100</xdr:rowOff>
                  </to>
                </anchor>
              </controlPr>
            </control>
          </mc:Choice>
        </mc:AlternateContent>
        <mc:AlternateContent xmlns:mc="http://schemas.openxmlformats.org/markup-compatibility/2006">
          <mc:Choice Requires="x14">
            <control shapeId="10658" r:id="rId381" name="Check Box 418">
              <controlPr defaultSize="0" autoFill="0" autoLine="0" autoPict="0">
                <anchor moveWithCells="1">
                  <from>
                    <xdr:col>18</xdr:col>
                    <xdr:colOff>127000</xdr:colOff>
                    <xdr:row>1133</xdr:row>
                    <xdr:rowOff>127000</xdr:rowOff>
                  </from>
                  <to>
                    <xdr:col>21</xdr:col>
                    <xdr:colOff>0</xdr:colOff>
                    <xdr:row>1135</xdr:row>
                    <xdr:rowOff>38100</xdr:rowOff>
                  </to>
                </anchor>
              </controlPr>
            </control>
          </mc:Choice>
        </mc:AlternateContent>
        <mc:AlternateContent xmlns:mc="http://schemas.openxmlformats.org/markup-compatibility/2006">
          <mc:Choice Requires="x14">
            <control shapeId="10659" r:id="rId382" name="Check Box 419">
              <controlPr defaultSize="0" autoFill="0" autoLine="0" autoPict="0">
                <anchor moveWithCells="1">
                  <from>
                    <xdr:col>14</xdr:col>
                    <xdr:colOff>127000</xdr:colOff>
                    <xdr:row>1124</xdr:row>
                    <xdr:rowOff>127000</xdr:rowOff>
                  </from>
                  <to>
                    <xdr:col>17</xdr:col>
                    <xdr:colOff>0</xdr:colOff>
                    <xdr:row>1126</xdr:row>
                    <xdr:rowOff>38100</xdr:rowOff>
                  </to>
                </anchor>
              </controlPr>
            </control>
          </mc:Choice>
        </mc:AlternateContent>
        <mc:AlternateContent xmlns:mc="http://schemas.openxmlformats.org/markup-compatibility/2006">
          <mc:Choice Requires="x14">
            <control shapeId="10660" r:id="rId383" name="Check Box 420">
              <controlPr defaultSize="0" autoFill="0" autoLine="0" autoPict="0">
                <anchor moveWithCells="1">
                  <from>
                    <xdr:col>18</xdr:col>
                    <xdr:colOff>127000</xdr:colOff>
                    <xdr:row>1124</xdr:row>
                    <xdr:rowOff>127000</xdr:rowOff>
                  </from>
                  <to>
                    <xdr:col>21</xdr:col>
                    <xdr:colOff>0</xdr:colOff>
                    <xdr:row>1126</xdr:row>
                    <xdr:rowOff>38100</xdr:rowOff>
                  </to>
                </anchor>
              </controlPr>
            </control>
          </mc:Choice>
        </mc:AlternateContent>
        <mc:AlternateContent xmlns:mc="http://schemas.openxmlformats.org/markup-compatibility/2006">
          <mc:Choice Requires="x14">
            <control shapeId="10661" r:id="rId384" name="Check Box 421">
              <controlPr defaultSize="0" autoFill="0" autoLine="0" autoPict="0">
                <anchor moveWithCells="1">
                  <from>
                    <xdr:col>14</xdr:col>
                    <xdr:colOff>127000</xdr:colOff>
                    <xdr:row>66</xdr:row>
                    <xdr:rowOff>127000</xdr:rowOff>
                  </from>
                  <to>
                    <xdr:col>17</xdr:col>
                    <xdr:colOff>0</xdr:colOff>
                    <xdr:row>68</xdr:row>
                    <xdr:rowOff>38100</xdr:rowOff>
                  </to>
                </anchor>
              </controlPr>
            </control>
          </mc:Choice>
        </mc:AlternateContent>
        <mc:AlternateContent xmlns:mc="http://schemas.openxmlformats.org/markup-compatibility/2006">
          <mc:Choice Requires="x14">
            <control shapeId="10662" r:id="rId385" name="Check Box 422">
              <controlPr defaultSize="0" autoFill="0" autoLine="0" autoPict="0">
                <anchor moveWithCells="1">
                  <from>
                    <xdr:col>18</xdr:col>
                    <xdr:colOff>127000</xdr:colOff>
                    <xdr:row>66</xdr:row>
                    <xdr:rowOff>127000</xdr:rowOff>
                  </from>
                  <to>
                    <xdr:col>21</xdr:col>
                    <xdr:colOff>0</xdr:colOff>
                    <xdr:row>68</xdr:row>
                    <xdr:rowOff>38100</xdr:rowOff>
                  </to>
                </anchor>
              </controlPr>
            </control>
          </mc:Choice>
        </mc:AlternateContent>
        <mc:AlternateContent xmlns:mc="http://schemas.openxmlformats.org/markup-compatibility/2006">
          <mc:Choice Requires="x14">
            <control shapeId="10663" r:id="rId386" name="Check Box 423">
              <controlPr defaultSize="0" autoFill="0" autoLine="0" autoPict="0">
                <anchor moveWithCells="1">
                  <from>
                    <xdr:col>38</xdr:col>
                    <xdr:colOff>127000</xdr:colOff>
                    <xdr:row>638</xdr:row>
                    <xdr:rowOff>127000</xdr:rowOff>
                  </from>
                  <to>
                    <xdr:col>41</xdr:col>
                    <xdr:colOff>0</xdr:colOff>
                    <xdr:row>640</xdr:row>
                    <xdr:rowOff>38100</xdr:rowOff>
                  </to>
                </anchor>
              </controlPr>
            </control>
          </mc:Choice>
        </mc:AlternateContent>
        <mc:AlternateContent xmlns:mc="http://schemas.openxmlformats.org/markup-compatibility/2006">
          <mc:Choice Requires="x14">
            <control shapeId="10664" r:id="rId387" name="Check Box 424">
              <controlPr defaultSize="0" autoFill="0" autoLine="0" autoPict="0">
                <anchor moveWithCells="1">
                  <from>
                    <xdr:col>38</xdr:col>
                    <xdr:colOff>127000</xdr:colOff>
                    <xdr:row>639</xdr:row>
                    <xdr:rowOff>127000</xdr:rowOff>
                  </from>
                  <to>
                    <xdr:col>41</xdr:col>
                    <xdr:colOff>0</xdr:colOff>
                    <xdr:row>641</xdr:row>
                    <xdr:rowOff>38100</xdr:rowOff>
                  </to>
                </anchor>
              </controlPr>
            </control>
          </mc:Choice>
        </mc:AlternateContent>
        <mc:AlternateContent xmlns:mc="http://schemas.openxmlformats.org/markup-compatibility/2006">
          <mc:Choice Requires="x14">
            <control shapeId="10665" r:id="rId388" name="Check Box 425">
              <controlPr defaultSize="0" autoFill="0" autoLine="0" autoPict="0">
                <anchor moveWithCells="1">
                  <from>
                    <xdr:col>43</xdr:col>
                    <xdr:colOff>127000</xdr:colOff>
                    <xdr:row>639</xdr:row>
                    <xdr:rowOff>127000</xdr:rowOff>
                  </from>
                  <to>
                    <xdr:col>46</xdr:col>
                    <xdr:colOff>0</xdr:colOff>
                    <xdr:row>641</xdr:row>
                    <xdr:rowOff>38100</xdr:rowOff>
                  </to>
                </anchor>
              </controlPr>
            </control>
          </mc:Choice>
        </mc:AlternateContent>
        <mc:AlternateContent xmlns:mc="http://schemas.openxmlformats.org/markup-compatibility/2006">
          <mc:Choice Requires="x14">
            <control shapeId="10666" r:id="rId389" name="Check Box 426">
              <controlPr defaultSize="0" autoFill="0" autoLine="0" autoPict="0">
                <anchor moveWithCells="1">
                  <from>
                    <xdr:col>38</xdr:col>
                    <xdr:colOff>127000</xdr:colOff>
                    <xdr:row>640</xdr:row>
                    <xdr:rowOff>127000</xdr:rowOff>
                  </from>
                  <to>
                    <xdr:col>41</xdr:col>
                    <xdr:colOff>0</xdr:colOff>
                    <xdr:row>642</xdr:row>
                    <xdr:rowOff>38100</xdr:rowOff>
                  </to>
                </anchor>
              </controlPr>
            </control>
          </mc:Choice>
        </mc:AlternateContent>
        <mc:AlternateContent xmlns:mc="http://schemas.openxmlformats.org/markup-compatibility/2006">
          <mc:Choice Requires="x14">
            <control shapeId="10667" r:id="rId390" name="Check Box 427">
              <controlPr defaultSize="0" autoFill="0" autoLine="0" autoPict="0">
                <anchor moveWithCells="1">
                  <from>
                    <xdr:col>43</xdr:col>
                    <xdr:colOff>127000</xdr:colOff>
                    <xdr:row>640</xdr:row>
                    <xdr:rowOff>127000</xdr:rowOff>
                  </from>
                  <to>
                    <xdr:col>46</xdr:col>
                    <xdr:colOff>0</xdr:colOff>
                    <xdr:row>642</xdr:row>
                    <xdr:rowOff>38100</xdr:rowOff>
                  </to>
                </anchor>
              </controlPr>
            </control>
          </mc:Choice>
        </mc:AlternateContent>
        <mc:AlternateContent xmlns:mc="http://schemas.openxmlformats.org/markup-compatibility/2006">
          <mc:Choice Requires="x14">
            <control shapeId="10668" r:id="rId391" name="Check Box 428">
              <controlPr defaultSize="0" autoFill="0" autoLine="0" autoPict="0">
                <anchor moveWithCells="1">
                  <from>
                    <xdr:col>43</xdr:col>
                    <xdr:colOff>127000</xdr:colOff>
                    <xdr:row>639</xdr:row>
                    <xdr:rowOff>127000</xdr:rowOff>
                  </from>
                  <to>
                    <xdr:col>46</xdr:col>
                    <xdr:colOff>0</xdr:colOff>
                    <xdr:row>641</xdr:row>
                    <xdr:rowOff>38100</xdr:rowOff>
                  </to>
                </anchor>
              </controlPr>
            </control>
          </mc:Choice>
        </mc:AlternateContent>
        <mc:AlternateContent xmlns:mc="http://schemas.openxmlformats.org/markup-compatibility/2006">
          <mc:Choice Requires="x14">
            <control shapeId="10669" r:id="rId392" name="Check Box 429">
              <controlPr defaultSize="0" autoFill="0" autoLine="0" autoPict="0">
                <anchor moveWithCells="1">
                  <from>
                    <xdr:col>38</xdr:col>
                    <xdr:colOff>127000</xdr:colOff>
                    <xdr:row>640</xdr:row>
                    <xdr:rowOff>127000</xdr:rowOff>
                  </from>
                  <to>
                    <xdr:col>41</xdr:col>
                    <xdr:colOff>0</xdr:colOff>
                    <xdr:row>642</xdr:row>
                    <xdr:rowOff>38100</xdr:rowOff>
                  </to>
                </anchor>
              </controlPr>
            </control>
          </mc:Choice>
        </mc:AlternateContent>
        <mc:AlternateContent xmlns:mc="http://schemas.openxmlformats.org/markup-compatibility/2006">
          <mc:Choice Requires="x14">
            <control shapeId="10670" r:id="rId393" name="Check Box 430">
              <controlPr defaultSize="0" autoFill="0" autoLine="0" autoPict="0">
                <anchor moveWithCells="1">
                  <from>
                    <xdr:col>43</xdr:col>
                    <xdr:colOff>127000</xdr:colOff>
                    <xdr:row>640</xdr:row>
                    <xdr:rowOff>127000</xdr:rowOff>
                  </from>
                  <to>
                    <xdr:col>46</xdr:col>
                    <xdr:colOff>0</xdr:colOff>
                    <xdr:row>642</xdr:row>
                    <xdr:rowOff>38100</xdr:rowOff>
                  </to>
                </anchor>
              </controlPr>
            </control>
          </mc:Choice>
        </mc:AlternateContent>
        <mc:AlternateContent xmlns:mc="http://schemas.openxmlformats.org/markup-compatibility/2006">
          <mc:Choice Requires="x14">
            <control shapeId="10671" r:id="rId394" name="Check Box 431">
              <controlPr defaultSize="0" autoFill="0" autoLine="0" autoPict="0">
                <anchor moveWithCells="1">
                  <from>
                    <xdr:col>38</xdr:col>
                    <xdr:colOff>127000</xdr:colOff>
                    <xdr:row>641</xdr:row>
                    <xdr:rowOff>127000</xdr:rowOff>
                  </from>
                  <to>
                    <xdr:col>41</xdr:col>
                    <xdr:colOff>0</xdr:colOff>
                    <xdr:row>643</xdr:row>
                    <xdr:rowOff>38100</xdr:rowOff>
                  </to>
                </anchor>
              </controlPr>
            </control>
          </mc:Choice>
        </mc:AlternateContent>
        <mc:AlternateContent xmlns:mc="http://schemas.openxmlformats.org/markup-compatibility/2006">
          <mc:Choice Requires="x14">
            <control shapeId="10672" r:id="rId395" name="Check Box 432">
              <controlPr defaultSize="0" autoFill="0" autoLine="0" autoPict="0">
                <anchor moveWithCells="1">
                  <from>
                    <xdr:col>43</xdr:col>
                    <xdr:colOff>127000</xdr:colOff>
                    <xdr:row>641</xdr:row>
                    <xdr:rowOff>127000</xdr:rowOff>
                  </from>
                  <to>
                    <xdr:col>46</xdr:col>
                    <xdr:colOff>0</xdr:colOff>
                    <xdr:row>643</xdr:row>
                    <xdr:rowOff>38100</xdr:rowOff>
                  </to>
                </anchor>
              </controlPr>
            </control>
          </mc:Choice>
        </mc:AlternateContent>
        <mc:AlternateContent xmlns:mc="http://schemas.openxmlformats.org/markup-compatibility/2006">
          <mc:Choice Requires="x14">
            <control shapeId="10673" r:id="rId396" name="Check Box 433">
              <controlPr defaultSize="0" autoFill="0" autoLine="0" autoPict="0">
                <anchor moveWithCells="1">
                  <from>
                    <xdr:col>43</xdr:col>
                    <xdr:colOff>114300</xdr:colOff>
                    <xdr:row>638</xdr:row>
                    <xdr:rowOff>114300</xdr:rowOff>
                  </from>
                  <to>
                    <xdr:col>45</xdr:col>
                    <xdr:colOff>133350</xdr:colOff>
                    <xdr:row>640</xdr:row>
                    <xdr:rowOff>31750</xdr:rowOff>
                  </to>
                </anchor>
              </controlPr>
            </control>
          </mc:Choice>
        </mc:AlternateContent>
        <mc:AlternateContent xmlns:mc="http://schemas.openxmlformats.org/markup-compatibility/2006">
          <mc:Choice Requires="x14">
            <control shapeId="10674" r:id="rId397" name="Check Box 434">
              <controlPr defaultSize="0" autoFill="0" autoLine="0" autoPict="0">
                <anchor moveWithCells="1">
                  <from>
                    <xdr:col>44</xdr:col>
                    <xdr:colOff>114300</xdr:colOff>
                    <xdr:row>218</xdr:row>
                    <xdr:rowOff>50800</xdr:rowOff>
                  </from>
                  <to>
                    <xdr:col>46</xdr:col>
                    <xdr:colOff>133350</xdr:colOff>
                    <xdr:row>219</xdr:row>
                    <xdr:rowOff>114300</xdr:rowOff>
                  </to>
                </anchor>
              </controlPr>
            </control>
          </mc:Choice>
        </mc:AlternateContent>
        <mc:AlternateContent xmlns:mc="http://schemas.openxmlformats.org/markup-compatibility/2006">
          <mc:Choice Requires="x14">
            <control shapeId="10675" r:id="rId398" name="Check Box 435">
              <controlPr defaultSize="0" autoFill="0" autoLine="0" autoPict="0">
                <anchor moveWithCells="1">
                  <from>
                    <xdr:col>47</xdr:col>
                    <xdr:colOff>114300</xdr:colOff>
                    <xdr:row>218</xdr:row>
                    <xdr:rowOff>50800</xdr:rowOff>
                  </from>
                  <to>
                    <xdr:col>49</xdr:col>
                    <xdr:colOff>133350</xdr:colOff>
                    <xdr:row>219</xdr:row>
                    <xdr:rowOff>114300</xdr:rowOff>
                  </to>
                </anchor>
              </controlPr>
            </control>
          </mc:Choice>
        </mc:AlternateContent>
        <mc:AlternateContent xmlns:mc="http://schemas.openxmlformats.org/markup-compatibility/2006">
          <mc:Choice Requires="x14">
            <control shapeId="10676" r:id="rId399" name="Check Box 436">
              <controlPr defaultSize="0" autoFill="0" autoLine="0" autoPict="0">
                <anchor moveWithCells="1">
                  <from>
                    <xdr:col>44</xdr:col>
                    <xdr:colOff>114300</xdr:colOff>
                    <xdr:row>239</xdr:row>
                    <xdr:rowOff>50800</xdr:rowOff>
                  </from>
                  <to>
                    <xdr:col>46</xdr:col>
                    <xdr:colOff>133350</xdr:colOff>
                    <xdr:row>240</xdr:row>
                    <xdr:rowOff>114300</xdr:rowOff>
                  </to>
                </anchor>
              </controlPr>
            </control>
          </mc:Choice>
        </mc:AlternateContent>
        <mc:AlternateContent xmlns:mc="http://schemas.openxmlformats.org/markup-compatibility/2006">
          <mc:Choice Requires="x14">
            <control shapeId="10677" r:id="rId400" name="Check Box 437">
              <controlPr defaultSize="0" autoFill="0" autoLine="0" autoPict="0">
                <anchor moveWithCells="1">
                  <from>
                    <xdr:col>47</xdr:col>
                    <xdr:colOff>114300</xdr:colOff>
                    <xdr:row>239</xdr:row>
                    <xdr:rowOff>50800</xdr:rowOff>
                  </from>
                  <to>
                    <xdr:col>49</xdr:col>
                    <xdr:colOff>133350</xdr:colOff>
                    <xdr:row>240</xdr:row>
                    <xdr:rowOff>114300</xdr:rowOff>
                  </to>
                </anchor>
              </controlPr>
            </control>
          </mc:Choice>
        </mc:AlternateContent>
        <mc:AlternateContent xmlns:mc="http://schemas.openxmlformats.org/markup-compatibility/2006">
          <mc:Choice Requires="x14">
            <control shapeId="10678" r:id="rId401" name="Check Box 438">
              <controlPr defaultSize="0" autoFill="0" autoLine="0" autoPict="0">
                <anchor moveWithCells="1">
                  <from>
                    <xdr:col>14</xdr:col>
                    <xdr:colOff>127000</xdr:colOff>
                    <xdr:row>37</xdr:row>
                    <xdr:rowOff>0</xdr:rowOff>
                  </from>
                  <to>
                    <xdr:col>17</xdr:col>
                    <xdr:colOff>0</xdr:colOff>
                    <xdr:row>38</xdr:row>
                    <xdr:rowOff>69850</xdr:rowOff>
                  </to>
                </anchor>
              </controlPr>
            </control>
          </mc:Choice>
        </mc:AlternateContent>
        <mc:AlternateContent xmlns:mc="http://schemas.openxmlformats.org/markup-compatibility/2006">
          <mc:Choice Requires="x14">
            <control shapeId="10679" r:id="rId402" name="Check Box 439">
              <controlPr defaultSize="0" autoFill="0" autoLine="0" autoPict="0">
                <anchor moveWithCells="1">
                  <from>
                    <xdr:col>18</xdr:col>
                    <xdr:colOff>127000</xdr:colOff>
                    <xdr:row>37</xdr:row>
                    <xdr:rowOff>0</xdr:rowOff>
                  </from>
                  <to>
                    <xdr:col>21</xdr:col>
                    <xdr:colOff>0</xdr:colOff>
                    <xdr:row>38</xdr:row>
                    <xdr:rowOff>69850</xdr:rowOff>
                  </to>
                </anchor>
              </controlPr>
            </control>
          </mc:Choice>
        </mc:AlternateContent>
        <mc:AlternateContent xmlns:mc="http://schemas.openxmlformats.org/markup-compatibility/2006">
          <mc:Choice Requires="x14">
            <control shapeId="10680" r:id="rId403" name="Check Box 440">
              <controlPr defaultSize="0" autoFill="0" autoLine="0" autoPict="0">
                <anchor moveWithCells="1">
                  <from>
                    <xdr:col>14</xdr:col>
                    <xdr:colOff>127000</xdr:colOff>
                    <xdr:row>37</xdr:row>
                    <xdr:rowOff>127000</xdr:rowOff>
                  </from>
                  <to>
                    <xdr:col>17</xdr:col>
                    <xdr:colOff>0</xdr:colOff>
                    <xdr:row>39</xdr:row>
                    <xdr:rowOff>38100</xdr:rowOff>
                  </to>
                </anchor>
              </controlPr>
            </control>
          </mc:Choice>
        </mc:AlternateContent>
        <mc:AlternateContent xmlns:mc="http://schemas.openxmlformats.org/markup-compatibility/2006">
          <mc:Choice Requires="x14">
            <control shapeId="10685" r:id="rId404" name="Check Box 445">
              <controlPr defaultSize="0" autoFill="0" autoLine="0" autoPict="0">
                <anchor moveWithCells="1">
                  <from>
                    <xdr:col>18</xdr:col>
                    <xdr:colOff>95250</xdr:colOff>
                    <xdr:row>1010</xdr:row>
                    <xdr:rowOff>0</xdr:rowOff>
                  </from>
                  <to>
                    <xdr:col>20</xdr:col>
                    <xdr:colOff>114300</xdr:colOff>
                    <xdr:row>1011</xdr:row>
                    <xdr:rowOff>69850</xdr:rowOff>
                  </to>
                </anchor>
              </controlPr>
            </control>
          </mc:Choice>
        </mc:AlternateContent>
        <mc:AlternateContent xmlns:mc="http://schemas.openxmlformats.org/markup-compatibility/2006">
          <mc:Choice Requires="x14">
            <control shapeId="10686" r:id="rId405" name="Check Box 446">
              <controlPr defaultSize="0" autoFill="0" autoLine="0" autoPict="0">
                <anchor moveWithCells="1">
                  <from>
                    <xdr:col>14</xdr:col>
                    <xdr:colOff>133350</xdr:colOff>
                    <xdr:row>1010</xdr:row>
                    <xdr:rowOff>0</xdr:rowOff>
                  </from>
                  <to>
                    <xdr:col>17</xdr:col>
                    <xdr:colOff>12700</xdr:colOff>
                    <xdr:row>1011</xdr:row>
                    <xdr:rowOff>69850</xdr:rowOff>
                  </to>
                </anchor>
              </controlPr>
            </control>
          </mc:Choice>
        </mc:AlternateContent>
        <mc:AlternateContent xmlns:mc="http://schemas.openxmlformats.org/markup-compatibility/2006">
          <mc:Choice Requires="x14">
            <control shapeId="10697" r:id="rId406" name="Check Box 457">
              <controlPr defaultSize="0" autoFill="0" autoLine="0" autoPict="0">
                <anchor moveWithCells="1">
                  <from>
                    <xdr:col>51</xdr:col>
                    <xdr:colOff>114300</xdr:colOff>
                    <xdr:row>147</xdr:row>
                    <xdr:rowOff>50800</xdr:rowOff>
                  </from>
                  <to>
                    <xdr:col>53</xdr:col>
                    <xdr:colOff>133350</xdr:colOff>
                    <xdr:row>148</xdr:row>
                    <xdr:rowOff>114300</xdr:rowOff>
                  </to>
                </anchor>
              </controlPr>
            </control>
          </mc:Choice>
        </mc:AlternateContent>
        <mc:AlternateContent xmlns:mc="http://schemas.openxmlformats.org/markup-compatibility/2006">
          <mc:Choice Requires="x14">
            <control shapeId="10698" r:id="rId407" name="Check Box 458">
              <controlPr defaultSize="0" autoFill="0" autoLine="0" autoPict="0">
                <anchor moveWithCells="1">
                  <from>
                    <xdr:col>54</xdr:col>
                    <xdr:colOff>114300</xdr:colOff>
                    <xdr:row>147</xdr:row>
                    <xdr:rowOff>50800</xdr:rowOff>
                  </from>
                  <to>
                    <xdr:col>56</xdr:col>
                    <xdr:colOff>133350</xdr:colOff>
                    <xdr:row>148</xdr:row>
                    <xdr:rowOff>114300</xdr:rowOff>
                  </to>
                </anchor>
              </controlPr>
            </control>
          </mc:Choice>
        </mc:AlternateContent>
        <mc:AlternateContent xmlns:mc="http://schemas.openxmlformats.org/markup-compatibility/2006">
          <mc:Choice Requires="x14">
            <control shapeId="10713" r:id="rId408" name="Check Box 473">
              <controlPr defaultSize="0" autoFill="0" autoLine="0" autoPict="0">
                <anchor moveWithCells="1">
                  <from>
                    <xdr:col>14</xdr:col>
                    <xdr:colOff>127000</xdr:colOff>
                    <xdr:row>264</xdr:row>
                    <xdr:rowOff>107950</xdr:rowOff>
                  </from>
                  <to>
                    <xdr:col>17</xdr:col>
                    <xdr:colOff>0</xdr:colOff>
                    <xdr:row>266</xdr:row>
                    <xdr:rowOff>19050</xdr:rowOff>
                  </to>
                </anchor>
              </controlPr>
            </control>
          </mc:Choice>
        </mc:AlternateContent>
        <mc:AlternateContent xmlns:mc="http://schemas.openxmlformats.org/markup-compatibility/2006">
          <mc:Choice Requires="x14">
            <control shapeId="10714" r:id="rId409" name="Check Box 474">
              <controlPr defaultSize="0" autoFill="0" autoLine="0" autoPict="0">
                <anchor moveWithCells="1">
                  <from>
                    <xdr:col>18</xdr:col>
                    <xdr:colOff>107950</xdr:colOff>
                    <xdr:row>264</xdr:row>
                    <xdr:rowOff>107950</xdr:rowOff>
                  </from>
                  <to>
                    <xdr:col>20</xdr:col>
                    <xdr:colOff>127000</xdr:colOff>
                    <xdr:row>266</xdr:row>
                    <xdr:rowOff>19050</xdr:rowOff>
                  </to>
                </anchor>
              </controlPr>
            </control>
          </mc:Choice>
        </mc:AlternateContent>
        <mc:AlternateContent xmlns:mc="http://schemas.openxmlformats.org/markup-compatibility/2006">
          <mc:Choice Requires="x14">
            <control shapeId="10715" r:id="rId410" name="Check Box 475">
              <controlPr defaultSize="0" autoFill="0" autoLine="0" autoPict="0">
                <anchor moveWithCells="1">
                  <from>
                    <xdr:col>14</xdr:col>
                    <xdr:colOff>127000</xdr:colOff>
                    <xdr:row>276</xdr:row>
                    <xdr:rowOff>127000</xdr:rowOff>
                  </from>
                  <to>
                    <xdr:col>17</xdr:col>
                    <xdr:colOff>0</xdr:colOff>
                    <xdr:row>278</xdr:row>
                    <xdr:rowOff>38100</xdr:rowOff>
                  </to>
                </anchor>
              </controlPr>
            </control>
          </mc:Choice>
        </mc:AlternateContent>
        <mc:AlternateContent xmlns:mc="http://schemas.openxmlformats.org/markup-compatibility/2006">
          <mc:Choice Requires="x14">
            <control shapeId="10716" r:id="rId411" name="Check Box 476">
              <controlPr defaultSize="0" autoFill="0" autoLine="0" autoPict="0">
                <anchor moveWithCells="1">
                  <from>
                    <xdr:col>18</xdr:col>
                    <xdr:colOff>127000</xdr:colOff>
                    <xdr:row>276</xdr:row>
                    <xdr:rowOff>127000</xdr:rowOff>
                  </from>
                  <to>
                    <xdr:col>21</xdr:col>
                    <xdr:colOff>0</xdr:colOff>
                    <xdr:row>278</xdr:row>
                    <xdr:rowOff>38100</xdr:rowOff>
                  </to>
                </anchor>
              </controlPr>
            </control>
          </mc:Choice>
        </mc:AlternateContent>
        <mc:AlternateContent xmlns:mc="http://schemas.openxmlformats.org/markup-compatibility/2006">
          <mc:Choice Requires="x14">
            <control shapeId="10717" r:id="rId412" name="Check Box 477">
              <controlPr defaultSize="0" autoFill="0" autoLine="0" autoPict="0">
                <anchor moveWithCells="1">
                  <from>
                    <xdr:col>14</xdr:col>
                    <xdr:colOff>127000</xdr:colOff>
                    <xdr:row>288</xdr:row>
                    <xdr:rowOff>127000</xdr:rowOff>
                  </from>
                  <to>
                    <xdr:col>17</xdr:col>
                    <xdr:colOff>0</xdr:colOff>
                    <xdr:row>290</xdr:row>
                    <xdr:rowOff>38100</xdr:rowOff>
                  </to>
                </anchor>
              </controlPr>
            </control>
          </mc:Choice>
        </mc:AlternateContent>
        <mc:AlternateContent xmlns:mc="http://schemas.openxmlformats.org/markup-compatibility/2006">
          <mc:Choice Requires="x14">
            <control shapeId="10718" r:id="rId413" name="Check Box 478">
              <controlPr defaultSize="0" autoFill="0" autoLine="0" autoPict="0">
                <anchor moveWithCells="1">
                  <from>
                    <xdr:col>18</xdr:col>
                    <xdr:colOff>127000</xdr:colOff>
                    <xdr:row>288</xdr:row>
                    <xdr:rowOff>127000</xdr:rowOff>
                  </from>
                  <to>
                    <xdr:col>21</xdr:col>
                    <xdr:colOff>0</xdr:colOff>
                    <xdr:row>290</xdr:row>
                    <xdr:rowOff>38100</xdr:rowOff>
                  </to>
                </anchor>
              </controlPr>
            </control>
          </mc:Choice>
        </mc:AlternateContent>
        <mc:AlternateContent xmlns:mc="http://schemas.openxmlformats.org/markup-compatibility/2006">
          <mc:Choice Requires="x14">
            <control shapeId="10719" r:id="rId414" name="Check Box 479">
              <controlPr defaultSize="0" autoFill="0" autoLine="0" autoPict="0">
                <anchor moveWithCells="1">
                  <from>
                    <xdr:col>14</xdr:col>
                    <xdr:colOff>127000</xdr:colOff>
                    <xdr:row>302</xdr:row>
                    <xdr:rowOff>127000</xdr:rowOff>
                  </from>
                  <to>
                    <xdr:col>17</xdr:col>
                    <xdr:colOff>0</xdr:colOff>
                    <xdr:row>304</xdr:row>
                    <xdr:rowOff>38100</xdr:rowOff>
                  </to>
                </anchor>
              </controlPr>
            </control>
          </mc:Choice>
        </mc:AlternateContent>
        <mc:AlternateContent xmlns:mc="http://schemas.openxmlformats.org/markup-compatibility/2006">
          <mc:Choice Requires="x14">
            <control shapeId="10720" r:id="rId415" name="Check Box 480">
              <controlPr defaultSize="0" autoFill="0" autoLine="0" autoPict="0">
                <anchor moveWithCells="1">
                  <from>
                    <xdr:col>18</xdr:col>
                    <xdr:colOff>127000</xdr:colOff>
                    <xdr:row>302</xdr:row>
                    <xdr:rowOff>127000</xdr:rowOff>
                  </from>
                  <to>
                    <xdr:col>21</xdr:col>
                    <xdr:colOff>0</xdr:colOff>
                    <xdr:row>304</xdr:row>
                    <xdr:rowOff>38100</xdr:rowOff>
                  </to>
                </anchor>
              </controlPr>
            </control>
          </mc:Choice>
        </mc:AlternateContent>
        <mc:AlternateContent xmlns:mc="http://schemas.openxmlformats.org/markup-compatibility/2006">
          <mc:Choice Requires="x14">
            <control shapeId="10729" r:id="rId416" name="Check Box 489">
              <controlPr defaultSize="0" autoFill="0" autoLine="0" autoPict="0">
                <anchor moveWithCells="1">
                  <from>
                    <xdr:col>14</xdr:col>
                    <xdr:colOff>127000</xdr:colOff>
                    <xdr:row>336</xdr:row>
                    <xdr:rowOff>127000</xdr:rowOff>
                  </from>
                  <to>
                    <xdr:col>17</xdr:col>
                    <xdr:colOff>0</xdr:colOff>
                    <xdr:row>338</xdr:row>
                    <xdr:rowOff>38100</xdr:rowOff>
                  </to>
                </anchor>
              </controlPr>
            </control>
          </mc:Choice>
        </mc:AlternateContent>
        <mc:AlternateContent xmlns:mc="http://schemas.openxmlformats.org/markup-compatibility/2006">
          <mc:Choice Requires="x14">
            <control shapeId="10730" r:id="rId417" name="Check Box 490">
              <controlPr defaultSize="0" autoFill="0" autoLine="0" autoPict="0">
                <anchor moveWithCells="1">
                  <from>
                    <xdr:col>18</xdr:col>
                    <xdr:colOff>127000</xdr:colOff>
                    <xdr:row>336</xdr:row>
                    <xdr:rowOff>127000</xdr:rowOff>
                  </from>
                  <to>
                    <xdr:col>21</xdr:col>
                    <xdr:colOff>0</xdr:colOff>
                    <xdr:row>338</xdr:row>
                    <xdr:rowOff>38100</xdr:rowOff>
                  </to>
                </anchor>
              </controlPr>
            </control>
          </mc:Choice>
        </mc:AlternateContent>
        <mc:AlternateContent xmlns:mc="http://schemas.openxmlformats.org/markup-compatibility/2006">
          <mc:Choice Requires="x14">
            <control shapeId="10731" r:id="rId418" name="Check Box 491">
              <controlPr defaultSize="0" autoFill="0" autoLine="0" autoPict="0">
                <anchor moveWithCells="1">
                  <from>
                    <xdr:col>14</xdr:col>
                    <xdr:colOff>127000</xdr:colOff>
                    <xdr:row>337</xdr:row>
                    <xdr:rowOff>133350</xdr:rowOff>
                  </from>
                  <to>
                    <xdr:col>17</xdr:col>
                    <xdr:colOff>0</xdr:colOff>
                    <xdr:row>339</xdr:row>
                    <xdr:rowOff>50800</xdr:rowOff>
                  </to>
                </anchor>
              </controlPr>
            </control>
          </mc:Choice>
        </mc:AlternateContent>
        <mc:AlternateContent xmlns:mc="http://schemas.openxmlformats.org/markup-compatibility/2006">
          <mc:Choice Requires="x14">
            <control shapeId="10742" r:id="rId419" name="Check Box 502">
              <controlPr defaultSize="0" autoFill="0" autoLine="0" autoPict="0">
                <anchor moveWithCells="1">
                  <from>
                    <xdr:col>39</xdr:col>
                    <xdr:colOff>127000</xdr:colOff>
                    <xdr:row>754</xdr:row>
                    <xdr:rowOff>127000</xdr:rowOff>
                  </from>
                  <to>
                    <xdr:col>42</xdr:col>
                    <xdr:colOff>0</xdr:colOff>
                    <xdr:row>756</xdr:row>
                    <xdr:rowOff>38100</xdr:rowOff>
                  </to>
                </anchor>
              </controlPr>
            </control>
          </mc:Choice>
        </mc:AlternateContent>
        <mc:AlternateContent xmlns:mc="http://schemas.openxmlformats.org/markup-compatibility/2006">
          <mc:Choice Requires="x14">
            <control shapeId="10743" r:id="rId420" name="Check Box 503">
              <controlPr defaultSize="0" autoFill="0" autoLine="0" autoPict="0">
                <anchor moveWithCells="1">
                  <from>
                    <xdr:col>44</xdr:col>
                    <xdr:colOff>127000</xdr:colOff>
                    <xdr:row>754</xdr:row>
                    <xdr:rowOff>127000</xdr:rowOff>
                  </from>
                  <to>
                    <xdr:col>47</xdr:col>
                    <xdr:colOff>0</xdr:colOff>
                    <xdr:row>756</xdr:row>
                    <xdr:rowOff>38100</xdr:rowOff>
                  </to>
                </anchor>
              </controlPr>
            </control>
          </mc:Choice>
        </mc:AlternateContent>
        <mc:AlternateContent xmlns:mc="http://schemas.openxmlformats.org/markup-compatibility/2006">
          <mc:Choice Requires="x14">
            <control shapeId="10744" r:id="rId421" name="Check Box 504">
              <controlPr defaultSize="0" autoFill="0" autoLine="0" autoPict="0">
                <anchor moveWithCells="1">
                  <from>
                    <xdr:col>39</xdr:col>
                    <xdr:colOff>127000</xdr:colOff>
                    <xdr:row>755</xdr:row>
                    <xdr:rowOff>127000</xdr:rowOff>
                  </from>
                  <to>
                    <xdr:col>42</xdr:col>
                    <xdr:colOff>0</xdr:colOff>
                    <xdr:row>757</xdr:row>
                    <xdr:rowOff>38100</xdr:rowOff>
                  </to>
                </anchor>
              </controlPr>
            </control>
          </mc:Choice>
        </mc:AlternateContent>
        <mc:AlternateContent xmlns:mc="http://schemas.openxmlformats.org/markup-compatibility/2006">
          <mc:Choice Requires="x14">
            <control shapeId="10745" r:id="rId422" name="Check Box 505">
              <controlPr defaultSize="0" autoFill="0" autoLine="0" autoPict="0">
                <anchor moveWithCells="1">
                  <from>
                    <xdr:col>44</xdr:col>
                    <xdr:colOff>127000</xdr:colOff>
                    <xdr:row>755</xdr:row>
                    <xdr:rowOff>127000</xdr:rowOff>
                  </from>
                  <to>
                    <xdr:col>47</xdr:col>
                    <xdr:colOff>0</xdr:colOff>
                    <xdr:row>757</xdr:row>
                    <xdr:rowOff>38100</xdr:rowOff>
                  </to>
                </anchor>
              </controlPr>
            </control>
          </mc:Choice>
        </mc:AlternateContent>
        <mc:AlternateContent xmlns:mc="http://schemas.openxmlformats.org/markup-compatibility/2006">
          <mc:Choice Requires="x14">
            <control shapeId="10746" r:id="rId423" name="Check Box 506">
              <controlPr defaultSize="0" autoFill="0" autoLine="0" autoPict="0">
                <anchor moveWithCells="1">
                  <from>
                    <xdr:col>39</xdr:col>
                    <xdr:colOff>127000</xdr:colOff>
                    <xdr:row>756</xdr:row>
                    <xdr:rowOff>127000</xdr:rowOff>
                  </from>
                  <to>
                    <xdr:col>42</xdr:col>
                    <xdr:colOff>0</xdr:colOff>
                    <xdr:row>758</xdr:row>
                    <xdr:rowOff>38100</xdr:rowOff>
                  </to>
                </anchor>
              </controlPr>
            </control>
          </mc:Choice>
        </mc:AlternateContent>
        <mc:AlternateContent xmlns:mc="http://schemas.openxmlformats.org/markup-compatibility/2006">
          <mc:Choice Requires="x14">
            <control shapeId="10747" r:id="rId424" name="Check Box 507">
              <controlPr defaultSize="0" autoFill="0" autoLine="0" autoPict="0">
                <anchor moveWithCells="1">
                  <from>
                    <xdr:col>44</xdr:col>
                    <xdr:colOff>127000</xdr:colOff>
                    <xdr:row>756</xdr:row>
                    <xdr:rowOff>127000</xdr:rowOff>
                  </from>
                  <to>
                    <xdr:col>47</xdr:col>
                    <xdr:colOff>0</xdr:colOff>
                    <xdr:row>758</xdr:row>
                    <xdr:rowOff>38100</xdr:rowOff>
                  </to>
                </anchor>
              </controlPr>
            </control>
          </mc:Choice>
        </mc:AlternateContent>
        <mc:AlternateContent xmlns:mc="http://schemas.openxmlformats.org/markup-compatibility/2006">
          <mc:Choice Requires="x14">
            <control shapeId="10748" r:id="rId425" name="Check Box 508">
              <controlPr defaultSize="0" autoFill="0" autoLine="0" autoPict="0">
                <anchor moveWithCells="1">
                  <from>
                    <xdr:col>39</xdr:col>
                    <xdr:colOff>127000</xdr:colOff>
                    <xdr:row>757</xdr:row>
                    <xdr:rowOff>127000</xdr:rowOff>
                  </from>
                  <to>
                    <xdr:col>42</xdr:col>
                    <xdr:colOff>0</xdr:colOff>
                    <xdr:row>759</xdr:row>
                    <xdr:rowOff>38100</xdr:rowOff>
                  </to>
                </anchor>
              </controlPr>
            </control>
          </mc:Choice>
        </mc:AlternateContent>
        <mc:AlternateContent xmlns:mc="http://schemas.openxmlformats.org/markup-compatibility/2006">
          <mc:Choice Requires="x14">
            <control shapeId="10749" r:id="rId426" name="Check Box 509">
              <controlPr defaultSize="0" autoFill="0" autoLine="0" autoPict="0">
                <anchor moveWithCells="1">
                  <from>
                    <xdr:col>44</xdr:col>
                    <xdr:colOff>127000</xdr:colOff>
                    <xdr:row>757</xdr:row>
                    <xdr:rowOff>127000</xdr:rowOff>
                  </from>
                  <to>
                    <xdr:col>47</xdr:col>
                    <xdr:colOff>0</xdr:colOff>
                    <xdr:row>759</xdr:row>
                    <xdr:rowOff>38100</xdr:rowOff>
                  </to>
                </anchor>
              </controlPr>
            </control>
          </mc:Choice>
        </mc:AlternateContent>
        <mc:AlternateContent xmlns:mc="http://schemas.openxmlformats.org/markup-compatibility/2006">
          <mc:Choice Requires="x14">
            <control shapeId="10750" r:id="rId427" name="Check Box 510">
              <controlPr defaultSize="0" autoFill="0" autoLine="0" autoPict="0">
                <anchor moveWithCells="1">
                  <from>
                    <xdr:col>39</xdr:col>
                    <xdr:colOff>127000</xdr:colOff>
                    <xdr:row>757</xdr:row>
                    <xdr:rowOff>127000</xdr:rowOff>
                  </from>
                  <to>
                    <xdr:col>42</xdr:col>
                    <xdr:colOff>0</xdr:colOff>
                    <xdr:row>759</xdr:row>
                    <xdr:rowOff>38100</xdr:rowOff>
                  </to>
                </anchor>
              </controlPr>
            </control>
          </mc:Choice>
        </mc:AlternateContent>
        <mc:AlternateContent xmlns:mc="http://schemas.openxmlformats.org/markup-compatibility/2006">
          <mc:Choice Requires="x14">
            <control shapeId="10751" r:id="rId428" name="Check Box 511">
              <controlPr defaultSize="0" autoFill="0" autoLine="0" autoPict="0">
                <anchor moveWithCells="1">
                  <from>
                    <xdr:col>44</xdr:col>
                    <xdr:colOff>127000</xdr:colOff>
                    <xdr:row>757</xdr:row>
                    <xdr:rowOff>127000</xdr:rowOff>
                  </from>
                  <to>
                    <xdr:col>47</xdr:col>
                    <xdr:colOff>0</xdr:colOff>
                    <xdr:row>759</xdr:row>
                    <xdr:rowOff>38100</xdr:rowOff>
                  </to>
                </anchor>
              </controlPr>
            </control>
          </mc:Choice>
        </mc:AlternateContent>
        <mc:AlternateContent xmlns:mc="http://schemas.openxmlformats.org/markup-compatibility/2006">
          <mc:Choice Requires="x14">
            <control shapeId="10754" r:id="rId429" name="Check Box 514">
              <controlPr defaultSize="0" autoFill="0" autoLine="0" autoPict="0">
                <anchor moveWithCells="1">
                  <from>
                    <xdr:col>14</xdr:col>
                    <xdr:colOff>127000</xdr:colOff>
                    <xdr:row>810</xdr:row>
                    <xdr:rowOff>127000</xdr:rowOff>
                  </from>
                  <to>
                    <xdr:col>17</xdr:col>
                    <xdr:colOff>0</xdr:colOff>
                    <xdr:row>812</xdr:row>
                    <xdr:rowOff>38100</xdr:rowOff>
                  </to>
                </anchor>
              </controlPr>
            </control>
          </mc:Choice>
        </mc:AlternateContent>
        <mc:AlternateContent xmlns:mc="http://schemas.openxmlformats.org/markup-compatibility/2006">
          <mc:Choice Requires="x14">
            <control shapeId="10756" r:id="rId430" name="Check Box 516">
              <controlPr defaultSize="0" autoFill="0" autoLine="0" autoPict="0">
                <anchor moveWithCells="1">
                  <from>
                    <xdr:col>14</xdr:col>
                    <xdr:colOff>127000</xdr:colOff>
                    <xdr:row>811</xdr:row>
                    <xdr:rowOff>133350</xdr:rowOff>
                  </from>
                  <to>
                    <xdr:col>17</xdr:col>
                    <xdr:colOff>0</xdr:colOff>
                    <xdr:row>813</xdr:row>
                    <xdr:rowOff>50800</xdr:rowOff>
                  </to>
                </anchor>
              </controlPr>
            </control>
          </mc:Choice>
        </mc:AlternateContent>
        <mc:AlternateContent xmlns:mc="http://schemas.openxmlformats.org/markup-compatibility/2006">
          <mc:Choice Requires="x14">
            <control shapeId="10757" r:id="rId431" name="Check Box 517">
              <controlPr defaultSize="0" autoFill="0" autoLine="0" autoPict="0">
                <anchor moveWithCells="1">
                  <from>
                    <xdr:col>14</xdr:col>
                    <xdr:colOff>127000</xdr:colOff>
                    <xdr:row>850</xdr:row>
                    <xdr:rowOff>127000</xdr:rowOff>
                  </from>
                  <to>
                    <xdr:col>17</xdr:col>
                    <xdr:colOff>0</xdr:colOff>
                    <xdr:row>852</xdr:row>
                    <xdr:rowOff>38100</xdr:rowOff>
                  </to>
                </anchor>
              </controlPr>
            </control>
          </mc:Choice>
        </mc:AlternateContent>
        <mc:AlternateContent xmlns:mc="http://schemas.openxmlformats.org/markup-compatibility/2006">
          <mc:Choice Requires="x14">
            <control shapeId="10758" r:id="rId432" name="Check Box 518">
              <controlPr defaultSize="0" autoFill="0" autoLine="0" autoPict="0">
                <anchor moveWithCells="1">
                  <from>
                    <xdr:col>18</xdr:col>
                    <xdr:colOff>127000</xdr:colOff>
                    <xdr:row>850</xdr:row>
                    <xdr:rowOff>127000</xdr:rowOff>
                  </from>
                  <to>
                    <xdr:col>21</xdr:col>
                    <xdr:colOff>0</xdr:colOff>
                    <xdr:row>852</xdr:row>
                    <xdr:rowOff>38100</xdr:rowOff>
                  </to>
                </anchor>
              </controlPr>
            </control>
          </mc:Choice>
        </mc:AlternateContent>
        <mc:AlternateContent xmlns:mc="http://schemas.openxmlformats.org/markup-compatibility/2006">
          <mc:Choice Requires="x14">
            <control shapeId="10759" r:id="rId433" name="Check Box 519">
              <controlPr defaultSize="0" autoFill="0" autoLine="0" autoPict="0">
                <anchor moveWithCells="1">
                  <from>
                    <xdr:col>25</xdr:col>
                    <xdr:colOff>152400</xdr:colOff>
                    <xdr:row>871</xdr:row>
                    <xdr:rowOff>127000</xdr:rowOff>
                  </from>
                  <to>
                    <xdr:col>27</xdr:col>
                    <xdr:colOff>127000</xdr:colOff>
                    <xdr:row>873</xdr:row>
                    <xdr:rowOff>38100</xdr:rowOff>
                  </to>
                </anchor>
              </controlPr>
            </control>
          </mc:Choice>
        </mc:AlternateContent>
        <mc:AlternateContent xmlns:mc="http://schemas.openxmlformats.org/markup-compatibility/2006">
          <mc:Choice Requires="x14">
            <control shapeId="10760" r:id="rId434" name="Check Box 520">
              <controlPr defaultSize="0" autoFill="0" autoLine="0" autoPict="0">
                <anchor moveWithCells="1">
                  <from>
                    <xdr:col>48</xdr:col>
                    <xdr:colOff>114300</xdr:colOff>
                    <xdr:row>871</xdr:row>
                    <xdr:rowOff>127000</xdr:rowOff>
                  </from>
                  <to>
                    <xdr:col>51</xdr:col>
                    <xdr:colOff>0</xdr:colOff>
                    <xdr:row>873</xdr:row>
                    <xdr:rowOff>38100</xdr:rowOff>
                  </to>
                </anchor>
              </controlPr>
            </control>
          </mc:Choice>
        </mc:AlternateContent>
        <mc:AlternateContent xmlns:mc="http://schemas.openxmlformats.org/markup-compatibility/2006">
          <mc:Choice Requires="x14">
            <control shapeId="10774" r:id="rId435" name="Check Box 534">
              <controlPr defaultSize="0" autoFill="0" autoLine="0" autoPict="0">
                <anchor moveWithCells="1">
                  <from>
                    <xdr:col>24</xdr:col>
                    <xdr:colOff>114300</xdr:colOff>
                    <xdr:row>1011</xdr:row>
                    <xdr:rowOff>114300</xdr:rowOff>
                  </from>
                  <to>
                    <xdr:col>26</xdr:col>
                    <xdr:colOff>57150</xdr:colOff>
                    <xdr:row>1013</xdr:row>
                    <xdr:rowOff>31750</xdr:rowOff>
                  </to>
                </anchor>
              </controlPr>
            </control>
          </mc:Choice>
        </mc:AlternateContent>
        <mc:AlternateContent xmlns:mc="http://schemas.openxmlformats.org/markup-compatibility/2006">
          <mc:Choice Requires="x14">
            <control shapeId="10775" r:id="rId436" name="Check Box 535">
              <controlPr defaultSize="0" autoFill="0" autoLine="0" autoPict="0">
                <anchor moveWithCells="1">
                  <from>
                    <xdr:col>34</xdr:col>
                    <xdr:colOff>50800</xdr:colOff>
                    <xdr:row>1011</xdr:row>
                    <xdr:rowOff>127000</xdr:rowOff>
                  </from>
                  <to>
                    <xdr:col>36</xdr:col>
                    <xdr:colOff>69850</xdr:colOff>
                    <xdr:row>1013</xdr:row>
                    <xdr:rowOff>38100</xdr:rowOff>
                  </to>
                </anchor>
              </controlPr>
            </control>
          </mc:Choice>
        </mc:AlternateContent>
        <mc:AlternateContent xmlns:mc="http://schemas.openxmlformats.org/markup-compatibility/2006">
          <mc:Choice Requires="x14">
            <control shapeId="10776" r:id="rId437" name="Check Box 536">
              <controlPr defaultSize="0" autoFill="0" autoLine="0" autoPict="0">
                <anchor moveWithCells="1">
                  <from>
                    <xdr:col>43</xdr:col>
                    <xdr:colOff>50800</xdr:colOff>
                    <xdr:row>1011</xdr:row>
                    <xdr:rowOff>133350</xdr:rowOff>
                  </from>
                  <to>
                    <xdr:col>45</xdr:col>
                    <xdr:colOff>69850</xdr:colOff>
                    <xdr:row>1013</xdr:row>
                    <xdr:rowOff>0</xdr:rowOff>
                  </to>
                </anchor>
              </controlPr>
            </control>
          </mc:Choice>
        </mc:AlternateContent>
        <mc:AlternateContent xmlns:mc="http://schemas.openxmlformats.org/markup-compatibility/2006">
          <mc:Choice Requires="x14">
            <control shapeId="10793" r:id="rId438" name="Check Box 553">
              <controlPr defaultSize="0" autoFill="0" autoLine="0" autoPict="0">
                <anchor moveWithCells="1">
                  <from>
                    <xdr:col>33</xdr:col>
                    <xdr:colOff>114300</xdr:colOff>
                    <xdr:row>1043</xdr:row>
                    <xdr:rowOff>127000</xdr:rowOff>
                  </from>
                  <to>
                    <xdr:col>35</xdr:col>
                    <xdr:colOff>133350</xdr:colOff>
                    <xdr:row>1045</xdr:row>
                    <xdr:rowOff>38100</xdr:rowOff>
                  </to>
                </anchor>
              </controlPr>
            </control>
          </mc:Choice>
        </mc:AlternateContent>
        <mc:AlternateContent xmlns:mc="http://schemas.openxmlformats.org/markup-compatibility/2006">
          <mc:Choice Requires="x14">
            <control shapeId="10794" r:id="rId439" name="Check Box 554">
              <controlPr defaultSize="0" autoFill="0" autoLine="0" autoPict="0">
                <anchor moveWithCells="1">
                  <from>
                    <xdr:col>33</xdr:col>
                    <xdr:colOff>114300</xdr:colOff>
                    <xdr:row>1044</xdr:row>
                    <xdr:rowOff>127000</xdr:rowOff>
                  </from>
                  <to>
                    <xdr:col>35</xdr:col>
                    <xdr:colOff>133350</xdr:colOff>
                    <xdr:row>1046</xdr:row>
                    <xdr:rowOff>38100</xdr:rowOff>
                  </to>
                </anchor>
              </controlPr>
            </control>
          </mc:Choice>
        </mc:AlternateContent>
        <mc:AlternateContent xmlns:mc="http://schemas.openxmlformats.org/markup-compatibility/2006">
          <mc:Choice Requires="x14">
            <control shapeId="10795" r:id="rId440" name="Check Box 555">
              <controlPr defaultSize="0" autoFill="0" autoLine="0" autoPict="0">
                <anchor moveWithCells="1">
                  <from>
                    <xdr:col>54</xdr:col>
                    <xdr:colOff>114300</xdr:colOff>
                    <xdr:row>1043</xdr:row>
                    <xdr:rowOff>127000</xdr:rowOff>
                  </from>
                  <to>
                    <xdr:col>56</xdr:col>
                    <xdr:colOff>133350</xdr:colOff>
                    <xdr:row>1045</xdr:row>
                    <xdr:rowOff>38100</xdr:rowOff>
                  </to>
                </anchor>
              </controlPr>
            </control>
          </mc:Choice>
        </mc:AlternateContent>
        <mc:AlternateContent xmlns:mc="http://schemas.openxmlformats.org/markup-compatibility/2006">
          <mc:Choice Requires="x14">
            <control shapeId="10796" r:id="rId441" name="Check Box 556">
              <controlPr defaultSize="0" autoFill="0" autoLine="0" autoPict="0">
                <anchor moveWithCells="1">
                  <from>
                    <xdr:col>54</xdr:col>
                    <xdr:colOff>114300</xdr:colOff>
                    <xdr:row>1044</xdr:row>
                    <xdr:rowOff>127000</xdr:rowOff>
                  </from>
                  <to>
                    <xdr:col>56</xdr:col>
                    <xdr:colOff>133350</xdr:colOff>
                    <xdr:row>1046</xdr:row>
                    <xdr:rowOff>38100</xdr:rowOff>
                  </to>
                </anchor>
              </controlPr>
            </control>
          </mc:Choice>
        </mc:AlternateContent>
        <mc:AlternateContent xmlns:mc="http://schemas.openxmlformats.org/markup-compatibility/2006">
          <mc:Choice Requires="x14">
            <control shapeId="10797" r:id="rId442" name="Check Box 557">
              <controlPr defaultSize="0" autoFill="0" autoLine="0" autoPict="0">
                <anchor moveWithCells="1">
                  <from>
                    <xdr:col>33</xdr:col>
                    <xdr:colOff>114300</xdr:colOff>
                    <xdr:row>1043</xdr:row>
                    <xdr:rowOff>127000</xdr:rowOff>
                  </from>
                  <to>
                    <xdr:col>35</xdr:col>
                    <xdr:colOff>133350</xdr:colOff>
                    <xdr:row>1045</xdr:row>
                    <xdr:rowOff>38100</xdr:rowOff>
                  </to>
                </anchor>
              </controlPr>
            </control>
          </mc:Choice>
        </mc:AlternateContent>
        <mc:AlternateContent xmlns:mc="http://schemas.openxmlformats.org/markup-compatibility/2006">
          <mc:Choice Requires="x14">
            <control shapeId="10798" r:id="rId443" name="Check Box 558">
              <controlPr defaultSize="0" autoFill="0" autoLine="0" autoPict="0">
                <anchor moveWithCells="1">
                  <from>
                    <xdr:col>33</xdr:col>
                    <xdr:colOff>114300</xdr:colOff>
                    <xdr:row>1044</xdr:row>
                    <xdr:rowOff>127000</xdr:rowOff>
                  </from>
                  <to>
                    <xdr:col>35</xdr:col>
                    <xdr:colOff>133350</xdr:colOff>
                    <xdr:row>1046</xdr:row>
                    <xdr:rowOff>38100</xdr:rowOff>
                  </to>
                </anchor>
              </controlPr>
            </control>
          </mc:Choice>
        </mc:AlternateContent>
        <mc:AlternateContent xmlns:mc="http://schemas.openxmlformats.org/markup-compatibility/2006">
          <mc:Choice Requires="x14">
            <control shapeId="10799" r:id="rId444" name="Check Box 559">
              <controlPr defaultSize="0" autoFill="0" autoLine="0" autoPict="0">
                <anchor moveWithCells="1">
                  <from>
                    <xdr:col>54</xdr:col>
                    <xdr:colOff>114300</xdr:colOff>
                    <xdr:row>1043</xdr:row>
                    <xdr:rowOff>127000</xdr:rowOff>
                  </from>
                  <to>
                    <xdr:col>56</xdr:col>
                    <xdr:colOff>133350</xdr:colOff>
                    <xdr:row>1045</xdr:row>
                    <xdr:rowOff>38100</xdr:rowOff>
                  </to>
                </anchor>
              </controlPr>
            </control>
          </mc:Choice>
        </mc:AlternateContent>
        <mc:AlternateContent xmlns:mc="http://schemas.openxmlformats.org/markup-compatibility/2006">
          <mc:Choice Requires="x14">
            <control shapeId="10800" r:id="rId445" name="Check Box 560">
              <controlPr defaultSize="0" autoFill="0" autoLine="0" autoPict="0">
                <anchor moveWithCells="1">
                  <from>
                    <xdr:col>54</xdr:col>
                    <xdr:colOff>114300</xdr:colOff>
                    <xdr:row>1044</xdr:row>
                    <xdr:rowOff>127000</xdr:rowOff>
                  </from>
                  <to>
                    <xdr:col>56</xdr:col>
                    <xdr:colOff>133350</xdr:colOff>
                    <xdr:row>1046</xdr:row>
                    <xdr:rowOff>38100</xdr:rowOff>
                  </to>
                </anchor>
              </controlPr>
            </control>
          </mc:Choice>
        </mc:AlternateContent>
        <mc:AlternateContent xmlns:mc="http://schemas.openxmlformats.org/markup-compatibility/2006">
          <mc:Choice Requires="x14">
            <control shapeId="10801" r:id="rId446" name="Check Box 561">
              <controlPr defaultSize="0" autoFill="0" autoLine="0" autoPict="0">
                <anchor moveWithCells="1">
                  <from>
                    <xdr:col>14</xdr:col>
                    <xdr:colOff>114300</xdr:colOff>
                    <xdr:row>972</xdr:row>
                    <xdr:rowOff>133350</xdr:rowOff>
                  </from>
                  <to>
                    <xdr:col>17</xdr:col>
                    <xdr:colOff>0</xdr:colOff>
                    <xdr:row>974</xdr:row>
                    <xdr:rowOff>50800</xdr:rowOff>
                  </to>
                </anchor>
              </controlPr>
            </control>
          </mc:Choice>
        </mc:AlternateContent>
        <mc:AlternateContent xmlns:mc="http://schemas.openxmlformats.org/markup-compatibility/2006">
          <mc:Choice Requires="x14">
            <control shapeId="10802" r:id="rId447" name="Check Box 562">
              <controlPr defaultSize="0" autoFill="0" autoLine="0" autoPict="0">
                <anchor moveWithCells="1">
                  <from>
                    <xdr:col>18</xdr:col>
                    <xdr:colOff>76200</xdr:colOff>
                    <xdr:row>972</xdr:row>
                    <xdr:rowOff>114300</xdr:rowOff>
                  </from>
                  <to>
                    <xdr:col>20</xdr:col>
                    <xdr:colOff>95250</xdr:colOff>
                    <xdr:row>974</xdr:row>
                    <xdr:rowOff>31750</xdr:rowOff>
                  </to>
                </anchor>
              </controlPr>
            </control>
          </mc:Choice>
        </mc:AlternateContent>
        <mc:AlternateContent xmlns:mc="http://schemas.openxmlformats.org/markup-compatibility/2006">
          <mc:Choice Requires="x14">
            <control shapeId="10803" r:id="rId448" name="Check Box 563">
              <controlPr defaultSize="0" autoFill="0" autoLine="0" autoPict="0">
                <anchor moveWithCells="1">
                  <from>
                    <xdr:col>24</xdr:col>
                    <xdr:colOff>165100</xdr:colOff>
                    <xdr:row>1005</xdr:row>
                    <xdr:rowOff>133350</xdr:rowOff>
                  </from>
                  <to>
                    <xdr:col>39</xdr:col>
                    <xdr:colOff>38100</xdr:colOff>
                    <xdr:row>1007</xdr:row>
                    <xdr:rowOff>0</xdr:rowOff>
                  </to>
                </anchor>
              </controlPr>
            </control>
          </mc:Choice>
        </mc:AlternateContent>
        <mc:AlternateContent xmlns:mc="http://schemas.openxmlformats.org/markup-compatibility/2006">
          <mc:Choice Requires="x14">
            <control shapeId="10804" r:id="rId449" name="Check Box 564">
              <controlPr defaultSize="0" autoFill="0" autoLine="0" autoPict="0">
                <anchor moveWithCells="1">
                  <from>
                    <xdr:col>24</xdr:col>
                    <xdr:colOff>165100</xdr:colOff>
                    <xdr:row>1004</xdr:row>
                    <xdr:rowOff>146050</xdr:rowOff>
                  </from>
                  <to>
                    <xdr:col>39</xdr:col>
                    <xdr:colOff>38100</xdr:colOff>
                    <xdr:row>1006</xdr:row>
                    <xdr:rowOff>12700</xdr:rowOff>
                  </to>
                </anchor>
              </controlPr>
            </control>
          </mc:Choice>
        </mc:AlternateContent>
        <mc:AlternateContent xmlns:mc="http://schemas.openxmlformats.org/markup-compatibility/2006">
          <mc:Choice Requires="x14">
            <control shapeId="10805" r:id="rId450" name="Check Box 565">
              <controlPr defaultSize="0" autoFill="0" autoLine="0" autoPict="0">
                <anchor moveWithCells="1">
                  <from>
                    <xdr:col>24</xdr:col>
                    <xdr:colOff>152400</xdr:colOff>
                    <xdr:row>1003</xdr:row>
                    <xdr:rowOff>12700</xdr:rowOff>
                  </from>
                  <to>
                    <xdr:col>39</xdr:col>
                    <xdr:colOff>31750</xdr:colOff>
                    <xdr:row>1004</xdr:row>
                    <xdr:rowOff>31750</xdr:rowOff>
                  </to>
                </anchor>
              </controlPr>
            </control>
          </mc:Choice>
        </mc:AlternateContent>
        <mc:AlternateContent xmlns:mc="http://schemas.openxmlformats.org/markup-compatibility/2006">
          <mc:Choice Requires="x14">
            <control shapeId="10806" r:id="rId451" name="Check Box 566">
              <controlPr defaultSize="0" autoFill="0" autoLine="0" autoPict="0">
                <anchor moveWithCells="1">
                  <from>
                    <xdr:col>24</xdr:col>
                    <xdr:colOff>152400</xdr:colOff>
                    <xdr:row>1002</xdr:row>
                    <xdr:rowOff>0</xdr:rowOff>
                  </from>
                  <to>
                    <xdr:col>39</xdr:col>
                    <xdr:colOff>31750</xdr:colOff>
                    <xdr:row>1003</xdr:row>
                    <xdr:rowOff>19050</xdr:rowOff>
                  </to>
                </anchor>
              </controlPr>
            </control>
          </mc:Choice>
        </mc:AlternateContent>
        <mc:AlternateContent xmlns:mc="http://schemas.openxmlformats.org/markup-compatibility/2006">
          <mc:Choice Requires="x14">
            <control shapeId="10808" r:id="rId452" name="Check Box 568">
              <controlPr defaultSize="0" autoFill="0" autoLine="0" autoPict="0">
                <anchor moveWithCells="1">
                  <from>
                    <xdr:col>24</xdr:col>
                    <xdr:colOff>165100</xdr:colOff>
                    <xdr:row>996</xdr:row>
                    <xdr:rowOff>146050</xdr:rowOff>
                  </from>
                  <to>
                    <xdr:col>39</xdr:col>
                    <xdr:colOff>38100</xdr:colOff>
                    <xdr:row>998</xdr:row>
                    <xdr:rowOff>12700</xdr:rowOff>
                  </to>
                </anchor>
              </controlPr>
            </control>
          </mc:Choice>
        </mc:AlternateContent>
        <mc:AlternateContent xmlns:mc="http://schemas.openxmlformats.org/markup-compatibility/2006">
          <mc:Choice Requires="x14">
            <control shapeId="10816" r:id="rId453" name="Check Box 576">
              <controlPr defaultSize="0" autoFill="0" autoLine="0" autoPict="0">
                <anchor moveWithCells="1">
                  <from>
                    <xdr:col>24</xdr:col>
                    <xdr:colOff>165100</xdr:colOff>
                    <xdr:row>994</xdr:row>
                    <xdr:rowOff>146050</xdr:rowOff>
                  </from>
                  <to>
                    <xdr:col>39</xdr:col>
                    <xdr:colOff>38100</xdr:colOff>
                    <xdr:row>996</xdr:row>
                    <xdr:rowOff>12700</xdr:rowOff>
                  </to>
                </anchor>
              </controlPr>
            </control>
          </mc:Choice>
        </mc:AlternateContent>
        <mc:AlternateContent xmlns:mc="http://schemas.openxmlformats.org/markup-compatibility/2006">
          <mc:Choice Requires="x14">
            <control shapeId="10818" r:id="rId454" name="Check Box 578">
              <controlPr defaultSize="0" autoFill="0" autoLine="0" autoPict="0">
                <anchor moveWithCells="1">
                  <from>
                    <xdr:col>24</xdr:col>
                    <xdr:colOff>165100</xdr:colOff>
                    <xdr:row>995</xdr:row>
                    <xdr:rowOff>146050</xdr:rowOff>
                  </from>
                  <to>
                    <xdr:col>39</xdr:col>
                    <xdr:colOff>38100</xdr:colOff>
                    <xdr:row>997</xdr:row>
                    <xdr:rowOff>12700</xdr:rowOff>
                  </to>
                </anchor>
              </controlPr>
            </control>
          </mc:Choice>
        </mc:AlternateContent>
        <mc:AlternateContent xmlns:mc="http://schemas.openxmlformats.org/markup-compatibility/2006">
          <mc:Choice Requires="x14">
            <control shapeId="10819" r:id="rId455" name="Check Box 579">
              <controlPr defaultSize="0" autoFill="0" autoLine="0" autoPict="0">
                <anchor moveWithCells="1">
                  <from>
                    <xdr:col>24</xdr:col>
                    <xdr:colOff>152400</xdr:colOff>
                    <xdr:row>1000</xdr:row>
                    <xdr:rowOff>146050</xdr:rowOff>
                  </from>
                  <to>
                    <xdr:col>40</xdr:col>
                    <xdr:colOff>38100</xdr:colOff>
                    <xdr:row>1002</xdr:row>
                    <xdr:rowOff>19050</xdr:rowOff>
                  </to>
                </anchor>
              </controlPr>
            </control>
          </mc:Choice>
        </mc:AlternateContent>
        <mc:AlternateContent xmlns:mc="http://schemas.openxmlformats.org/markup-compatibility/2006">
          <mc:Choice Requires="x14">
            <control shapeId="10820" r:id="rId456" name="Check Box 580">
              <controlPr defaultSize="0" autoFill="0" autoLine="0" autoPict="0">
                <anchor moveWithCells="1">
                  <from>
                    <xdr:col>14</xdr:col>
                    <xdr:colOff>127000</xdr:colOff>
                    <xdr:row>1140</xdr:row>
                    <xdr:rowOff>127000</xdr:rowOff>
                  </from>
                  <to>
                    <xdr:col>17</xdr:col>
                    <xdr:colOff>0</xdr:colOff>
                    <xdr:row>1142</xdr:row>
                    <xdr:rowOff>38100</xdr:rowOff>
                  </to>
                </anchor>
              </controlPr>
            </control>
          </mc:Choice>
        </mc:AlternateContent>
        <mc:AlternateContent xmlns:mc="http://schemas.openxmlformats.org/markup-compatibility/2006">
          <mc:Choice Requires="x14">
            <control shapeId="10821" r:id="rId457" name="Check Box 581">
              <controlPr defaultSize="0" autoFill="0" autoLine="0" autoPict="0">
                <anchor moveWithCells="1">
                  <from>
                    <xdr:col>18</xdr:col>
                    <xdr:colOff>127000</xdr:colOff>
                    <xdr:row>1140</xdr:row>
                    <xdr:rowOff>127000</xdr:rowOff>
                  </from>
                  <to>
                    <xdr:col>21</xdr:col>
                    <xdr:colOff>0</xdr:colOff>
                    <xdr:row>1142</xdr:row>
                    <xdr:rowOff>38100</xdr:rowOff>
                  </to>
                </anchor>
              </controlPr>
            </control>
          </mc:Choice>
        </mc:AlternateContent>
        <mc:AlternateContent xmlns:mc="http://schemas.openxmlformats.org/markup-compatibility/2006">
          <mc:Choice Requires="x14">
            <control shapeId="10824" r:id="rId458" name="Check Box 584">
              <controlPr defaultSize="0" autoFill="0" autoLine="0" autoPict="0">
                <anchor moveWithCells="1">
                  <from>
                    <xdr:col>14</xdr:col>
                    <xdr:colOff>127000</xdr:colOff>
                    <xdr:row>1151</xdr:row>
                    <xdr:rowOff>127000</xdr:rowOff>
                  </from>
                  <to>
                    <xdr:col>17</xdr:col>
                    <xdr:colOff>0</xdr:colOff>
                    <xdr:row>1153</xdr:row>
                    <xdr:rowOff>38100</xdr:rowOff>
                  </to>
                </anchor>
              </controlPr>
            </control>
          </mc:Choice>
        </mc:AlternateContent>
        <mc:AlternateContent xmlns:mc="http://schemas.openxmlformats.org/markup-compatibility/2006">
          <mc:Choice Requires="x14">
            <control shapeId="10825" r:id="rId459" name="Check Box 585">
              <controlPr defaultSize="0" autoFill="0" autoLine="0" autoPict="0">
                <anchor moveWithCells="1">
                  <from>
                    <xdr:col>18</xdr:col>
                    <xdr:colOff>127000</xdr:colOff>
                    <xdr:row>1151</xdr:row>
                    <xdr:rowOff>127000</xdr:rowOff>
                  </from>
                  <to>
                    <xdr:col>21</xdr:col>
                    <xdr:colOff>0</xdr:colOff>
                    <xdr:row>1153</xdr:row>
                    <xdr:rowOff>38100</xdr:rowOff>
                  </to>
                </anchor>
              </controlPr>
            </control>
          </mc:Choice>
        </mc:AlternateContent>
        <mc:AlternateContent xmlns:mc="http://schemas.openxmlformats.org/markup-compatibility/2006">
          <mc:Choice Requires="x14">
            <control shapeId="10826" r:id="rId460" name="Check Box 586">
              <controlPr defaultSize="0" autoFill="0" autoLine="0" autoPict="0">
                <anchor moveWithCells="1">
                  <from>
                    <xdr:col>14</xdr:col>
                    <xdr:colOff>127000</xdr:colOff>
                    <xdr:row>1157</xdr:row>
                    <xdr:rowOff>127000</xdr:rowOff>
                  </from>
                  <to>
                    <xdr:col>17</xdr:col>
                    <xdr:colOff>0</xdr:colOff>
                    <xdr:row>1159</xdr:row>
                    <xdr:rowOff>38100</xdr:rowOff>
                  </to>
                </anchor>
              </controlPr>
            </control>
          </mc:Choice>
        </mc:AlternateContent>
        <mc:AlternateContent xmlns:mc="http://schemas.openxmlformats.org/markup-compatibility/2006">
          <mc:Choice Requires="x14">
            <control shapeId="10827" r:id="rId461" name="Check Box 587">
              <controlPr defaultSize="0" autoFill="0" autoLine="0" autoPict="0">
                <anchor moveWithCells="1">
                  <from>
                    <xdr:col>18</xdr:col>
                    <xdr:colOff>127000</xdr:colOff>
                    <xdr:row>1157</xdr:row>
                    <xdr:rowOff>127000</xdr:rowOff>
                  </from>
                  <to>
                    <xdr:col>21</xdr:col>
                    <xdr:colOff>0</xdr:colOff>
                    <xdr:row>1159</xdr:row>
                    <xdr:rowOff>38100</xdr:rowOff>
                  </to>
                </anchor>
              </controlPr>
            </control>
          </mc:Choice>
        </mc:AlternateContent>
        <mc:AlternateContent xmlns:mc="http://schemas.openxmlformats.org/markup-compatibility/2006">
          <mc:Choice Requires="x14">
            <control shapeId="10828" r:id="rId462" name="Check Box 588">
              <controlPr defaultSize="0" autoFill="0" autoLine="0" autoPict="0">
                <anchor moveWithCells="1">
                  <from>
                    <xdr:col>14</xdr:col>
                    <xdr:colOff>127000</xdr:colOff>
                    <xdr:row>1157</xdr:row>
                    <xdr:rowOff>127000</xdr:rowOff>
                  </from>
                  <to>
                    <xdr:col>17</xdr:col>
                    <xdr:colOff>0</xdr:colOff>
                    <xdr:row>1159</xdr:row>
                    <xdr:rowOff>38100</xdr:rowOff>
                  </to>
                </anchor>
              </controlPr>
            </control>
          </mc:Choice>
        </mc:AlternateContent>
        <mc:AlternateContent xmlns:mc="http://schemas.openxmlformats.org/markup-compatibility/2006">
          <mc:Choice Requires="x14">
            <control shapeId="10829" r:id="rId463" name="Check Box 589">
              <controlPr defaultSize="0" autoFill="0" autoLine="0" autoPict="0">
                <anchor moveWithCells="1">
                  <from>
                    <xdr:col>18</xdr:col>
                    <xdr:colOff>127000</xdr:colOff>
                    <xdr:row>1157</xdr:row>
                    <xdr:rowOff>127000</xdr:rowOff>
                  </from>
                  <to>
                    <xdr:col>21</xdr:col>
                    <xdr:colOff>0</xdr:colOff>
                    <xdr:row>1159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825"/>
  <sheetViews>
    <sheetView view="pageBreakPreview" zoomScaleNormal="100" zoomScaleSheetLayoutView="100" workbookViewId="0">
      <selection activeCell="A5" sqref="A5"/>
    </sheetView>
  </sheetViews>
  <sheetFormatPr defaultColWidth="9" defaultRowHeight="12" customHeight="1" x14ac:dyDescent="0.2"/>
  <cols>
    <col min="1" max="24" width="2" style="58" customWidth="1"/>
    <col min="25" max="25" width="2" style="100" customWidth="1"/>
    <col min="26" max="71" width="2" style="58" customWidth="1"/>
    <col min="72" max="72" width="2" style="7" customWidth="1"/>
    <col min="73" max="16384" width="9" style="80"/>
  </cols>
  <sheetData>
    <row r="1" spans="1:117" s="7" customFormat="1" ht="12" customHeight="1" x14ac:dyDescent="0.2">
      <c r="A1" s="1189" t="s">
        <v>1082</v>
      </c>
      <c r="B1" s="1189"/>
      <c r="C1" s="698" t="s">
        <v>616</v>
      </c>
      <c r="D1" s="698"/>
      <c r="E1" s="698"/>
      <c r="F1" s="698"/>
      <c r="G1" s="698"/>
      <c r="H1" s="698"/>
      <c r="I1" s="698"/>
      <c r="J1" s="698"/>
      <c r="K1" s="698"/>
      <c r="L1" s="698"/>
      <c r="M1" s="698"/>
      <c r="N1" s="69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1:117" s="7" customFormat="1" ht="12" customHeight="1" x14ac:dyDescent="0.2">
      <c r="A2" s="1189"/>
      <c r="B2" s="1189"/>
      <c r="C2" s="698"/>
      <c r="D2" s="698"/>
      <c r="E2" s="698"/>
      <c r="F2" s="698"/>
      <c r="G2" s="698"/>
      <c r="H2" s="698"/>
      <c r="I2" s="698"/>
      <c r="J2" s="698"/>
      <c r="K2" s="698"/>
      <c r="L2" s="698"/>
      <c r="M2" s="698"/>
      <c r="N2" s="69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1:117" s="7" customFormat="1" ht="12"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142"/>
      <c r="AR3" s="1674"/>
      <c r="AS3" s="1674"/>
      <c r="AT3" s="303"/>
      <c r="AU3" s="383"/>
      <c r="AV3" s="383"/>
      <c r="AW3" s="303"/>
      <c r="AX3" s="325" t="s">
        <v>1748</v>
      </c>
      <c r="AY3" s="975"/>
      <c r="AZ3" s="975"/>
      <c r="BA3" s="303" t="s">
        <v>343</v>
      </c>
      <c r="BB3" s="975"/>
      <c r="BC3" s="975"/>
      <c r="BD3" s="303" t="s">
        <v>568</v>
      </c>
      <c r="BE3" s="383"/>
      <c r="BF3" s="383"/>
      <c r="BG3" s="303" t="s">
        <v>303</v>
      </c>
      <c r="BH3" s="303"/>
      <c r="BI3" s="303"/>
      <c r="BJ3" s="303"/>
      <c r="BK3" s="303"/>
      <c r="BL3" s="303"/>
      <c r="BM3" s="303"/>
      <c r="BN3" s="58"/>
      <c r="BO3" s="58"/>
      <c r="BP3" s="58"/>
      <c r="BQ3" s="58"/>
      <c r="BR3" s="58"/>
      <c r="BS3" s="58"/>
    </row>
    <row r="4" spans="1:117" s="107" customFormat="1" ht="21" customHeight="1" x14ac:dyDescent="0.2">
      <c r="A4" s="274"/>
      <c r="B4" s="1122" t="s">
        <v>771</v>
      </c>
      <c r="C4" s="1123"/>
      <c r="D4" s="1123"/>
      <c r="E4" s="1123"/>
      <c r="F4" s="1123"/>
      <c r="G4" s="1123"/>
      <c r="H4" s="1123"/>
      <c r="I4" s="1123"/>
      <c r="J4" s="1124"/>
      <c r="K4" s="1122" t="s">
        <v>44</v>
      </c>
      <c r="L4" s="1123"/>
      <c r="M4" s="1123"/>
      <c r="N4" s="1123"/>
      <c r="O4" s="1123"/>
      <c r="P4" s="1123"/>
      <c r="Q4" s="1123"/>
      <c r="R4" s="1123"/>
      <c r="S4" s="1124"/>
      <c r="T4" s="1122" t="s">
        <v>619</v>
      </c>
      <c r="U4" s="1659"/>
      <c r="V4" s="1659"/>
      <c r="W4" s="1659"/>
      <c r="X4" s="1659"/>
      <c r="Y4" s="1659"/>
      <c r="Z4" s="1659"/>
      <c r="AA4" s="1659"/>
      <c r="AB4" s="1659"/>
      <c r="AC4" s="1659"/>
      <c r="AD4" s="1659"/>
      <c r="AE4" s="1659"/>
      <c r="AF4" s="1659"/>
      <c r="AG4" s="1659"/>
      <c r="AH4" s="1659"/>
      <c r="AI4" s="1659"/>
      <c r="AJ4" s="1659"/>
      <c r="AK4" s="1659"/>
      <c r="AL4" s="1659"/>
      <c r="AM4" s="1659"/>
      <c r="AN4" s="1659"/>
      <c r="AO4" s="1660"/>
      <c r="AP4" s="1122" t="s">
        <v>1445</v>
      </c>
      <c r="AQ4" s="1675"/>
      <c r="AR4" s="1675"/>
      <c r="AS4" s="1675"/>
      <c r="AT4" s="1675"/>
      <c r="AU4" s="1675"/>
      <c r="AV4" s="1675"/>
      <c r="AW4" s="1675"/>
      <c r="AX4" s="1675"/>
      <c r="AY4" s="1675"/>
      <c r="AZ4" s="1675"/>
      <c r="BA4" s="1675"/>
      <c r="BB4" s="1675"/>
      <c r="BC4" s="1675"/>
      <c r="BD4" s="1675"/>
      <c r="BE4" s="1675"/>
      <c r="BF4" s="1675"/>
      <c r="BG4" s="1675"/>
      <c r="BH4" s="1675"/>
      <c r="BI4" s="1675"/>
      <c r="BJ4" s="1675"/>
      <c r="BK4" s="1676"/>
      <c r="BL4" s="274"/>
      <c r="BM4" s="274"/>
      <c r="BN4" s="274"/>
      <c r="BO4" s="274"/>
      <c r="BP4" s="274"/>
      <c r="BQ4" s="274"/>
      <c r="BR4" s="274"/>
      <c r="BS4" s="274"/>
      <c r="BT4" s="58"/>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row>
    <row r="5" spans="1:117" s="107" customFormat="1" ht="21" customHeight="1" x14ac:dyDescent="0.2">
      <c r="A5" s="274"/>
      <c r="B5" s="1314" t="s">
        <v>1446</v>
      </c>
      <c r="C5" s="1666"/>
      <c r="D5" s="1666"/>
      <c r="E5" s="1666"/>
      <c r="F5" s="1666"/>
      <c r="G5" s="1666"/>
      <c r="H5" s="1666"/>
      <c r="I5" s="1666"/>
      <c r="J5" s="1667"/>
      <c r="K5" s="275"/>
      <c r="L5" s="276"/>
      <c r="M5" s="276" t="s">
        <v>113</v>
      </c>
      <c r="N5" s="276"/>
      <c r="O5" s="276" t="s">
        <v>1447</v>
      </c>
      <c r="P5" s="276"/>
      <c r="Q5" s="276"/>
      <c r="R5" s="276" t="s">
        <v>402</v>
      </c>
      <c r="S5" s="277"/>
      <c r="T5" s="275"/>
      <c r="U5" s="276"/>
      <c r="V5" s="276" t="s">
        <v>304</v>
      </c>
      <c r="W5" s="276"/>
      <c r="X5" s="276" t="s">
        <v>1448</v>
      </c>
      <c r="Y5" s="276"/>
      <c r="Z5" s="276" t="s">
        <v>169</v>
      </c>
      <c r="AA5" s="276"/>
      <c r="AB5" s="431" t="s">
        <v>1448</v>
      </c>
      <c r="AC5" s="431"/>
      <c r="AD5" s="326" t="s">
        <v>1442</v>
      </c>
      <c r="AE5" s="431"/>
      <c r="AF5" s="1668"/>
      <c r="AG5" s="1668"/>
      <c r="AH5" s="276" t="s">
        <v>343</v>
      </c>
      <c r="AI5" s="1669"/>
      <c r="AJ5" s="1669"/>
      <c r="AK5" s="276" t="s">
        <v>568</v>
      </c>
      <c r="AL5" s="1133"/>
      <c r="AM5" s="1133"/>
      <c r="AN5" s="276" t="s">
        <v>214</v>
      </c>
      <c r="AO5" s="277"/>
      <c r="AP5" s="275"/>
      <c r="AQ5" s="276"/>
      <c r="AR5" s="276" t="s">
        <v>304</v>
      </c>
      <c r="AS5" s="276"/>
      <c r="AT5" s="276" t="s">
        <v>1449</v>
      </c>
      <c r="AU5" s="276"/>
      <c r="AV5" s="276" t="s">
        <v>169</v>
      </c>
      <c r="AW5" s="276"/>
      <c r="AX5" s="431" t="s">
        <v>1449</v>
      </c>
      <c r="AY5" s="431"/>
      <c r="AZ5" s="326" t="s">
        <v>1442</v>
      </c>
      <c r="BA5" s="431"/>
      <c r="BB5" s="1668"/>
      <c r="BC5" s="1668"/>
      <c r="BD5" s="276" t="s">
        <v>343</v>
      </c>
      <c r="BE5" s="1669"/>
      <c r="BF5" s="1669"/>
      <c r="BG5" s="276" t="s">
        <v>253</v>
      </c>
      <c r="BH5" s="1133"/>
      <c r="BI5" s="1133"/>
      <c r="BJ5" s="276" t="s">
        <v>214</v>
      </c>
      <c r="BK5" s="277"/>
      <c r="BL5" s="274"/>
      <c r="BM5" s="274"/>
      <c r="BN5" s="274"/>
      <c r="BO5" s="274"/>
      <c r="BP5" s="274"/>
      <c r="BQ5" s="274"/>
      <c r="BR5" s="274"/>
      <c r="BS5" s="274"/>
      <c r="BT5" s="58"/>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row>
    <row r="6" spans="1:117" s="107" customFormat="1" ht="21" customHeight="1" x14ac:dyDescent="0.2">
      <c r="A6" s="274"/>
      <c r="B6" s="1314" t="s">
        <v>620</v>
      </c>
      <c r="C6" s="1666"/>
      <c r="D6" s="1666"/>
      <c r="E6" s="1666"/>
      <c r="F6" s="1666"/>
      <c r="G6" s="1666"/>
      <c r="H6" s="1666"/>
      <c r="I6" s="1666"/>
      <c r="J6" s="1667"/>
      <c r="K6" s="275"/>
      <c r="L6" s="276"/>
      <c r="M6" s="276" t="s">
        <v>113</v>
      </c>
      <c r="N6" s="276"/>
      <c r="O6" s="276" t="s">
        <v>1447</v>
      </c>
      <c r="P6" s="276"/>
      <c r="Q6" s="276"/>
      <c r="R6" s="276" t="s">
        <v>402</v>
      </c>
      <c r="S6" s="277"/>
      <c r="T6" s="275"/>
      <c r="U6" s="276"/>
      <c r="V6" s="276" t="s">
        <v>304</v>
      </c>
      <c r="W6" s="276"/>
      <c r="X6" s="276" t="s">
        <v>1448</v>
      </c>
      <c r="Y6" s="276"/>
      <c r="Z6" s="276" t="s">
        <v>169</v>
      </c>
      <c r="AA6" s="276"/>
      <c r="AB6" s="431" t="s">
        <v>1448</v>
      </c>
      <c r="AC6" s="431"/>
      <c r="AD6" s="326" t="s">
        <v>1442</v>
      </c>
      <c r="AE6" s="431"/>
      <c r="AF6" s="1668"/>
      <c r="AG6" s="1668"/>
      <c r="AH6" s="276" t="s">
        <v>343</v>
      </c>
      <c r="AI6" s="1669"/>
      <c r="AJ6" s="1669"/>
      <c r="AK6" s="276" t="s">
        <v>568</v>
      </c>
      <c r="AL6" s="1133"/>
      <c r="AM6" s="1133"/>
      <c r="AN6" s="276" t="s">
        <v>214</v>
      </c>
      <c r="AO6" s="277"/>
      <c r="AP6" s="275"/>
      <c r="AQ6" s="276"/>
      <c r="AR6" s="276" t="s">
        <v>304</v>
      </c>
      <c r="AS6" s="276"/>
      <c r="AT6" s="276" t="s">
        <v>1449</v>
      </c>
      <c r="AU6" s="276"/>
      <c r="AV6" s="276" t="s">
        <v>169</v>
      </c>
      <c r="AW6" s="276"/>
      <c r="AX6" s="431" t="s">
        <v>1449</v>
      </c>
      <c r="AY6" s="431"/>
      <c r="AZ6" s="326" t="s">
        <v>1442</v>
      </c>
      <c r="BA6" s="431"/>
      <c r="BB6" s="1668"/>
      <c r="BC6" s="1668"/>
      <c r="BD6" s="276" t="s">
        <v>343</v>
      </c>
      <c r="BE6" s="1669"/>
      <c r="BF6" s="1669"/>
      <c r="BG6" s="276" t="s">
        <v>253</v>
      </c>
      <c r="BH6" s="1133"/>
      <c r="BI6" s="1133"/>
      <c r="BJ6" s="276" t="s">
        <v>214</v>
      </c>
      <c r="BK6" s="277"/>
      <c r="BL6" s="274"/>
      <c r="BM6" s="274"/>
      <c r="BN6" s="274"/>
      <c r="BO6" s="274"/>
      <c r="BP6" s="274"/>
      <c r="BQ6" s="274"/>
      <c r="BR6" s="274"/>
      <c r="BS6" s="274"/>
      <c r="BT6" s="58"/>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row>
    <row r="7" spans="1:117" s="107" customFormat="1" ht="21" customHeight="1" x14ac:dyDescent="0.2">
      <c r="A7" s="274"/>
      <c r="B7" s="1314" t="s">
        <v>773</v>
      </c>
      <c r="C7" s="1134"/>
      <c r="D7" s="1134"/>
      <c r="E7" s="1134"/>
      <c r="F7" s="1134"/>
      <c r="G7" s="1134"/>
      <c r="H7" s="1134"/>
      <c r="I7" s="1134"/>
      <c r="J7" s="1315"/>
      <c r="K7" s="275"/>
      <c r="L7" s="276"/>
      <c r="M7" s="276" t="s">
        <v>113</v>
      </c>
      <c r="N7" s="276"/>
      <c r="O7" s="276" t="s">
        <v>1447</v>
      </c>
      <c r="P7" s="276"/>
      <c r="Q7" s="276"/>
      <c r="R7" s="276" t="s">
        <v>402</v>
      </c>
      <c r="S7" s="277"/>
      <c r="T7" s="275"/>
      <c r="U7" s="276"/>
      <c r="V7" s="276" t="s">
        <v>304</v>
      </c>
      <c r="W7" s="276"/>
      <c r="X7" s="276" t="s">
        <v>1448</v>
      </c>
      <c r="Y7" s="276"/>
      <c r="Z7" s="276" t="s">
        <v>169</v>
      </c>
      <c r="AA7" s="276"/>
      <c r="AB7" s="431" t="s">
        <v>1448</v>
      </c>
      <c r="AC7" s="431"/>
      <c r="AD7" s="326" t="s">
        <v>1442</v>
      </c>
      <c r="AE7" s="431"/>
      <c r="AF7" s="1668"/>
      <c r="AG7" s="1668"/>
      <c r="AH7" s="276" t="s">
        <v>343</v>
      </c>
      <c r="AI7" s="1669"/>
      <c r="AJ7" s="1669"/>
      <c r="AK7" s="276" t="s">
        <v>568</v>
      </c>
      <c r="AL7" s="1133"/>
      <c r="AM7" s="1133"/>
      <c r="AN7" s="276" t="s">
        <v>214</v>
      </c>
      <c r="AO7" s="277"/>
      <c r="AP7" s="275"/>
      <c r="AQ7" s="276"/>
      <c r="AR7" s="276" t="s">
        <v>304</v>
      </c>
      <c r="AS7" s="276"/>
      <c r="AT7" s="276" t="s">
        <v>1449</v>
      </c>
      <c r="AU7" s="276"/>
      <c r="AV7" s="276" t="s">
        <v>169</v>
      </c>
      <c r="AW7" s="276"/>
      <c r="AX7" s="431" t="s">
        <v>1449</v>
      </c>
      <c r="AY7" s="431"/>
      <c r="AZ7" s="326" t="s">
        <v>1442</v>
      </c>
      <c r="BA7" s="431"/>
      <c r="BB7" s="1668"/>
      <c r="BC7" s="1668"/>
      <c r="BD7" s="276" t="s">
        <v>343</v>
      </c>
      <c r="BE7" s="1669"/>
      <c r="BF7" s="1669"/>
      <c r="BG7" s="276" t="s">
        <v>253</v>
      </c>
      <c r="BH7" s="1133"/>
      <c r="BI7" s="1133"/>
      <c r="BJ7" s="276" t="s">
        <v>214</v>
      </c>
      <c r="BK7" s="277"/>
      <c r="BL7" s="274"/>
      <c r="BM7" s="274"/>
      <c r="BN7" s="274"/>
      <c r="BO7" s="274"/>
      <c r="BP7" s="274"/>
      <c r="BQ7" s="274"/>
      <c r="BR7" s="274"/>
      <c r="BS7" s="274"/>
      <c r="BT7" s="58"/>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row>
    <row r="8" spans="1:117" s="107" customFormat="1" ht="21" customHeight="1" x14ac:dyDescent="0.2">
      <c r="A8" s="274"/>
      <c r="B8" s="1314" t="s">
        <v>511</v>
      </c>
      <c r="C8" s="1666"/>
      <c r="D8" s="1666"/>
      <c r="E8" s="1666"/>
      <c r="F8" s="1666"/>
      <c r="G8" s="1666"/>
      <c r="H8" s="1666"/>
      <c r="I8" s="1666"/>
      <c r="J8" s="1667"/>
      <c r="K8" s="275"/>
      <c r="L8" s="276"/>
      <c r="M8" s="276" t="s">
        <v>113</v>
      </c>
      <c r="N8" s="276"/>
      <c r="O8" s="276" t="s">
        <v>1447</v>
      </c>
      <c r="P8" s="276"/>
      <c r="Q8" s="276"/>
      <c r="R8" s="276" t="s">
        <v>402</v>
      </c>
      <c r="S8" s="277"/>
      <c r="T8" s="275"/>
      <c r="U8" s="276"/>
      <c r="V8" s="276" t="s">
        <v>304</v>
      </c>
      <c r="W8" s="276"/>
      <c r="X8" s="276" t="s">
        <v>1448</v>
      </c>
      <c r="Y8" s="276"/>
      <c r="Z8" s="276" t="s">
        <v>169</v>
      </c>
      <c r="AA8" s="276"/>
      <c r="AB8" s="431" t="s">
        <v>1448</v>
      </c>
      <c r="AC8" s="431"/>
      <c r="AD8" s="326" t="s">
        <v>1442</v>
      </c>
      <c r="AE8" s="431"/>
      <c r="AF8" s="1668"/>
      <c r="AG8" s="1668"/>
      <c r="AH8" s="276" t="s">
        <v>343</v>
      </c>
      <c r="AI8" s="1669"/>
      <c r="AJ8" s="1669"/>
      <c r="AK8" s="276" t="s">
        <v>568</v>
      </c>
      <c r="AL8" s="1133"/>
      <c r="AM8" s="1133"/>
      <c r="AN8" s="276" t="s">
        <v>214</v>
      </c>
      <c r="AO8" s="277"/>
      <c r="AP8" s="275"/>
      <c r="AQ8" s="276"/>
      <c r="AR8" s="276" t="s">
        <v>304</v>
      </c>
      <c r="AS8" s="276"/>
      <c r="AT8" s="276" t="s">
        <v>1449</v>
      </c>
      <c r="AU8" s="276"/>
      <c r="AV8" s="276" t="s">
        <v>169</v>
      </c>
      <c r="AW8" s="276"/>
      <c r="AX8" s="431" t="s">
        <v>1449</v>
      </c>
      <c r="AY8" s="431"/>
      <c r="AZ8" s="326" t="s">
        <v>1442</v>
      </c>
      <c r="BA8" s="431"/>
      <c r="BB8" s="1668"/>
      <c r="BC8" s="1668"/>
      <c r="BD8" s="276" t="s">
        <v>343</v>
      </c>
      <c r="BE8" s="1669"/>
      <c r="BF8" s="1669"/>
      <c r="BG8" s="276" t="s">
        <v>253</v>
      </c>
      <c r="BH8" s="1133"/>
      <c r="BI8" s="1133"/>
      <c r="BJ8" s="276" t="s">
        <v>214</v>
      </c>
      <c r="BK8" s="277"/>
      <c r="BL8" s="274"/>
      <c r="BM8" s="274"/>
      <c r="BN8" s="274"/>
      <c r="BO8" s="274"/>
      <c r="BP8" s="274"/>
      <c r="BQ8" s="274"/>
      <c r="BR8" s="274"/>
      <c r="BS8" s="274"/>
      <c r="BT8" s="58"/>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row>
    <row r="9" spans="1:117" s="107" customFormat="1" ht="21" customHeight="1" x14ac:dyDescent="0.2">
      <c r="A9" s="274"/>
      <c r="B9" s="1314" t="s">
        <v>512</v>
      </c>
      <c r="C9" s="1134"/>
      <c r="D9" s="1134"/>
      <c r="E9" s="1134"/>
      <c r="F9" s="1134"/>
      <c r="G9" s="1134"/>
      <c r="H9" s="1134"/>
      <c r="I9" s="1134"/>
      <c r="J9" s="1315"/>
      <c r="K9" s="275"/>
      <c r="L9" s="276"/>
      <c r="M9" s="276" t="s">
        <v>113</v>
      </c>
      <c r="N9" s="276"/>
      <c r="O9" s="276" t="s">
        <v>1447</v>
      </c>
      <c r="P9" s="276"/>
      <c r="Q9" s="276"/>
      <c r="R9" s="276" t="s">
        <v>402</v>
      </c>
      <c r="S9" s="277"/>
      <c r="T9" s="275"/>
      <c r="U9" s="276"/>
      <c r="V9" s="276" t="s">
        <v>304</v>
      </c>
      <c r="W9" s="276"/>
      <c r="X9" s="276" t="s">
        <v>1448</v>
      </c>
      <c r="Y9" s="276"/>
      <c r="Z9" s="276" t="s">
        <v>169</v>
      </c>
      <c r="AA9" s="276"/>
      <c r="AB9" s="431" t="s">
        <v>1448</v>
      </c>
      <c r="AC9" s="431"/>
      <c r="AD9" s="326" t="s">
        <v>1442</v>
      </c>
      <c r="AE9" s="431"/>
      <c r="AF9" s="1668"/>
      <c r="AG9" s="1668"/>
      <c r="AH9" s="276" t="s">
        <v>343</v>
      </c>
      <c r="AI9" s="1669"/>
      <c r="AJ9" s="1669"/>
      <c r="AK9" s="276" t="s">
        <v>568</v>
      </c>
      <c r="AL9" s="1133"/>
      <c r="AM9" s="1133"/>
      <c r="AN9" s="276" t="s">
        <v>214</v>
      </c>
      <c r="AO9" s="277"/>
      <c r="AP9" s="275"/>
      <c r="AQ9" s="276"/>
      <c r="AR9" s="276" t="s">
        <v>304</v>
      </c>
      <c r="AS9" s="276"/>
      <c r="AT9" s="276" t="s">
        <v>1449</v>
      </c>
      <c r="AU9" s="276"/>
      <c r="AV9" s="276" t="s">
        <v>169</v>
      </c>
      <c r="AW9" s="276"/>
      <c r="AX9" s="431" t="s">
        <v>1449</v>
      </c>
      <c r="AY9" s="431"/>
      <c r="AZ9" s="326" t="s">
        <v>1442</v>
      </c>
      <c r="BA9" s="431"/>
      <c r="BB9" s="1668"/>
      <c r="BC9" s="1668"/>
      <c r="BD9" s="276" t="s">
        <v>343</v>
      </c>
      <c r="BE9" s="1669"/>
      <c r="BF9" s="1669"/>
      <c r="BG9" s="276" t="s">
        <v>253</v>
      </c>
      <c r="BH9" s="1133"/>
      <c r="BI9" s="1133"/>
      <c r="BJ9" s="276" t="s">
        <v>214</v>
      </c>
      <c r="BK9" s="277"/>
      <c r="BL9" s="274"/>
      <c r="BM9" s="274"/>
      <c r="BN9" s="274"/>
      <c r="BO9" s="274"/>
      <c r="BP9" s="274"/>
      <c r="BQ9" s="274"/>
      <c r="BR9" s="274"/>
      <c r="BS9" s="274"/>
      <c r="BT9" s="58"/>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row>
    <row r="10" spans="1:117" s="107" customFormat="1" ht="21" customHeight="1" x14ac:dyDescent="0.2">
      <c r="A10" s="274"/>
      <c r="B10" s="1314" t="s">
        <v>513</v>
      </c>
      <c r="C10" s="1134"/>
      <c r="D10" s="1134"/>
      <c r="E10" s="1134"/>
      <c r="F10" s="1134"/>
      <c r="G10" s="1134"/>
      <c r="H10" s="1134"/>
      <c r="I10" s="1134"/>
      <c r="J10" s="1315"/>
      <c r="K10" s="275"/>
      <c r="L10" s="276"/>
      <c r="M10" s="276" t="s">
        <v>113</v>
      </c>
      <c r="N10" s="276"/>
      <c r="O10" s="276" t="s">
        <v>1447</v>
      </c>
      <c r="P10" s="276"/>
      <c r="Q10" s="276"/>
      <c r="R10" s="276" t="s">
        <v>402</v>
      </c>
      <c r="S10" s="277"/>
      <c r="T10" s="275"/>
      <c r="U10" s="276"/>
      <c r="V10" s="276" t="s">
        <v>304</v>
      </c>
      <c r="W10" s="276"/>
      <c r="X10" s="276" t="s">
        <v>1448</v>
      </c>
      <c r="Y10" s="276"/>
      <c r="Z10" s="276" t="s">
        <v>169</v>
      </c>
      <c r="AA10" s="276"/>
      <c r="AB10" s="431" t="s">
        <v>1448</v>
      </c>
      <c r="AC10" s="431"/>
      <c r="AD10" s="326" t="s">
        <v>1442</v>
      </c>
      <c r="AE10" s="431"/>
      <c r="AF10" s="1668"/>
      <c r="AG10" s="1668"/>
      <c r="AH10" s="276" t="s">
        <v>343</v>
      </c>
      <c r="AI10" s="1669"/>
      <c r="AJ10" s="1669"/>
      <c r="AK10" s="276" t="s">
        <v>568</v>
      </c>
      <c r="AL10" s="1133"/>
      <c r="AM10" s="1133"/>
      <c r="AN10" s="276" t="s">
        <v>214</v>
      </c>
      <c r="AO10" s="277"/>
      <c r="AP10" s="275"/>
      <c r="AQ10" s="276"/>
      <c r="AR10" s="276" t="s">
        <v>304</v>
      </c>
      <c r="AS10" s="276"/>
      <c r="AT10" s="276" t="s">
        <v>1449</v>
      </c>
      <c r="AU10" s="276"/>
      <c r="AV10" s="276" t="s">
        <v>169</v>
      </c>
      <c r="AW10" s="276"/>
      <c r="AX10" s="431" t="s">
        <v>1449</v>
      </c>
      <c r="AY10" s="431"/>
      <c r="AZ10" s="326" t="s">
        <v>1442</v>
      </c>
      <c r="BA10" s="431"/>
      <c r="BB10" s="1668"/>
      <c r="BC10" s="1668"/>
      <c r="BD10" s="276" t="s">
        <v>343</v>
      </c>
      <c r="BE10" s="1669"/>
      <c r="BF10" s="1669"/>
      <c r="BG10" s="276" t="s">
        <v>253</v>
      </c>
      <c r="BH10" s="1133"/>
      <c r="BI10" s="1133"/>
      <c r="BJ10" s="276" t="s">
        <v>214</v>
      </c>
      <c r="BK10" s="277"/>
      <c r="BL10" s="274"/>
      <c r="BM10" s="274"/>
      <c r="BN10" s="274"/>
      <c r="BO10" s="274"/>
      <c r="BP10" s="274"/>
      <c r="BQ10" s="274"/>
      <c r="BR10" s="274"/>
      <c r="BS10" s="274"/>
      <c r="BT10" s="58"/>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row>
    <row r="11" spans="1:117" s="107" customFormat="1" ht="21" customHeight="1" x14ac:dyDescent="0.2">
      <c r="A11" s="274"/>
      <c r="B11" s="1314" t="s">
        <v>627</v>
      </c>
      <c r="C11" s="1134"/>
      <c r="D11" s="1134"/>
      <c r="E11" s="1134"/>
      <c r="F11" s="1134"/>
      <c r="G11" s="1134"/>
      <c r="H11" s="1134"/>
      <c r="I11" s="1134"/>
      <c r="J11" s="1315"/>
      <c r="K11" s="275"/>
      <c r="L11" s="276"/>
      <c r="M11" s="276" t="s">
        <v>113</v>
      </c>
      <c r="N11" s="276"/>
      <c r="O11" s="276" t="s">
        <v>1447</v>
      </c>
      <c r="P11" s="276"/>
      <c r="Q11" s="276"/>
      <c r="R11" s="276" t="s">
        <v>402</v>
      </c>
      <c r="S11" s="277"/>
      <c r="T11" s="275"/>
      <c r="U11" s="276"/>
      <c r="V11" s="276" t="s">
        <v>304</v>
      </c>
      <c r="W11" s="276"/>
      <c r="X11" s="276" t="s">
        <v>1448</v>
      </c>
      <c r="Y11" s="276"/>
      <c r="Z11" s="276" t="s">
        <v>169</v>
      </c>
      <c r="AA11" s="276"/>
      <c r="AB11" s="431" t="s">
        <v>1448</v>
      </c>
      <c r="AC11" s="431"/>
      <c r="AD11" s="326" t="s">
        <v>1442</v>
      </c>
      <c r="AE11" s="431"/>
      <c r="AF11" s="1668"/>
      <c r="AG11" s="1668"/>
      <c r="AH11" s="276" t="s">
        <v>343</v>
      </c>
      <c r="AI11" s="1669"/>
      <c r="AJ11" s="1669"/>
      <c r="AK11" s="276" t="s">
        <v>568</v>
      </c>
      <c r="AL11" s="1133"/>
      <c r="AM11" s="1133"/>
      <c r="AN11" s="276" t="s">
        <v>214</v>
      </c>
      <c r="AO11" s="277"/>
      <c r="AP11" s="275"/>
      <c r="AQ11" s="276"/>
      <c r="AR11" s="276" t="s">
        <v>304</v>
      </c>
      <c r="AS11" s="276"/>
      <c r="AT11" s="276" t="s">
        <v>1449</v>
      </c>
      <c r="AU11" s="276"/>
      <c r="AV11" s="276" t="s">
        <v>169</v>
      </c>
      <c r="AW11" s="276"/>
      <c r="AX11" s="431" t="s">
        <v>1449</v>
      </c>
      <c r="AY11" s="431"/>
      <c r="AZ11" s="326" t="s">
        <v>1442</v>
      </c>
      <c r="BA11" s="431"/>
      <c r="BB11" s="1668"/>
      <c r="BC11" s="1668"/>
      <c r="BD11" s="276" t="s">
        <v>343</v>
      </c>
      <c r="BE11" s="1669"/>
      <c r="BF11" s="1669"/>
      <c r="BG11" s="276" t="s">
        <v>253</v>
      </c>
      <c r="BH11" s="1133"/>
      <c r="BI11" s="1133"/>
      <c r="BJ11" s="276" t="s">
        <v>214</v>
      </c>
      <c r="BK11" s="277"/>
      <c r="BL11" s="274"/>
      <c r="BM11" s="274"/>
      <c r="BN11" s="274"/>
      <c r="BO11" s="274"/>
      <c r="BP11" s="274"/>
      <c r="BQ11" s="274"/>
      <c r="BR11" s="274"/>
      <c r="BS11" s="274"/>
      <c r="BT11" s="58"/>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row>
    <row r="12" spans="1:117" s="107" customFormat="1" ht="21" customHeight="1" x14ac:dyDescent="0.2">
      <c r="A12" s="274"/>
      <c r="B12" s="1314" t="s">
        <v>628</v>
      </c>
      <c r="C12" s="1134"/>
      <c r="D12" s="1134"/>
      <c r="E12" s="1134"/>
      <c r="F12" s="1134"/>
      <c r="G12" s="1134"/>
      <c r="H12" s="1134"/>
      <c r="I12" s="1134"/>
      <c r="J12" s="1315"/>
      <c r="K12" s="275"/>
      <c r="L12" s="276"/>
      <c r="M12" s="276" t="s">
        <v>113</v>
      </c>
      <c r="N12" s="276"/>
      <c r="O12" s="276" t="s">
        <v>1447</v>
      </c>
      <c r="P12" s="276"/>
      <c r="Q12" s="276"/>
      <c r="R12" s="276" t="s">
        <v>402</v>
      </c>
      <c r="S12" s="277"/>
      <c r="T12" s="275"/>
      <c r="U12" s="276"/>
      <c r="V12" s="276" t="s">
        <v>304</v>
      </c>
      <c r="W12" s="276"/>
      <c r="X12" s="276" t="s">
        <v>1448</v>
      </c>
      <c r="Y12" s="276"/>
      <c r="Z12" s="276" t="s">
        <v>169</v>
      </c>
      <c r="AA12" s="276"/>
      <c r="AB12" s="431" t="s">
        <v>1448</v>
      </c>
      <c r="AC12" s="431"/>
      <c r="AD12" s="326" t="s">
        <v>1442</v>
      </c>
      <c r="AE12" s="431"/>
      <c r="AF12" s="1668"/>
      <c r="AG12" s="1668"/>
      <c r="AH12" s="276" t="s">
        <v>343</v>
      </c>
      <c r="AI12" s="1669"/>
      <c r="AJ12" s="1669"/>
      <c r="AK12" s="276" t="s">
        <v>568</v>
      </c>
      <c r="AL12" s="1133"/>
      <c r="AM12" s="1133"/>
      <c r="AN12" s="276" t="s">
        <v>214</v>
      </c>
      <c r="AO12" s="277"/>
      <c r="AP12" s="275"/>
      <c r="AQ12" s="276"/>
      <c r="AR12" s="276" t="s">
        <v>304</v>
      </c>
      <c r="AS12" s="276"/>
      <c r="AT12" s="276" t="s">
        <v>1449</v>
      </c>
      <c r="AU12" s="276"/>
      <c r="AV12" s="276" t="s">
        <v>169</v>
      </c>
      <c r="AW12" s="276"/>
      <c r="AX12" s="431" t="s">
        <v>1449</v>
      </c>
      <c r="AY12" s="431"/>
      <c r="AZ12" s="326" t="s">
        <v>1442</v>
      </c>
      <c r="BA12" s="431"/>
      <c r="BB12" s="1668"/>
      <c r="BC12" s="1668"/>
      <c r="BD12" s="276" t="s">
        <v>343</v>
      </c>
      <c r="BE12" s="1669"/>
      <c r="BF12" s="1669"/>
      <c r="BG12" s="276" t="s">
        <v>253</v>
      </c>
      <c r="BH12" s="1133"/>
      <c r="BI12" s="1133"/>
      <c r="BJ12" s="276" t="s">
        <v>214</v>
      </c>
      <c r="BK12" s="277"/>
      <c r="BL12" s="274"/>
      <c r="BM12" s="274"/>
      <c r="BN12" s="274"/>
      <c r="BO12" s="274"/>
      <c r="BP12" s="274"/>
      <c r="BQ12" s="274"/>
      <c r="BR12" s="274"/>
      <c r="BS12" s="274"/>
      <c r="BT12" s="58"/>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row>
    <row r="13" spans="1:117" s="107" customFormat="1" ht="21" customHeight="1" x14ac:dyDescent="0.2">
      <c r="A13" s="274"/>
      <c r="B13" s="1314" t="s">
        <v>629</v>
      </c>
      <c r="C13" s="1134"/>
      <c r="D13" s="1134"/>
      <c r="E13" s="1134"/>
      <c r="F13" s="1134"/>
      <c r="G13" s="1134"/>
      <c r="H13" s="1134"/>
      <c r="I13" s="1134"/>
      <c r="J13" s="1315"/>
      <c r="K13" s="275"/>
      <c r="L13" s="276"/>
      <c r="M13" s="276" t="s">
        <v>113</v>
      </c>
      <c r="N13" s="276"/>
      <c r="O13" s="276" t="s">
        <v>1447</v>
      </c>
      <c r="P13" s="276"/>
      <c r="Q13" s="276"/>
      <c r="R13" s="276" t="s">
        <v>402</v>
      </c>
      <c r="S13" s="277"/>
      <c r="T13" s="275"/>
      <c r="U13" s="276"/>
      <c r="V13" s="276" t="s">
        <v>304</v>
      </c>
      <c r="W13" s="276"/>
      <c r="X13" s="276" t="s">
        <v>1448</v>
      </c>
      <c r="Y13" s="276"/>
      <c r="Z13" s="276" t="s">
        <v>169</v>
      </c>
      <c r="AA13" s="276"/>
      <c r="AB13" s="431" t="s">
        <v>1448</v>
      </c>
      <c r="AC13" s="431"/>
      <c r="AD13" s="326" t="s">
        <v>1442</v>
      </c>
      <c r="AE13" s="431"/>
      <c r="AF13" s="1668"/>
      <c r="AG13" s="1668"/>
      <c r="AH13" s="276" t="s">
        <v>343</v>
      </c>
      <c r="AI13" s="1669"/>
      <c r="AJ13" s="1669"/>
      <c r="AK13" s="276" t="s">
        <v>568</v>
      </c>
      <c r="AL13" s="1133"/>
      <c r="AM13" s="1133"/>
      <c r="AN13" s="276" t="s">
        <v>214</v>
      </c>
      <c r="AO13" s="277"/>
      <c r="AP13" s="275"/>
      <c r="AQ13" s="276"/>
      <c r="AR13" s="276" t="s">
        <v>304</v>
      </c>
      <c r="AS13" s="276"/>
      <c r="AT13" s="276" t="s">
        <v>1449</v>
      </c>
      <c r="AU13" s="276"/>
      <c r="AV13" s="276" t="s">
        <v>169</v>
      </c>
      <c r="AW13" s="276"/>
      <c r="AX13" s="431" t="s">
        <v>1449</v>
      </c>
      <c r="AY13" s="431"/>
      <c r="AZ13" s="326" t="s">
        <v>1442</v>
      </c>
      <c r="BA13" s="431"/>
      <c r="BB13" s="1668"/>
      <c r="BC13" s="1668"/>
      <c r="BD13" s="276" t="s">
        <v>343</v>
      </c>
      <c r="BE13" s="1669"/>
      <c r="BF13" s="1669"/>
      <c r="BG13" s="276" t="s">
        <v>253</v>
      </c>
      <c r="BH13" s="1133"/>
      <c r="BI13" s="1133"/>
      <c r="BJ13" s="276" t="s">
        <v>214</v>
      </c>
      <c r="BK13" s="277"/>
      <c r="BL13" s="274"/>
      <c r="BM13" s="274"/>
      <c r="BN13" s="274"/>
      <c r="BO13" s="274"/>
      <c r="BP13" s="274"/>
      <c r="BQ13" s="274"/>
      <c r="BR13" s="274"/>
      <c r="BS13" s="274"/>
      <c r="BT13" s="58"/>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row>
    <row r="14" spans="1:117" s="107" customFormat="1" ht="21" customHeight="1" x14ac:dyDescent="0.2">
      <c r="A14" s="274"/>
      <c r="B14" s="1314" t="s">
        <v>630</v>
      </c>
      <c r="C14" s="1134"/>
      <c r="D14" s="1134"/>
      <c r="E14" s="1134"/>
      <c r="F14" s="1134"/>
      <c r="G14" s="1134"/>
      <c r="H14" s="1134"/>
      <c r="I14" s="1134"/>
      <c r="J14" s="1315"/>
      <c r="K14" s="275"/>
      <c r="L14" s="276"/>
      <c r="M14" s="276" t="s">
        <v>113</v>
      </c>
      <c r="N14" s="276"/>
      <c r="O14" s="276" t="s">
        <v>1447</v>
      </c>
      <c r="P14" s="276"/>
      <c r="Q14" s="276"/>
      <c r="R14" s="276" t="s">
        <v>402</v>
      </c>
      <c r="S14" s="277"/>
      <c r="T14" s="275"/>
      <c r="U14" s="276"/>
      <c r="V14" s="276" t="s">
        <v>304</v>
      </c>
      <c r="W14" s="276"/>
      <c r="X14" s="276" t="s">
        <v>1448</v>
      </c>
      <c r="Y14" s="276"/>
      <c r="Z14" s="276" t="s">
        <v>169</v>
      </c>
      <c r="AA14" s="276"/>
      <c r="AB14" s="431" t="s">
        <v>1448</v>
      </c>
      <c r="AC14" s="431"/>
      <c r="AD14" s="326" t="s">
        <v>1442</v>
      </c>
      <c r="AE14" s="431"/>
      <c r="AF14" s="1668"/>
      <c r="AG14" s="1668"/>
      <c r="AH14" s="276" t="s">
        <v>343</v>
      </c>
      <c r="AI14" s="1669"/>
      <c r="AJ14" s="1669"/>
      <c r="AK14" s="276" t="s">
        <v>568</v>
      </c>
      <c r="AL14" s="1133"/>
      <c r="AM14" s="1133"/>
      <c r="AN14" s="276" t="s">
        <v>214</v>
      </c>
      <c r="AO14" s="277"/>
      <c r="AP14" s="275"/>
      <c r="AQ14" s="276"/>
      <c r="AR14" s="276" t="s">
        <v>304</v>
      </c>
      <c r="AS14" s="276"/>
      <c r="AT14" s="276" t="s">
        <v>1449</v>
      </c>
      <c r="AU14" s="276"/>
      <c r="AV14" s="276" t="s">
        <v>169</v>
      </c>
      <c r="AW14" s="276"/>
      <c r="AX14" s="431" t="s">
        <v>1449</v>
      </c>
      <c r="AY14" s="431"/>
      <c r="AZ14" s="326" t="s">
        <v>1442</v>
      </c>
      <c r="BA14" s="431"/>
      <c r="BB14" s="1668"/>
      <c r="BC14" s="1668"/>
      <c r="BD14" s="276" t="s">
        <v>343</v>
      </c>
      <c r="BE14" s="1669"/>
      <c r="BF14" s="1669"/>
      <c r="BG14" s="276" t="s">
        <v>253</v>
      </c>
      <c r="BH14" s="1133"/>
      <c r="BI14" s="1133"/>
      <c r="BJ14" s="276" t="s">
        <v>214</v>
      </c>
      <c r="BK14" s="277"/>
      <c r="BL14" s="274"/>
      <c r="BM14" s="274"/>
      <c r="BN14" s="274"/>
      <c r="BO14" s="274"/>
      <c r="BP14" s="274"/>
      <c r="BQ14" s="274"/>
      <c r="BR14" s="274"/>
      <c r="BS14" s="274"/>
      <c r="BT14" s="58"/>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row>
    <row r="15" spans="1:117" s="107" customFormat="1" ht="21" customHeight="1" x14ac:dyDescent="0.2">
      <c r="A15" s="274"/>
      <c r="B15" s="1314" t="s">
        <v>631</v>
      </c>
      <c r="C15" s="1134"/>
      <c r="D15" s="1134"/>
      <c r="E15" s="1134"/>
      <c r="F15" s="1134"/>
      <c r="G15" s="1134"/>
      <c r="H15" s="1134"/>
      <c r="I15" s="1134"/>
      <c r="J15" s="1315"/>
      <c r="K15" s="275"/>
      <c r="L15" s="276"/>
      <c r="M15" s="276" t="s">
        <v>113</v>
      </c>
      <c r="N15" s="276"/>
      <c r="O15" s="276" t="s">
        <v>1447</v>
      </c>
      <c r="P15" s="276"/>
      <c r="Q15" s="276"/>
      <c r="R15" s="276" t="s">
        <v>402</v>
      </c>
      <c r="S15" s="277"/>
      <c r="T15" s="275"/>
      <c r="U15" s="276"/>
      <c r="V15" s="276" t="s">
        <v>304</v>
      </c>
      <c r="W15" s="276"/>
      <c r="X15" s="276" t="s">
        <v>1448</v>
      </c>
      <c r="Y15" s="276"/>
      <c r="Z15" s="276" t="s">
        <v>169</v>
      </c>
      <c r="AA15" s="276"/>
      <c r="AB15" s="431" t="s">
        <v>1448</v>
      </c>
      <c r="AC15" s="431"/>
      <c r="AD15" s="326" t="s">
        <v>1442</v>
      </c>
      <c r="AE15" s="431"/>
      <c r="AF15" s="1668"/>
      <c r="AG15" s="1668"/>
      <c r="AH15" s="276" t="s">
        <v>343</v>
      </c>
      <c r="AI15" s="1669"/>
      <c r="AJ15" s="1669"/>
      <c r="AK15" s="276" t="s">
        <v>568</v>
      </c>
      <c r="AL15" s="1133"/>
      <c r="AM15" s="1133"/>
      <c r="AN15" s="276" t="s">
        <v>214</v>
      </c>
      <c r="AO15" s="277"/>
      <c r="AP15" s="275"/>
      <c r="AQ15" s="276"/>
      <c r="AR15" s="276" t="s">
        <v>304</v>
      </c>
      <c r="AS15" s="276"/>
      <c r="AT15" s="276" t="s">
        <v>1449</v>
      </c>
      <c r="AU15" s="276"/>
      <c r="AV15" s="276" t="s">
        <v>169</v>
      </c>
      <c r="AW15" s="276"/>
      <c r="AX15" s="431" t="s">
        <v>1449</v>
      </c>
      <c r="AY15" s="431"/>
      <c r="AZ15" s="326" t="s">
        <v>1442</v>
      </c>
      <c r="BA15" s="431"/>
      <c r="BB15" s="1668"/>
      <c r="BC15" s="1668"/>
      <c r="BD15" s="276" t="s">
        <v>343</v>
      </c>
      <c r="BE15" s="1669"/>
      <c r="BF15" s="1669"/>
      <c r="BG15" s="276" t="s">
        <v>253</v>
      </c>
      <c r="BH15" s="1133"/>
      <c r="BI15" s="1133"/>
      <c r="BJ15" s="276" t="s">
        <v>214</v>
      </c>
      <c r="BK15" s="277"/>
      <c r="BL15" s="274"/>
      <c r="BM15" s="274"/>
      <c r="BN15" s="274"/>
      <c r="BO15" s="274"/>
      <c r="BP15" s="274"/>
      <c r="BQ15" s="274"/>
      <c r="BR15" s="274"/>
      <c r="BS15" s="274"/>
      <c r="BT15" s="58"/>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row>
    <row r="16" spans="1:117" s="107" customFormat="1" ht="21" customHeight="1" x14ac:dyDescent="0.2">
      <c r="A16" s="274"/>
      <c r="B16" s="1314" t="s">
        <v>632</v>
      </c>
      <c r="C16" s="1134"/>
      <c r="D16" s="1134"/>
      <c r="E16" s="1134"/>
      <c r="F16" s="1134"/>
      <c r="G16" s="1134"/>
      <c r="H16" s="1134"/>
      <c r="I16" s="1134"/>
      <c r="J16" s="1315"/>
      <c r="K16" s="275"/>
      <c r="L16" s="276"/>
      <c r="M16" s="276" t="s">
        <v>113</v>
      </c>
      <c r="N16" s="276"/>
      <c r="O16" s="276" t="s">
        <v>1447</v>
      </c>
      <c r="P16" s="276"/>
      <c r="Q16" s="276"/>
      <c r="R16" s="276" t="s">
        <v>402</v>
      </c>
      <c r="S16" s="277"/>
      <c r="T16" s="275"/>
      <c r="U16" s="276"/>
      <c r="V16" s="276" t="s">
        <v>304</v>
      </c>
      <c r="W16" s="276"/>
      <c r="X16" s="276" t="s">
        <v>1448</v>
      </c>
      <c r="Y16" s="276"/>
      <c r="Z16" s="276" t="s">
        <v>169</v>
      </c>
      <c r="AA16" s="276"/>
      <c r="AB16" s="431" t="s">
        <v>1448</v>
      </c>
      <c r="AC16" s="431"/>
      <c r="AD16" s="326" t="s">
        <v>1442</v>
      </c>
      <c r="AE16" s="431"/>
      <c r="AF16" s="1668"/>
      <c r="AG16" s="1668"/>
      <c r="AH16" s="276" t="s">
        <v>343</v>
      </c>
      <c r="AI16" s="1669"/>
      <c r="AJ16" s="1669"/>
      <c r="AK16" s="276" t="s">
        <v>568</v>
      </c>
      <c r="AL16" s="1133"/>
      <c r="AM16" s="1133"/>
      <c r="AN16" s="276" t="s">
        <v>214</v>
      </c>
      <c r="AO16" s="277"/>
      <c r="AP16" s="275"/>
      <c r="AQ16" s="276"/>
      <c r="AR16" s="276" t="s">
        <v>304</v>
      </c>
      <c r="AS16" s="276"/>
      <c r="AT16" s="276" t="s">
        <v>1449</v>
      </c>
      <c r="AU16" s="276"/>
      <c r="AV16" s="276" t="s">
        <v>169</v>
      </c>
      <c r="AW16" s="276"/>
      <c r="AX16" s="431" t="s">
        <v>1449</v>
      </c>
      <c r="AY16" s="431"/>
      <c r="AZ16" s="326" t="s">
        <v>1442</v>
      </c>
      <c r="BA16" s="431"/>
      <c r="BB16" s="1668"/>
      <c r="BC16" s="1668"/>
      <c r="BD16" s="276" t="s">
        <v>343</v>
      </c>
      <c r="BE16" s="1669"/>
      <c r="BF16" s="1669"/>
      <c r="BG16" s="276" t="s">
        <v>253</v>
      </c>
      <c r="BH16" s="1133"/>
      <c r="BI16" s="1133"/>
      <c r="BJ16" s="276" t="s">
        <v>214</v>
      </c>
      <c r="BK16" s="277"/>
      <c r="BL16" s="274"/>
      <c r="BM16" s="274"/>
      <c r="BN16" s="274"/>
      <c r="BO16" s="274"/>
      <c r="BP16" s="274"/>
      <c r="BQ16" s="274"/>
      <c r="BR16" s="274"/>
      <c r="BS16" s="274"/>
      <c r="BT16" s="58"/>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row>
    <row r="17" spans="1:117" s="107" customFormat="1" ht="21" customHeight="1" x14ac:dyDescent="0.2">
      <c r="A17" s="274"/>
      <c r="B17" s="1314" t="s">
        <v>633</v>
      </c>
      <c r="C17" s="1134"/>
      <c r="D17" s="1134"/>
      <c r="E17" s="1134"/>
      <c r="F17" s="1134"/>
      <c r="G17" s="1134"/>
      <c r="H17" s="1134"/>
      <c r="I17" s="1134"/>
      <c r="J17" s="1315"/>
      <c r="K17" s="275"/>
      <c r="L17" s="276"/>
      <c r="M17" s="276" t="s">
        <v>113</v>
      </c>
      <c r="N17" s="276"/>
      <c r="O17" s="276" t="s">
        <v>1447</v>
      </c>
      <c r="P17" s="276"/>
      <c r="Q17" s="276"/>
      <c r="R17" s="276" t="s">
        <v>402</v>
      </c>
      <c r="S17" s="277"/>
      <c r="T17" s="275"/>
      <c r="U17" s="276"/>
      <c r="V17" s="276" t="s">
        <v>304</v>
      </c>
      <c r="W17" s="276"/>
      <c r="X17" s="276" t="s">
        <v>1448</v>
      </c>
      <c r="Y17" s="276"/>
      <c r="Z17" s="276" t="s">
        <v>169</v>
      </c>
      <c r="AA17" s="276"/>
      <c r="AB17" s="431" t="s">
        <v>1448</v>
      </c>
      <c r="AC17" s="431"/>
      <c r="AD17" s="326" t="s">
        <v>1442</v>
      </c>
      <c r="AE17" s="431"/>
      <c r="AF17" s="1668"/>
      <c r="AG17" s="1668"/>
      <c r="AH17" s="276" t="s">
        <v>343</v>
      </c>
      <c r="AI17" s="1669"/>
      <c r="AJ17" s="1669"/>
      <c r="AK17" s="276" t="s">
        <v>568</v>
      </c>
      <c r="AL17" s="1133"/>
      <c r="AM17" s="1133"/>
      <c r="AN17" s="276" t="s">
        <v>214</v>
      </c>
      <c r="AO17" s="277"/>
      <c r="AP17" s="275"/>
      <c r="AQ17" s="276"/>
      <c r="AR17" s="276" t="s">
        <v>304</v>
      </c>
      <c r="AS17" s="276"/>
      <c r="AT17" s="276" t="s">
        <v>1449</v>
      </c>
      <c r="AU17" s="276"/>
      <c r="AV17" s="276" t="s">
        <v>169</v>
      </c>
      <c r="AW17" s="276"/>
      <c r="AX17" s="431" t="s">
        <v>14</v>
      </c>
      <c r="AY17" s="431"/>
      <c r="AZ17" s="326" t="s">
        <v>1442</v>
      </c>
      <c r="BA17" s="431"/>
      <c r="BB17" s="1668"/>
      <c r="BC17" s="1668"/>
      <c r="BD17" s="276" t="s">
        <v>343</v>
      </c>
      <c r="BE17" s="1669"/>
      <c r="BF17" s="1669"/>
      <c r="BG17" s="276" t="s">
        <v>253</v>
      </c>
      <c r="BH17" s="1133"/>
      <c r="BI17" s="1133"/>
      <c r="BJ17" s="276" t="s">
        <v>214</v>
      </c>
      <c r="BK17" s="277"/>
      <c r="BL17" s="274"/>
      <c r="BM17" s="274"/>
      <c r="BN17" s="274"/>
      <c r="BO17" s="274"/>
      <c r="BP17" s="274"/>
      <c r="BQ17" s="274"/>
      <c r="BR17" s="274"/>
      <c r="BS17" s="274"/>
      <c r="BT17" s="58"/>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row>
    <row r="18" spans="1:117" s="107" customFormat="1" ht="21" customHeight="1" x14ac:dyDescent="0.2">
      <c r="A18" s="274"/>
      <c r="B18" s="1314" t="s">
        <v>634</v>
      </c>
      <c r="C18" s="1666"/>
      <c r="D18" s="1666"/>
      <c r="E18" s="1666"/>
      <c r="F18" s="1666"/>
      <c r="G18" s="1666"/>
      <c r="H18" s="1666"/>
      <c r="I18" s="1666"/>
      <c r="J18" s="1667"/>
      <c r="K18" s="275"/>
      <c r="L18" s="276"/>
      <c r="M18" s="276" t="s">
        <v>113</v>
      </c>
      <c r="N18" s="276"/>
      <c r="O18" s="276" t="s">
        <v>1447</v>
      </c>
      <c r="P18" s="276"/>
      <c r="Q18" s="276"/>
      <c r="R18" s="276" t="s">
        <v>402</v>
      </c>
      <c r="S18" s="277"/>
      <c r="T18" s="275"/>
      <c r="U18" s="276"/>
      <c r="V18" s="276" t="s">
        <v>304</v>
      </c>
      <c r="W18" s="276"/>
      <c r="X18" s="276" t="s">
        <v>1448</v>
      </c>
      <c r="Y18" s="276"/>
      <c r="Z18" s="276" t="s">
        <v>169</v>
      </c>
      <c r="AA18" s="276"/>
      <c r="AB18" s="431" t="s">
        <v>1448</v>
      </c>
      <c r="AC18" s="431"/>
      <c r="AD18" s="326" t="s">
        <v>1442</v>
      </c>
      <c r="AE18" s="431"/>
      <c r="AF18" s="1668"/>
      <c r="AG18" s="1668"/>
      <c r="AH18" s="276" t="s">
        <v>343</v>
      </c>
      <c r="AI18" s="1669"/>
      <c r="AJ18" s="1669"/>
      <c r="AK18" s="276" t="s">
        <v>568</v>
      </c>
      <c r="AL18" s="1133"/>
      <c r="AM18" s="1133"/>
      <c r="AN18" s="276" t="s">
        <v>214</v>
      </c>
      <c r="AO18" s="277"/>
      <c r="AP18" s="275"/>
      <c r="AQ18" s="276"/>
      <c r="AR18" s="276" t="s">
        <v>304</v>
      </c>
      <c r="AS18" s="276"/>
      <c r="AT18" s="276" t="s">
        <v>1449</v>
      </c>
      <c r="AU18" s="276"/>
      <c r="AV18" s="276" t="s">
        <v>169</v>
      </c>
      <c r="AW18" s="276"/>
      <c r="AX18" s="431" t="s">
        <v>1449</v>
      </c>
      <c r="AY18" s="431"/>
      <c r="AZ18" s="326" t="s">
        <v>1442</v>
      </c>
      <c r="BA18" s="431"/>
      <c r="BB18" s="1668"/>
      <c r="BC18" s="1668"/>
      <c r="BD18" s="276" t="s">
        <v>343</v>
      </c>
      <c r="BE18" s="1669"/>
      <c r="BF18" s="1669"/>
      <c r="BG18" s="276" t="s">
        <v>253</v>
      </c>
      <c r="BH18" s="1133"/>
      <c r="BI18" s="1133"/>
      <c r="BJ18" s="276" t="s">
        <v>214</v>
      </c>
      <c r="BK18" s="277"/>
      <c r="BL18" s="274"/>
      <c r="BM18" s="274"/>
      <c r="BN18" s="274"/>
      <c r="BO18" s="274"/>
      <c r="BP18" s="274"/>
      <c r="BQ18" s="274"/>
      <c r="BR18" s="274"/>
      <c r="BS18" s="274"/>
      <c r="BT18" s="58"/>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row>
    <row r="19" spans="1:117" s="107" customFormat="1" ht="21" customHeight="1" x14ac:dyDescent="0.2">
      <c r="A19" s="274"/>
      <c r="B19" s="1314" t="s">
        <v>614</v>
      </c>
      <c r="C19" s="1666"/>
      <c r="D19" s="1666"/>
      <c r="E19" s="1666"/>
      <c r="F19" s="1666"/>
      <c r="G19" s="1666"/>
      <c r="H19" s="1666"/>
      <c r="I19" s="1666"/>
      <c r="J19" s="1667"/>
      <c r="K19" s="275"/>
      <c r="L19" s="276"/>
      <c r="M19" s="276" t="s">
        <v>113</v>
      </c>
      <c r="N19" s="276"/>
      <c r="O19" s="276" t="s">
        <v>1447</v>
      </c>
      <c r="P19" s="276"/>
      <c r="Q19" s="276"/>
      <c r="R19" s="276" t="s">
        <v>402</v>
      </c>
      <c r="S19" s="277"/>
      <c r="T19" s="275"/>
      <c r="U19" s="276"/>
      <c r="V19" s="276" t="s">
        <v>304</v>
      </c>
      <c r="W19" s="276"/>
      <c r="X19" s="276" t="s">
        <v>1448</v>
      </c>
      <c r="Y19" s="276"/>
      <c r="Z19" s="276" t="s">
        <v>169</v>
      </c>
      <c r="AA19" s="276"/>
      <c r="AB19" s="431" t="s">
        <v>1448</v>
      </c>
      <c r="AC19" s="431"/>
      <c r="AD19" s="326" t="s">
        <v>1442</v>
      </c>
      <c r="AE19" s="431"/>
      <c r="AF19" s="1668"/>
      <c r="AG19" s="1668"/>
      <c r="AH19" s="276" t="s">
        <v>343</v>
      </c>
      <c r="AI19" s="1669"/>
      <c r="AJ19" s="1669"/>
      <c r="AK19" s="276" t="s">
        <v>568</v>
      </c>
      <c r="AL19" s="1133"/>
      <c r="AM19" s="1133"/>
      <c r="AN19" s="276" t="s">
        <v>214</v>
      </c>
      <c r="AO19" s="277"/>
      <c r="AP19" s="275"/>
      <c r="AQ19" s="276"/>
      <c r="AR19" s="276" t="s">
        <v>304</v>
      </c>
      <c r="AS19" s="276"/>
      <c r="AT19" s="276" t="s">
        <v>1449</v>
      </c>
      <c r="AU19" s="276"/>
      <c r="AV19" s="276" t="s">
        <v>169</v>
      </c>
      <c r="AW19" s="276"/>
      <c r="AX19" s="431" t="s">
        <v>1449</v>
      </c>
      <c r="AY19" s="431"/>
      <c r="AZ19" s="326" t="s">
        <v>1442</v>
      </c>
      <c r="BA19" s="431"/>
      <c r="BB19" s="1668"/>
      <c r="BC19" s="1668"/>
      <c r="BD19" s="276" t="s">
        <v>343</v>
      </c>
      <c r="BE19" s="1669"/>
      <c r="BF19" s="1669"/>
      <c r="BG19" s="276" t="s">
        <v>253</v>
      </c>
      <c r="BH19" s="1133"/>
      <c r="BI19" s="1133"/>
      <c r="BJ19" s="276" t="s">
        <v>214</v>
      </c>
      <c r="BK19" s="277"/>
      <c r="BL19" s="274"/>
      <c r="BM19" s="274"/>
      <c r="BN19" s="274"/>
      <c r="BO19" s="274"/>
      <c r="BP19" s="274"/>
      <c r="BQ19" s="274"/>
      <c r="BR19" s="274"/>
      <c r="BS19" s="274"/>
      <c r="BT19" s="58"/>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row>
    <row r="20" spans="1:117" s="107" customFormat="1" ht="21" customHeight="1" x14ac:dyDescent="0.2">
      <c r="A20" s="274"/>
      <c r="B20" s="278" t="s">
        <v>1450</v>
      </c>
      <c r="C20" s="1663"/>
      <c r="D20" s="1664"/>
      <c r="E20" s="1664"/>
      <c r="F20" s="1664"/>
      <c r="G20" s="1664"/>
      <c r="H20" s="1664"/>
      <c r="I20" s="1664"/>
      <c r="J20" s="1665"/>
      <c r="K20" s="275"/>
      <c r="L20" s="276"/>
      <c r="M20" s="276" t="s">
        <v>113</v>
      </c>
      <c r="N20" s="276"/>
      <c r="O20" s="276" t="s">
        <v>1447</v>
      </c>
      <c r="P20" s="276"/>
      <c r="Q20" s="276"/>
      <c r="R20" s="276" t="s">
        <v>402</v>
      </c>
      <c r="S20" s="277"/>
      <c r="T20" s="275"/>
      <c r="U20" s="276"/>
      <c r="V20" s="276" t="s">
        <v>304</v>
      </c>
      <c r="W20" s="276"/>
      <c r="X20" s="276" t="s">
        <v>1448</v>
      </c>
      <c r="Y20" s="276"/>
      <c r="Z20" s="276" t="s">
        <v>169</v>
      </c>
      <c r="AA20" s="276"/>
      <c r="AB20" s="431" t="s">
        <v>1448</v>
      </c>
      <c r="AC20" s="431"/>
      <c r="AD20" s="326" t="s">
        <v>1442</v>
      </c>
      <c r="AE20" s="431"/>
      <c r="AF20" s="1668"/>
      <c r="AG20" s="1668"/>
      <c r="AH20" s="276" t="s">
        <v>343</v>
      </c>
      <c r="AI20" s="1669"/>
      <c r="AJ20" s="1669"/>
      <c r="AK20" s="276" t="s">
        <v>568</v>
      </c>
      <c r="AL20" s="1133"/>
      <c r="AM20" s="1133"/>
      <c r="AN20" s="276" t="s">
        <v>214</v>
      </c>
      <c r="AO20" s="277"/>
      <c r="AP20" s="275"/>
      <c r="AQ20" s="276"/>
      <c r="AR20" s="276" t="s">
        <v>304</v>
      </c>
      <c r="AS20" s="276"/>
      <c r="AT20" s="276" t="s">
        <v>1449</v>
      </c>
      <c r="AU20" s="276"/>
      <c r="AV20" s="276" t="s">
        <v>169</v>
      </c>
      <c r="AW20" s="276"/>
      <c r="AX20" s="431" t="s">
        <v>1449</v>
      </c>
      <c r="AY20" s="431"/>
      <c r="AZ20" s="326" t="s">
        <v>1442</v>
      </c>
      <c r="BA20" s="431"/>
      <c r="BB20" s="1668"/>
      <c r="BC20" s="1668"/>
      <c r="BD20" s="276" t="s">
        <v>343</v>
      </c>
      <c r="BE20" s="1669"/>
      <c r="BF20" s="1669"/>
      <c r="BG20" s="276" t="s">
        <v>253</v>
      </c>
      <c r="BH20" s="1133"/>
      <c r="BI20" s="1133"/>
      <c r="BJ20" s="276" t="s">
        <v>214</v>
      </c>
      <c r="BK20" s="277"/>
      <c r="BL20" s="274"/>
      <c r="BM20" s="274"/>
      <c r="BN20" s="274"/>
      <c r="BO20" s="274"/>
      <c r="BP20" s="274"/>
      <c r="BQ20" s="274"/>
      <c r="BR20" s="274"/>
      <c r="BS20" s="274"/>
      <c r="BT20" s="58"/>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row>
    <row r="21" spans="1:117" s="107" customFormat="1" ht="21" customHeight="1" x14ac:dyDescent="0.2">
      <c r="A21" s="274"/>
      <c r="B21" s="279" t="s">
        <v>1451</v>
      </c>
      <c r="C21" s="1663"/>
      <c r="D21" s="1145"/>
      <c r="E21" s="1145"/>
      <c r="F21" s="1145"/>
      <c r="G21" s="1145"/>
      <c r="H21" s="1145"/>
      <c r="I21" s="1145"/>
      <c r="J21" s="1673"/>
      <c r="K21" s="275"/>
      <c r="L21" s="276"/>
      <c r="M21" s="276" t="s">
        <v>113</v>
      </c>
      <c r="N21" s="276"/>
      <c r="O21" s="276" t="s">
        <v>1447</v>
      </c>
      <c r="P21" s="276"/>
      <c r="Q21" s="276"/>
      <c r="R21" s="276" t="s">
        <v>402</v>
      </c>
      <c r="S21" s="277"/>
      <c r="T21" s="275"/>
      <c r="U21" s="276"/>
      <c r="V21" s="276" t="s">
        <v>304</v>
      </c>
      <c r="W21" s="276"/>
      <c r="X21" s="276" t="s">
        <v>1448</v>
      </c>
      <c r="Y21" s="276"/>
      <c r="Z21" s="276" t="s">
        <v>169</v>
      </c>
      <c r="AA21" s="276"/>
      <c r="AB21" s="431" t="s">
        <v>1448</v>
      </c>
      <c r="AC21" s="431"/>
      <c r="AD21" s="326" t="s">
        <v>1442</v>
      </c>
      <c r="AE21" s="431"/>
      <c r="AF21" s="1668"/>
      <c r="AG21" s="1668"/>
      <c r="AH21" s="276" t="s">
        <v>343</v>
      </c>
      <c r="AI21" s="1669"/>
      <c r="AJ21" s="1669"/>
      <c r="AK21" s="276" t="s">
        <v>568</v>
      </c>
      <c r="AL21" s="1133"/>
      <c r="AM21" s="1133"/>
      <c r="AN21" s="276" t="s">
        <v>214</v>
      </c>
      <c r="AO21" s="277"/>
      <c r="AP21" s="275"/>
      <c r="AQ21" s="276"/>
      <c r="AR21" s="276" t="s">
        <v>304</v>
      </c>
      <c r="AS21" s="276"/>
      <c r="AT21" s="276" t="s">
        <v>1449</v>
      </c>
      <c r="AU21" s="276"/>
      <c r="AV21" s="276" t="s">
        <v>169</v>
      </c>
      <c r="AW21" s="276"/>
      <c r="AX21" s="431" t="s">
        <v>1449</v>
      </c>
      <c r="AY21" s="431"/>
      <c r="AZ21" s="326" t="s">
        <v>1442</v>
      </c>
      <c r="BA21" s="431"/>
      <c r="BB21" s="1668"/>
      <c r="BC21" s="1668"/>
      <c r="BD21" s="276" t="s">
        <v>343</v>
      </c>
      <c r="BE21" s="1669"/>
      <c r="BF21" s="1669"/>
      <c r="BG21" s="276" t="s">
        <v>253</v>
      </c>
      <c r="BH21" s="1133"/>
      <c r="BI21" s="1133"/>
      <c r="BJ21" s="276" t="s">
        <v>214</v>
      </c>
      <c r="BK21" s="277"/>
      <c r="BL21" s="274"/>
      <c r="BM21" s="274"/>
      <c r="BN21" s="274"/>
      <c r="BO21" s="274"/>
      <c r="BP21" s="274"/>
      <c r="BQ21" s="274"/>
      <c r="BR21" s="274"/>
      <c r="BS21" s="274"/>
      <c r="BT21" s="58"/>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row>
    <row r="22" spans="1:117" s="107" customFormat="1" ht="21" customHeight="1" x14ac:dyDescent="0.2">
      <c r="A22" s="274"/>
      <c r="B22" s="280" t="s">
        <v>615</v>
      </c>
      <c r="C22" s="1663"/>
      <c r="D22" s="1664"/>
      <c r="E22" s="1664"/>
      <c r="F22" s="1664"/>
      <c r="G22" s="1664"/>
      <c r="H22" s="1664"/>
      <c r="I22" s="1664"/>
      <c r="J22" s="1665"/>
      <c r="K22" s="275"/>
      <c r="L22" s="276"/>
      <c r="M22" s="276" t="s">
        <v>113</v>
      </c>
      <c r="N22" s="276"/>
      <c r="O22" s="276" t="s">
        <v>1447</v>
      </c>
      <c r="P22" s="276"/>
      <c r="Q22" s="276"/>
      <c r="R22" s="276" t="s">
        <v>402</v>
      </c>
      <c r="S22" s="277"/>
      <c r="T22" s="275"/>
      <c r="U22" s="276"/>
      <c r="V22" s="276" t="s">
        <v>304</v>
      </c>
      <c r="W22" s="276"/>
      <c r="X22" s="276" t="s">
        <v>1448</v>
      </c>
      <c r="Y22" s="276"/>
      <c r="Z22" s="276" t="s">
        <v>169</v>
      </c>
      <c r="AA22" s="276"/>
      <c r="AB22" s="431" t="s">
        <v>1448</v>
      </c>
      <c r="AC22" s="431"/>
      <c r="AD22" s="326" t="s">
        <v>1442</v>
      </c>
      <c r="AE22" s="431"/>
      <c r="AF22" s="1668"/>
      <c r="AG22" s="1668"/>
      <c r="AH22" s="276" t="s">
        <v>343</v>
      </c>
      <c r="AI22" s="1669"/>
      <c r="AJ22" s="1669"/>
      <c r="AK22" s="276" t="s">
        <v>568</v>
      </c>
      <c r="AL22" s="1133"/>
      <c r="AM22" s="1133"/>
      <c r="AN22" s="276" t="s">
        <v>214</v>
      </c>
      <c r="AO22" s="277"/>
      <c r="AP22" s="275"/>
      <c r="AQ22" s="276"/>
      <c r="AR22" s="276" t="s">
        <v>304</v>
      </c>
      <c r="AS22" s="276"/>
      <c r="AT22" s="276" t="s">
        <v>1449</v>
      </c>
      <c r="AU22" s="276"/>
      <c r="AV22" s="276" t="s">
        <v>169</v>
      </c>
      <c r="AW22" s="276"/>
      <c r="AX22" s="431" t="s">
        <v>1449</v>
      </c>
      <c r="AY22" s="431"/>
      <c r="AZ22" s="326" t="s">
        <v>1442</v>
      </c>
      <c r="BA22" s="431"/>
      <c r="BB22" s="1668"/>
      <c r="BC22" s="1668"/>
      <c r="BD22" s="276" t="s">
        <v>343</v>
      </c>
      <c r="BE22" s="1669"/>
      <c r="BF22" s="1669"/>
      <c r="BG22" s="276" t="s">
        <v>253</v>
      </c>
      <c r="BH22" s="1133"/>
      <c r="BI22" s="1133"/>
      <c r="BJ22" s="276" t="s">
        <v>214</v>
      </c>
      <c r="BK22" s="277"/>
      <c r="BL22" s="274"/>
      <c r="BM22" s="274"/>
      <c r="BN22" s="274"/>
      <c r="BO22" s="274"/>
      <c r="BP22" s="274"/>
      <c r="BQ22" s="274"/>
      <c r="BR22" s="274"/>
      <c r="BS22" s="274"/>
      <c r="BT22" s="58"/>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row>
    <row r="23" spans="1:117" s="7" customFormat="1" ht="12" customHeight="1"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row>
    <row r="24" spans="1:117" s="7" customFormat="1" ht="12" customHeight="1"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row>
    <row r="25" spans="1:117" s="7" customFormat="1" ht="12" customHeight="1"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row>
    <row r="26" spans="1:117" s="7" customFormat="1" ht="12" customHeight="1"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row>
    <row r="27" spans="1:117" s="7" customFormat="1" ht="12" customHeigh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row>
    <row r="28" spans="1:117" s="7" customFormat="1" ht="12" customHeight="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row>
    <row r="29" spans="1:117" s="7" customFormat="1" ht="12" customHeight="1"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row>
    <row r="30" spans="1:117" s="7" customFormat="1" ht="12" customHeight="1"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row>
    <row r="31" spans="1:117" s="7" customFormat="1" ht="12" customHeight="1"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row>
    <row r="32" spans="1:117" s="82" customFormat="1" ht="13.5" customHeight="1" x14ac:dyDescent="0.2">
      <c r="A32" s="1327" t="s">
        <v>1086</v>
      </c>
      <c r="B32" s="1327"/>
      <c r="C32" s="1328"/>
      <c r="D32" s="1670" t="s">
        <v>1087</v>
      </c>
      <c r="E32" s="1670"/>
      <c r="F32" s="1670"/>
      <c r="G32" s="1670"/>
      <c r="H32" s="1670"/>
      <c r="I32" s="1670"/>
      <c r="J32" s="1670"/>
      <c r="K32" s="1670"/>
      <c r="L32" s="1670"/>
      <c r="M32" s="1670"/>
      <c r="N32" s="1670"/>
      <c r="O32" s="1670"/>
      <c r="P32" s="146"/>
      <c r="Q32" s="146"/>
      <c r="R32" s="332"/>
      <c r="BE32" s="1484" t="s">
        <v>914</v>
      </c>
      <c r="BF32" s="1484"/>
      <c r="BG32" s="1484"/>
      <c r="BH32" s="1484"/>
      <c r="BI32" s="1484"/>
      <c r="BJ32" s="1484"/>
      <c r="BK32" s="1484"/>
      <c r="BL32" s="1484"/>
      <c r="BM32" s="1484"/>
      <c r="BN32" s="1484"/>
      <c r="BO32" s="1484"/>
      <c r="BP32" s="1484"/>
      <c r="BQ32" s="1484"/>
      <c r="BR32" s="1484"/>
      <c r="BS32"/>
    </row>
    <row r="33" spans="1:71" s="82" customFormat="1" ht="13" x14ac:dyDescent="0.2">
      <c r="A33" s="1327"/>
      <c r="B33" s="1327"/>
      <c r="C33" s="1328"/>
      <c r="D33" s="1670"/>
      <c r="E33" s="1670"/>
      <c r="F33" s="1670"/>
      <c r="G33" s="1670"/>
      <c r="H33" s="1670"/>
      <c r="I33" s="1670"/>
      <c r="J33" s="1670"/>
      <c r="K33" s="1670"/>
      <c r="L33" s="1670"/>
      <c r="M33" s="1670"/>
      <c r="N33" s="1670"/>
      <c r="O33" s="1670"/>
      <c r="P33" s="146"/>
      <c r="Q33" s="146"/>
      <c r="R33" s="332"/>
      <c r="BE33" s="1484"/>
      <c r="BF33" s="1484"/>
      <c r="BG33" s="1484"/>
      <c r="BH33" s="1484"/>
      <c r="BI33" s="1484"/>
      <c r="BJ33" s="1484"/>
      <c r="BK33" s="1484"/>
      <c r="BL33" s="1484"/>
      <c r="BM33" s="1484"/>
      <c r="BN33" s="1484"/>
      <c r="BO33" s="1484"/>
      <c r="BP33" s="1484"/>
      <c r="BQ33" s="1484"/>
      <c r="BR33" s="1484"/>
      <c r="BS33"/>
    </row>
    <row r="34" spans="1:71" s="82" customFormat="1" ht="13" x14ac:dyDescent="0.2">
      <c r="A34" s="147" t="s">
        <v>1088</v>
      </c>
      <c r="B34" s="83"/>
      <c r="D34" s="83" t="s">
        <v>1089</v>
      </c>
      <c r="BS34"/>
    </row>
    <row r="35" spans="1:71" s="7" customFormat="1" ht="13.5" customHeight="1" x14ac:dyDescent="0.2">
      <c r="A35" s="148"/>
      <c r="B35" s="1671" t="s">
        <v>591</v>
      </c>
      <c r="C35" s="1671"/>
      <c r="D35" s="1671"/>
      <c r="E35" s="1671"/>
      <c r="F35" s="1671"/>
      <c r="G35" s="1671"/>
      <c r="H35" s="1671"/>
      <c r="I35" s="1671"/>
      <c r="J35" s="1671"/>
      <c r="K35" s="1671"/>
      <c r="L35" s="1671"/>
      <c r="M35" s="1671"/>
      <c r="N35" s="1671"/>
      <c r="O35" s="1671"/>
      <c r="P35" s="1671"/>
      <c r="Q35" s="1671"/>
      <c r="R35" s="1671"/>
      <c r="S35" s="1671"/>
      <c r="T35" s="429"/>
      <c r="U35" s="456"/>
      <c r="V35" s="456"/>
      <c r="W35" s="456"/>
      <c r="X35" s="456"/>
      <c r="Y35" s="456"/>
      <c r="Z35" s="456"/>
      <c r="AA35" s="456"/>
      <c r="AB35" s="456"/>
      <c r="AC35" s="456"/>
      <c r="AD35" s="456"/>
      <c r="AE35" s="456"/>
      <c r="AF35" s="456"/>
      <c r="AG35" s="456"/>
      <c r="AH35" s="1123" t="s">
        <v>1863</v>
      </c>
      <c r="AI35" s="1463"/>
      <c r="AJ35" s="1463"/>
      <c r="AK35" s="1463"/>
      <c r="AL35" s="1463"/>
      <c r="AM35" s="1463"/>
      <c r="AN35" s="1463"/>
      <c r="AO35" s="1463"/>
      <c r="AP35" s="1672"/>
      <c r="AQ35" s="1672"/>
      <c r="AR35" s="1672"/>
      <c r="AS35" s="1672"/>
      <c r="AT35" s="1672"/>
      <c r="AU35" s="1672"/>
      <c r="AV35" s="1672"/>
      <c r="AW35" s="1672"/>
      <c r="AX35" s="1672"/>
      <c r="AY35" s="1672"/>
      <c r="AZ35" s="1672"/>
      <c r="BA35" s="1672"/>
      <c r="BB35" s="1672"/>
      <c r="BC35" s="1672"/>
      <c r="BD35" s="1448" t="s">
        <v>1866</v>
      </c>
      <c r="BE35" s="1449"/>
      <c r="BF35" s="1449"/>
      <c r="BG35" s="1449"/>
      <c r="BH35" s="1449"/>
      <c r="BI35" s="1450"/>
      <c r="BJ35" s="1451" t="s">
        <v>597</v>
      </c>
      <c r="BK35" s="1452"/>
      <c r="BL35" s="1452"/>
      <c r="BM35" s="1452"/>
      <c r="BN35" s="1452"/>
      <c r="BO35" s="1452"/>
      <c r="BP35" s="1452"/>
      <c r="BQ35" s="1452"/>
      <c r="BR35" s="1453"/>
      <c r="BS35" s="148"/>
    </row>
    <row r="36" spans="1:71" s="7" customFormat="1" ht="18" customHeight="1" x14ac:dyDescent="0.2">
      <c r="A36" s="148"/>
      <c r="B36" s="1671"/>
      <c r="C36" s="1671"/>
      <c r="D36" s="1671"/>
      <c r="E36" s="1671"/>
      <c r="F36" s="1671"/>
      <c r="G36" s="1671"/>
      <c r="H36" s="1671"/>
      <c r="I36" s="1671"/>
      <c r="J36" s="1671"/>
      <c r="K36" s="1671"/>
      <c r="L36" s="1671"/>
      <c r="M36" s="1671"/>
      <c r="N36" s="1671"/>
      <c r="O36" s="1671"/>
      <c r="P36" s="1671"/>
      <c r="Q36" s="1671"/>
      <c r="R36" s="1671"/>
      <c r="S36" s="1671"/>
      <c r="T36" s="1658" t="s">
        <v>96</v>
      </c>
      <c r="U36" s="1659"/>
      <c r="V36" s="1660"/>
      <c r="W36" s="1658" t="s">
        <v>97</v>
      </c>
      <c r="X36" s="1661"/>
      <c r="Y36" s="1662"/>
      <c r="Z36" s="1122" t="s">
        <v>98</v>
      </c>
      <c r="AA36" s="1195"/>
      <c r="AB36" s="1196"/>
      <c r="AC36" s="1122" t="s">
        <v>99</v>
      </c>
      <c r="AD36" s="1195"/>
      <c r="AE36" s="1196"/>
      <c r="AF36" s="1122" t="s">
        <v>100</v>
      </c>
      <c r="AG36" s="1320"/>
      <c r="AH36" s="1657"/>
      <c r="AI36" s="1122" t="s">
        <v>101</v>
      </c>
      <c r="AJ36" s="1195"/>
      <c r="AK36" s="1196"/>
      <c r="AL36" s="1122" t="s">
        <v>1090</v>
      </c>
      <c r="AM36" s="1195"/>
      <c r="AN36" s="1196"/>
      <c r="AO36" s="1122" t="s">
        <v>102</v>
      </c>
      <c r="AP36" s="1320"/>
      <c r="AQ36" s="1657"/>
      <c r="AR36" s="1122" t="s">
        <v>103</v>
      </c>
      <c r="AS36" s="1195"/>
      <c r="AT36" s="1196"/>
      <c r="AU36" s="1122" t="s">
        <v>104</v>
      </c>
      <c r="AV36" s="1195"/>
      <c r="AW36" s="1196"/>
      <c r="AX36" s="1122" t="s">
        <v>105</v>
      </c>
      <c r="AY36" s="1320"/>
      <c r="AZ36" s="1657"/>
      <c r="BA36" s="1122" t="s">
        <v>106</v>
      </c>
      <c r="BB36" s="1195"/>
      <c r="BC36" s="1195"/>
      <c r="BD36" s="1448" t="s">
        <v>107</v>
      </c>
      <c r="BE36" s="1195"/>
      <c r="BF36" s="1196"/>
      <c r="BG36" s="1467" t="s">
        <v>226</v>
      </c>
      <c r="BH36" s="1468"/>
      <c r="BI36" s="1469"/>
      <c r="BJ36" s="1451"/>
      <c r="BK36" s="1452"/>
      <c r="BL36" s="1452"/>
      <c r="BM36" s="1452"/>
      <c r="BN36" s="1452"/>
      <c r="BO36" s="1452"/>
      <c r="BP36" s="1452"/>
      <c r="BQ36" s="1452"/>
      <c r="BR36" s="1453"/>
      <c r="BS36" s="148"/>
    </row>
    <row r="37" spans="1:71" s="7" customFormat="1" ht="13" x14ac:dyDescent="0.2">
      <c r="A37" s="148"/>
      <c r="B37" s="143" t="s">
        <v>388</v>
      </c>
      <c r="C37" s="360"/>
      <c r="D37" s="360"/>
      <c r="E37" s="1524" t="s">
        <v>915</v>
      </c>
      <c r="F37" s="1524"/>
      <c r="G37" s="1524"/>
      <c r="H37" s="1524"/>
      <c r="I37" s="1524"/>
      <c r="J37" s="1524"/>
      <c r="K37" s="1524"/>
      <c r="L37" s="1524"/>
      <c r="M37" s="1524"/>
      <c r="N37" s="1524"/>
      <c r="O37" s="1524"/>
      <c r="P37" s="1524"/>
      <c r="Q37" s="1524"/>
      <c r="R37" s="1524"/>
      <c r="S37" s="1525"/>
      <c r="T37" s="1632"/>
      <c r="U37" s="1637"/>
      <c r="V37" s="1638"/>
      <c r="W37" s="1632"/>
      <c r="X37" s="1637"/>
      <c r="Y37" s="1638"/>
      <c r="Z37" s="1632"/>
      <c r="AA37" s="1633"/>
      <c r="AB37" s="1634"/>
      <c r="AC37" s="1632"/>
      <c r="AD37" s="1633"/>
      <c r="AE37" s="1634"/>
      <c r="AF37" s="1632"/>
      <c r="AG37" s="1633"/>
      <c r="AH37" s="1634"/>
      <c r="AI37" s="1632"/>
      <c r="AJ37" s="1633"/>
      <c r="AK37" s="1634"/>
      <c r="AL37" s="1632"/>
      <c r="AM37" s="1633"/>
      <c r="AN37" s="1634"/>
      <c r="AO37" s="1632"/>
      <c r="AP37" s="1633"/>
      <c r="AQ37" s="1634"/>
      <c r="AR37" s="1632"/>
      <c r="AS37" s="1633"/>
      <c r="AT37" s="1634"/>
      <c r="AU37" s="1632"/>
      <c r="AV37" s="1633"/>
      <c r="AW37" s="1634"/>
      <c r="AX37" s="1632"/>
      <c r="AY37" s="1633"/>
      <c r="AZ37" s="1634"/>
      <c r="BA37" s="1632"/>
      <c r="BB37" s="1633"/>
      <c r="BC37" s="1635"/>
      <c r="BD37" s="1636"/>
      <c r="BE37" s="1633"/>
      <c r="BF37" s="1634"/>
      <c r="BG37" s="1632"/>
      <c r="BH37" s="1633"/>
      <c r="BI37" s="1635"/>
      <c r="BJ37" s="1372"/>
      <c r="BK37" s="1373"/>
      <c r="BL37" s="1373"/>
      <c r="BM37" s="1373"/>
      <c r="BN37" s="1373"/>
      <c r="BO37" s="1373"/>
      <c r="BP37" s="1373"/>
      <c r="BQ37" s="1373"/>
      <c r="BR37" s="1374"/>
      <c r="BS37" s="148"/>
    </row>
    <row r="38" spans="1:71" s="7" customFormat="1" ht="13" x14ac:dyDescent="0.2">
      <c r="A38" s="148"/>
      <c r="B38" s="143" t="s">
        <v>389</v>
      </c>
      <c r="C38" s="360"/>
      <c r="D38" s="360"/>
      <c r="E38" s="360" t="s">
        <v>1091</v>
      </c>
      <c r="F38" s="360"/>
      <c r="G38" s="360"/>
      <c r="H38" s="360"/>
      <c r="I38" s="360"/>
      <c r="J38" s="360"/>
      <c r="K38" s="360"/>
      <c r="L38" s="360"/>
      <c r="M38" s="360"/>
      <c r="N38" s="360"/>
      <c r="O38" s="360"/>
      <c r="P38" s="360"/>
      <c r="Q38" s="360"/>
      <c r="R38" s="360"/>
      <c r="S38" s="360"/>
      <c r="T38" s="1632"/>
      <c r="U38" s="1637"/>
      <c r="V38" s="1638"/>
      <c r="W38" s="1632"/>
      <c r="X38" s="1637"/>
      <c r="Y38" s="1638"/>
      <c r="Z38" s="1632"/>
      <c r="AA38" s="1633"/>
      <c r="AB38" s="1634"/>
      <c r="AC38" s="1632"/>
      <c r="AD38" s="1633"/>
      <c r="AE38" s="1634"/>
      <c r="AF38" s="1632"/>
      <c r="AG38" s="1633"/>
      <c r="AH38" s="1634"/>
      <c r="AI38" s="1632"/>
      <c r="AJ38" s="1633"/>
      <c r="AK38" s="1634"/>
      <c r="AL38" s="1632"/>
      <c r="AM38" s="1633"/>
      <c r="AN38" s="1634"/>
      <c r="AO38" s="1632"/>
      <c r="AP38" s="1633"/>
      <c r="AQ38" s="1634"/>
      <c r="AR38" s="1632"/>
      <c r="AS38" s="1633"/>
      <c r="AT38" s="1634"/>
      <c r="AU38" s="1632"/>
      <c r="AV38" s="1633"/>
      <c r="AW38" s="1634"/>
      <c r="AX38" s="1632"/>
      <c r="AY38" s="1633"/>
      <c r="AZ38" s="1634"/>
      <c r="BA38" s="1632"/>
      <c r="BB38" s="1633"/>
      <c r="BC38" s="1635"/>
      <c r="BD38" s="1636"/>
      <c r="BE38" s="1633"/>
      <c r="BF38" s="1634"/>
      <c r="BG38" s="1632"/>
      <c r="BH38" s="1633"/>
      <c r="BI38" s="1635"/>
      <c r="BJ38" s="1372"/>
      <c r="BK38" s="1373"/>
      <c r="BL38" s="1373"/>
      <c r="BM38" s="1373"/>
      <c r="BN38" s="1373"/>
      <c r="BO38" s="1373"/>
      <c r="BP38" s="1373"/>
      <c r="BQ38" s="1373"/>
      <c r="BR38" s="1374"/>
      <c r="BS38" s="148"/>
    </row>
    <row r="39" spans="1:71" s="7" customFormat="1" ht="13.5" thickBot="1" x14ac:dyDescent="0.25">
      <c r="A39" s="148"/>
      <c r="B39" s="143" t="s">
        <v>390</v>
      </c>
      <c r="C39" s="360"/>
      <c r="D39" s="360"/>
      <c r="E39" s="360" t="s">
        <v>1091</v>
      </c>
      <c r="F39" s="360"/>
      <c r="G39" s="360"/>
      <c r="H39" s="360"/>
      <c r="I39" s="360"/>
      <c r="J39" s="360"/>
      <c r="K39" s="360"/>
      <c r="L39" s="415"/>
      <c r="M39" s="415"/>
      <c r="N39" s="415"/>
      <c r="O39" s="415"/>
      <c r="P39" s="415"/>
      <c r="Q39" s="415"/>
      <c r="R39" s="415"/>
      <c r="S39" s="415"/>
      <c r="T39" s="1632"/>
      <c r="U39" s="1637"/>
      <c r="V39" s="1638"/>
      <c r="W39" s="1632"/>
      <c r="X39" s="1637"/>
      <c r="Y39" s="1638"/>
      <c r="Z39" s="1632"/>
      <c r="AA39" s="1633"/>
      <c r="AB39" s="1634"/>
      <c r="AC39" s="1632"/>
      <c r="AD39" s="1633"/>
      <c r="AE39" s="1634"/>
      <c r="AF39" s="1632"/>
      <c r="AG39" s="1633"/>
      <c r="AH39" s="1634"/>
      <c r="AI39" s="1632"/>
      <c r="AJ39" s="1633"/>
      <c r="AK39" s="1634"/>
      <c r="AL39" s="1632"/>
      <c r="AM39" s="1633"/>
      <c r="AN39" s="1634"/>
      <c r="AO39" s="1632"/>
      <c r="AP39" s="1633"/>
      <c r="AQ39" s="1634"/>
      <c r="AR39" s="1632"/>
      <c r="AS39" s="1633"/>
      <c r="AT39" s="1634"/>
      <c r="AU39" s="1632"/>
      <c r="AV39" s="1633"/>
      <c r="AW39" s="1634"/>
      <c r="AX39" s="1632"/>
      <c r="AY39" s="1633"/>
      <c r="AZ39" s="1634"/>
      <c r="BA39" s="1632"/>
      <c r="BB39" s="1633"/>
      <c r="BC39" s="1635"/>
      <c r="BD39" s="1636"/>
      <c r="BE39" s="1633"/>
      <c r="BF39" s="1634"/>
      <c r="BG39" s="1632"/>
      <c r="BH39" s="1633"/>
      <c r="BI39" s="1635"/>
      <c r="BJ39" s="1372"/>
      <c r="BK39" s="1373"/>
      <c r="BL39" s="1373"/>
      <c r="BM39" s="1373"/>
      <c r="BN39" s="1373"/>
      <c r="BO39" s="1373"/>
      <c r="BP39" s="1373"/>
      <c r="BQ39" s="1373"/>
      <c r="BR39" s="1374"/>
      <c r="BS39" s="148"/>
    </row>
    <row r="40" spans="1:71" s="7" customFormat="1" ht="13.5" thickTop="1" x14ac:dyDescent="0.2">
      <c r="A40" s="148"/>
      <c r="B40" s="143" t="s">
        <v>391</v>
      </c>
      <c r="C40" s="360"/>
      <c r="D40" s="360"/>
      <c r="E40" s="360" t="s">
        <v>1092</v>
      </c>
      <c r="F40" s="360"/>
      <c r="G40" s="360"/>
      <c r="H40" s="360"/>
      <c r="I40" s="360"/>
      <c r="J40" s="360"/>
      <c r="K40" s="360"/>
      <c r="L40" s="1639" t="s">
        <v>1944</v>
      </c>
      <c r="M40" s="1640"/>
      <c r="N40" s="1640"/>
      <c r="O40" s="1641"/>
      <c r="P40" s="1648"/>
      <c r="Q40" s="1649"/>
      <c r="R40" s="1649"/>
      <c r="S40" s="1650"/>
      <c r="T40" s="1633"/>
      <c r="U40" s="1637"/>
      <c r="V40" s="1638"/>
      <c r="W40" s="1632"/>
      <c r="X40" s="1637"/>
      <c r="Y40" s="1638"/>
      <c r="Z40" s="1632"/>
      <c r="AA40" s="1633"/>
      <c r="AB40" s="1634"/>
      <c r="AC40" s="1632"/>
      <c r="AD40" s="1633"/>
      <c r="AE40" s="1634"/>
      <c r="AF40" s="1632"/>
      <c r="AG40" s="1633"/>
      <c r="AH40" s="1634"/>
      <c r="AI40" s="1632"/>
      <c r="AJ40" s="1633"/>
      <c r="AK40" s="1634"/>
      <c r="AL40" s="1632"/>
      <c r="AM40" s="1633"/>
      <c r="AN40" s="1634"/>
      <c r="AO40" s="1632"/>
      <c r="AP40" s="1633"/>
      <c r="AQ40" s="1634"/>
      <c r="AR40" s="1632"/>
      <c r="AS40" s="1633"/>
      <c r="AT40" s="1634"/>
      <c r="AU40" s="1632"/>
      <c r="AV40" s="1633"/>
      <c r="AW40" s="1634"/>
      <c r="AX40" s="1632"/>
      <c r="AY40" s="1633"/>
      <c r="AZ40" s="1634"/>
      <c r="BA40" s="1632"/>
      <c r="BB40" s="1633"/>
      <c r="BC40" s="1635"/>
      <c r="BD40" s="1636"/>
      <c r="BE40" s="1633"/>
      <c r="BF40" s="1634"/>
      <c r="BG40" s="1632"/>
      <c r="BH40" s="1633"/>
      <c r="BI40" s="1635"/>
      <c r="BJ40" s="1372"/>
      <c r="BK40" s="1373"/>
      <c r="BL40" s="1373"/>
      <c r="BM40" s="1373"/>
      <c r="BN40" s="1373"/>
      <c r="BO40" s="1373"/>
      <c r="BP40" s="1373"/>
      <c r="BQ40" s="1373"/>
      <c r="BR40" s="1374"/>
      <c r="BS40" s="148"/>
    </row>
    <row r="41" spans="1:71" s="7" customFormat="1" ht="13" x14ac:dyDescent="0.2">
      <c r="A41" s="148"/>
      <c r="B41" s="143" t="s">
        <v>392</v>
      </c>
      <c r="C41" s="360"/>
      <c r="D41" s="360"/>
      <c r="E41" s="360" t="s">
        <v>1091</v>
      </c>
      <c r="F41" s="406"/>
      <c r="G41" s="406"/>
      <c r="H41" s="406"/>
      <c r="I41" s="406"/>
      <c r="J41" s="406"/>
      <c r="K41" s="406"/>
      <c r="L41" s="1642"/>
      <c r="M41" s="1643"/>
      <c r="N41" s="1643"/>
      <c r="O41" s="1644"/>
      <c r="P41" s="1651"/>
      <c r="Q41" s="1652"/>
      <c r="R41" s="1652"/>
      <c r="S41" s="1653"/>
      <c r="T41" s="1633"/>
      <c r="U41" s="1637"/>
      <c r="V41" s="1638"/>
      <c r="W41" s="1632"/>
      <c r="X41" s="1637"/>
      <c r="Y41" s="1638"/>
      <c r="Z41" s="1632"/>
      <c r="AA41" s="1633"/>
      <c r="AB41" s="1634"/>
      <c r="AC41" s="1632"/>
      <c r="AD41" s="1633"/>
      <c r="AE41" s="1634"/>
      <c r="AF41" s="1632"/>
      <c r="AG41" s="1633"/>
      <c r="AH41" s="1634"/>
      <c r="AI41" s="1632"/>
      <c r="AJ41" s="1633"/>
      <c r="AK41" s="1634"/>
      <c r="AL41" s="1632"/>
      <c r="AM41" s="1633"/>
      <c r="AN41" s="1634"/>
      <c r="AO41" s="1632"/>
      <c r="AP41" s="1633"/>
      <c r="AQ41" s="1634"/>
      <c r="AR41" s="1632"/>
      <c r="AS41" s="1633"/>
      <c r="AT41" s="1634"/>
      <c r="AU41" s="1632"/>
      <c r="AV41" s="1633"/>
      <c r="AW41" s="1634"/>
      <c r="AX41" s="1632"/>
      <c r="AY41" s="1633"/>
      <c r="AZ41" s="1634"/>
      <c r="BA41" s="1632"/>
      <c r="BB41" s="1633"/>
      <c r="BC41" s="1635"/>
      <c r="BD41" s="1636"/>
      <c r="BE41" s="1633"/>
      <c r="BF41" s="1634"/>
      <c r="BG41" s="1632"/>
      <c r="BH41" s="1633"/>
      <c r="BI41" s="1635"/>
      <c r="BJ41" s="1372"/>
      <c r="BK41" s="1373"/>
      <c r="BL41" s="1373"/>
      <c r="BM41" s="1373"/>
      <c r="BN41" s="1373"/>
      <c r="BO41" s="1373"/>
      <c r="BP41" s="1373"/>
      <c r="BQ41" s="1373"/>
      <c r="BR41" s="1374"/>
      <c r="BS41" s="148"/>
    </row>
    <row r="42" spans="1:71" s="7" customFormat="1" ht="13.5" thickBot="1" x14ac:dyDescent="0.25">
      <c r="A42" s="148"/>
      <c r="B42" s="143" t="s">
        <v>393</v>
      </c>
      <c r="C42" s="360"/>
      <c r="D42" s="360"/>
      <c r="E42" s="360" t="s">
        <v>1091</v>
      </c>
      <c r="F42" s="360"/>
      <c r="G42" s="360"/>
      <c r="H42" s="360"/>
      <c r="I42" s="360"/>
      <c r="J42" s="360"/>
      <c r="K42" s="360"/>
      <c r="L42" s="1645"/>
      <c r="M42" s="1646"/>
      <c r="N42" s="1646"/>
      <c r="O42" s="1647"/>
      <c r="P42" s="1654"/>
      <c r="Q42" s="1655"/>
      <c r="R42" s="1655"/>
      <c r="S42" s="1656"/>
      <c r="T42" s="1633"/>
      <c r="U42" s="1637"/>
      <c r="V42" s="1638"/>
      <c r="W42" s="1632"/>
      <c r="X42" s="1637"/>
      <c r="Y42" s="1638"/>
      <c r="Z42" s="1632"/>
      <c r="AA42" s="1633"/>
      <c r="AB42" s="1634"/>
      <c r="AC42" s="1632"/>
      <c r="AD42" s="1633"/>
      <c r="AE42" s="1634"/>
      <c r="AF42" s="1632"/>
      <c r="AG42" s="1633"/>
      <c r="AH42" s="1634"/>
      <c r="AI42" s="1632"/>
      <c r="AJ42" s="1633"/>
      <c r="AK42" s="1634"/>
      <c r="AL42" s="1632"/>
      <c r="AM42" s="1633"/>
      <c r="AN42" s="1634"/>
      <c r="AO42" s="1632"/>
      <c r="AP42" s="1633"/>
      <c r="AQ42" s="1634"/>
      <c r="AR42" s="1632"/>
      <c r="AS42" s="1633"/>
      <c r="AT42" s="1634"/>
      <c r="AU42" s="1632"/>
      <c r="AV42" s="1633"/>
      <c r="AW42" s="1634"/>
      <c r="AX42" s="1632"/>
      <c r="AY42" s="1633"/>
      <c r="AZ42" s="1634"/>
      <c r="BA42" s="1632"/>
      <c r="BB42" s="1633"/>
      <c r="BC42" s="1635"/>
      <c r="BD42" s="1636"/>
      <c r="BE42" s="1633"/>
      <c r="BF42" s="1634"/>
      <c r="BG42" s="1632"/>
      <c r="BH42" s="1633"/>
      <c r="BI42" s="1635"/>
      <c r="BJ42" s="1372"/>
      <c r="BK42" s="1373"/>
      <c r="BL42" s="1373"/>
      <c r="BM42" s="1373"/>
      <c r="BN42" s="1373"/>
      <c r="BO42" s="1373"/>
      <c r="BP42" s="1373"/>
      <c r="BQ42" s="1373"/>
      <c r="BR42" s="1374"/>
      <c r="BS42" s="148"/>
    </row>
    <row r="43" spans="1:71" s="7" customFormat="1" ht="14" thickTop="1" thickBot="1" x14ac:dyDescent="0.25">
      <c r="A43" s="148"/>
      <c r="B43" s="218" t="s">
        <v>394</v>
      </c>
      <c r="C43" s="415"/>
      <c r="D43" s="415"/>
      <c r="E43" s="415"/>
      <c r="F43" s="415"/>
      <c r="G43" s="415"/>
      <c r="H43" s="415"/>
      <c r="I43" s="415"/>
      <c r="J43" s="415"/>
      <c r="K43" s="415"/>
      <c r="L43" s="58"/>
      <c r="M43" s="58"/>
      <c r="N43" s="58"/>
      <c r="O43" s="58"/>
      <c r="P43" s="58"/>
      <c r="Q43" s="58"/>
      <c r="R43" s="58"/>
      <c r="S43" s="58"/>
      <c r="T43" s="1622" t="str">
        <f>IF(SUM(T37:V42)=0,"",SUM(T37:V42))</f>
        <v/>
      </c>
      <c r="U43" s="1623"/>
      <c r="V43" s="1630"/>
      <c r="W43" s="1622" t="str">
        <f>IF(SUM(W37:Y42)=0,"",SUM(W37:Y42))</f>
        <v/>
      </c>
      <c r="X43" s="1623"/>
      <c r="Y43" s="1630"/>
      <c r="Z43" s="1622" t="str">
        <f>IF(SUM(Z37:AB42)=0,"",SUM(Z37:AB42))</f>
        <v/>
      </c>
      <c r="AA43" s="1623"/>
      <c r="AB43" s="1630"/>
      <c r="AC43" s="1622" t="str">
        <f>IF(SUM(AC37:AE42)=0,"",SUM(AC37:AE42))</f>
        <v/>
      </c>
      <c r="AD43" s="1623"/>
      <c r="AE43" s="1630"/>
      <c r="AF43" s="1622" t="str">
        <f>IF(SUM(AF37:AH42)=0,"",SUM(AF37:AH42))</f>
        <v/>
      </c>
      <c r="AG43" s="1623"/>
      <c r="AH43" s="1630"/>
      <c r="AI43" s="1622" t="str">
        <f>IF(SUM(AI37:AK42)=0,"",SUM(AI37:AK42))</f>
        <v/>
      </c>
      <c r="AJ43" s="1623"/>
      <c r="AK43" s="1630"/>
      <c r="AL43" s="1622" t="str">
        <f>IF(SUM(AL37:AN42)=0,"",SUM(AL37:AN42))</f>
        <v/>
      </c>
      <c r="AM43" s="1623"/>
      <c r="AN43" s="1630"/>
      <c r="AO43" s="1622" t="str">
        <f>IF(SUM(AO37:AQ42)=0,"",SUM(AO37:AQ42))</f>
        <v/>
      </c>
      <c r="AP43" s="1623"/>
      <c r="AQ43" s="1630"/>
      <c r="AR43" s="1622" t="str">
        <f>IF(SUM(AR37:AT42)=0,"",SUM(AR37:AT42))</f>
        <v/>
      </c>
      <c r="AS43" s="1623"/>
      <c r="AT43" s="1630"/>
      <c r="AU43" s="1622" t="str">
        <f>IF(SUM(AU37:AW42)=0,"",SUM(AU37:AW42))</f>
        <v/>
      </c>
      <c r="AV43" s="1623"/>
      <c r="AW43" s="1630"/>
      <c r="AX43" s="1622" t="str">
        <f>IF(SUM(AX37:AZ42)=0,"",SUM(AX37:AZ42))</f>
        <v/>
      </c>
      <c r="AY43" s="1623"/>
      <c r="AZ43" s="1630"/>
      <c r="BA43" s="1622" t="str">
        <f>IF(SUM(BA37:BC42)=0,"",SUM(BA37:BC42))</f>
        <v/>
      </c>
      <c r="BB43" s="1623"/>
      <c r="BC43" s="1623"/>
      <c r="BD43" s="1631" t="str">
        <f>IF(SUM(BD37:BF42)=0,"",SUM(BD37:BF42))</f>
        <v/>
      </c>
      <c r="BE43" s="1623"/>
      <c r="BF43" s="1630"/>
      <c r="BG43" s="1622" t="str">
        <f>IF(SUM(BG37:BI42)=0,"",SUM(BG37:BI42))</f>
        <v/>
      </c>
      <c r="BH43" s="1623"/>
      <c r="BI43" s="1624"/>
      <c r="BJ43" s="1625"/>
      <c r="BK43" s="1626"/>
      <c r="BL43" s="1626"/>
      <c r="BM43" s="1626"/>
      <c r="BN43" s="1626"/>
      <c r="BO43" s="1626"/>
      <c r="BP43" s="1626"/>
      <c r="BQ43" s="1626"/>
      <c r="BR43" s="1627"/>
      <c r="BS43" s="148"/>
    </row>
    <row r="44" spans="1:71" s="7" customFormat="1" ht="14" thickTop="1" thickBot="1" x14ac:dyDescent="0.25">
      <c r="A44" s="148"/>
      <c r="B44" s="149" t="s">
        <v>279</v>
      </c>
      <c r="C44" s="150"/>
      <c r="D44" s="150"/>
      <c r="E44" s="1609" t="s">
        <v>916</v>
      </c>
      <c r="F44" s="1628"/>
      <c r="G44" s="1628"/>
      <c r="H44" s="1628"/>
      <c r="I44" s="1628"/>
      <c r="J44" s="1628"/>
      <c r="K44" s="1628"/>
      <c r="L44" s="1628"/>
      <c r="M44" s="1628"/>
      <c r="N44" s="1628"/>
      <c r="O44" s="1628"/>
      <c r="P44" s="1628"/>
      <c r="Q44" s="1628"/>
      <c r="R44" s="1628"/>
      <c r="S44" s="1629"/>
      <c r="T44" s="1608"/>
      <c r="U44" s="1618"/>
      <c r="V44" s="1619"/>
      <c r="W44" s="1608"/>
      <c r="X44" s="1618"/>
      <c r="Y44" s="1619"/>
      <c r="Z44" s="1608"/>
      <c r="AA44" s="1618"/>
      <c r="AB44" s="1619"/>
      <c r="AC44" s="1608"/>
      <c r="AD44" s="1618"/>
      <c r="AE44" s="1619"/>
      <c r="AF44" s="1608"/>
      <c r="AG44" s="1618"/>
      <c r="AH44" s="1619"/>
      <c r="AI44" s="1608"/>
      <c r="AJ44" s="1618"/>
      <c r="AK44" s="1619"/>
      <c r="AL44" s="1608"/>
      <c r="AM44" s="1618"/>
      <c r="AN44" s="1619"/>
      <c r="AO44" s="1608"/>
      <c r="AP44" s="1618"/>
      <c r="AQ44" s="1619"/>
      <c r="AR44" s="1608"/>
      <c r="AS44" s="1618"/>
      <c r="AT44" s="1619"/>
      <c r="AU44" s="1608"/>
      <c r="AV44" s="1618"/>
      <c r="AW44" s="1619"/>
      <c r="AX44" s="1608"/>
      <c r="AY44" s="1618"/>
      <c r="AZ44" s="1619"/>
      <c r="BA44" s="1608"/>
      <c r="BB44" s="1609"/>
      <c r="BC44" s="1610"/>
      <c r="BD44" s="1620"/>
      <c r="BE44" s="1609"/>
      <c r="BF44" s="1621"/>
      <c r="BG44" s="1608"/>
      <c r="BH44" s="1609"/>
      <c r="BI44" s="1610"/>
      <c r="BJ44" s="1511"/>
      <c r="BK44" s="1512"/>
      <c r="BL44" s="1512"/>
      <c r="BM44" s="1512"/>
      <c r="BN44" s="1512"/>
      <c r="BO44" s="1512"/>
      <c r="BP44" s="1512"/>
      <c r="BQ44" s="1512"/>
      <c r="BR44" s="1611"/>
      <c r="BS44" s="148"/>
    </row>
    <row r="45" spans="1:71" s="7" customFormat="1" ht="15.75" customHeight="1" thickTop="1" x14ac:dyDescent="0.2">
      <c r="A45" s="58"/>
      <c r="B45" s="247" t="s">
        <v>1320</v>
      </c>
      <c r="C45" s="248"/>
      <c r="D45" s="248"/>
      <c r="E45" s="249"/>
      <c r="F45" s="250"/>
      <c r="G45" s="250"/>
      <c r="H45" s="250"/>
      <c r="I45" s="250"/>
      <c r="J45" s="250"/>
      <c r="K45" s="250"/>
      <c r="L45" s="250"/>
      <c r="M45" s="250"/>
      <c r="N45" s="250"/>
      <c r="O45" s="250"/>
      <c r="P45" s="250"/>
      <c r="Q45" s="250"/>
      <c r="R45" s="250"/>
      <c r="S45" s="250"/>
      <c r="T45" s="249"/>
      <c r="U45" s="251"/>
      <c r="V45" s="251"/>
      <c r="W45" s="249"/>
      <c r="X45" s="251"/>
      <c r="Y45" s="251"/>
      <c r="Z45" s="249"/>
      <c r="AA45" s="251"/>
      <c r="AB45" s="251"/>
      <c r="AC45" s="249"/>
      <c r="AD45" s="251"/>
      <c r="AE45" s="251"/>
      <c r="AF45" s="249"/>
      <c r="AG45" s="251"/>
      <c r="AH45" s="251"/>
      <c r="AI45" s="249"/>
      <c r="AJ45" s="251"/>
      <c r="AK45" s="251"/>
      <c r="AL45" s="249"/>
      <c r="AM45" s="251"/>
      <c r="AN45" s="251"/>
      <c r="AO45" s="249"/>
      <c r="AP45" s="251"/>
      <c r="AQ45" s="251"/>
      <c r="AR45" s="249"/>
      <c r="AS45" s="251"/>
      <c r="AT45" s="251"/>
      <c r="AU45" s="249"/>
      <c r="AV45" s="251"/>
      <c r="AW45" s="251"/>
      <c r="AX45" s="249"/>
      <c r="AY45" s="251"/>
      <c r="AZ45" s="251"/>
      <c r="BA45" s="249"/>
      <c r="BB45" s="251"/>
      <c r="BC45" s="251"/>
      <c r="BD45" s="249"/>
      <c r="BE45" s="251"/>
      <c r="BF45" s="251"/>
      <c r="BG45" s="249"/>
      <c r="BH45" s="251"/>
      <c r="BI45" s="251"/>
      <c r="BJ45" s="151"/>
      <c r="BK45" s="332"/>
      <c r="BL45" s="332"/>
      <c r="BM45" s="332"/>
      <c r="BN45" s="332"/>
      <c r="BO45" s="332"/>
      <c r="BP45" s="332"/>
      <c r="BQ45" s="58"/>
      <c r="BR45" s="58"/>
      <c r="BS45" s="58"/>
    </row>
    <row r="46" spans="1:71" s="7" customFormat="1" ht="6.75" customHeight="1" x14ac:dyDescent="0.2">
      <c r="A46" s="148"/>
      <c r="B46" s="152"/>
      <c r="C46" s="153"/>
      <c r="D46" s="153"/>
      <c r="E46" s="154"/>
      <c r="F46" s="82"/>
      <c r="G46" s="82"/>
      <c r="H46" s="82"/>
      <c r="I46" s="82"/>
      <c r="J46" s="82"/>
      <c r="K46" s="82"/>
      <c r="L46" s="82"/>
      <c r="M46" s="82"/>
      <c r="N46" s="82"/>
      <c r="O46" s="82"/>
      <c r="P46" s="82"/>
      <c r="Q46" s="82"/>
      <c r="R46" s="82"/>
      <c r="S46" s="82"/>
      <c r="T46" s="154"/>
      <c r="U46" s="332"/>
      <c r="V46" s="332"/>
      <c r="W46" s="154"/>
      <c r="X46" s="332"/>
      <c r="Y46" s="332"/>
      <c r="Z46" s="154"/>
      <c r="AA46" s="332"/>
      <c r="AB46" s="332"/>
      <c r="AC46" s="154"/>
      <c r="AD46" s="332"/>
      <c r="AE46" s="332"/>
      <c r="AF46" s="154"/>
      <c r="AG46" s="332"/>
      <c r="AH46" s="332"/>
      <c r="AI46" s="154"/>
      <c r="AJ46" s="332"/>
      <c r="AK46" s="332"/>
      <c r="AL46" s="154"/>
      <c r="AM46" s="332"/>
      <c r="AN46" s="332"/>
      <c r="AO46" s="154"/>
      <c r="AP46" s="332"/>
      <c r="AQ46" s="332"/>
      <c r="AR46" s="154"/>
      <c r="AS46" s="332"/>
      <c r="AT46" s="332"/>
      <c r="AU46" s="154"/>
      <c r="AV46" s="332"/>
      <c r="AW46" s="332"/>
      <c r="AX46" s="154"/>
      <c r="AY46" s="332"/>
      <c r="AZ46" s="332"/>
      <c r="BA46" s="154"/>
      <c r="BB46" s="332"/>
      <c r="BC46" s="332"/>
      <c r="BD46" s="154"/>
      <c r="BE46" s="332"/>
      <c r="BF46" s="332"/>
      <c r="BG46" s="154"/>
      <c r="BH46" s="332"/>
      <c r="BI46" s="332"/>
      <c r="BJ46" s="151"/>
      <c r="BK46" s="332"/>
      <c r="BL46" s="332"/>
      <c r="BM46" s="332"/>
      <c r="BN46" s="332"/>
      <c r="BO46" s="332"/>
      <c r="BP46" s="332"/>
      <c r="BQ46" s="58"/>
      <c r="BR46" s="58"/>
      <c r="BS46" s="148"/>
    </row>
    <row r="47" spans="1:71" s="7" customFormat="1" ht="15.75" customHeight="1" x14ac:dyDescent="0.2">
      <c r="A47" s="147" t="s">
        <v>1093</v>
      </c>
      <c r="B47" s="152"/>
      <c r="C47" s="153"/>
      <c r="D47" s="152" t="s">
        <v>1431</v>
      </c>
      <c r="E47" s="154"/>
      <c r="F47" s="82"/>
      <c r="G47" s="82"/>
      <c r="H47" s="82"/>
      <c r="I47" s="82"/>
      <c r="J47" s="82"/>
      <c r="K47" s="82"/>
      <c r="L47" s="82"/>
      <c r="M47" s="82"/>
      <c r="N47" s="82"/>
      <c r="O47" s="82"/>
      <c r="P47" s="82"/>
      <c r="Q47" s="82"/>
      <c r="R47" s="82"/>
      <c r="S47" s="82"/>
      <c r="T47" s="154"/>
      <c r="U47" s="332"/>
      <c r="V47" s="332"/>
      <c r="W47" s="154"/>
      <c r="X47" s="332"/>
      <c r="Y47" s="332"/>
      <c r="Z47" s="154"/>
      <c r="AA47" s="332"/>
      <c r="AB47" s="332"/>
      <c r="AC47" s="154"/>
      <c r="AD47" s="332"/>
      <c r="AE47" s="332"/>
      <c r="AF47" s="154"/>
      <c r="AG47" s="332"/>
      <c r="AH47" s="332"/>
      <c r="AI47" s="154"/>
      <c r="AJ47" s="332"/>
      <c r="AK47" s="332"/>
      <c r="AL47" s="154"/>
      <c r="AM47" s="332"/>
      <c r="AN47" s="332"/>
      <c r="AO47" s="154"/>
      <c r="AP47" s="332"/>
      <c r="AQ47" s="332"/>
      <c r="AR47" s="154"/>
      <c r="AS47" s="332"/>
      <c r="AT47" s="332"/>
      <c r="AU47" s="154"/>
      <c r="AV47" s="332"/>
      <c r="AW47" s="332"/>
      <c r="AX47" s="154"/>
      <c r="AY47" s="332"/>
      <c r="AZ47" s="332"/>
      <c r="BA47" s="154"/>
      <c r="BB47" s="332"/>
      <c r="BC47" s="332"/>
      <c r="BD47" s="154"/>
      <c r="BE47" s="332"/>
      <c r="BF47" s="332"/>
      <c r="BG47" s="154"/>
      <c r="BH47" s="332"/>
      <c r="BI47" s="332"/>
      <c r="BJ47" s="151"/>
      <c r="BK47" s="332"/>
      <c r="BL47" s="332"/>
      <c r="BM47" s="332"/>
      <c r="BN47" s="332"/>
      <c r="BO47" s="332"/>
      <c r="BP47" s="58"/>
      <c r="BQ47" s="58"/>
      <c r="BR47" s="155" t="s">
        <v>917</v>
      </c>
      <c r="BS47" s="148"/>
    </row>
    <row r="48" spans="1:71" s="7" customFormat="1" ht="13" x14ac:dyDescent="0.2">
      <c r="A48" s="148" t="s">
        <v>1094</v>
      </c>
      <c r="B48" s="1612" t="s">
        <v>918</v>
      </c>
      <c r="C48" s="1613"/>
      <c r="D48" s="1095" t="s">
        <v>1095</v>
      </c>
      <c r="E48" s="1095"/>
      <c r="F48" s="1095"/>
      <c r="G48" s="1095"/>
      <c r="H48" s="1095"/>
      <c r="I48" s="1095"/>
      <c r="J48" s="1095"/>
      <c r="K48" s="1095"/>
      <c r="L48" s="1095"/>
      <c r="M48" s="1123" t="s">
        <v>919</v>
      </c>
      <c r="N48" s="1123"/>
      <c r="O48" s="1123"/>
      <c r="P48" s="1123"/>
      <c r="Q48" s="1123"/>
      <c r="R48" s="1123"/>
      <c r="S48" s="1124"/>
      <c r="T48" s="1597" t="str">
        <f>IF(ROUNDDOWN(T37/3,1)=0,"",ROUNDDOWN(T37/3,1))</f>
        <v/>
      </c>
      <c r="U48" s="1598"/>
      <c r="V48" s="1599"/>
      <c r="W48" s="1597" t="str">
        <f>IF(ROUNDDOWN(W37/3,1)=0,"",ROUNDDOWN(W37/3,1))</f>
        <v/>
      </c>
      <c r="X48" s="1598"/>
      <c r="Y48" s="1599"/>
      <c r="Z48" s="1597" t="str">
        <f>IF(ROUNDDOWN(Z37/3,1)=0,"",ROUNDDOWN(Z37/3,1))</f>
        <v/>
      </c>
      <c r="AA48" s="1598"/>
      <c r="AB48" s="1599"/>
      <c r="AC48" s="1597" t="str">
        <f>IF(ROUNDDOWN(AC37/3,1)=0,"",ROUNDDOWN(AC37/3,1))</f>
        <v/>
      </c>
      <c r="AD48" s="1598"/>
      <c r="AE48" s="1599"/>
      <c r="AF48" s="1597" t="str">
        <f>IF(ROUNDDOWN(AF37/3,1)=0,"",ROUNDDOWN(AF37/3,1))</f>
        <v/>
      </c>
      <c r="AG48" s="1598"/>
      <c r="AH48" s="1599"/>
      <c r="AI48" s="1597" t="str">
        <f>IF(ROUNDDOWN(AI37/3,1)=0,"",ROUNDDOWN(AI37/3,1))</f>
        <v/>
      </c>
      <c r="AJ48" s="1598"/>
      <c r="AK48" s="1599"/>
      <c r="AL48" s="1597" t="str">
        <f>IF(ROUNDDOWN(AL37/3,1)=0,"",ROUNDDOWN(AL37/3,1))</f>
        <v/>
      </c>
      <c r="AM48" s="1598"/>
      <c r="AN48" s="1599"/>
      <c r="AO48" s="1597" t="str">
        <f>IF(ROUNDDOWN(AO37/3,1)=0,"",ROUNDDOWN(AO37/3,1))</f>
        <v/>
      </c>
      <c r="AP48" s="1598"/>
      <c r="AQ48" s="1599"/>
      <c r="AR48" s="1597" t="str">
        <f>IF(ROUNDDOWN(AR37/3,1)=0,"",ROUNDDOWN(AR37/3,1))</f>
        <v/>
      </c>
      <c r="AS48" s="1598"/>
      <c r="AT48" s="1599"/>
      <c r="AU48" s="1597" t="str">
        <f>IF(ROUNDDOWN(AU37/3,1)=0,"",ROUNDDOWN(AU37/3,1))</f>
        <v/>
      </c>
      <c r="AV48" s="1598"/>
      <c r="AW48" s="1599"/>
      <c r="AX48" s="1597" t="str">
        <f>IF(ROUNDDOWN(AX37/3,1)=0,"",ROUNDDOWN(AX37/3,1))</f>
        <v/>
      </c>
      <c r="AY48" s="1598"/>
      <c r="AZ48" s="1599"/>
      <c r="BA48" s="1597" t="str">
        <f>IF(ROUNDDOWN(BA37/3,1)=0,"",ROUNDDOWN(BA37/3,1))</f>
        <v/>
      </c>
      <c r="BB48" s="1598"/>
      <c r="BC48" s="1598"/>
      <c r="BD48" s="1600" t="str">
        <f>IF(ROUNDDOWN(BD37/3,1)=0,"",ROUNDDOWN(BD37/3,1))</f>
        <v/>
      </c>
      <c r="BE48" s="1598"/>
      <c r="BF48" s="1599"/>
      <c r="BG48" s="1597" t="str">
        <f>IF(ROUNDDOWN(BG37/3,1)=0,"",ROUNDDOWN(BG37/3,1))</f>
        <v/>
      </c>
      <c r="BH48" s="1598"/>
      <c r="BI48" s="1601"/>
      <c r="BJ48" s="1434"/>
      <c r="BK48" s="1435"/>
      <c r="BL48" s="1435"/>
      <c r="BM48" s="1435"/>
      <c r="BN48" s="1435"/>
      <c r="BO48" s="1435"/>
      <c r="BP48" s="1435"/>
      <c r="BQ48" s="1435"/>
      <c r="BR48" s="1436"/>
      <c r="BS48" s="148"/>
    </row>
    <row r="49" spans="1:72" s="7" customFormat="1" ht="13.5" customHeight="1" x14ac:dyDescent="0.2">
      <c r="A49" s="148"/>
      <c r="B49" s="1614"/>
      <c r="C49" s="1615"/>
      <c r="D49" s="1086" t="s">
        <v>1096</v>
      </c>
      <c r="E49" s="1087"/>
      <c r="F49" s="1087"/>
      <c r="G49" s="1087"/>
      <c r="H49" s="1087"/>
      <c r="I49" s="1087"/>
      <c r="J49" s="1087"/>
      <c r="K49" s="1087"/>
      <c r="L49" s="1087"/>
      <c r="M49" s="1087"/>
      <c r="N49" s="1087"/>
      <c r="O49" s="1087"/>
      <c r="P49" s="1087"/>
      <c r="Q49" s="1123" t="s">
        <v>1097</v>
      </c>
      <c r="R49" s="1123"/>
      <c r="S49" s="1124"/>
      <c r="T49" s="1597" t="str">
        <f>IF(ROUNDDOWN((T38+T39)/6,1)=0,"",ROUNDDOWN((T38+T39)/6,1))</f>
        <v/>
      </c>
      <c r="U49" s="1598"/>
      <c r="V49" s="1599"/>
      <c r="W49" s="1597" t="str">
        <f>IF(ROUNDDOWN((W38+W39)/6,1)=0,"",ROUNDDOWN((W38+W39)/6,1))</f>
        <v/>
      </c>
      <c r="X49" s="1598"/>
      <c r="Y49" s="1599"/>
      <c r="Z49" s="1597" t="str">
        <f>IF(ROUNDDOWN((Z38+Z39)/6,1)=0,"",ROUNDDOWN((Z38+Z39)/6,1))</f>
        <v/>
      </c>
      <c r="AA49" s="1598"/>
      <c r="AB49" s="1599"/>
      <c r="AC49" s="1597" t="str">
        <f>IF(ROUNDDOWN((AC38+AC39)/6,1)=0,"",ROUNDDOWN((AC38+AC39)/6,1))</f>
        <v/>
      </c>
      <c r="AD49" s="1598"/>
      <c r="AE49" s="1599"/>
      <c r="AF49" s="1597" t="str">
        <f>IF(ROUNDDOWN((AF38+AF39)/6,1)=0,"",ROUNDDOWN((AF38+AF39)/6,1))</f>
        <v/>
      </c>
      <c r="AG49" s="1598"/>
      <c r="AH49" s="1599"/>
      <c r="AI49" s="1597" t="str">
        <f>IF(ROUNDDOWN((AI38+AI39)/6,1)=0,"",ROUNDDOWN((AI38+AI39)/6,1))</f>
        <v/>
      </c>
      <c r="AJ49" s="1598"/>
      <c r="AK49" s="1599"/>
      <c r="AL49" s="1597" t="str">
        <f>IF(ROUNDDOWN((AL38+AL39)/6,1)=0,"",ROUNDDOWN((AL38+AL39)/6,1))</f>
        <v/>
      </c>
      <c r="AM49" s="1598"/>
      <c r="AN49" s="1599"/>
      <c r="AO49" s="1597" t="str">
        <f>IF(ROUNDDOWN((AO38+AO39)/6,1)=0,"",ROUNDDOWN((AO38+AO39)/6,1))</f>
        <v/>
      </c>
      <c r="AP49" s="1598"/>
      <c r="AQ49" s="1599"/>
      <c r="AR49" s="1597" t="str">
        <f>IF(ROUNDDOWN((AR38+AR39)/6,1)=0,"",ROUNDDOWN((AR38+AR39)/6,1))</f>
        <v/>
      </c>
      <c r="AS49" s="1598"/>
      <c r="AT49" s="1599"/>
      <c r="AU49" s="1597" t="str">
        <f>IF(ROUNDDOWN((AU38+AU39)/6,1)=0,"",ROUNDDOWN((AU38+AU39)/6,1))</f>
        <v/>
      </c>
      <c r="AV49" s="1598"/>
      <c r="AW49" s="1599"/>
      <c r="AX49" s="1597" t="str">
        <f>IF(ROUNDDOWN((AX38+AX39)/6,1)=0,"",ROUNDDOWN((AX38+AX39)/6,1))</f>
        <v/>
      </c>
      <c r="AY49" s="1598"/>
      <c r="AZ49" s="1599"/>
      <c r="BA49" s="1597" t="str">
        <f>IF(ROUNDDOWN((BA38+BA39)/6,1)=0,"",ROUNDDOWN((BA38+BA39)/6,1))</f>
        <v/>
      </c>
      <c r="BB49" s="1598"/>
      <c r="BC49" s="1598"/>
      <c r="BD49" s="1600" t="str">
        <f>IF(ROUNDDOWN((BD38+BD39)/6,1)=0,"",ROUNDDOWN((BD38+BD39)/6,1))</f>
        <v/>
      </c>
      <c r="BE49" s="1598"/>
      <c r="BF49" s="1599"/>
      <c r="BG49" s="1597" t="str">
        <f>IF(ROUNDDOWN((BG38+BG39)/6,1)=0,"",ROUNDDOWN((BG38+BG39)/6,1))</f>
        <v/>
      </c>
      <c r="BH49" s="1598"/>
      <c r="BI49" s="1601"/>
      <c r="BJ49" s="1434"/>
      <c r="BK49" s="1435"/>
      <c r="BL49" s="1435"/>
      <c r="BM49" s="1435"/>
      <c r="BN49" s="1435"/>
      <c r="BO49" s="1435"/>
      <c r="BP49" s="1435"/>
      <c r="BQ49" s="1435"/>
      <c r="BR49" s="1436"/>
      <c r="BS49" s="148"/>
    </row>
    <row r="50" spans="1:72" s="7" customFormat="1" ht="13" x14ac:dyDescent="0.2">
      <c r="A50" s="148"/>
      <c r="B50" s="1614"/>
      <c r="C50" s="1615"/>
      <c r="D50" s="1606" t="s">
        <v>1098</v>
      </c>
      <c r="E50" s="1524"/>
      <c r="F50" s="1524"/>
      <c r="G50" s="1524"/>
      <c r="H50" s="1524"/>
      <c r="I50" s="1524"/>
      <c r="J50" s="1524"/>
      <c r="K50" s="1524"/>
      <c r="L50" s="1524"/>
      <c r="M50" s="1524"/>
      <c r="N50" s="1524"/>
      <c r="O50" s="1524"/>
      <c r="P50" s="1524"/>
      <c r="Q50" s="1123" t="s">
        <v>1097</v>
      </c>
      <c r="R50" s="1123"/>
      <c r="S50" s="1124"/>
      <c r="T50" s="1597" t="str">
        <f>IF(ROUNDDOWN(T40/20,1)=0,"",ROUNDDOWN(T40/20,1))</f>
        <v/>
      </c>
      <c r="U50" s="1598"/>
      <c r="V50" s="1599"/>
      <c r="W50" s="1597" t="str">
        <f>IF(ROUNDDOWN(W40/20,1)=0,"",ROUNDDOWN(W40/20,1))</f>
        <v/>
      </c>
      <c r="X50" s="1598"/>
      <c r="Y50" s="1599"/>
      <c r="Z50" s="1597" t="str">
        <f>IF(ROUNDDOWN(Z40/20,1)=0,"",ROUNDDOWN(Z40/20,1))</f>
        <v/>
      </c>
      <c r="AA50" s="1598"/>
      <c r="AB50" s="1599"/>
      <c r="AC50" s="1597" t="str">
        <f>IF(ROUNDDOWN(AC40/20,1)=0,"",ROUNDDOWN(AC40/20,1))</f>
        <v/>
      </c>
      <c r="AD50" s="1598"/>
      <c r="AE50" s="1599"/>
      <c r="AF50" s="1597" t="str">
        <f>IF(ROUNDDOWN(AF40/20,1)=0,"",ROUNDDOWN(AF40/20,1))</f>
        <v/>
      </c>
      <c r="AG50" s="1598"/>
      <c r="AH50" s="1599"/>
      <c r="AI50" s="1597" t="str">
        <f>IF(ROUNDDOWN(AI40/20,1)=0,"",ROUNDDOWN(AI40/20,1))</f>
        <v/>
      </c>
      <c r="AJ50" s="1598"/>
      <c r="AK50" s="1599"/>
      <c r="AL50" s="1597" t="str">
        <f>IF(ROUNDDOWN(AL40/20,1)=0,"",ROUNDDOWN(AL40/20,1))</f>
        <v/>
      </c>
      <c r="AM50" s="1598"/>
      <c r="AN50" s="1599"/>
      <c r="AO50" s="1597" t="str">
        <f>IF(ROUNDDOWN(AO40/20,1)=0,"",ROUNDDOWN(AO40/20,1))</f>
        <v/>
      </c>
      <c r="AP50" s="1598"/>
      <c r="AQ50" s="1599"/>
      <c r="AR50" s="1597" t="str">
        <f>IF(ROUNDDOWN(AR40/20,1)=0,"",ROUNDDOWN(AR40/20,1))</f>
        <v/>
      </c>
      <c r="AS50" s="1598"/>
      <c r="AT50" s="1599"/>
      <c r="AU50" s="1597" t="str">
        <f>IF(ROUNDDOWN(AU40/20,1)=0,"",ROUNDDOWN(AU40/20,1))</f>
        <v/>
      </c>
      <c r="AV50" s="1598"/>
      <c r="AW50" s="1599"/>
      <c r="AX50" s="1597" t="str">
        <f>IF(ROUNDDOWN(AX40/20,1)=0,"",ROUNDDOWN(AX40/20,1))</f>
        <v/>
      </c>
      <c r="AY50" s="1598"/>
      <c r="AZ50" s="1599"/>
      <c r="BA50" s="1597" t="str">
        <f>IF(ROUNDDOWN(BA40/20,1)=0,"",ROUNDDOWN(BA40/20,1))</f>
        <v/>
      </c>
      <c r="BB50" s="1598"/>
      <c r="BC50" s="1601"/>
      <c r="BD50" s="1607" t="str">
        <f>IF(ROUNDDOWN(BD40/20,1)=0,"",ROUNDDOWN(BD40/20,1))</f>
        <v/>
      </c>
      <c r="BE50" s="1598"/>
      <c r="BF50" s="1599"/>
      <c r="BG50" s="1597" t="str">
        <f>IF(ROUNDDOWN(BG40/20,1)=0,"",ROUNDDOWN(BG40/20,1))</f>
        <v/>
      </c>
      <c r="BH50" s="1598"/>
      <c r="BI50" s="1599"/>
      <c r="BJ50" s="1434"/>
      <c r="BK50" s="1435"/>
      <c r="BL50" s="1435"/>
      <c r="BM50" s="1435"/>
      <c r="BN50" s="1435"/>
      <c r="BO50" s="1435"/>
      <c r="BP50" s="1435"/>
      <c r="BQ50" s="1435"/>
      <c r="BR50" s="1436"/>
      <c r="BS50" s="148"/>
    </row>
    <row r="51" spans="1:72" s="7" customFormat="1" ht="13.5" thickBot="1" x14ac:dyDescent="0.25">
      <c r="A51" s="148"/>
      <c r="B51" s="1616"/>
      <c r="C51" s="1617"/>
      <c r="D51" s="1595" t="s">
        <v>1099</v>
      </c>
      <c r="E51" s="1596"/>
      <c r="F51" s="1596"/>
      <c r="G51" s="1596"/>
      <c r="H51" s="1596"/>
      <c r="I51" s="1596"/>
      <c r="J51" s="1596"/>
      <c r="K51" s="1596"/>
      <c r="L51" s="1596"/>
      <c r="M51" s="1596"/>
      <c r="N51" s="1596"/>
      <c r="O51" s="1596"/>
      <c r="P51" s="1596"/>
      <c r="Q51" s="1577" t="s">
        <v>1097</v>
      </c>
      <c r="R51" s="1577"/>
      <c r="S51" s="1578"/>
      <c r="T51" s="1555" t="str">
        <f>IF(ROUNDDOWN((T41+T42)/30,1)=0,"",ROUNDDOWN((T41+T42)/30,1))</f>
        <v/>
      </c>
      <c r="U51" s="1530"/>
      <c r="V51" s="1531"/>
      <c r="W51" s="1555" t="str">
        <f>IF(ROUNDDOWN((W41+W42)/30,1)=0,"",ROUNDDOWN((W41+W42)/30,1))</f>
        <v/>
      </c>
      <c r="X51" s="1530"/>
      <c r="Y51" s="1531"/>
      <c r="Z51" s="1555" t="str">
        <f>IF(ROUNDDOWN((Z41+Z42)/30,1)=0,"",ROUNDDOWN((Z41+Z42)/30,1))</f>
        <v/>
      </c>
      <c r="AA51" s="1530"/>
      <c r="AB51" s="1531"/>
      <c r="AC51" s="1555" t="str">
        <f>IF(ROUNDDOWN((AC41+AC42)/30,1)=0,"",ROUNDDOWN((AC41+AC42)/30,1))</f>
        <v/>
      </c>
      <c r="AD51" s="1530"/>
      <c r="AE51" s="1531"/>
      <c r="AF51" s="1555" t="str">
        <f>IF(ROUNDDOWN((AF41+AF42)/30,1)=0,"",ROUNDDOWN((AF41+AF42)/30,1))</f>
        <v/>
      </c>
      <c r="AG51" s="1530"/>
      <c r="AH51" s="1531"/>
      <c r="AI51" s="1555" t="str">
        <f>IF(ROUNDDOWN((AI41+AI42)/30,1)=0,"",ROUNDDOWN((AI41+AI42)/30,1))</f>
        <v/>
      </c>
      <c r="AJ51" s="1530"/>
      <c r="AK51" s="1531"/>
      <c r="AL51" s="1555" t="str">
        <f>IF(ROUNDDOWN((AL41+AL42)/30,1)=0,"",ROUNDDOWN((AL41+AL42)/30,1))</f>
        <v/>
      </c>
      <c r="AM51" s="1530"/>
      <c r="AN51" s="1531"/>
      <c r="AO51" s="1555" t="str">
        <f>IF(ROUNDDOWN((AO41+AO42)/30,1)=0,"",ROUNDDOWN((AO41+AO42)/30,1))</f>
        <v/>
      </c>
      <c r="AP51" s="1530"/>
      <c r="AQ51" s="1531"/>
      <c r="AR51" s="1555" t="str">
        <f>IF(ROUNDDOWN((AR41+AR42)/30,1)=0,"",ROUNDDOWN((AR41+AR42)/30,1))</f>
        <v/>
      </c>
      <c r="AS51" s="1530"/>
      <c r="AT51" s="1531"/>
      <c r="AU51" s="1555" t="str">
        <f>IF(ROUNDDOWN((AU41+AU42)/30,1)=0,"",ROUNDDOWN((AU41+AU42)/30,1))</f>
        <v/>
      </c>
      <c r="AV51" s="1530"/>
      <c r="AW51" s="1531"/>
      <c r="AX51" s="1555" t="str">
        <f>IF(ROUNDDOWN((AX41+AX42)/30,1)=0,"",ROUNDDOWN((AX41+AX42)/30,1))</f>
        <v/>
      </c>
      <c r="AY51" s="1530"/>
      <c r="AZ51" s="1531"/>
      <c r="BA51" s="1555" t="str">
        <f>IF(ROUNDDOWN((BA41+BA42)/30,1)=0,"",ROUNDDOWN((BA41+BA42)/30,1))</f>
        <v/>
      </c>
      <c r="BB51" s="1530"/>
      <c r="BC51" s="1533"/>
      <c r="BD51" s="1602" t="str">
        <f>IF(ROUNDDOWN((BD41+BD42)/30,1)=0,"",ROUNDDOWN((BD41+BD42)/30,1))</f>
        <v/>
      </c>
      <c r="BE51" s="1530"/>
      <c r="BF51" s="1531"/>
      <c r="BG51" s="1555" t="str">
        <f>IF(ROUNDDOWN((BG41+BG42)/30,1)=0,"",ROUNDDOWN((BG41+BG42)/30,1))</f>
        <v/>
      </c>
      <c r="BH51" s="1530"/>
      <c r="BI51" s="1531"/>
      <c r="BJ51" s="1603"/>
      <c r="BK51" s="1604"/>
      <c r="BL51" s="1604"/>
      <c r="BM51" s="1604"/>
      <c r="BN51" s="1604"/>
      <c r="BO51" s="1604"/>
      <c r="BP51" s="1604"/>
      <c r="BQ51" s="1604"/>
      <c r="BR51" s="1605"/>
      <c r="BS51" s="148"/>
    </row>
    <row r="52" spans="1:72" s="7" customFormat="1" ht="14.25" customHeight="1" thickTop="1" x14ac:dyDescent="0.2">
      <c r="A52" s="148"/>
      <c r="B52" s="1587" t="s">
        <v>920</v>
      </c>
      <c r="C52" s="1588"/>
      <c r="D52" s="1588"/>
      <c r="E52" s="1588"/>
      <c r="F52" s="1588"/>
      <c r="G52" s="1588"/>
      <c r="H52" s="1588"/>
      <c r="I52" s="1588"/>
      <c r="J52" s="1589"/>
      <c r="K52" s="1590"/>
      <c r="L52" s="1591"/>
      <c r="M52" s="1591"/>
      <c r="N52" s="1591" t="s">
        <v>921</v>
      </c>
      <c r="O52" s="1591"/>
      <c r="P52" s="1591"/>
      <c r="Q52" s="1591"/>
      <c r="R52" s="1591"/>
      <c r="S52" s="1592"/>
      <c r="T52" s="1536">
        <f>IF(SUM(T50,T51)&gt;=$P$40,SUM(T48:T51),"")</f>
        <v>0</v>
      </c>
      <c r="U52" s="1547"/>
      <c r="V52" s="1548"/>
      <c r="W52" s="1536">
        <f>IF(SUM(W50,W51)&gt;=$P$40,SUM(W48:W51),"")</f>
        <v>0</v>
      </c>
      <c r="X52" s="1547"/>
      <c r="Y52" s="1548"/>
      <c r="Z52" s="1536">
        <f>IF(SUM(Z50,Z51)&gt;=$P$40,SUM(Z48:Z51),"")</f>
        <v>0</v>
      </c>
      <c r="AA52" s="1547"/>
      <c r="AB52" s="1548"/>
      <c r="AC52" s="1536">
        <f>IF(SUM(AC50,AC51)&gt;=$P$40,SUM(AC48:AC51),"")</f>
        <v>0</v>
      </c>
      <c r="AD52" s="1547"/>
      <c r="AE52" s="1548"/>
      <c r="AF52" s="1536">
        <f>IF(SUM(AF50,AF51)&gt;=$P$40,SUM(AF48:AF51),"")</f>
        <v>0</v>
      </c>
      <c r="AG52" s="1547"/>
      <c r="AH52" s="1548"/>
      <c r="AI52" s="1536">
        <f>IF(SUM(AI50,AI51)&gt;=$P$40,SUM(AI48:AI51),"")</f>
        <v>0</v>
      </c>
      <c r="AJ52" s="1547"/>
      <c r="AK52" s="1548"/>
      <c r="AL52" s="1536">
        <f>IF(SUM(AL50,AL51)&gt;=$P$40,SUM(AL48:AL51),"")</f>
        <v>0</v>
      </c>
      <c r="AM52" s="1547"/>
      <c r="AN52" s="1548"/>
      <c r="AO52" s="1536">
        <f>IF(SUM(AO50,AO51)&gt;=$P$40,SUM(AO48:AO51),"")</f>
        <v>0</v>
      </c>
      <c r="AP52" s="1547"/>
      <c r="AQ52" s="1548"/>
      <c r="AR52" s="1536">
        <f>IF(SUM(AR50,AR51)&gt;=$P$40,SUM(AR48:AR51),"")</f>
        <v>0</v>
      </c>
      <c r="AS52" s="1547"/>
      <c r="AT52" s="1548"/>
      <c r="AU52" s="1536">
        <f>IF(SUM(AU50,AU51)&gt;=$P$40,SUM(AU48:AU51),"")</f>
        <v>0</v>
      </c>
      <c r="AV52" s="1547"/>
      <c r="AW52" s="1548"/>
      <c r="AX52" s="1536">
        <f>IF(SUM(AX50,AX51)&gt;=$P$40,SUM(AX48:AX51),"")</f>
        <v>0</v>
      </c>
      <c r="AY52" s="1547"/>
      <c r="AZ52" s="1548"/>
      <c r="BA52" s="1536">
        <f>IF(SUM(BA50,BA51)&gt;=$P$40,SUM(BA48:BA51),"")</f>
        <v>0</v>
      </c>
      <c r="BB52" s="1547"/>
      <c r="BC52" s="1594"/>
      <c r="BD52" s="1547">
        <f>IF(SUM(BD50,BD51)&gt;=$P$40,SUM(BD48:BD51),"")</f>
        <v>0</v>
      </c>
      <c r="BE52" s="1547"/>
      <c r="BF52" s="1548"/>
      <c r="BG52" s="1536">
        <f>IF(SUM(BG50,BG51)&gt;=$P$40,SUM(BG48:BG51),"")</f>
        <v>0</v>
      </c>
      <c r="BH52" s="1547"/>
      <c r="BI52" s="1548"/>
      <c r="BJ52" s="1559" t="s">
        <v>922</v>
      </c>
      <c r="BK52" s="1560"/>
      <c r="BL52" s="1560"/>
      <c r="BM52" s="1560"/>
      <c r="BN52" s="1560"/>
      <c r="BO52" s="1560"/>
      <c r="BP52" s="1560"/>
      <c r="BQ52" s="1560"/>
      <c r="BR52" s="1570"/>
      <c r="BS52" s="148"/>
    </row>
    <row r="53" spans="1:72" s="7" customFormat="1" ht="14.25" customHeight="1" thickBot="1" x14ac:dyDescent="0.25">
      <c r="A53" s="148"/>
      <c r="B53" s="1572" t="s">
        <v>1100</v>
      </c>
      <c r="C53" s="1573"/>
      <c r="D53" s="1573"/>
      <c r="E53" s="1573"/>
      <c r="F53" s="1573"/>
      <c r="G53" s="1573"/>
      <c r="H53" s="1573"/>
      <c r="I53" s="1573"/>
      <c r="J53" s="1574"/>
      <c r="K53" s="1575" t="s">
        <v>1101</v>
      </c>
      <c r="L53" s="1576"/>
      <c r="M53" s="1576"/>
      <c r="N53" s="1577" t="s">
        <v>923</v>
      </c>
      <c r="O53" s="1577"/>
      <c r="P53" s="1577"/>
      <c r="Q53" s="1577"/>
      <c r="R53" s="1577"/>
      <c r="S53" s="1578"/>
      <c r="T53" s="1586" t="str">
        <f>IF(SUM(T50,T51)&lt;$P$40,SUM(T48,T49,$P$40),"")</f>
        <v/>
      </c>
      <c r="U53" s="1584"/>
      <c r="V53" s="1585"/>
      <c r="W53" s="1586" t="str">
        <f>IF(SUM(W50,W51)&lt;$P$40,SUM(W48,W49,$P$40),"")</f>
        <v/>
      </c>
      <c r="X53" s="1584"/>
      <c r="Y53" s="1585"/>
      <c r="Z53" s="1586" t="str">
        <f>IF(SUM(Z50,Z51)&lt;$P$40,SUM(Z48,Z49,$P$40),"")</f>
        <v/>
      </c>
      <c r="AA53" s="1584"/>
      <c r="AB53" s="1585"/>
      <c r="AC53" s="1586" t="str">
        <f>IF(SUM(AC50,AC51)&lt;$P$40,SUM(AC48,AC49,$P$40),"")</f>
        <v/>
      </c>
      <c r="AD53" s="1584"/>
      <c r="AE53" s="1585"/>
      <c r="AF53" s="1586" t="str">
        <f>IF(SUM(AF50,AF51)&lt;$P$40,SUM(AF48,AF49,$P$40),"")</f>
        <v/>
      </c>
      <c r="AG53" s="1584"/>
      <c r="AH53" s="1585"/>
      <c r="AI53" s="1586" t="str">
        <f>IF(SUM(AI50,AI51)&lt;$P$40,SUM(AI48,AI49,$P$40),"")</f>
        <v/>
      </c>
      <c r="AJ53" s="1584"/>
      <c r="AK53" s="1585"/>
      <c r="AL53" s="1586" t="str">
        <f>IF(SUM(AL50,AL51)&lt;$P$40,SUM(AL48,AL49,$P$40),"")</f>
        <v/>
      </c>
      <c r="AM53" s="1584"/>
      <c r="AN53" s="1585"/>
      <c r="AO53" s="1586" t="str">
        <f>IF(SUM(AO50,AO51)&lt;$P$40,SUM(AO48,AO49,$P$40),"")</f>
        <v/>
      </c>
      <c r="AP53" s="1584"/>
      <c r="AQ53" s="1585"/>
      <c r="AR53" s="1586" t="str">
        <f>IF(SUM(AR50,AR51)&lt;$P$40,SUM(AR48,AR49,$P$40),"")</f>
        <v/>
      </c>
      <c r="AS53" s="1584"/>
      <c r="AT53" s="1585"/>
      <c r="AU53" s="1586" t="str">
        <f>IF(SUM(AU50,AU51)&lt;$P$40,SUM(AU48,AU49,$P$40),"")</f>
        <v/>
      </c>
      <c r="AV53" s="1584"/>
      <c r="AW53" s="1585"/>
      <c r="AX53" s="1586" t="str">
        <f>IF(SUM(AX50,AX51)&lt;$P$40,SUM(AX48,AX49,$P$40),"")</f>
        <v/>
      </c>
      <c r="AY53" s="1584"/>
      <c r="AZ53" s="1585"/>
      <c r="BA53" s="1586" t="str">
        <f>IF(SUM(BA50,BA51)&lt;$P$40,SUM(BA48,BA49,$P$40),"")</f>
        <v/>
      </c>
      <c r="BB53" s="1584"/>
      <c r="BC53" s="1593"/>
      <c r="BD53" s="1584" t="str">
        <f>IF(SUM(BD50,BD51)&lt;$P$40,SUM(BD48,BD49,$P$40),"")</f>
        <v/>
      </c>
      <c r="BE53" s="1584"/>
      <c r="BF53" s="1585"/>
      <c r="BG53" s="1586" t="str">
        <f>IF(SUM(BG50,BG51)&lt;$P$40,SUM(BG48,BG49,$P$40),"")</f>
        <v/>
      </c>
      <c r="BH53" s="1584"/>
      <c r="BI53" s="1585"/>
      <c r="BJ53" s="1562"/>
      <c r="BK53" s="1563"/>
      <c r="BL53" s="1563"/>
      <c r="BM53" s="1563"/>
      <c r="BN53" s="1563"/>
      <c r="BO53" s="1563"/>
      <c r="BP53" s="1563"/>
      <c r="BQ53" s="1563"/>
      <c r="BR53" s="1571"/>
      <c r="BS53" s="148"/>
    </row>
    <row r="54" spans="1:72" s="7" customFormat="1" ht="15" customHeight="1" thickTop="1" x14ac:dyDescent="0.2">
      <c r="A54" s="148"/>
      <c r="B54" s="1587" t="s">
        <v>920</v>
      </c>
      <c r="C54" s="1588"/>
      <c r="D54" s="1588"/>
      <c r="E54" s="1588"/>
      <c r="F54" s="1588"/>
      <c r="G54" s="1588"/>
      <c r="H54" s="1588"/>
      <c r="I54" s="1588"/>
      <c r="J54" s="1589"/>
      <c r="K54" s="1590" t="s">
        <v>1102</v>
      </c>
      <c r="L54" s="1591"/>
      <c r="M54" s="1591"/>
      <c r="N54" s="1591" t="s">
        <v>921</v>
      </c>
      <c r="O54" s="1591"/>
      <c r="P54" s="1591"/>
      <c r="Q54" s="1591"/>
      <c r="R54" s="1591"/>
      <c r="S54" s="1592"/>
      <c r="T54" s="1536">
        <f>IF(T52="","",ROUND(T52,0))</f>
        <v>0</v>
      </c>
      <c r="U54" s="1537"/>
      <c r="V54" s="1538"/>
      <c r="W54" s="1536">
        <f>IF(W52="","",ROUND(W52,0))</f>
        <v>0</v>
      </c>
      <c r="X54" s="1537"/>
      <c r="Y54" s="1538"/>
      <c r="Z54" s="1536">
        <f>IF(Z52="","",ROUND(Z52,0))</f>
        <v>0</v>
      </c>
      <c r="AA54" s="1537"/>
      <c r="AB54" s="1538"/>
      <c r="AC54" s="1536">
        <f>IF(AC52="","",ROUND(AC52,0))</f>
        <v>0</v>
      </c>
      <c r="AD54" s="1537"/>
      <c r="AE54" s="1538"/>
      <c r="AF54" s="1536">
        <f>IF(AF52="","",ROUND(AF52,0))</f>
        <v>0</v>
      </c>
      <c r="AG54" s="1537"/>
      <c r="AH54" s="1538"/>
      <c r="AI54" s="1536">
        <f>IF(AI52="","",ROUND(AI52,0))</f>
        <v>0</v>
      </c>
      <c r="AJ54" s="1537"/>
      <c r="AK54" s="1538"/>
      <c r="AL54" s="1536">
        <f>IF(AL52="","",ROUND(AL52,0))</f>
        <v>0</v>
      </c>
      <c r="AM54" s="1537"/>
      <c r="AN54" s="1538"/>
      <c r="AO54" s="1536">
        <f>IF(AO52="","",ROUND(AO52,0))</f>
        <v>0</v>
      </c>
      <c r="AP54" s="1537"/>
      <c r="AQ54" s="1538"/>
      <c r="AR54" s="1536">
        <f>IF(AR52="","",ROUND(AR52,0))</f>
        <v>0</v>
      </c>
      <c r="AS54" s="1537"/>
      <c r="AT54" s="1538"/>
      <c r="AU54" s="1536">
        <f>IF(AU52="","",ROUND(AU52,0))</f>
        <v>0</v>
      </c>
      <c r="AV54" s="1537"/>
      <c r="AW54" s="1538"/>
      <c r="AX54" s="1536">
        <f>IF(AX52="","",ROUND(AX52,0))</f>
        <v>0</v>
      </c>
      <c r="AY54" s="1537"/>
      <c r="AZ54" s="1538"/>
      <c r="BA54" s="1536">
        <f>IF(BA52="","",ROUND(BA52,0))</f>
        <v>0</v>
      </c>
      <c r="BB54" s="1537"/>
      <c r="BC54" s="1537"/>
      <c r="BD54" s="1557">
        <f>IF(BD52="","",ROUND(BD52,0))</f>
        <v>0</v>
      </c>
      <c r="BE54" s="1537"/>
      <c r="BF54" s="1538"/>
      <c r="BG54" s="1536">
        <f>IF(BG52="","",ROUND(BG52,0))</f>
        <v>0</v>
      </c>
      <c r="BH54" s="1537"/>
      <c r="BI54" s="1558"/>
      <c r="BJ54" s="1559" t="s">
        <v>922</v>
      </c>
      <c r="BK54" s="1560"/>
      <c r="BL54" s="1560"/>
      <c r="BM54" s="1560"/>
      <c r="BN54" s="1560"/>
      <c r="BO54" s="1560"/>
      <c r="BP54" s="1560"/>
      <c r="BQ54" s="1560"/>
      <c r="BR54" s="1570"/>
      <c r="BS54" s="148"/>
    </row>
    <row r="55" spans="1:72" s="7" customFormat="1" ht="13.5" thickBot="1" x14ac:dyDescent="0.25">
      <c r="A55" s="148"/>
      <c r="B55" s="1572" t="s">
        <v>924</v>
      </c>
      <c r="C55" s="1573"/>
      <c r="D55" s="1573"/>
      <c r="E55" s="1573"/>
      <c r="F55" s="1573"/>
      <c r="G55" s="1573"/>
      <c r="H55" s="1573"/>
      <c r="I55" s="1573"/>
      <c r="J55" s="1574"/>
      <c r="K55" s="1575" t="s">
        <v>1103</v>
      </c>
      <c r="L55" s="1576"/>
      <c r="M55" s="1576"/>
      <c r="N55" s="1577" t="s">
        <v>923</v>
      </c>
      <c r="O55" s="1577"/>
      <c r="P55" s="1577"/>
      <c r="Q55" s="1577"/>
      <c r="R55" s="1577"/>
      <c r="S55" s="1578"/>
      <c r="T55" s="1555" t="str">
        <f>IF(T53="","",ROUND(T53,0))</f>
        <v/>
      </c>
      <c r="U55" s="1530"/>
      <c r="V55" s="1531"/>
      <c r="W55" s="1555" t="str">
        <f>IF(W53="","",ROUND(W53,0))</f>
        <v/>
      </c>
      <c r="X55" s="1530"/>
      <c r="Y55" s="1531"/>
      <c r="Z55" s="1555" t="str">
        <f>IF(Z53="","",ROUND(Z53,0))</f>
        <v/>
      </c>
      <c r="AA55" s="1530"/>
      <c r="AB55" s="1531"/>
      <c r="AC55" s="1555" t="str">
        <f>IF(AC53="","",ROUND(AC53,0))</f>
        <v/>
      </c>
      <c r="AD55" s="1530"/>
      <c r="AE55" s="1531"/>
      <c r="AF55" s="1555" t="str">
        <f>IF(AF53="","",ROUND(AF53,0))</f>
        <v/>
      </c>
      <c r="AG55" s="1530"/>
      <c r="AH55" s="1531"/>
      <c r="AI55" s="1555" t="str">
        <f>IF(AI53="","",ROUND(AI53,0))</f>
        <v/>
      </c>
      <c r="AJ55" s="1530"/>
      <c r="AK55" s="1531"/>
      <c r="AL55" s="1555" t="str">
        <f>IF(AL53="","",ROUND(AL53,0))</f>
        <v/>
      </c>
      <c r="AM55" s="1530"/>
      <c r="AN55" s="1531"/>
      <c r="AO55" s="1555" t="str">
        <f>IF(AO53="","",ROUND(AO53,0))</f>
        <v/>
      </c>
      <c r="AP55" s="1530"/>
      <c r="AQ55" s="1531"/>
      <c r="AR55" s="1555" t="str">
        <f>IF(AR53="","",ROUND(AR53,0))</f>
        <v/>
      </c>
      <c r="AS55" s="1530"/>
      <c r="AT55" s="1531"/>
      <c r="AU55" s="1555" t="str">
        <f>IF(AU53="","",ROUND(AU53,0))</f>
        <v/>
      </c>
      <c r="AV55" s="1530"/>
      <c r="AW55" s="1531"/>
      <c r="AX55" s="1555" t="str">
        <f>IF(AX53="","",ROUND(AX53,0))</f>
        <v/>
      </c>
      <c r="AY55" s="1530"/>
      <c r="AZ55" s="1531"/>
      <c r="BA55" s="1555" t="str">
        <f>IF(BA53="","",ROUND(BA53,0))</f>
        <v/>
      </c>
      <c r="BB55" s="1530"/>
      <c r="BC55" s="1530"/>
      <c r="BD55" s="1556" t="str">
        <f>IF(BD53="","",ROUND(BD53,0))</f>
        <v/>
      </c>
      <c r="BE55" s="1530"/>
      <c r="BF55" s="1531"/>
      <c r="BG55" s="1555" t="str">
        <f>IF(BG53="","",ROUND(BG53,0))</f>
        <v/>
      </c>
      <c r="BH55" s="1530"/>
      <c r="BI55" s="1533"/>
      <c r="BJ55" s="1562"/>
      <c r="BK55" s="1563"/>
      <c r="BL55" s="1563"/>
      <c r="BM55" s="1563"/>
      <c r="BN55" s="1563"/>
      <c r="BO55" s="1563"/>
      <c r="BP55" s="1563"/>
      <c r="BQ55" s="1563"/>
      <c r="BR55" s="1571"/>
      <c r="BS55" s="148"/>
    </row>
    <row r="56" spans="1:72" s="7" customFormat="1" ht="14" thickTop="1" thickBot="1" x14ac:dyDescent="0.25">
      <c r="A56" s="148"/>
      <c r="B56" s="1565" t="s">
        <v>77</v>
      </c>
      <c r="C56" s="1566"/>
      <c r="D56" s="1567" t="s">
        <v>925</v>
      </c>
      <c r="E56" s="1568"/>
      <c r="F56" s="1568"/>
      <c r="G56" s="1568"/>
      <c r="H56" s="1568"/>
      <c r="I56" s="1568"/>
      <c r="J56" s="1568"/>
      <c r="K56" s="1568"/>
      <c r="L56" s="1568"/>
      <c r="M56" s="1568"/>
      <c r="N56" s="1568"/>
      <c r="O56" s="1568"/>
      <c r="P56" s="1568"/>
      <c r="Q56" s="1568"/>
      <c r="R56" s="1568"/>
      <c r="S56" s="1569"/>
      <c r="T56" s="1552"/>
      <c r="U56" s="1553"/>
      <c r="V56" s="1554"/>
      <c r="W56" s="1552"/>
      <c r="X56" s="1553"/>
      <c r="Y56" s="1554"/>
      <c r="Z56" s="1552"/>
      <c r="AA56" s="1553"/>
      <c r="AB56" s="1554"/>
      <c r="AC56" s="1552"/>
      <c r="AD56" s="1553"/>
      <c r="AE56" s="1554"/>
      <c r="AF56" s="1552"/>
      <c r="AG56" s="1553"/>
      <c r="AH56" s="1554"/>
      <c r="AI56" s="1552"/>
      <c r="AJ56" s="1553"/>
      <c r="AK56" s="1554"/>
      <c r="AL56" s="1552"/>
      <c r="AM56" s="1553"/>
      <c r="AN56" s="1554"/>
      <c r="AO56" s="1552"/>
      <c r="AP56" s="1553"/>
      <c r="AQ56" s="1554"/>
      <c r="AR56" s="1552"/>
      <c r="AS56" s="1553"/>
      <c r="AT56" s="1554"/>
      <c r="AU56" s="1552"/>
      <c r="AV56" s="1553"/>
      <c r="AW56" s="1554"/>
      <c r="AX56" s="1552"/>
      <c r="AY56" s="1553"/>
      <c r="AZ56" s="1554"/>
      <c r="BA56" s="1552"/>
      <c r="BB56" s="1553"/>
      <c r="BC56" s="1553"/>
      <c r="BD56" s="1579"/>
      <c r="BE56" s="1580"/>
      <c r="BF56" s="1581"/>
      <c r="BG56" s="1582"/>
      <c r="BH56" s="1580"/>
      <c r="BI56" s="1583"/>
      <c r="BJ56" s="1549"/>
      <c r="BK56" s="1550"/>
      <c r="BL56" s="1550"/>
      <c r="BM56" s="1550"/>
      <c r="BN56" s="1550"/>
      <c r="BO56" s="1550"/>
      <c r="BP56" s="1550"/>
      <c r="BQ56" s="1550"/>
      <c r="BR56" s="1551"/>
      <c r="BS56" s="148"/>
    </row>
    <row r="57" spans="1:72" s="7" customFormat="1" ht="14.25" customHeight="1" thickTop="1" x14ac:dyDescent="0.2">
      <c r="A57" s="148"/>
      <c r="B57" s="1539" t="s">
        <v>926</v>
      </c>
      <c r="C57" s="1540"/>
      <c r="D57" s="1540"/>
      <c r="E57" s="1540"/>
      <c r="F57" s="1540"/>
      <c r="G57" s="1540"/>
      <c r="H57" s="1540"/>
      <c r="I57" s="1540"/>
      <c r="J57" s="1541"/>
      <c r="K57" s="1545" t="s">
        <v>1104</v>
      </c>
      <c r="L57" s="1546"/>
      <c r="M57" s="1546"/>
      <c r="N57" s="1546"/>
      <c r="O57" s="1546"/>
      <c r="P57" s="1546"/>
      <c r="Q57" s="1546"/>
      <c r="R57" s="1546"/>
      <c r="S57" s="156"/>
      <c r="T57" s="1536" t="str">
        <f>IFERROR(IF(T54+T56=0,"",T54+T56),"")</f>
        <v/>
      </c>
      <c r="U57" s="1537"/>
      <c r="V57" s="1538"/>
      <c r="W57" s="1536" t="str">
        <f>IFERROR(IF(W54+W56=0,"",W54+W56),"")</f>
        <v/>
      </c>
      <c r="X57" s="1547"/>
      <c r="Y57" s="1548"/>
      <c r="Z57" s="1536" t="str">
        <f>IFERROR(IF(Z54+Z56=0,"",Z54+Z56),"")</f>
        <v/>
      </c>
      <c r="AA57" s="1547"/>
      <c r="AB57" s="1548"/>
      <c r="AC57" s="1536" t="str">
        <f>IFERROR(IF(AC54+AC56=0,"",AC54+AC56),"")</f>
        <v/>
      </c>
      <c r="AD57" s="1537"/>
      <c r="AE57" s="1538"/>
      <c r="AF57" s="1536" t="str">
        <f>IFERROR(IF(AF54+AF56=0,"",AF54+AF56),"")</f>
        <v/>
      </c>
      <c r="AG57" s="1537"/>
      <c r="AH57" s="1538"/>
      <c r="AI57" s="1536" t="str">
        <f>IFERROR(IF(AI54+AI56=0,"",AI54+AI56),"")</f>
        <v/>
      </c>
      <c r="AJ57" s="1537"/>
      <c r="AK57" s="1538"/>
      <c r="AL57" s="1536" t="str">
        <f>IFERROR(IF(AL54+AL56=0,"",AL54+AL56),"")</f>
        <v/>
      </c>
      <c r="AM57" s="1537"/>
      <c r="AN57" s="1538"/>
      <c r="AO57" s="1536" t="str">
        <f>IFERROR(IF(AO54+AO56=0,"",AO54+AO56),"")</f>
        <v/>
      </c>
      <c r="AP57" s="1537"/>
      <c r="AQ57" s="1538"/>
      <c r="AR57" s="1536" t="str">
        <f>IFERROR(IF(AR54+AR56=0,"",AR54+AR56),"")</f>
        <v/>
      </c>
      <c r="AS57" s="1537"/>
      <c r="AT57" s="1538"/>
      <c r="AU57" s="1536" t="str">
        <f>IFERROR(IF(AU54+AU56=0,"",AU54+AU56),"")</f>
        <v/>
      </c>
      <c r="AV57" s="1537"/>
      <c r="AW57" s="1538"/>
      <c r="AX57" s="1536" t="str">
        <f>IFERROR(IF(AX54+AX56=0,"",AX54+AX56),"")</f>
        <v/>
      </c>
      <c r="AY57" s="1537"/>
      <c r="AZ57" s="1538"/>
      <c r="BA57" s="1536" t="str">
        <f>IFERROR(IF(BA54+BA56=0,"",BA54+BA56),"")</f>
        <v/>
      </c>
      <c r="BB57" s="1537"/>
      <c r="BC57" s="1537"/>
      <c r="BD57" s="1557" t="str">
        <f>IFERROR(IF(BD54+BD56=0,"",BD54+BD56),"")</f>
        <v/>
      </c>
      <c r="BE57" s="1537"/>
      <c r="BF57" s="1538"/>
      <c r="BG57" s="1536" t="str">
        <f>IFERROR(IF(BG54+BG56=0,"",BG54+BG56),"")</f>
        <v/>
      </c>
      <c r="BH57" s="1537"/>
      <c r="BI57" s="1558"/>
      <c r="BJ57" s="1559" t="s">
        <v>922</v>
      </c>
      <c r="BK57" s="1560"/>
      <c r="BL57" s="1560"/>
      <c r="BM57" s="1560"/>
      <c r="BN57" s="1560"/>
      <c r="BO57" s="1560"/>
      <c r="BP57" s="1560"/>
      <c r="BQ57" s="1560"/>
      <c r="BR57" s="1561"/>
      <c r="BS57" s="148"/>
    </row>
    <row r="58" spans="1:72" s="7" customFormat="1" ht="13.5" thickBot="1" x14ac:dyDescent="0.25">
      <c r="A58" s="148"/>
      <c r="B58" s="1542"/>
      <c r="C58" s="1543"/>
      <c r="D58" s="1543"/>
      <c r="E58" s="1543"/>
      <c r="F58" s="1543"/>
      <c r="G58" s="1543"/>
      <c r="H58" s="1543"/>
      <c r="I58" s="1543"/>
      <c r="J58" s="1544"/>
      <c r="K58" s="1534" t="s">
        <v>1105</v>
      </c>
      <c r="L58" s="1535"/>
      <c r="M58" s="1535"/>
      <c r="N58" s="1535"/>
      <c r="O58" s="1535"/>
      <c r="P58" s="1535"/>
      <c r="Q58" s="1535"/>
      <c r="R58" s="1535"/>
      <c r="S58" s="157" t="s">
        <v>1106</v>
      </c>
      <c r="T58" s="1529" t="str">
        <f>IFERROR(IF(T55+T56=0,"",T55+T56),"")</f>
        <v/>
      </c>
      <c r="U58" s="1530"/>
      <c r="V58" s="1531"/>
      <c r="W58" s="1529" t="str">
        <f>IFERROR(IF(W55+W56=0,"",W55+W56),"")</f>
        <v/>
      </c>
      <c r="X58" s="1530"/>
      <c r="Y58" s="1531"/>
      <c r="Z58" s="1529" t="str">
        <f>IFERROR(IF(Z55+Z56=0,"",Z55+Z56),"")</f>
        <v/>
      </c>
      <c r="AA58" s="1530"/>
      <c r="AB58" s="1531"/>
      <c r="AC58" s="1529" t="str">
        <f>IFERROR(IF(AC55+AC56=0,"",AC55+AC56),"")</f>
        <v/>
      </c>
      <c r="AD58" s="1530"/>
      <c r="AE58" s="1531"/>
      <c r="AF58" s="1529" t="str">
        <f>IFERROR(IF(AF55+AF56=0,"",AF55+AF56),"")</f>
        <v/>
      </c>
      <c r="AG58" s="1530"/>
      <c r="AH58" s="1531"/>
      <c r="AI58" s="1529" t="str">
        <f>IFERROR(IF(AI55+AI56=0,"",AI55+AI56),"")</f>
        <v/>
      </c>
      <c r="AJ58" s="1530"/>
      <c r="AK58" s="1531"/>
      <c r="AL58" s="1529" t="str">
        <f>IFERROR(IF(AL55+AL56=0,"",AL55+AL56),"")</f>
        <v/>
      </c>
      <c r="AM58" s="1530"/>
      <c r="AN58" s="1531"/>
      <c r="AO58" s="1529" t="str">
        <f>IFERROR(IF(AO55+AO56=0,"",AO55+AO56),"")</f>
        <v/>
      </c>
      <c r="AP58" s="1530"/>
      <c r="AQ58" s="1531"/>
      <c r="AR58" s="1529" t="str">
        <f>IFERROR(IF(AR55+AR56=0,"",AR55+AR56),"")</f>
        <v/>
      </c>
      <c r="AS58" s="1530"/>
      <c r="AT58" s="1531"/>
      <c r="AU58" s="1529" t="str">
        <f>IFERROR(IF(AU55+AU56=0,"",AU55+AU56),"")</f>
        <v/>
      </c>
      <c r="AV58" s="1530"/>
      <c r="AW58" s="1531"/>
      <c r="AX58" s="1529" t="str">
        <f>IFERROR(IF(AX55+AX56=0,"",AX55+AX56),"")</f>
        <v/>
      </c>
      <c r="AY58" s="1530"/>
      <c r="AZ58" s="1531"/>
      <c r="BA58" s="1529" t="str">
        <f>IFERROR(IF(BA55+BA56=0,"",BA55+BA56),"")</f>
        <v/>
      </c>
      <c r="BB58" s="1530"/>
      <c r="BC58" s="1530"/>
      <c r="BD58" s="1532" t="str">
        <f>IFERROR(IF(BD55+BD56=0,"",BD55+BD56),"")</f>
        <v/>
      </c>
      <c r="BE58" s="1530"/>
      <c r="BF58" s="1531"/>
      <c r="BG58" s="1529" t="str">
        <f>IFERROR(IF(BG55+BG56=0,"",BG55+BG56),"")</f>
        <v/>
      </c>
      <c r="BH58" s="1530"/>
      <c r="BI58" s="1533"/>
      <c r="BJ58" s="1562"/>
      <c r="BK58" s="1563"/>
      <c r="BL58" s="1563"/>
      <c r="BM58" s="1563"/>
      <c r="BN58" s="1563"/>
      <c r="BO58" s="1563"/>
      <c r="BP58" s="1563"/>
      <c r="BQ58" s="1563"/>
      <c r="BR58" s="1564"/>
      <c r="BS58" s="148"/>
    </row>
    <row r="59" spans="1:72" s="7" customFormat="1" ht="15.75" customHeight="1" thickTop="1" x14ac:dyDescent="0.2">
      <c r="A59" s="148"/>
      <c r="B59" s="158" t="s">
        <v>927</v>
      </c>
      <c r="C59" s="159"/>
      <c r="D59" s="159"/>
      <c r="E59" s="159"/>
      <c r="F59" s="159"/>
      <c r="G59" s="159"/>
      <c r="H59" s="159"/>
      <c r="I59" s="159"/>
      <c r="J59" s="159"/>
      <c r="K59" s="159"/>
      <c r="L59" s="159"/>
      <c r="M59" s="159"/>
      <c r="N59" s="159"/>
      <c r="O59" s="159"/>
      <c r="P59" s="159"/>
      <c r="Q59" s="159"/>
      <c r="R59" s="159"/>
      <c r="S59" s="159"/>
      <c r="T59" s="160"/>
      <c r="U59" s="161"/>
      <c r="V59" s="161"/>
      <c r="W59" s="160"/>
      <c r="X59" s="161"/>
      <c r="Y59" s="161"/>
      <c r="Z59" s="160"/>
      <c r="AA59" s="161"/>
      <c r="AB59" s="161"/>
      <c r="AC59" s="160"/>
      <c r="AD59" s="161"/>
      <c r="AE59" s="161"/>
      <c r="AF59" s="160"/>
      <c r="AG59" s="161"/>
      <c r="AH59" s="161"/>
      <c r="AI59" s="160"/>
      <c r="AJ59" s="161"/>
      <c r="AK59" s="161"/>
      <c r="AL59" s="160"/>
      <c r="AM59" s="161"/>
      <c r="AN59" s="161"/>
      <c r="AO59" s="160"/>
      <c r="AP59" s="161"/>
      <c r="AQ59" s="161"/>
      <c r="AR59" s="160"/>
      <c r="AS59" s="161"/>
      <c r="AT59" s="161"/>
      <c r="AU59" s="160"/>
      <c r="AV59" s="161"/>
      <c r="AW59" s="161"/>
      <c r="AX59" s="160"/>
      <c r="AY59" s="161"/>
      <c r="AZ59" s="161"/>
      <c r="BA59" s="160"/>
      <c r="BB59" s="161"/>
      <c r="BC59" s="161"/>
      <c r="BD59" s="160"/>
      <c r="BE59" s="161"/>
      <c r="BF59" s="161"/>
      <c r="BG59" s="160"/>
      <c r="BH59" s="161"/>
      <c r="BI59" s="161"/>
      <c r="BJ59" s="151"/>
      <c r="BK59" s="332"/>
      <c r="BL59" s="332"/>
      <c r="BM59" s="332"/>
      <c r="BN59" s="332"/>
      <c r="BO59" s="332"/>
      <c r="BP59" s="332"/>
      <c r="BQ59" s="58"/>
      <c r="BR59" s="58"/>
      <c r="BS59" s="148"/>
    </row>
    <row r="60" spans="1:72" s="7" customFormat="1" ht="6" customHeight="1" x14ac:dyDescent="0.2">
      <c r="A60" s="148"/>
      <c r="B60" s="426"/>
      <c r="C60" s="426"/>
      <c r="D60" s="426"/>
      <c r="E60" s="426"/>
      <c r="F60" s="426"/>
      <c r="G60" s="154"/>
      <c r="H60" s="332"/>
      <c r="I60" s="332"/>
      <c r="J60" s="332"/>
      <c r="K60" s="332"/>
      <c r="L60" s="332"/>
      <c r="M60" s="332"/>
      <c r="N60" s="332"/>
      <c r="O60" s="332"/>
      <c r="P60" s="332"/>
      <c r="Q60" s="332"/>
      <c r="R60" s="332"/>
      <c r="S60" s="332"/>
      <c r="T60" s="162"/>
      <c r="U60" s="161"/>
      <c r="V60" s="161"/>
      <c r="W60" s="162"/>
      <c r="X60" s="161"/>
      <c r="Y60" s="161"/>
      <c r="Z60" s="162"/>
      <c r="AA60" s="161"/>
      <c r="AB60" s="161"/>
      <c r="AC60" s="162"/>
      <c r="AD60" s="161"/>
      <c r="AE60" s="161"/>
      <c r="AF60" s="162"/>
      <c r="AG60" s="161"/>
      <c r="AH60" s="161"/>
      <c r="AI60" s="162"/>
      <c r="AJ60" s="161"/>
      <c r="AK60" s="161"/>
      <c r="AL60" s="162"/>
      <c r="AM60" s="161"/>
      <c r="AN60" s="161"/>
      <c r="AO60" s="162"/>
      <c r="AP60" s="161"/>
      <c r="AQ60" s="161"/>
      <c r="AR60" s="162"/>
      <c r="AS60" s="161"/>
      <c r="AT60" s="161"/>
      <c r="AU60" s="162"/>
      <c r="AV60" s="161"/>
      <c r="AW60" s="161"/>
      <c r="AX60" s="162"/>
      <c r="AY60" s="161"/>
      <c r="AZ60" s="161"/>
      <c r="BA60" s="162"/>
      <c r="BB60" s="161"/>
      <c r="BC60" s="161"/>
      <c r="BD60" s="162"/>
      <c r="BE60" s="161"/>
      <c r="BF60" s="161"/>
      <c r="BG60" s="162"/>
      <c r="BH60" s="161"/>
      <c r="BI60" s="161"/>
      <c r="BJ60" s="151"/>
      <c r="BK60" s="332"/>
      <c r="BL60" s="332"/>
      <c r="BM60" s="332"/>
      <c r="BN60" s="332"/>
      <c r="BO60" s="332"/>
      <c r="BP60" s="332"/>
      <c r="BQ60" s="58"/>
      <c r="BR60" s="58"/>
      <c r="BS60" s="148"/>
    </row>
    <row r="61" spans="1:72" s="7" customFormat="1" ht="15.75" customHeight="1" x14ac:dyDescent="0.2">
      <c r="A61" s="147" t="s">
        <v>1107</v>
      </c>
      <c r="B61" s="58"/>
      <c r="C61" s="426"/>
      <c r="D61" s="152" t="s">
        <v>1108</v>
      </c>
      <c r="E61" s="426"/>
      <c r="F61" s="426"/>
      <c r="G61" s="154"/>
      <c r="H61" s="332"/>
      <c r="I61" s="332"/>
      <c r="J61" s="332"/>
      <c r="K61" s="332"/>
      <c r="L61" s="332"/>
      <c r="M61" s="332"/>
      <c r="N61" s="332"/>
      <c r="O61" s="332"/>
      <c r="P61" s="332"/>
      <c r="Q61" s="332"/>
      <c r="R61" s="332"/>
      <c r="S61" s="332"/>
      <c r="T61" s="162"/>
      <c r="U61" s="161"/>
      <c r="V61" s="161"/>
      <c r="W61" s="162"/>
      <c r="X61" s="161"/>
      <c r="Y61" s="161"/>
      <c r="Z61" s="162"/>
      <c r="AA61" s="161"/>
      <c r="AB61" s="161"/>
      <c r="AC61" s="162"/>
      <c r="AD61" s="161"/>
      <c r="AE61" s="161"/>
      <c r="AF61" s="162"/>
      <c r="AG61" s="161"/>
      <c r="AH61" s="161"/>
      <c r="AI61" s="162"/>
      <c r="AJ61" s="161"/>
      <c r="AK61" s="161"/>
      <c r="AL61" s="162"/>
      <c r="AM61" s="161"/>
      <c r="AN61" s="161"/>
      <c r="AO61" s="162"/>
      <c r="AP61" s="161"/>
      <c r="AQ61" s="161"/>
      <c r="AR61" s="162"/>
      <c r="AS61" s="161"/>
      <c r="AT61" s="161"/>
      <c r="AU61" s="162"/>
      <c r="AV61" s="161"/>
      <c r="AW61" s="161"/>
      <c r="AX61" s="162"/>
      <c r="AY61" s="161"/>
      <c r="AZ61" s="161"/>
      <c r="BA61" s="162"/>
      <c r="BB61" s="161"/>
      <c r="BC61" s="161"/>
      <c r="BD61" s="162"/>
      <c r="BE61" s="161"/>
      <c r="BF61" s="161"/>
      <c r="BG61" s="162"/>
      <c r="BH61" s="161"/>
      <c r="BI61" s="161"/>
      <c r="BJ61" s="151"/>
      <c r="BK61" s="332"/>
      <c r="BL61" s="332"/>
      <c r="BM61" s="332"/>
      <c r="BN61" s="332"/>
      <c r="BO61" s="332"/>
      <c r="BP61" s="58"/>
      <c r="BQ61" s="58"/>
      <c r="BR61" s="155" t="s">
        <v>928</v>
      </c>
      <c r="BS61" s="148"/>
    </row>
    <row r="62" spans="1:72" s="7" customFormat="1" ht="13.5" customHeight="1" x14ac:dyDescent="0.2">
      <c r="A62" s="148"/>
      <c r="B62" s="143"/>
      <c r="C62" s="1087" t="s">
        <v>1109</v>
      </c>
      <c r="D62" s="1087"/>
      <c r="E62" s="1087"/>
      <c r="F62" s="1087"/>
      <c r="G62" s="1087"/>
      <c r="H62" s="1087"/>
      <c r="I62" s="1087"/>
      <c r="J62" s="1087"/>
      <c r="K62" s="1087"/>
      <c r="L62" s="1087"/>
      <c r="M62" s="1123" t="s">
        <v>1110</v>
      </c>
      <c r="N62" s="1123"/>
      <c r="O62" s="1123"/>
      <c r="P62" s="1123"/>
      <c r="Q62" s="1123"/>
      <c r="R62" s="1123"/>
      <c r="S62" s="1124"/>
      <c r="T62" s="1526">
        <f>ROUND(SUM(T48:T51),0)</f>
        <v>0</v>
      </c>
      <c r="U62" s="1526"/>
      <c r="V62" s="1526"/>
      <c r="W62" s="1526">
        <f>ROUND(SUM(W48:W51),0)</f>
        <v>0</v>
      </c>
      <c r="X62" s="1526"/>
      <c r="Y62" s="1526"/>
      <c r="Z62" s="1526">
        <f>ROUND(SUM(Z48:Z51),0)</f>
        <v>0</v>
      </c>
      <c r="AA62" s="1526"/>
      <c r="AB62" s="1526"/>
      <c r="AC62" s="1526">
        <f>ROUND(SUM(AC48:AC51),0)</f>
        <v>0</v>
      </c>
      <c r="AD62" s="1526"/>
      <c r="AE62" s="1526"/>
      <c r="AF62" s="1526">
        <f>ROUND(SUM(AF48:AF51),0)</f>
        <v>0</v>
      </c>
      <c r="AG62" s="1526"/>
      <c r="AH62" s="1526"/>
      <c r="AI62" s="1526">
        <f>ROUND(SUM(AI48:AI51),0)</f>
        <v>0</v>
      </c>
      <c r="AJ62" s="1526"/>
      <c r="AK62" s="1526"/>
      <c r="AL62" s="1526">
        <f>ROUND(SUM(AL48:AL51),0)</f>
        <v>0</v>
      </c>
      <c r="AM62" s="1526"/>
      <c r="AN62" s="1526"/>
      <c r="AO62" s="1526">
        <f>ROUND(SUM(AO48:AO51),0)</f>
        <v>0</v>
      </c>
      <c r="AP62" s="1526"/>
      <c r="AQ62" s="1526"/>
      <c r="AR62" s="1526">
        <f>ROUND(SUM(AR48:AR51),0)</f>
        <v>0</v>
      </c>
      <c r="AS62" s="1526"/>
      <c r="AT62" s="1526"/>
      <c r="AU62" s="1526">
        <f>ROUND(SUM(AU48:AU51),0)</f>
        <v>0</v>
      </c>
      <c r="AV62" s="1526"/>
      <c r="AW62" s="1526"/>
      <c r="AX62" s="1526">
        <f>ROUND(SUM(AX48:AX51),0)</f>
        <v>0</v>
      </c>
      <c r="AY62" s="1526"/>
      <c r="AZ62" s="1526"/>
      <c r="BA62" s="1526">
        <f>ROUND(SUM(BA48:BA51),0)</f>
        <v>0</v>
      </c>
      <c r="BB62" s="1526"/>
      <c r="BC62" s="1527"/>
      <c r="BD62" s="1528">
        <f>ROUND(SUM(BD48:BD51),0)</f>
        <v>0</v>
      </c>
      <c r="BE62" s="1526"/>
      <c r="BF62" s="1526"/>
      <c r="BG62" s="1526">
        <f>ROUND(SUM(BG48:BG51),0)</f>
        <v>0</v>
      </c>
      <c r="BH62" s="1526"/>
      <c r="BI62" s="1526"/>
      <c r="BJ62" s="1372"/>
      <c r="BK62" s="1373"/>
      <c r="BL62" s="1373"/>
      <c r="BM62" s="1373"/>
      <c r="BN62" s="1373"/>
      <c r="BO62" s="1373"/>
      <c r="BP62" s="1373"/>
      <c r="BQ62" s="1373"/>
      <c r="BR62" s="1374"/>
      <c r="BS62" s="148"/>
    </row>
    <row r="63" spans="1:72" s="7" customFormat="1" ht="13.5" customHeight="1" x14ac:dyDescent="0.2">
      <c r="A63" s="148"/>
      <c r="B63" s="143"/>
      <c r="C63" s="1087" t="s">
        <v>1111</v>
      </c>
      <c r="D63" s="1087"/>
      <c r="E63" s="1087"/>
      <c r="F63" s="1087"/>
      <c r="G63" s="1087"/>
      <c r="H63" s="1087"/>
      <c r="I63" s="1087"/>
      <c r="J63" s="1087"/>
      <c r="K63" s="1087"/>
      <c r="L63" s="1087"/>
      <c r="M63" s="1087"/>
      <c r="N63" s="1087"/>
      <c r="O63" s="1087"/>
      <c r="P63" s="1087"/>
      <c r="Q63" s="1087"/>
      <c r="R63" s="1087"/>
      <c r="S63" s="1088"/>
      <c r="T63" s="1520">
        <f>T56</f>
        <v>0</v>
      </c>
      <c r="U63" s="1521"/>
      <c r="V63" s="1522"/>
      <c r="W63" s="1520">
        <f>W56</f>
        <v>0</v>
      </c>
      <c r="X63" s="1521"/>
      <c r="Y63" s="1522"/>
      <c r="Z63" s="1520">
        <f>Z56</f>
        <v>0</v>
      </c>
      <c r="AA63" s="1521"/>
      <c r="AB63" s="1522"/>
      <c r="AC63" s="1520">
        <f>AC56</f>
        <v>0</v>
      </c>
      <c r="AD63" s="1521"/>
      <c r="AE63" s="1522"/>
      <c r="AF63" s="1520">
        <f>AF56</f>
        <v>0</v>
      </c>
      <c r="AG63" s="1521"/>
      <c r="AH63" s="1522"/>
      <c r="AI63" s="1520">
        <f>AI56</f>
        <v>0</v>
      </c>
      <c r="AJ63" s="1521"/>
      <c r="AK63" s="1522"/>
      <c r="AL63" s="1520">
        <f>AL56</f>
        <v>0</v>
      </c>
      <c r="AM63" s="1521"/>
      <c r="AN63" s="1522"/>
      <c r="AO63" s="1520">
        <f>AO56</f>
        <v>0</v>
      </c>
      <c r="AP63" s="1521"/>
      <c r="AQ63" s="1522"/>
      <c r="AR63" s="1520">
        <f>AR56</f>
        <v>0</v>
      </c>
      <c r="AS63" s="1521"/>
      <c r="AT63" s="1522"/>
      <c r="AU63" s="1520">
        <f>AU56</f>
        <v>0</v>
      </c>
      <c r="AV63" s="1521"/>
      <c r="AW63" s="1522"/>
      <c r="AX63" s="1520">
        <f>AX56</f>
        <v>0</v>
      </c>
      <c r="AY63" s="1521"/>
      <c r="AZ63" s="1522"/>
      <c r="BA63" s="1520">
        <f>BA56</f>
        <v>0</v>
      </c>
      <c r="BB63" s="1521"/>
      <c r="BC63" s="1523"/>
      <c r="BD63" s="1521">
        <f>BD56</f>
        <v>0</v>
      </c>
      <c r="BE63" s="1521"/>
      <c r="BF63" s="1522"/>
      <c r="BG63" s="1520">
        <f>BG56</f>
        <v>0</v>
      </c>
      <c r="BH63" s="1521"/>
      <c r="BI63" s="1522"/>
      <c r="BJ63" s="434"/>
      <c r="BK63" s="435"/>
      <c r="BL63" s="435"/>
      <c r="BM63" s="435"/>
      <c r="BN63" s="435"/>
      <c r="BO63" s="435"/>
      <c r="BP63" s="435"/>
      <c r="BQ63" s="435"/>
      <c r="BR63" s="436"/>
      <c r="BS63" s="148"/>
    </row>
    <row r="64" spans="1:72" ht="18.75" customHeight="1" x14ac:dyDescent="0.2">
      <c r="A64" s="148"/>
      <c r="B64" s="427"/>
      <c r="C64" s="1524" t="s">
        <v>1112</v>
      </c>
      <c r="D64" s="1524"/>
      <c r="E64" s="1524"/>
      <c r="F64" s="1524"/>
      <c r="G64" s="1524"/>
      <c r="H64" s="1524"/>
      <c r="I64" s="1524"/>
      <c r="J64" s="1524"/>
      <c r="K64" s="1524"/>
      <c r="L64" s="1524"/>
      <c r="M64" s="1524"/>
      <c r="N64" s="1524"/>
      <c r="O64" s="1524"/>
      <c r="P64" s="1524"/>
      <c r="Q64" s="1524"/>
      <c r="R64" s="1524"/>
      <c r="S64" s="1525"/>
      <c r="T64" s="1497"/>
      <c r="U64" s="1514"/>
      <c r="V64" s="1515"/>
      <c r="W64" s="1497"/>
      <c r="X64" s="1514"/>
      <c r="Y64" s="1515"/>
      <c r="Z64" s="1497"/>
      <c r="AA64" s="1514"/>
      <c r="AB64" s="1515"/>
      <c r="AC64" s="1497"/>
      <c r="AD64" s="1514"/>
      <c r="AE64" s="1515"/>
      <c r="AF64" s="1497"/>
      <c r="AG64" s="1514"/>
      <c r="AH64" s="1515"/>
      <c r="AI64" s="1497"/>
      <c r="AJ64" s="1514"/>
      <c r="AK64" s="1515"/>
      <c r="AL64" s="1497"/>
      <c r="AM64" s="1514"/>
      <c r="AN64" s="1515"/>
      <c r="AO64" s="1497"/>
      <c r="AP64" s="1514"/>
      <c r="AQ64" s="1515"/>
      <c r="AR64" s="1497"/>
      <c r="AS64" s="1514"/>
      <c r="AT64" s="1515"/>
      <c r="AU64" s="1497"/>
      <c r="AV64" s="1514"/>
      <c r="AW64" s="1515"/>
      <c r="AX64" s="1497"/>
      <c r="AY64" s="1514"/>
      <c r="AZ64" s="1515"/>
      <c r="BA64" s="1497"/>
      <c r="BB64" s="1514"/>
      <c r="BC64" s="1515"/>
      <c r="BD64" s="1497"/>
      <c r="BE64" s="1514"/>
      <c r="BF64" s="1515"/>
      <c r="BG64" s="1497"/>
      <c r="BH64" s="1514"/>
      <c r="BI64" s="1515"/>
      <c r="BJ64" s="1516" t="s">
        <v>1319</v>
      </c>
      <c r="BK64" s="1517"/>
      <c r="BL64" s="1517"/>
      <c r="BM64" s="1517"/>
      <c r="BN64" s="1517"/>
      <c r="BO64" s="1517"/>
      <c r="BP64" s="1517"/>
      <c r="BQ64" s="1517"/>
      <c r="BR64" s="1518"/>
      <c r="BS64" s="163"/>
      <c r="BT64" s="80"/>
    </row>
    <row r="65" spans="1:72" ht="15.75" customHeight="1" x14ac:dyDescent="0.2">
      <c r="A65" s="148"/>
      <c r="B65" s="1519" t="s">
        <v>1046</v>
      </c>
      <c r="C65" s="1519"/>
      <c r="D65" s="1519"/>
      <c r="E65" s="1519"/>
      <c r="F65" s="1519"/>
      <c r="G65" s="1519"/>
      <c r="H65" s="1519"/>
      <c r="I65" s="1519"/>
      <c r="J65" s="1519"/>
      <c r="K65" s="1519"/>
      <c r="L65" s="1519"/>
      <c r="M65" s="1519"/>
      <c r="N65" s="1519"/>
      <c r="O65" s="1519"/>
      <c r="P65" s="1519"/>
      <c r="Q65" s="1519"/>
      <c r="R65" s="1519"/>
      <c r="S65" s="1519"/>
      <c r="T65" s="1497"/>
      <c r="U65" s="1498"/>
      <c r="V65" s="1500"/>
      <c r="W65" s="1497"/>
      <c r="X65" s="1498"/>
      <c r="Y65" s="1500"/>
      <c r="Z65" s="1497"/>
      <c r="AA65" s="1498"/>
      <c r="AB65" s="1500"/>
      <c r="AC65" s="1497"/>
      <c r="AD65" s="1498"/>
      <c r="AE65" s="1500"/>
      <c r="AF65" s="1497"/>
      <c r="AG65" s="1498"/>
      <c r="AH65" s="1500"/>
      <c r="AI65" s="1497"/>
      <c r="AJ65" s="1498"/>
      <c r="AK65" s="1500"/>
      <c r="AL65" s="1497"/>
      <c r="AM65" s="1498"/>
      <c r="AN65" s="1500"/>
      <c r="AO65" s="1497"/>
      <c r="AP65" s="1498"/>
      <c r="AQ65" s="1500"/>
      <c r="AR65" s="1497"/>
      <c r="AS65" s="1498"/>
      <c r="AT65" s="1500"/>
      <c r="AU65" s="1497"/>
      <c r="AV65" s="1498"/>
      <c r="AW65" s="1500"/>
      <c r="AX65" s="1497"/>
      <c r="AY65" s="1498"/>
      <c r="AZ65" s="1500"/>
      <c r="BA65" s="1497"/>
      <c r="BB65" s="1498"/>
      <c r="BC65" s="1498"/>
      <c r="BD65" s="1499"/>
      <c r="BE65" s="1498"/>
      <c r="BF65" s="1500"/>
      <c r="BG65" s="1497"/>
      <c r="BH65" s="1498"/>
      <c r="BI65" s="1501"/>
      <c r="BJ65" s="1502"/>
      <c r="BK65" s="1503"/>
      <c r="BL65" s="1503"/>
      <c r="BM65" s="1503"/>
      <c r="BN65" s="1503"/>
      <c r="BO65" s="1503"/>
      <c r="BP65" s="1503"/>
      <c r="BQ65" s="1503"/>
      <c r="BR65" s="1504"/>
      <c r="BS65" s="163"/>
      <c r="BT65" s="80"/>
    </row>
    <row r="66" spans="1:72" ht="21.75" customHeight="1" thickBot="1" x14ac:dyDescent="0.25">
      <c r="A66" s="148"/>
      <c r="B66" s="1505" t="s">
        <v>1113</v>
      </c>
      <c r="C66" s="1506"/>
      <c r="D66" s="1506"/>
      <c r="E66" s="1506"/>
      <c r="F66" s="1506"/>
      <c r="G66" s="1506"/>
      <c r="H66" s="1506"/>
      <c r="I66" s="1506"/>
      <c r="J66" s="1506"/>
      <c r="K66" s="1506"/>
      <c r="L66" s="1506"/>
      <c r="M66" s="1506"/>
      <c r="N66" s="1506"/>
      <c r="O66" s="1506"/>
      <c r="P66" s="1506"/>
      <c r="Q66" s="1506"/>
      <c r="R66" s="1507" t="s">
        <v>1114</v>
      </c>
      <c r="S66" s="1508"/>
      <c r="T66" s="1488"/>
      <c r="U66" s="1489"/>
      <c r="V66" s="1490"/>
      <c r="W66" s="1488"/>
      <c r="X66" s="1489"/>
      <c r="Y66" s="1490"/>
      <c r="Z66" s="1488"/>
      <c r="AA66" s="1489"/>
      <c r="AB66" s="1490"/>
      <c r="AC66" s="1488"/>
      <c r="AD66" s="1489"/>
      <c r="AE66" s="1490"/>
      <c r="AF66" s="1488"/>
      <c r="AG66" s="1489"/>
      <c r="AH66" s="1490"/>
      <c r="AI66" s="1488"/>
      <c r="AJ66" s="1489"/>
      <c r="AK66" s="1490"/>
      <c r="AL66" s="1488"/>
      <c r="AM66" s="1489"/>
      <c r="AN66" s="1490"/>
      <c r="AO66" s="1488"/>
      <c r="AP66" s="1489"/>
      <c r="AQ66" s="1490"/>
      <c r="AR66" s="1488"/>
      <c r="AS66" s="1489"/>
      <c r="AT66" s="1490"/>
      <c r="AU66" s="1488"/>
      <c r="AV66" s="1489"/>
      <c r="AW66" s="1490"/>
      <c r="AX66" s="1488"/>
      <c r="AY66" s="1489"/>
      <c r="AZ66" s="1490"/>
      <c r="BA66" s="1488"/>
      <c r="BB66" s="1489"/>
      <c r="BC66" s="1489"/>
      <c r="BD66" s="1491"/>
      <c r="BE66" s="1489"/>
      <c r="BF66" s="1490"/>
      <c r="BG66" s="1488"/>
      <c r="BH66" s="1489"/>
      <c r="BI66" s="1492"/>
      <c r="BJ66" s="1493" t="s">
        <v>1115</v>
      </c>
      <c r="BK66" s="1435"/>
      <c r="BL66" s="1435"/>
      <c r="BM66" s="1435"/>
      <c r="BN66" s="1435"/>
      <c r="BO66" s="1435"/>
      <c r="BP66" s="1435"/>
      <c r="BQ66" s="1435"/>
      <c r="BR66" s="1436"/>
      <c r="BS66" s="163"/>
      <c r="BT66" s="80"/>
    </row>
    <row r="67" spans="1:72" s="7" customFormat="1" ht="15" customHeight="1" thickTop="1" thickBot="1" x14ac:dyDescent="0.25">
      <c r="A67" s="148"/>
      <c r="B67" s="1494" t="s">
        <v>929</v>
      </c>
      <c r="C67" s="1495"/>
      <c r="D67" s="1495"/>
      <c r="E67" s="1495"/>
      <c r="F67" s="1495"/>
      <c r="G67" s="1495"/>
      <c r="H67" s="1495"/>
      <c r="I67" s="1495"/>
      <c r="J67" s="1495"/>
      <c r="K67" s="1495"/>
      <c r="L67" s="1495"/>
      <c r="M67" s="1495"/>
      <c r="N67" s="1495"/>
      <c r="O67" s="1495"/>
      <c r="P67" s="1495"/>
      <c r="Q67" s="1495"/>
      <c r="R67" s="1495"/>
      <c r="S67" s="1496"/>
      <c r="T67" s="1485">
        <f>+SUM(T62:V66)</f>
        <v>0</v>
      </c>
      <c r="U67" s="1486"/>
      <c r="V67" s="1487"/>
      <c r="W67" s="1485">
        <f>+SUM(W62:Y66)</f>
        <v>0</v>
      </c>
      <c r="X67" s="1486"/>
      <c r="Y67" s="1487"/>
      <c r="Z67" s="1485">
        <f>+SUM(Z62:AB66)</f>
        <v>0</v>
      </c>
      <c r="AA67" s="1486"/>
      <c r="AB67" s="1487"/>
      <c r="AC67" s="1485">
        <f>+SUM(AC62:AE66)</f>
        <v>0</v>
      </c>
      <c r="AD67" s="1486"/>
      <c r="AE67" s="1487"/>
      <c r="AF67" s="1485">
        <f>+SUM(AF62:AH66)</f>
        <v>0</v>
      </c>
      <c r="AG67" s="1486"/>
      <c r="AH67" s="1487"/>
      <c r="AI67" s="1485">
        <f>+SUM(AI62:AK66)</f>
        <v>0</v>
      </c>
      <c r="AJ67" s="1486"/>
      <c r="AK67" s="1487"/>
      <c r="AL67" s="1485">
        <f>+SUM(AL62:AN66)</f>
        <v>0</v>
      </c>
      <c r="AM67" s="1486"/>
      <c r="AN67" s="1487"/>
      <c r="AO67" s="1485">
        <f>+SUM(AO62:AQ66)</f>
        <v>0</v>
      </c>
      <c r="AP67" s="1486"/>
      <c r="AQ67" s="1487"/>
      <c r="AR67" s="1485">
        <f>+SUM(AR62:AT66)</f>
        <v>0</v>
      </c>
      <c r="AS67" s="1486"/>
      <c r="AT67" s="1487"/>
      <c r="AU67" s="1485">
        <f>+SUM(AU62:AW66)</f>
        <v>0</v>
      </c>
      <c r="AV67" s="1486"/>
      <c r="AW67" s="1487"/>
      <c r="AX67" s="1485">
        <f>+SUM(AX62:AZ66)</f>
        <v>0</v>
      </c>
      <c r="AY67" s="1486"/>
      <c r="AZ67" s="1487"/>
      <c r="BA67" s="1485">
        <f>+SUM(BA62:BC66)</f>
        <v>0</v>
      </c>
      <c r="BB67" s="1486"/>
      <c r="BC67" s="1487"/>
      <c r="BD67" s="1509">
        <f>+SUM(BD62:BF66)</f>
        <v>0</v>
      </c>
      <c r="BE67" s="1486"/>
      <c r="BF67" s="1487"/>
      <c r="BG67" s="1485">
        <f>+SUM(BG62:BI66)</f>
        <v>0</v>
      </c>
      <c r="BH67" s="1486"/>
      <c r="BI67" s="1510"/>
      <c r="BJ67" s="1511"/>
      <c r="BK67" s="1512"/>
      <c r="BL67" s="1512"/>
      <c r="BM67" s="1512"/>
      <c r="BN67" s="1512"/>
      <c r="BO67" s="1512"/>
      <c r="BP67" s="1512"/>
      <c r="BQ67" s="1512"/>
      <c r="BR67" s="1513"/>
      <c r="BS67" s="148"/>
    </row>
    <row r="68" spans="1:72" s="118" customFormat="1" ht="13.5" thickTop="1" x14ac:dyDescent="0.2">
      <c r="A68" s="164"/>
      <c r="B68" s="58" t="s">
        <v>1116</v>
      </c>
      <c r="BS68" s="164"/>
    </row>
    <row r="69" spans="1:72" s="118" customFormat="1" ht="18" customHeight="1" x14ac:dyDescent="0.2">
      <c r="A69" s="164"/>
      <c r="B69" s="58" t="s">
        <v>1117</v>
      </c>
      <c r="BS69" s="164"/>
    </row>
    <row r="70" spans="1:72" customFormat="1" ht="13.5" customHeight="1" x14ac:dyDescent="0.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1484" t="s">
        <v>914</v>
      </c>
      <c r="BF70" s="1484"/>
      <c r="BG70" s="1484"/>
      <c r="BH70" s="1484"/>
      <c r="BI70" s="1484"/>
      <c r="BJ70" s="1484"/>
      <c r="BK70" s="1484"/>
      <c r="BL70" s="1484"/>
      <c r="BM70" s="1484"/>
      <c r="BN70" s="1484"/>
      <c r="BO70" s="1484"/>
      <c r="BP70" s="1484"/>
      <c r="BQ70" s="1484"/>
      <c r="BR70" s="1484"/>
    </row>
    <row r="71" spans="1:72" customFormat="1" ht="13" x14ac:dyDescent="0.2">
      <c r="A71" s="147" t="s">
        <v>1047</v>
      </c>
      <c r="B71" s="83"/>
      <c r="C71" s="82"/>
      <c r="D71" s="83" t="s">
        <v>1048</v>
      </c>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1484"/>
      <c r="BF71" s="1484"/>
      <c r="BG71" s="1484"/>
      <c r="BH71" s="1484"/>
      <c r="BI71" s="1484"/>
      <c r="BJ71" s="1484"/>
      <c r="BK71" s="1484"/>
      <c r="BL71" s="1484"/>
      <c r="BM71" s="1484"/>
      <c r="BN71" s="1484"/>
      <c r="BO71" s="1484"/>
      <c r="BP71" s="1484"/>
      <c r="BQ71" s="1484"/>
      <c r="BR71" s="1484"/>
    </row>
    <row r="72" spans="1:72" customFormat="1" ht="20.25" customHeight="1" x14ac:dyDescent="0.2">
      <c r="B72" s="1152" t="s">
        <v>930</v>
      </c>
      <c r="C72" s="1192"/>
      <c r="D72" s="1191"/>
      <c r="E72" s="1457" t="s">
        <v>931</v>
      </c>
      <c r="F72" s="1458"/>
      <c r="G72" s="1458"/>
      <c r="H72" s="1458"/>
      <c r="I72" s="1458"/>
      <c r="J72" s="1458"/>
      <c r="K72" s="1459"/>
      <c r="L72" s="1152" t="s">
        <v>685</v>
      </c>
      <c r="M72" s="1192"/>
      <c r="N72" s="1192"/>
      <c r="O72" s="1192"/>
      <c r="P72" s="1192"/>
      <c r="Q72" s="1192"/>
      <c r="R72" s="1192"/>
      <c r="S72" s="1191"/>
      <c r="T72" s="429"/>
      <c r="U72" s="165"/>
      <c r="V72" s="165"/>
      <c r="W72" s="165"/>
      <c r="X72" s="165"/>
      <c r="Y72" s="165"/>
      <c r="Z72" s="165"/>
      <c r="AA72" s="165"/>
      <c r="AB72" s="165"/>
      <c r="AC72" s="165"/>
      <c r="AD72" s="165"/>
      <c r="AE72" s="165"/>
      <c r="AF72" s="165"/>
      <c r="AG72" s="165"/>
      <c r="AH72" s="1123" t="s">
        <v>1864</v>
      </c>
      <c r="AI72" s="1463"/>
      <c r="AJ72" s="1463"/>
      <c r="AK72" s="1463"/>
      <c r="AL72" s="1463"/>
      <c r="AM72" s="1463"/>
      <c r="AN72" s="1463"/>
      <c r="AO72" s="1463"/>
      <c r="AP72" s="1134"/>
      <c r="AQ72" s="1134"/>
      <c r="AR72" s="1134"/>
      <c r="AS72" s="1134"/>
      <c r="AT72" s="1134"/>
      <c r="AU72" s="1134"/>
      <c r="AV72" s="1134"/>
      <c r="AW72" s="1134"/>
      <c r="AX72" s="1134"/>
      <c r="AY72" s="1134"/>
      <c r="AZ72" s="1134"/>
      <c r="BA72" s="1134"/>
      <c r="BB72" s="1134"/>
      <c r="BC72" s="1134"/>
      <c r="BD72" s="1448" t="s">
        <v>1866</v>
      </c>
      <c r="BE72" s="1449"/>
      <c r="BF72" s="1449"/>
      <c r="BG72" s="1449"/>
      <c r="BH72" s="1449"/>
      <c r="BI72" s="1450"/>
      <c r="BJ72" s="1451" t="s">
        <v>597</v>
      </c>
      <c r="BK72" s="1452"/>
      <c r="BL72" s="1452"/>
      <c r="BM72" s="1452"/>
      <c r="BN72" s="1452"/>
      <c r="BO72" s="1452"/>
      <c r="BP72" s="1452"/>
      <c r="BQ72" s="1452"/>
      <c r="BR72" s="1453"/>
    </row>
    <row r="73" spans="1:72" customFormat="1" ht="20.25" customHeight="1" thickBot="1" x14ac:dyDescent="0.25">
      <c r="B73" s="1479"/>
      <c r="C73" s="1480"/>
      <c r="D73" s="1481"/>
      <c r="E73" s="1460"/>
      <c r="F73" s="1461"/>
      <c r="G73" s="1461"/>
      <c r="H73" s="1461"/>
      <c r="I73" s="1461"/>
      <c r="J73" s="1461"/>
      <c r="K73" s="1462"/>
      <c r="L73" s="1454"/>
      <c r="M73" s="1455"/>
      <c r="N73" s="1455"/>
      <c r="O73" s="1455"/>
      <c r="P73" s="1455"/>
      <c r="Q73" s="1455"/>
      <c r="R73" s="1455"/>
      <c r="S73" s="1456"/>
      <c r="T73" s="1122" t="s">
        <v>96</v>
      </c>
      <c r="U73" s="1123"/>
      <c r="V73" s="1124"/>
      <c r="W73" s="1122" t="s">
        <v>97</v>
      </c>
      <c r="X73" s="1134"/>
      <c r="Y73" s="1315"/>
      <c r="Z73" s="1122" t="s">
        <v>98</v>
      </c>
      <c r="AA73" s="1123"/>
      <c r="AB73" s="1124"/>
      <c r="AC73" s="1122" t="s">
        <v>99</v>
      </c>
      <c r="AD73" s="1123"/>
      <c r="AE73" s="1124"/>
      <c r="AF73" s="1122" t="s">
        <v>100</v>
      </c>
      <c r="AG73" s="1134"/>
      <c r="AH73" s="1315"/>
      <c r="AI73" s="1122" t="s">
        <v>101</v>
      </c>
      <c r="AJ73" s="1123"/>
      <c r="AK73" s="1124"/>
      <c r="AL73" s="1122" t="s">
        <v>1118</v>
      </c>
      <c r="AM73" s="1123"/>
      <c r="AN73" s="1124"/>
      <c r="AO73" s="1122" t="s">
        <v>102</v>
      </c>
      <c r="AP73" s="1134"/>
      <c r="AQ73" s="1315"/>
      <c r="AR73" s="1122" t="s">
        <v>103</v>
      </c>
      <c r="AS73" s="1123"/>
      <c r="AT73" s="1124"/>
      <c r="AU73" s="1122" t="s">
        <v>104</v>
      </c>
      <c r="AV73" s="1123"/>
      <c r="AW73" s="1124"/>
      <c r="AX73" s="1122" t="s">
        <v>105</v>
      </c>
      <c r="AY73" s="1134"/>
      <c r="AZ73" s="1315"/>
      <c r="BA73" s="1122" t="s">
        <v>106</v>
      </c>
      <c r="BB73" s="1123"/>
      <c r="BC73" s="1123"/>
      <c r="BD73" s="1448" t="s">
        <v>107</v>
      </c>
      <c r="BE73" s="1123"/>
      <c r="BF73" s="1124"/>
      <c r="BG73" s="1467" t="s">
        <v>226</v>
      </c>
      <c r="BH73" s="1468"/>
      <c r="BI73" s="1469"/>
      <c r="BJ73" s="1451"/>
      <c r="BK73" s="1452"/>
      <c r="BL73" s="1452"/>
      <c r="BM73" s="1452"/>
      <c r="BN73" s="1452"/>
      <c r="BO73" s="1452"/>
      <c r="BP73" s="1452"/>
      <c r="BQ73" s="1452"/>
      <c r="BR73" s="1453"/>
    </row>
    <row r="74" spans="1:72" customFormat="1" ht="12" customHeight="1" thickTop="1" x14ac:dyDescent="0.2">
      <c r="B74" s="1482" t="s">
        <v>1028</v>
      </c>
      <c r="C74" s="1483"/>
      <c r="D74" s="1483"/>
      <c r="E74" s="1483"/>
      <c r="F74" s="1483"/>
      <c r="G74" s="1483"/>
      <c r="H74" s="1483"/>
      <c r="I74" s="1483"/>
      <c r="J74" s="1483"/>
      <c r="K74" s="1483"/>
      <c r="L74" s="1483"/>
      <c r="M74" s="1483"/>
      <c r="N74" s="1483"/>
      <c r="O74" s="1483"/>
      <c r="P74" s="1483"/>
      <c r="Q74" s="1483"/>
      <c r="R74" s="1483"/>
      <c r="S74" s="1483"/>
      <c r="T74" s="166"/>
      <c r="U74" s="167"/>
      <c r="V74" s="167"/>
      <c r="W74" s="166"/>
      <c r="X74" s="167"/>
      <c r="Y74" s="167"/>
      <c r="Z74" s="166"/>
      <c r="AA74" s="167"/>
      <c r="AB74" s="167"/>
      <c r="AC74" s="166"/>
      <c r="AD74" s="167"/>
      <c r="AE74" s="167"/>
      <c r="AF74" s="166"/>
      <c r="AG74" s="167"/>
      <c r="AH74" s="167"/>
      <c r="AI74" s="166"/>
      <c r="AJ74" s="167"/>
      <c r="AK74" s="167"/>
      <c r="AL74" s="166"/>
      <c r="AM74" s="167"/>
      <c r="AN74" s="167"/>
      <c r="AO74" s="166"/>
      <c r="AP74" s="167"/>
      <c r="AQ74" s="167"/>
      <c r="AR74" s="166"/>
      <c r="AS74" s="167"/>
      <c r="AT74" s="167"/>
      <c r="AU74" s="166"/>
      <c r="AV74" s="167"/>
      <c r="AW74" s="167"/>
      <c r="AX74" s="166"/>
      <c r="AY74" s="167"/>
      <c r="AZ74" s="167"/>
      <c r="BA74" s="166"/>
      <c r="BB74" s="167"/>
      <c r="BC74" s="167"/>
      <c r="BD74" s="166"/>
      <c r="BE74" s="167"/>
      <c r="BF74" s="167"/>
      <c r="BG74" s="166"/>
      <c r="BH74" s="167"/>
      <c r="BI74" s="167"/>
      <c r="BJ74" s="168"/>
      <c r="BK74" s="168"/>
      <c r="BL74" s="168"/>
      <c r="BM74" s="168"/>
      <c r="BN74" s="168"/>
      <c r="BO74" s="168"/>
      <c r="BP74" s="168"/>
      <c r="BQ74" s="168"/>
      <c r="BR74" s="169"/>
    </row>
    <row r="75" spans="1:72" customFormat="1" ht="13.5" customHeight="1" x14ac:dyDescent="0.2">
      <c r="B75" s="437" t="s">
        <v>1049</v>
      </c>
      <c r="C75" s="438"/>
      <c r="D75" s="438"/>
      <c r="E75" s="438"/>
      <c r="F75" s="438"/>
      <c r="G75" s="438"/>
      <c r="H75" s="438"/>
      <c r="I75" s="438"/>
      <c r="J75" s="438"/>
      <c r="K75" s="438"/>
      <c r="L75" s="438"/>
      <c r="M75" s="438"/>
      <c r="N75" s="438"/>
      <c r="O75" s="438"/>
      <c r="P75" s="438"/>
      <c r="Q75" s="438"/>
      <c r="R75" s="438"/>
      <c r="S75" s="438"/>
      <c r="T75" s="170" t="s">
        <v>1050</v>
      </c>
      <c r="U75" s="171"/>
      <c r="V75" s="171"/>
      <c r="W75" s="172"/>
      <c r="X75" s="171"/>
      <c r="Y75" s="171"/>
      <c r="Z75" s="172"/>
      <c r="AA75" s="171"/>
      <c r="AB75" s="171"/>
      <c r="AC75" s="172"/>
      <c r="AD75" s="171"/>
      <c r="AE75" s="171"/>
      <c r="AF75" s="172"/>
      <c r="AG75" s="171"/>
      <c r="AH75" s="171"/>
      <c r="AI75" s="172"/>
      <c r="AJ75" s="171"/>
      <c r="AK75" s="171"/>
      <c r="AL75" s="172"/>
      <c r="AM75" s="171"/>
      <c r="AN75" s="171"/>
      <c r="AO75" s="172"/>
      <c r="AP75" s="171"/>
      <c r="AQ75" s="171"/>
      <c r="AR75" s="172"/>
      <c r="AS75" s="171"/>
      <c r="AT75" s="171"/>
      <c r="AU75" s="172"/>
      <c r="AV75" s="171"/>
      <c r="AW75" s="171"/>
      <c r="AX75" s="172"/>
      <c r="AY75" s="171"/>
      <c r="AZ75" s="171"/>
      <c r="BA75" s="172"/>
      <c r="BB75" s="171"/>
      <c r="BC75" s="171"/>
      <c r="BD75" s="172"/>
      <c r="BE75" s="171"/>
      <c r="BF75" s="171"/>
      <c r="BG75" s="172"/>
      <c r="BH75" s="171"/>
      <c r="BI75" s="171"/>
      <c r="BJ75" s="442"/>
      <c r="BK75" s="442"/>
      <c r="BL75" s="442"/>
      <c r="BM75" s="442"/>
      <c r="BN75" s="442"/>
      <c r="BO75" s="442"/>
      <c r="BP75" s="442"/>
      <c r="BQ75" s="442"/>
      <c r="BR75" s="443"/>
    </row>
    <row r="76" spans="1:72" customFormat="1" ht="13.5" customHeight="1" x14ac:dyDescent="0.2">
      <c r="B76" s="1393"/>
      <c r="C76" s="1393"/>
      <c r="D76" s="1393"/>
      <c r="E76" s="1475"/>
      <c r="F76" s="1195"/>
      <c r="G76" s="1195"/>
      <c r="H76" s="1195"/>
      <c r="I76" s="1195"/>
      <c r="J76" s="1195"/>
      <c r="K76" s="1196"/>
      <c r="L76" s="1394"/>
      <c r="M76" s="1395"/>
      <c r="N76" s="1395"/>
      <c r="O76" s="1395"/>
      <c r="P76" s="1395"/>
      <c r="Q76" s="1395"/>
      <c r="R76" s="1395"/>
      <c r="S76" s="1396"/>
      <c r="T76" s="1476"/>
      <c r="U76" s="1471"/>
      <c r="V76" s="1472"/>
      <c r="W76" s="1476"/>
      <c r="X76" s="1471"/>
      <c r="Y76" s="1472"/>
      <c r="Z76" s="1476"/>
      <c r="AA76" s="1471"/>
      <c r="AB76" s="1472"/>
      <c r="AC76" s="1476"/>
      <c r="AD76" s="1471"/>
      <c r="AE76" s="1472"/>
      <c r="AF76" s="1476"/>
      <c r="AG76" s="1471"/>
      <c r="AH76" s="1472"/>
      <c r="AI76" s="1476"/>
      <c r="AJ76" s="1471"/>
      <c r="AK76" s="1472"/>
      <c r="AL76" s="1476"/>
      <c r="AM76" s="1471"/>
      <c r="AN76" s="1472"/>
      <c r="AO76" s="1476"/>
      <c r="AP76" s="1471"/>
      <c r="AQ76" s="1472"/>
      <c r="AR76" s="1476"/>
      <c r="AS76" s="1471"/>
      <c r="AT76" s="1472"/>
      <c r="AU76" s="1476"/>
      <c r="AV76" s="1471"/>
      <c r="AW76" s="1472"/>
      <c r="AX76" s="1476"/>
      <c r="AY76" s="1471"/>
      <c r="AZ76" s="1472"/>
      <c r="BA76" s="1470"/>
      <c r="BB76" s="1476"/>
      <c r="BC76" s="1478"/>
      <c r="BD76" s="1473"/>
      <c r="BE76" s="1476"/>
      <c r="BF76" s="1477"/>
      <c r="BG76" s="1470"/>
      <c r="BH76" s="1476"/>
      <c r="BI76" s="1478"/>
      <c r="BJ76" s="1434"/>
      <c r="BK76" s="1435"/>
      <c r="BL76" s="1435"/>
      <c r="BM76" s="1435"/>
      <c r="BN76" s="1435"/>
      <c r="BO76" s="1435"/>
      <c r="BP76" s="1435"/>
      <c r="BQ76" s="1435"/>
      <c r="BR76" s="1436"/>
    </row>
    <row r="77" spans="1:72" customFormat="1" ht="13.5" customHeight="1" x14ac:dyDescent="0.2">
      <c r="B77" s="1393"/>
      <c r="C77" s="1393"/>
      <c r="D77" s="1393"/>
      <c r="E77" s="1475"/>
      <c r="F77" s="1195"/>
      <c r="G77" s="1195"/>
      <c r="H77" s="1195"/>
      <c r="I77" s="1195"/>
      <c r="J77" s="1195"/>
      <c r="K77" s="1196"/>
      <c r="L77" s="1394"/>
      <c r="M77" s="1395"/>
      <c r="N77" s="1395"/>
      <c r="O77" s="1395"/>
      <c r="P77" s="1395"/>
      <c r="Q77" s="1395"/>
      <c r="R77" s="1395"/>
      <c r="S77" s="1396"/>
      <c r="T77" s="1476"/>
      <c r="U77" s="1471"/>
      <c r="V77" s="1472"/>
      <c r="W77" s="1476"/>
      <c r="X77" s="1471"/>
      <c r="Y77" s="1472"/>
      <c r="Z77" s="1476"/>
      <c r="AA77" s="1471"/>
      <c r="AB77" s="1472"/>
      <c r="AC77" s="1476"/>
      <c r="AD77" s="1471"/>
      <c r="AE77" s="1472"/>
      <c r="AF77" s="1476"/>
      <c r="AG77" s="1471"/>
      <c r="AH77" s="1472"/>
      <c r="AI77" s="1476"/>
      <c r="AJ77" s="1471"/>
      <c r="AK77" s="1472"/>
      <c r="AL77" s="1476"/>
      <c r="AM77" s="1471"/>
      <c r="AN77" s="1472"/>
      <c r="AO77" s="1476"/>
      <c r="AP77" s="1471"/>
      <c r="AQ77" s="1472"/>
      <c r="AR77" s="1476"/>
      <c r="AS77" s="1471"/>
      <c r="AT77" s="1472"/>
      <c r="AU77" s="1476"/>
      <c r="AV77" s="1471"/>
      <c r="AW77" s="1472"/>
      <c r="AX77" s="1476"/>
      <c r="AY77" s="1471"/>
      <c r="AZ77" s="1472"/>
      <c r="BA77" s="1470"/>
      <c r="BB77" s="1476"/>
      <c r="BC77" s="1478"/>
      <c r="BD77" s="1473"/>
      <c r="BE77" s="1476"/>
      <c r="BF77" s="1477"/>
      <c r="BG77" s="1470"/>
      <c r="BH77" s="1476"/>
      <c r="BI77" s="1478"/>
      <c r="BJ77" s="1434"/>
      <c r="BK77" s="1435"/>
      <c r="BL77" s="1435"/>
      <c r="BM77" s="1435"/>
      <c r="BN77" s="1435"/>
      <c r="BO77" s="1435"/>
      <c r="BP77" s="1435"/>
      <c r="BQ77" s="1435"/>
      <c r="BR77" s="1436"/>
    </row>
    <row r="78" spans="1:72" customFormat="1" ht="13.5" customHeight="1" x14ac:dyDescent="0.2">
      <c r="B78" s="1393"/>
      <c r="C78" s="1393"/>
      <c r="D78" s="1393"/>
      <c r="E78" s="1475"/>
      <c r="F78" s="1195"/>
      <c r="G78" s="1195"/>
      <c r="H78" s="1195"/>
      <c r="I78" s="1195"/>
      <c r="J78" s="1195"/>
      <c r="K78" s="1196"/>
      <c r="L78" s="1394"/>
      <c r="M78" s="1395"/>
      <c r="N78" s="1395"/>
      <c r="O78" s="1395"/>
      <c r="P78" s="1395"/>
      <c r="Q78" s="1395"/>
      <c r="R78" s="1395"/>
      <c r="S78" s="1396"/>
      <c r="T78" s="1476"/>
      <c r="U78" s="1471"/>
      <c r="V78" s="1472"/>
      <c r="W78" s="1476"/>
      <c r="X78" s="1471"/>
      <c r="Y78" s="1472"/>
      <c r="Z78" s="1476"/>
      <c r="AA78" s="1471"/>
      <c r="AB78" s="1472"/>
      <c r="AC78" s="1476"/>
      <c r="AD78" s="1471"/>
      <c r="AE78" s="1472"/>
      <c r="AF78" s="1476"/>
      <c r="AG78" s="1471"/>
      <c r="AH78" s="1472"/>
      <c r="AI78" s="1476"/>
      <c r="AJ78" s="1471"/>
      <c r="AK78" s="1472"/>
      <c r="AL78" s="1476"/>
      <c r="AM78" s="1471"/>
      <c r="AN78" s="1472"/>
      <c r="AO78" s="1476"/>
      <c r="AP78" s="1471"/>
      <c r="AQ78" s="1472"/>
      <c r="AR78" s="1476"/>
      <c r="AS78" s="1471"/>
      <c r="AT78" s="1472"/>
      <c r="AU78" s="1476"/>
      <c r="AV78" s="1471"/>
      <c r="AW78" s="1472"/>
      <c r="AX78" s="1476"/>
      <c r="AY78" s="1471"/>
      <c r="AZ78" s="1472"/>
      <c r="BA78" s="1470"/>
      <c r="BB78" s="1476"/>
      <c r="BC78" s="1478"/>
      <c r="BD78" s="1473"/>
      <c r="BE78" s="1476"/>
      <c r="BF78" s="1477"/>
      <c r="BG78" s="1470"/>
      <c r="BH78" s="1476"/>
      <c r="BI78" s="1478"/>
      <c r="BJ78" s="1434"/>
      <c r="BK78" s="1435"/>
      <c r="BL78" s="1435"/>
      <c r="BM78" s="1435"/>
      <c r="BN78" s="1435"/>
      <c r="BO78" s="1435"/>
      <c r="BP78" s="1435"/>
      <c r="BQ78" s="1435"/>
      <c r="BR78" s="1436"/>
    </row>
    <row r="79" spans="1:72" customFormat="1" ht="13.5" customHeight="1" x14ac:dyDescent="0.2">
      <c r="B79" s="1393"/>
      <c r="C79" s="1393"/>
      <c r="D79" s="1393"/>
      <c r="E79" s="1475"/>
      <c r="F79" s="1195"/>
      <c r="G79" s="1195"/>
      <c r="H79" s="1195"/>
      <c r="I79" s="1195"/>
      <c r="J79" s="1195"/>
      <c r="K79" s="1196"/>
      <c r="L79" s="1394"/>
      <c r="M79" s="1395"/>
      <c r="N79" s="1395"/>
      <c r="O79" s="1395"/>
      <c r="P79" s="1395"/>
      <c r="Q79" s="1395"/>
      <c r="R79" s="1395"/>
      <c r="S79" s="1396"/>
      <c r="T79" s="1476"/>
      <c r="U79" s="1471"/>
      <c r="V79" s="1472"/>
      <c r="W79" s="1476"/>
      <c r="X79" s="1471"/>
      <c r="Y79" s="1472"/>
      <c r="Z79" s="1476"/>
      <c r="AA79" s="1471"/>
      <c r="AB79" s="1472"/>
      <c r="AC79" s="1476"/>
      <c r="AD79" s="1471"/>
      <c r="AE79" s="1472"/>
      <c r="AF79" s="1476"/>
      <c r="AG79" s="1471"/>
      <c r="AH79" s="1472"/>
      <c r="AI79" s="1476"/>
      <c r="AJ79" s="1471"/>
      <c r="AK79" s="1472"/>
      <c r="AL79" s="1476"/>
      <c r="AM79" s="1471"/>
      <c r="AN79" s="1472"/>
      <c r="AO79" s="1476"/>
      <c r="AP79" s="1471"/>
      <c r="AQ79" s="1472"/>
      <c r="AR79" s="1476"/>
      <c r="AS79" s="1471"/>
      <c r="AT79" s="1472"/>
      <c r="AU79" s="1476"/>
      <c r="AV79" s="1471"/>
      <c r="AW79" s="1472"/>
      <c r="AX79" s="1476"/>
      <c r="AY79" s="1471"/>
      <c r="AZ79" s="1472"/>
      <c r="BA79" s="1470"/>
      <c r="BB79" s="1476"/>
      <c r="BC79" s="1478"/>
      <c r="BD79" s="1473"/>
      <c r="BE79" s="1476"/>
      <c r="BF79" s="1477"/>
      <c r="BG79" s="1470"/>
      <c r="BH79" s="1476"/>
      <c r="BI79" s="1478"/>
      <c r="BJ79" s="1434"/>
      <c r="BK79" s="1435"/>
      <c r="BL79" s="1435"/>
      <c r="BM79" s="1435"/>
      <c r="BN79" s="1435"/>
      <c r="BO79" s="1435"/>
      <c r="BP79" s="1435"/>
      <c r="BQ79" s="1435"/>
      <c r="BR79" s="1436"/>
    </row>
    <row r="80" spans="1:72" customFormat="1" ht="13.5" customHeight="1" x14ac:dyDescent="0.2">
      <c r="B80" s="1393"/>
      <c r="C80" s="1393"/>
      <c r="D80" s="1393"/>
      <c r="E80" s="1475"/>
      <c r="F80" s="1195"/>
      <c r="G80" s="1195"/>
      <c r="H80" s="1195"/>
      <c r="I80" s="1195"/>
      <c r="J80" s="1195"/>
      <c r="K80" s="1196"/>
      <c r="L80" s="1394"/>
      <c r="M80" s="1395"/>
      <c r="N80" s="1395"/>
      <c r="O80" s="1395"/>
      <c r="P80" s="1395"/>
      <c r="Q80" s="1395"/>
      <c r="R80" s="1395"/>
      <c r="S80" s="1396"/>
      <c r="T80" s="1476"/>
      <c r="U80" s="1471"/>
      <c r="V80" s="1472"/>
      <c r="W80" s="1476"/>
      <c r="X80" s="1471"/>
      <c r="Y80" s="1472"/>
      <c r="Z80" s="1476"/>
      <c r="AA80" s="1471"/>
      <c r="AB80" s="1472"/>
      <c r="AC80" s="1476"/>
      <c r="AD80" s="1471"/>
      <c r="AE80" s="1472"/>
      <c r="AF80" s="1476"/>
      <c r="AG80" s="1471"/>
      <c r="AH80" s="1472"/>
      <c r="AI80" s="1476"/>
      <c r="AJ80" s="1471"/>
      <c r="AK80" s="1472"/>
      <c r="AL80" s="1476"/>
      <c r="AM80" s="1471"/>
      <c r="AN80" s="1472"/>
      <c r="AO80" s="1476"/>
      <c r="AP80" s="1471"/>
      <c r="AQ80" s="1472"/>
      <c r="AR80" s="1476"/>
      <c r="AS80" s="1471"/>
      <c r="AT80" s="1472"/>
      <c r="AU80" s="1476"/>
      <c r="AV80" s="1471"/>
      <c r="AW80" s="1472"/>
      <c r="AX80" s="1476"/>
      <c r="AY80" s="1471"/>
      <c r="AZ80" s="1472"/>
      <c r="BA80" s="1470"/>
      <c r="BB80" s="1476"/>
      <c r="BC80" s="1478"/>
      <c r="BD80" s="1473"/>
      <c r="BE80" s="1476"/>
      <c r="BF80" s="1477"/>
      <c r="BG80" s="1470"/>
      <c r="BH80" s="1476"/>
      <c r="BI80" s="1478"/>
      <c r="BJ80" s="1434"/>
      <c r="BK80" s="1435"/>
      <c r="BL80" s="1435"/>
      <c r="BM80" s="1435"/>
      <c r="BN80" s="1435"/>
      <c r="BO80" s="1435"/>
      <c r="BP80" s="1435"/>
      <c r="BQ80" s="1435"/>
      <c r="BR80" s="1436"/>
    </row>
    <row r="81" spans="2:70" customFormat="1" ht="13.5" customHeight="1" x14ac:dyDescent="0.2">
      <c r="B81" s="1393"/>
      <c r="C81" s="1393"/>
      <c r="D81" s="1393"/>
      <c r="E81" s="1475"/>
      <c r="F81" s="1195"/>
      <c r="G81" s="1195"/>
      <c r="H81" s="1195"/>
      <c r="I81" s="1195"/>
      <c r="J81" s="1195"/>
      <c r="K81" s="1196"/>
      <c r="L81" s="1394"/>
      <c r="M81" s="1395"/>
      <c r="N81" s="1395"/>
      <c r="O81" s="1395"/>
      <c r="P81" s="1395"/>
      <c r="Q81" s="1395"/>
      <c r="R81" s="1395"/>
      <c r="S81" s="1396"/>
      <c r="T81" s="1476"/>
      <c r="U81" s="1471"/>
      <c r="V81" s="1472"/>
      <c r="W81" s="1476"/>
      <c r="X81" s="1471"/>
      <c r="Y81" s="1472"/>
      <c r="Z81" s="1476"/>
      <c r="AA81" s="1471"/>
      <c r="AB81" s="1472"/>
      <c r="AC81" s="1476"/>
      <c r="AD81" s="1471"/>
      <c r="AE81" s="1472"/>
      <c r="AF81" s="1476"/>
      <c r="AG81" s="1471"/>
      <c r="AH81" s="1472"/>
      <c r="AI81" s="1476"/>
      <c r="AJ81" s="1471"/>
      <c r="AK81" s="1472"/>
      <c r="AL81" s="1476"/>
      <c r="AM81" s="1471"/>
      <c r="AN81" s="1472"/>
      <c r="AO81" s="1476"/>
      <c r="AP81" s="1471"/>
      <c r="AQ81" s="1472"/>
      <c r="AR81" s="1476"/>
      <c r="AS81" s="1471"/>
      <c r="AT81" s="1472"/>
      <c r="AU81" s="1476"/>
      <c r="AV81" s="1471"/>
      <c r="AW81" s="1472"/>
      <c r="AX81" s="1476"/>
      <c r="AY81" s="1471"/>
      <c r="AZ81" s="1472"/>
      <c r="BA81" s="1470"/>
      <c r="BB81" s="1476"/>
      <c r="BC81" s="1478"/>
      <c r="BD81" s="1473"/>
      <c r="BE81" s="1476"/>
      <c r="BF81" s="1477"/>
      <c r="BG81" s="1470"/>
      <c r="BH81" s="1476"/>
      <c r="BI81" s="1478"/>
      <c r="BJ81" s="1434"/>
      <c r="BK81" s="1435"/>
      <c r="BL81" s="1435"/>
      <c r="BM81" s="1435"/>
      <c r="BN81" s="1435"/>
      <c r="BO81" s="1435"/>
      <c r="BP81" s="1435"/>
      <c r="BQ81" s="1435"/>
      <c r="BR81" s="1436"/>
    </row>
    <row r="82" spans="2:70" customFormat="1" ht="13.5" customHeight="1" x14ac:dyDescent="0.2">
      <c r="B82" s="1393"/>
      <c r="C82" s="1393"/>
      <c r="D82" s="1393"/>
      <c r="E82" s="1475"/>
      <c r="F82" s="1195"/>
      <c r="G82" s="1195"/>
      <c r="H82" s="1195"/>
      <c r="I82" s="1195"/>
      <c r="J82" s="1195"/>
      <c r="K82" s="1196"/>
      <c r="L82" s="1394"/>
      <c r="M82" s="1395"/>
      <c r="N82" s="1395"/>
      <c r="O82" s="1395"/>
      <c r="P82" s="1395"/>
      <c r="Q82" s="1395"/>
      <c r="R82" s="1395"/>
      <c r="S82" s="1396"/>
      <c r="T82" s="1476"/>
      <c r="U82" s="1471"/>
      <c r="V82" s="1472"/>
      <c r="W82" s="1476"/>
      <c r="X82" s="1471"/>
      <c r="Y82" s="1472"/>
      <c r="Z82" s="1476"/>
      <c r="AA82" s="1471"/>
      <c r="AB82" s="1472"/>
      <c r="AC82" s="1476"/>
      <c r="AD82" s="1471"/>
      <c r="AE82" s="1472"/>
      <c r="AF82" s="1476"/>
      <c r="AG82" s="1471"/>
      <c r="AH82" s="1472"/>
      <c r="AI82" s="1476"/>
      <c r="AJ82" s="1471"/>
      <c r="AK82" s="1472"/>
      <c r="AL82" s="1476"/>
      <c r="AM82" s="1471"/>
      <c r="AN82" s="1472"/>
      <c r="AO82" s="1476"/>
      <c r="AP82" s="1471"/>
      <c r="AQ82" s="1472"/>
      <c r="AR82" s="1476"/>
      <c r="AS82" s="1471"/>
      <c r="AT82" s="1472"/>
      <c r="AU82" s="1476"/>
      <c r="AV82" s="1471"/>
      <c r="AW82" s="1472"/>
      <c r="AX82" s="1476"/>
      <c r="AY82" s="1471"/>
      <c r="AZ82" s="1472"/>
      <c r="BA82" s="1470"/>
      <c r="BB82" s="1476"/>
      <c r="BC82" s="1478"/>
      <c r="BD82" s="1473"/>
      <c r="BE82" s="1476"/>
      <c r="BF82" s="1477"/>
      <c r="BG82" s="1470"/>
      <c r="BH82" s="1476"/>
      <c r="BI82" s="1478"/>
      <c r="BJ82" s="1434"/>
      <c r="BK82" s="1435"/>
      <c r="BL82" s="1435"/>
      <c r="BM82" s="1435"/>
      <c r="BN82" s="1435"/>
      <c r="BO82" s="1435"/>
      <c r="BP82" s="1435"/>
      <c r="BQ82" s="1435"/>
      <c r="BR82" s="1436"/>
    </row>
    <row r="83" spans="2:70" customFormat="1" ht="13.5" customHeight="1" x14ac:dyDescent="0.2">
      <c r="B83" s="1393"/>
      <c r="C83" s="1393"/>
      <c r="D83" s="1393"/>
      <c r="E83" s="1475"/>
      <c r="F83" s="1195"/>
      <c r="G83" s="1195"/>
      <c r="H83" s="1195"/>
      <c r="I83" s="1195"/>
      <c r="J83" s="1195"/>
      <c r="K83" s="1196"/>
      <c r="L83" s="1394"/>
      <c r="M83" s="1395"/>
      <c r="N83" s="1395"/>
      <c r="O83" s="1395"/>
      <c r="P83" s="1395"/>
      <c r="Q83" s="1395"/>
      <c r="R83" s="1395"/>
      <c r="S83" s="1396"/>
      <c r="T83" s="1476"/>
      <c r="U83" s="1471"/>
      <c r="V83" s="1472"/>
      <c r="W83" s="1476"/>
      <c r="X83" s="1471"/>
      <c r="Y83" s="1472"/>
      <c r="Z83" s="1476"/>
      <c r="AA83" s="1471"/>
      <c r="AB83" s="1472"/>
      <c r="AC83" s="1476"/>
      <c r="AD83" s="1471"/>
      <c r="AE83" s="1472"/>
      <c r="AF83" s="1476"/>
      <c r="AG83" s="1471"/>
      <c r="AH83" s="1472"/>
      <c r="AI83" s="1476"/>
      <c r="AJ83" s="1471"/>
      <c r="AK83" s="1472"/>
      <c r="AL83" s="1476"/>
      <c r="AM83" s="1471"/>
      <c r="AN83" s="1472"/>
      <c r="AO83" s="1476"/>
      <c r="AP83" s="1471"/>
      <c r="AQ83" s="1472"/>
      <c r="AR83" s="1476"/>
      <c r="AS83" s="1471"/>
      <c r="AT83" s="1472"/>
      <c r="AU83" s="1476"/>
      <c r="AV83" s="1471"/>
      <c r="AW83" s="1472"/>
      <c r="AX83" s="1476"/>
      <c r="AY83" s="1471"/>
      <c r="AZ83" s="1472"/>
      <c r="BA83" s="1470"/>
      <c r="BB83" s="1476"/>
      <c r="BC83" s="1478"/>
      <c r="BD83" s="1473"/>
      <c r="BE83" s="1476"/>
      <c r="BF83" s="1477"/>
      <c r="BG83" s="1470"/>
      <c r="BH83" s="1476"/>
      <c r="BI83" s="1478"/>
      <c r="BJ83" s="1434"/>
      <c r="BK83" s="1435"/>
      <c r="BL83" s="1435"/>
      <c r="BM83" s="1435"/>
      <c r="BN83" s="1435"/>
      <c r="BO83" s="1435"/>
      <c r="BP83" s="1435"/>
      <c r="BQ83" s="1435"/>
      <c r="BR83" s="1436"/>
    </row>
    <row r="84" spans="2:70" customFormat="1" ht="13.5" customHeight="1" x14ac:dyDescent="0.2">
      <c r="B84" s="1393"/>
      <c r="C84" s="1393"/>
      <c r="D84" s="1393"/>
      <c r="E84" s="1475"/>
      <c r="F84" s="1195"/>
      <c r="G84" s="1195"/>
      <c r="H84" s="1195"/>
      <c r="I84" s="1195"/>
      <c r="J84" s="1195"/>
      <c r="K84" s="1196"/>
      <c r="L84" s="1394"/>
      <c r="M84" s="1395"/>
      <c r="N84" s="1395"/>
      <c r="O84" s="1395"/>
      <c r="P84" s="1395"/>
      <c r="Q84" s="1395"/>
      <c r="R84" s="1395"/>
      <c r="S84" s="1396"/>
      <c r="T84" s="1476"/>
      <c r="U84" s="1471"/>
      <c r="V84" s="1472"/>
      <c r="W84" s="1476"/>
      <c r="X84" s="1471"/>
      <c r="Y84" s="1472"/>
      <c r="Z84" s="1476"/>
      <c r="AA84" s="1471"/>
      <c r="AB84" s="1472"/>
      <c r="AC84" s="1476"/>
      <c r="AD84" s="1471"/>
      <c r="AE84" s="1472"/>
      <c r="AF84" s="1476"/>
      <c r="AG84" s="1471"/>
      <c r="AH84" s="1472"/>
      <c r="AI84" s="1476"/>
      <c r="AJ84" s="1471"/>
      <c r="AK84" s="1472"/>
      <c r="AL84" s="1476"/>
      <c r="AM84" s="1471"/>
      <c r="AN84" s="1472"/>
      <c r="AO84" s="1476"/>
      <c r="AP84" s="1471"/>
      <c r="AQ84" s="1472"/>
      <c r="AR84" s="1476"/>
      <c r="AS84" s="1471"/>
      <c r="AT84" s="1472"/>
      <c r="AU84" s="1476"/>
      <c r="AV84" s="1471"/>
      <c r="AW84" s="1472"/>
      <c r="AX84" s="1476"/>
      <c r="AY84" s="1471"/>
      <c r="AZ84" s="1472"/>
      <c r="BA84" s="1470"/>
      <c r="BB84" s="1476"/>
      <c r="BC84" s="1478"/>
      <c r="BD84" s="1473"/>
      <c r="BE84" s="1476"/>
      <c r="BF84" s="1477"/>
      <c r="BG84" s="1470"/>
      <c r="BH84" s="1476"/>
      <c r="BI84" s="1478"/>
      <c r="BJ84" s="1434"/>
      <c r="BK84" s="1435"/>
      <c r="BL84" s="1435"/>
      <c r="BM84" s="1435"/>
      <c r="BN84" s="1435"/>
      <c r="BO84" s="1435"/>
      <c r="BP84" s="1435"/>
      <c r="BQ84" s="1435"/>
      <c r="BR84" s="1436"/>
    </row>
    <row r="85" spans="2:70" customFormat="1" ht="13.5" customHeight="1" x14ac:dyDescent="0.2">
      <c r="B85" s="1393"/>
      <c r="C85" s="1393"/>
      <c r="D85" s="1393"/>
      <c r="E85" s="1475"/>
      <c r="F85" s="1195"/>
      <c r="G85" s="1195"/>
      <c r="H85" s="1195"/>
      <c r="I85" s="1195"/>
      <c r="J85" s="1195"/>
      <c r="K85" s="1196"/>
      <c r="L85" s="1394"/>
      <c r="M85" s="1395"/>
      <c r="N85" s="1395"/>
      <c r="O85" s="1395"/>
      <c r="P85" s="1395"/>
      <c r="Q85" s="1395"/>
      <c r="R85" s="1395"/>
      <c r="S85" s="1396"/>
      <c r="T85" s="1476"/>
      <c r="U85" s="1471"/>
      <c r="V85" s="1472"/>
      <c r="W85" s="1476"/>
      <c r="X85" s="1471"/>
      <c r="Y85" s="1472"/>
      <c r="Z85" s="1476"/>
      <c r="AA85" s="1471"/>
      <c r="AB85" s="1472"/>
      <c r="AC85" s="1476"/>
      <c r="AD85" s="1471"/>
      <c r="AE85" s="1472"/>
      <c r="AF85" s="1476"/>
      <c r="AG85" s="1471"/>
      <c r="AH85" s="1472"/>
      <c r="AI85" s="1476"/>
      <c r="AJ85" s="1471"/>
      <c r="AK85" s="1472"/>
      <c r="AL85" s="1476"/>
      <c r="AM85" s="1471"/>
      <c r="AN85" s="1472"/>
      <c r="AO85" s="1476"/>
      <c r="AP85" s="1471"/>
      <c r="AQ85" s="1472"/>
      <c r="AR85" s="1476"/>
      <c r="AS85" s="1471"/>
      <c r="AT85" s="1472"/>
      <c r="AU85" s="1476"/>
      <c r="AV85" s="1471"/>
      <c r="AW85" s="1472"/>
      <c r="AX85" s="1476"/>
      <c r="AY85" s="1471"/>
      <c r="AZ85" s="1472"/>
      <c r="BA85" s="1470"/>
      <c r="BB85" s="1476"/>
      <c r="BC85" s="1478"/>
      <c r="BD85" s="1473"/>
      <c r="BE85" s="1476"/>
      <c r="BF85" s="1477"/>
      <c r="BG85" s="1470"/>
      <c r="BH85" s="1476"/>
      <c r="BI85" s="1478"/>
      <c r="BJ85" s="1434"/>
      <c r="BK85" s="1435"/>
      <c r="BL85" s="1435"/>
      <c r="BM85" s="1435"/>
      <c r="BN85" s="1435"/>
      <c r="BO85" s="1435"/>
      <c r="BP85" s="1435"/>
      <c r="BQ85" s="1435"/>
      <c r="BR85" s="1436"/>
    </row>
    <row r="86" spans="2:70" customFormat="1" ht="13.5" customHeight="1" x14ac:dyDescent="0.2">
      <c r="B86" s="1393"/>
      <c r="C86" s="1393"/>
      <c r="D86" s="1393"/>
      <c r="E86" s="1475"/>
      <c r="F86" s="1195"/>
      <c r="G86" s="1195"/>
      <c r="H86" s="1195"/>
      <c r="I86" s="1195"/>
      <c r="J86" s="1195"/>
      <c r="K86" s="1196"/>
      <c r="L86" s="1394"/>
      <c r="M86" s="1395"/>
      <c r="N86" s="1395"/>
      <c r="O86" s="1395"/>
      <c r="P86" s="1395"/>
      <c r="Q86" s="1395"/>
      <c r="R86" s="1395"/>
      <c r="S86" s="1396"/>
      <c r="T86" s="1476"/>
      <c r="U86" s="1471"/>
      <c r="V86" s="1472"/>
      <c r="W86" s="1476"/>
      <c r="X86" s="1471"/>
      <c r="Y86" s="1472"/>
      <c r="Z86" s="1476"/>
      <c r="AA86" s="1471"/>
      <c r="AB86" s="1472"/>
      <c r="AC86" s="1476"/>
      <c r="AD86" s="1471"/>
      <c r="AE86" s="1472"/>
      <c r="AF86" s="1476"/>
      <c r="AG86" s="1471"/>
      <c r="AH86" s="1472"/>
      <c r="AI86" s="1476"/>
      <c r="AJ86" s="1471"/>
      <c r="AK86" s="1472"/>
      <c r="AL86" s="1476"/>
      <c r="AM86" s="1471"/>
      <c r="AN86" s="1472"/>
      <c r="AO86" s="1476"/>
      <c r="AP86" s="1471"/>
      <c r="AQ86" s="1472"/>
      <c r="AR86" s="1476"/>
      <c r="AS86" s="1471"/>
      <c r="AT86" s="1472"/>
      <c r="AU86" s="1476"/>
      <c r="AV86" s="1471"/>
      <c r="AW86" s="1472"/>
      <c r="AX86" s="1476"/>
      <c r="AY86" s="1471"/>
      <c r="AZ86" s="1472"/>
      <c r="BA86" s="1470"/>
      <c r="BB86" s="1476"/>
      <c r="BC86" s="1478"/>
      <c r="BD86" s="1473"/>
      <c r="BE86" s="1476"/>
      <c r="BF86" s="1477"/>
      <c r="BG86" s="1470"/>
      <c r="BH86" s="1476"/>
      <c r="BI86" s="1478"/>
      <c r="BJ86" s="1434"/>
      <c r="BK86" s="1435"/>
      <c r="BL86" s="1435"/>
      <c r="BM86" s="1435"/>
      <c r="BN86" s="1435"/>
      <c r="BO86" s="1435"/>
      <c r="BP86" s="1435"/>
      <c r="BQ86" s="1435"/>
      <c r="BR86" s="1436"/>
    </row>
    <row r="87" spans="2:70" customFormat="1" ht="13.5" customHeight="1" x14ac:dyDescent="0.2">
      <c r="B87" s="1393"/>
      <c r="C87" s="1393"/>
      <c r="D87" s="1393"/>
      <c r="E87" s="1475"/>
      <c r="F87" s="1195"/>
      <c r="G87" s="1195"/>
      <c r="H87" s="1195"/>
      <c r="I87" s="1195"/>
      <c r="J87" s="1195"/>
      <c r="K87" s="1196"/>
      <c r="L87" s="1394"/>
      <c r="M87" s="1395"/>
      <c r="N87" s="1395"/>
      <c r="O87" s="1395"/>
      <c r="P87" s="1395"/>
      <c r="Q87" s="1395"/>
      <c r="R87" s="1395"/>
      <c r="S87" s="1396"/>
      <c r="T87" s="1476"/>
      <c r="U87" s="1471"/>
      <c r="V87" s="1472"/>
      <c r="W87" s="1476"/>
      <c r="X87" s="1471"/>
      <c r="Y87" s="1472"/>
      <c r="Z87" s="1476"/>
      <c r="AA87" s="1471"/>
      <c r="AB87" s="1472"/>
      <c r="AC87" s="1476"/>
      <c r="AD87" s="1471"/>
      <c r="AE87" s="1472"/>
      <c r="AF87" s="1476"/>
      <c r="AG87" s="1471"/>
      <c r="AH87" s="1472"/>
      <c r="AI87" s="1476"/>
      <c r="AJ87" s="1471"/>
      <c r="AK87" s="1472"/>
      <c r="AL87" s="1476"/>
      <c r="AM87" s="1471"/>
      <c r="AN87" s="1472"/>
      <c r="AO87" s="1476"/>
      <c r="AP87" s="1471"/>
      <c r="AQ87" s="1472"/>
      <c r="AR87" s="1476"/>
      <c r="AS87" s="1471"/>
      <c r="AT87" s="1472"/>
      <c r="AU87" s="1476"/>
      <c r="AV87" s="1471"/>
      <c r="AW87" s="1472"/>
      <c r="AX87" s="1476"/>
      <c r="AY87" s="1471"/>
      <c r="AZ87" s="1472"/>
      <c r="BA87" s="1470"/>
      <c r="BB87" s="1476"/>
      <c r="BC87" s="1478"/>
      <c r="BD87" s="1473"/>
      <c r="BE87" s="1476"/>
      <c r="BF87" s="1477"/>
      <c r="BG87" s="1470"/>
      <c r="BH87" s="1476"/>
      <c r="BI87" s="1478"/>
      <c r="BJ87" s="1434"/>
      <c r="BK87" s="1435"/>
      <c r="BL87" s="1435"/>
      <c r="BM87" s="1435"/>
      <c r="BN87" s="1435"/>
      <c r="BO87" s="1435"/>
      <c r="BP87" s="1435"/>
      <c r="BQ87" s="1435"/>
      <c r="BR87" s="1436"/>
    </row>
    <row r="88" spans="2:70" customFormat="1" ht="13.5" customHeight="1" x14ac:dyDescent="0.2">
      <c r="B88" s="1393"/>
      <c r="C88" s="1393"/>
      <c r="D88" s="1393"/>
      <c r="E88" s="1475"/>
      <c r="F88" s="1195"/>
      <c r="G88" s="1195"/>
      <c r="H88" s="1195"/>
      <c r="I88" s="1195"/>
      <c r="J88" s="1195"/>
      <c r="K88" s="1196"/>
      <c r="L88" s="1394"/>
      <c r="M88" s="1395"/>
      <c r="N88" s="1395"/>
      <c r="O88" s="1395"/>
      <c r="P88" s="1395"/>
      <c r="Q88" s="1395"/>
      <c r="R88" s="1395"/>
      <c r="S88" s="1396"/>
      <c r="T88" s="1476"/>
      <c r="U88" s="1471"/>
      <c r="V88" s="1472"/>
      <c r="W88" s="1476"/>
      <c r="X88" s="1471"/>
      <c r="Y88" s="1472"/>
      <c r="Z88" s="1476"/>
      <c r="AA88" s="1471"/>
      <c r="AB88" s="1472"/>
      <c r="AC88" s="1476"/>
      <c r="AD88" s="1471"/>
      <c r="AE88" s="1472"/>
      <c r="AF88" s="1476"/>
      <c r="AG88" s="1471"/>
      <c r="AH88" s="1472"/>
      <c r="AI88" s="1476"/>
      <c r="AJ88" s="1471"/>
      <c r="AK88" s="1472"/>
      <c r="AL88" s="1476"/>
      <c r="AM88" s="1471"/>
      <c r="AN88" s="1472"/>
      <c r="AO88" s="1476"/>
      <c r="AP88" s="1471"/>
      <c r="AQ88" s="1472"/>
      <c r="AR88" s="1476"/>
      <c r="AS88" s="1471"/>
      <c r="AT88" s="1472"/>
      <c r="AU88" s="1476"/>
      <c r="AV88" s="1471"/>
      <c r="AW88" s="1472"/>
      <c r="AX88" s="1476"/>
      <c r="AY88" s="1471"/>
      <c r="AZ88" s="1472"/>
      <c r="BA88" s="1470"/>
      <c r="BB88" s="1476"/>
      <c r="BC88" s="1478"/>
      <c r="BD88" s="1473"/>
      <c r="BE88" s="1476"/>
      <c r="BF88" s="1477"/>
      <c r="BG88" s="1470"/>
      <c r="BH88" s="1476"/>
      <c r="BI88" s="1478"/>
      <c r="BJ88" s="1434"/>
      <c r="BK88" s="1435"/>
      <c r="BL88" s="1435"/>
      <c r="BM88" s="1435"/>
      <c r="BN88" s="1435"/>
      <c r="BO88" s="1435"/>
      <c r="BP88" s="1435"/>
      <c r="BQ88" s="1435"/>
      <c r="BR88" s="1436"/>
    </row>
    <row r="89" spans="2:70" customFormat="1" ht="13.5" customHeight="1" x14ac:dyDescent="0.2">
      <c r="B89" s="1393"/>
      <c r="C89" s="1393"/>
      <c r="D89" s="1393"/>
      <c r="E89" s="1475"/>
      <c r="F89" s="1195"/>
      <c r="G89" s="1195"/>
      <c r="H89" s="1195"/>
      <c r="I89" s="1195"/>
      <c r="J89" s="1195"/>
      <c r="K89" s="1196"/>
      <c r="L89" s="1394"/>
      <c r="M89" s="1395"/>
      <c r="N89" s="1395"/>
      <c r="O89" s="1395"/>
      <c r="P89" s="1395"/>
      <c r="Q89" s="1395"/>
      <c r="R89" s="1395"/>
      <c r="S89" s="1396"/>
      <c r="T89" s="1476"/>
      <c r="U89" s="1471"/>
      <c r="V89" s="1472"/>
      <c r="W89" s="1476"/>
      <c r="X89" s="1471"/>
      <c r="Y89" s="1472"/>
      <c r="Z89" s="1476"/>
      <c r="AA89" s="1471"/>
      <c r="AB89" s="1472"/>
      <c r="AC89" s="1476"/>
      <c r="AD89" s="1471"/>
      <c r="AE89" s="1472"/>
      <c r="AF89" s="1476"/>
      <c r="AG89" s="1471"/>
      <c r="AH89" s="1472"/>
      <c r="AI89" s="1476"/>
      <c r="AJ89" s="1471"/>
      <c r="AK89" s="1472"/>
      <c r="AL89" s="1476"/>
      <c r="AM89" s="1471"/>
      <c r="AN89" s="1472"/>
      <c r="AO89" s="1476"/>
      <c r="AP89" s="1471"/>
      <c r="AQ89" s="1472"/>
      <c r="AR89" s="1476"/>
      <c r="AS89" s="1471"/>
      <c r="AT89" s="1472"/>
      <c r="AU89" s="1476"/>
      <c r="AV89" s="1471"/>
      <c r="AW89" s="1472"/>
      <c r="AX89" s="1476"/>
      <c r="AY89" s="1471"/>
      <c r="AZ89" s="1472"/>
      <c r="BA89" s="1470"/>
      <c r="BB89" s="1476"/>
      <c r="BC89" s="1478"/>
      <c r="BD89" s="1473"/>
      <c r="BE89" s="1476"/>
      <c r="BF89" s="1477"/>
      <c r="BG89" s="1470"/>
      <c r="BH89" s="1476"/>
      <c r="BI89" s="1478"/>
      <c r="BJ89" s="1434"/>
      <c r="BK89" s="1435"/>
      <c r="BL89" s="1435"/>
      <c r="BM89" s="1435"/>
      <c r="BN89" s="1435"/>
      <c r="BO89" s="1435"/>
      <c r="BP89" s="1435"/>
      <c r="BQ89" s="1435"/>
      <c r="BR89" s="1436"/>
    </row>
    <row r="90" spans="2:70" customFormat="1" ht="13.5" customHeight="1" x14ac:dyDescent="0.2">
      <c r="B90" s="1393"/>
      <c r="C90" s="1393"/>
      <c r="D90" s="1393"/>
      <c r="E90" s="1475"/>
      <c r="F90" s="1195"/>
      <c r="G90" s="1195"/>
      <c r="H90" s="1195"/>
      <c r="I90" s="1195"/>
      <c r="J90" s="1195"/>
      <c r="K90" s="1196"/>
      <c r="L90" s="1394"/>
      <c r="M90" s="1395"/>
      <c r="N90" s="1395"/>
      <c r="O90" s="1395"/>
      <c r="P90" s="1395"/>
      <c r="Q90" s="1395"/>
      <c r="R90" s="1395"/>
      <c r="S90" s="1396"/>
      <c r="T90" s="1476"/>
      <c r="U90" s="1471"/>
      <c r="V90" s="1472"/>
      <c r="W90" s="1476"/>
      <c r="X90" s="1471"/>
      <c r="Y90" s="1472"/>
      <c r="Z90" s="1476"/>
      <c r="AA90" s="1471"/>
      <c r="AB90" s="1472"/>
      <c r="AC90" s="1476"/>
      <c r="AD90" s="1471"/>
      <c r="AE90" s="1472"/>
      <c r="AF90" s="1476"/>
      <c r="AG90" s="1471"/>
      <c r="AH90" s="1472"/>
      <c r="AI90" s="1476"/>
      <c r="AJ90" s="1471"/>
      <c r="AK90" s="1472"/>
      <c r="AL90" s="1476"/>
      <c r="AM90" s="1471"/>
      <c r="AN90" s="1472"/>
      <c r="AO90" s="1476"/>
      <c r="AP90" s="1471"/>
      <c r="AQ90" s="1472"/>
      <c r="AR90" s="1476"/>
      <c r="AS90" s="1471"/>
      <c r="AT90" s="1472"/>
      <c r="AU90" s="1476"/>
      <c r="AV90" s="1471"/>
      <c r="AW90" s="1472"/>
      <c r="AX90" s="1476"/>
      <c r="AY90" s="1471"/>
      <c r="AZ90" s="1472"/>
      <c r="BA90" s="1470"/>
      <c r="BB90" s="1476"/>
      <c r="BC90" s="1478"/>
      <c r="BD90" s="1473"/>
      <c r="BE90" s="1476"/>
      <c r="BF90" s="1477"/>
      <c r="BG90" s="1470"/>
      <c r="BH90" s="1476"/>
      <c r="BI90" s="1478"/>
      <c r="BJ90" s="1434"/>
      <c r="BK90" s="1435"/>
      <c r="BL90" s="1435"/>
      <c r="BM90" s="1435"/>
      <c r="BN90" s="1435"/>
      <c r="BO90" s="1435"/>
      <c r="BP90" s="1435"/>
      <c r="BQ90" s="1435"/>
      <c r="BR90" s="1436"/>
    </row>
    <row r="91" spans="2:70" customFormat="1" ht="13.5" customHeight="1" x14ac:dyDescent="0.2">
      <c r="B91" s="1393"/>
      <c r="C91" s="1393"/>
      <c r="D91" s="1393"/>
      <c r="E91" s="1475"/>
      <c r="F91" s="1195"/>
      <c r="G91" s="1195"/>
      <c r="H91" s="1195"/>
      <c r="I91" s="1195"/>
      <c r="J91" s="1195"/>
      <c r="K91" s="1196"/>
      <c r="L91" s="1394"/>
      <c r="M91" s="1395"/>
      <c r="N91" s="1395"/>
      <c r="O91" s="1395"/>
      <c r="P91" s="1395"/>
      <c r="Q91" s="1395"/>
      <c r="R91" s="1395"/>
      <c r="S91" s="1396"/>
      <c r="T91" s="1476"/>
      <c r="U91" s="1471"/>
      <c r="V91" s="1472"/>
      <c r="W91" s="1476"/>
      <c r="X91" s="1471"/>
      <c r="Y91" s="1472"/>
      <c r="Z91" s="1476"/>
      <c r="AA91" s="1471"/>
      <c r="AB91" s="1472"/>
      <c r="AC91" s="1476"/>
      <c r="AD91" s="1471"/>
      <c r="AE91" s="1472"/>
      <c r="AF91" s="1476"/>
      <c r="AG91" s="1471"/>
      <c r="AH91" s="1472"/>
      <c r="AI91" s="1476"/>
      <c r="AJ91" s="1471"/>
      <c r="AK91" s="1472"/>
      <c r="AL91" s="1476"/>
      <c r="AM91" s="1471"/>
      <c r="AN91" s="1472"/>
      <c r="AO91" s="1476"/>
      <c r="AP91" s="1471"/>
      <c r="AQ91" s="1472"/>
      <c r="AR91" s="1476"/>
      <c r="AS91" s="1471"/>
      <c r="AT91" s="1472"/>
      <c r="AU91" s="1476"/>
      <c r="AV91" s="1471"/>
      <c r="AW91" s="1472"/>
      <c r="AX91" s="1476"/>
      <c r="AY91" s="1471"/>
      <c r="AZ91" s="1472"/>
      <c r="BA91" s="1470"/>
      <c r="BB91" s="1476"/>
      <c r="BC91" s="1478"/>
      <c r="BD91" s="1473"/>
      <c r="BE91" s="1476"/>
      <c r="BF91" s="1477"/>
      <c r="BG91" s="1470"/>
      <c r="BH91" s="1476"/>
      <c r="BI91" s="1478"/>
      <c r="BJ91" s="1434"/>
      <c r="BK91" s="1435"/>
      <c r="BL91" s="1435"/>
      <c r="BM91" s="1435"/>
      <c r="BN91" s="1435"/>
      <c r="BO91" s="1435"/>
      <c r="BP91" s="1435"/>
      <c r="BQ91" s="1435"/>
      <c r="BR91" s="1436"/>
    </row>
    <row r="92" spans="2:70" customFormat="1" ht="13.5" customHeight="1" x14ac:dyDescent="0.2">
      <c r="B92" s="1393"/>
      <c r="C92" s="1393"/>
      <c r="D92" s="1393"/>
      <c r="E92" s="1475"/>
      <c r="F92" s="1195"/>
      <c r="G92" s="1195"/>
      <c r="H92" s="1195"/>
      <c r="I92" s="1195"/>
      <c r="J92" s="1195"/>
      <c r="K92" s="1196"/>
      <c r="L92" s="1394"/>
      <c r="M92" s="1395"/>
      <c r="N92" s="1395"/>
      <c r="O92" s="1395"/>
      <c r="P92" s="1395"/>
      <c r="Q92" s="1395"/>
      <c r="R92" s="1395"/>
      <c r="S92" s="1396"/>
      <c r="T92" s="1476"/>
      <c r="U92" s="1471"/>
      <c r="V92" s="1472"/>
      <c r="W92" s="1476"/>
      <c r="X92" s="1471"/>
      <c r="Y92" s="1472"/>
      <c r="Z92" s="1476"/>
      <c r="AA92" s="1471"/>
      <c r="AB92" s="1472"/>
      <c r="AC92" s="1476"/>
      <c r="AD92" s="1471"/>
      <c r="AE92" s="1472"/>
      <c r="AF92" s="1476"/>
      <c r="AG92" s="1471"/>
      <c r="AH92" s="1472"/>
      <c r="AI92" s="1476"/>
      <c r="AJ92" s="1471"/>
      <c r="AK92" s="1472"/>
      <c r="AL92" s="1476"/>
      <c r="AM92" s="1471"/>
      <c r="AN92" s="1472"/>
      <c r="AO92" s="1476"/>
      <c r="AP92" s="1471"/>
      <c r="AQ92" s="1472"/>
      <c r="AR92" s="1476"/>
      <c r="AS92" s="1471"/>
      <c r="AT92" s="1472"/>
      <c r="AU92" s="1476"/>
      <c r="AV92" s="1471"/>
      <c r="AW92" s="1472"/>
      <c r="AX92" s="1476"/>
      <c r="AY92" s="1471"/>
      <c r="AZ92" s="1472"/>
      <c r="BA92" s="1470"/>
      <c r="BB92" s="1476"/>
      <c r="BC92" s="1478"/>
      <c r="BD92" s="1473"/>
      <c r="BE92" s="1476"/>
      <c r="BF92" s="1477"/>
      <c r="BG92" s="1470"/>
      <c r="BH92" s="1476"/>
      <c r="BI92" s="1478"/>
      <c r="BJ92" s="1434"/>
      <c r="BK92" s="1435"/>
      <c r="BL92" s="1435"/>
      <c r="BM92" s="1435"/>
      <c r="BN92" s="1435"/>
      <c r="BO92" s="1435"/>
      <c r="BP92" s="1435"/>
      <c r="BQ92" s="1435"/>
      <c r="BR92" s="1436"/>
    </row>
    <row r="93" spans="2:70" customFormat="1" ht="13.5" customHeight="1" x14ac:dyDescent="0.2">
      <c r="B93" s="1393"/>
      <c r="C93" s="1393"/>
      <c r="D93" s="1393"/>
      <c r="E93" s="1475"/>
      <c r="F93" s="1195"/>
      <c r="G93" s="1195"/>
      <c r="H93" s="1195"/>
      <c r="I93" s="1195"/>
      <c r="J93" s="1195"/>
      <c r="K93" s="1196"/>
      <c r="L93" s="1394"/>
      <c r="M93" s="1395"/>
      <c r="N93" s="1395"/>
      <c r="O93" s="1395"/>
      <c r="P93" s="1395"/>
      <c r="Q93" s="1395"/>
      <c r="R93" s="1395"/>
      <c r="S93" s="1396"/>
      <c r="T93" s="1476"/>
      <c r="U93" s="1471"/>
      <c r="V93" s="1472"/>
      <c r="W93" s="1476"/>
      <c r="X93" s="1471"/>
      <c r="Y93" s="1472"/>
      <c r="Z93" s="1476"/>
      <c r="AA93" s="1471"/>
      <c r="AB93" s="1472"/>
      <c r="AC93" s="1476"/>
      <c r="AD93" s="1471"/>
      <c r="AE93" s="1472"/>
      <c r="AF93" s="1476"/>
      <c r="AG93" s="1471"/>
      <c r="AH93" s="1472"/>
      <c r="AI93" s="1476"/>
      <c r="AJ93" s="1471"/>
      <c r="AK93" s="1472"/>
      <c r="AL93" s="1476"/>
      <c r="AM93" s="1471"/>
      <c r="AN93" s="1472"/>
      <c r="AO93" s="1476"/>
      <c r="AP93" s="1471"/>
      <c r="AQ93" s="1472"/>
      <c r="AR93" s="1476"/>
      <c r="AS93" s="1471"/>
      <c r="AT93" s="1472"/>
      <c r="AU93" s="1476"/>
      <c r="AV93" s="1471"/>
      <c r="AW93" s="1472"/>
      <c r="AX93" s="1476"/>
      <c r="AY93" s="1471"/>
      <c r="AZ93" s="1472"/>
      <c r="BA93" s="1470"/>
      <c r="BB93" s="1476"/>
      <c r="BC93" s="1478"/>
      <c r="BD93" s="1473"/>
      <c r="BE93" s="1476"/>
      <c r="BF93" s="1477"/>
      <c r="BG93" s="1470"/>
      <c r="BH93" s="1476"/>
      <c r="BI93" s="1478"/>
      <c r="BJ93" s="1434"/>
      <c r="BK93" s="1435"/>
      <c r="BL93" s="1435"/>
      <c r="BM93" s="1435"/>
      <c r="BN93" s="1435"/>
      <c r="BO93" s="1435"/>
      <c r="BP93" s="1435"/>
      <c r="BQ93" s="1435"/>
      <c r="BR93" s="1436"/>
    </row>
    <row r="94" spans="2:70" customFormat="1" ht="13.5" customHeight="1" x14ac:dyDescent="0.2">
      <c r="B94" s="1393"/>
      <c r="C94" s="1393"/>
      <c r="D94" s="1393"/>
      <c r="E94" s="1475"/>
      <c r="F94" s="1195"/>
      <c r="G94" s="1195"/>
      <c r="H94" s="1195"/>
      <c r="I94" s="1195"/>
      <c r="J94" s="1195"/>
      <c r="K94" s="1196"/>
      <c r="L94" s="1394"/>
      <c r="M94" s="1395"/>
      <c r="N94" s="1395"/>
      <c r="O94" s="1395"/>
      <c r="P94" s="1395"/>
      <c r="Q94" s="1395"/>
      <c r="R94" s="1395"/>
      <c r="S94" s="1396"/>
      <c r="T94" s="1476"/>
      <c r="U94" s="1471"/>
      <c r="V94" s="1472"/>
      <c r="W94" s="1476"/>
      <c r="X94" s="1471"/>
      <c r="Y94" s="1472"/>
      <c r="Z94" s="1476"/>
      <c r="AA94" s="1471"/>
      <c r="AB94" s="1472"/>
      <c r="AC94" s="1476"/>
      <c r="AD94" s="1471"/>
      <c r="AE94" s="1472"/>
      <c r="AF94" s="1476"/>
      <c r="AG94" s="1471"/>
      <c r="AH94" s="1472"/>
      <c r="AI94" s="1476"/>
      <c r="AJ94" s="1471"/>
      <c r="AK94" s="1472"/>
      <c r="AL94" s="1476"/>
      <c r="AM94" s="1471"/>
      <c r="AN94" s="1472"/>
      <c r="AO94" s="1476"/>
      <c r="AP94" s="1471"/>
      <c r="AQ94" s="1472"/>
      <c r="AR94" s="1476"/>
      <c r="AS94" s="1471"/>
      <c r="AT94" s="1472"/>
      <c r="AU94" s="1476"/>
      <c r="AV94" s="1471"/>
      <c r="AW94" s="1472"/>
      <c r="AX94" s="1476"/>
      <c r="AY94" s="1471"/>
      <c r="AZ94" s="1472"/>
      <c r="BA94" s="1470"/>
      <c r="BB94" s="1476"/>
      <c r="BC94" s="1478"/>
      <c r="BD94" s="1473"/>
      <c r="BE94" s="1476"/>
      <c r="BF94" s="1477"/>
      <c r="BG94" s="1470"/>
      <c r="BH94" s="1476"/>
      <c r="BI94" s="1478"/>
      <c r="BJ94" s="1434"/>
      <c r="BK94" s="1435"/>
      <c r="BL94" s="1435"/>
      <c r="BM94" s="1435"/>
      <c r="BN94" s="1435"/>
      <c r="BO94" s="1435"/>
      <c r="BP94" s="1435"/>
      <c r="BQ94" s="1435"/>
      <c r="BR94" s="1436"/>
    </row>
    <row r="95" spans="2:70" customFormat="1" ht="13.5" customHeight="1" x14ac:dyDescent="0.2">
      <c r="B95" s="1393"/>
      <c r="C95" s="1393"/>
      <c r="D95" s="1393"/>
      <c r="E95" s="1475"/>
      <c r="F95" s="1195"/>
      <c r="G95" s="1195"/>
      <c r="H95" s="1195"/>
      <c r="I95" s="1195"/>
      <c r="J95" s="1195"/>
      <c r="K95" s="1196"/>
      <c r="L95" s="1394"/>
      <c r="M95" s="1395"/>
      <c r="N95" s="1395"/>
      <c r="O95" s="1395"/>
      <c r="P95" s="1395"/>
      <c r="Q95" s="1395"/>
      <c r="R95" s="1395"/>
      <c r="S95" s="1396"/>
      <c r="T95" s="1476"/>
      <c r="U95" s="1471"/>
      <c r="V95" s="1472"/>
      <c r="W95" s="1476"/>
      <c r="X95" s="1471"/>
      <c r="Y95" s="1472"/>
      <c r="Z95" s="1476"/>
      <c r="AA95" s="1471"/>
      <c r="AB95" s="1472"/>
      <c r="AC95" s="1476"/>
      <c r="AD95" s="1471"/>
      <c r="AE95" s="1472"/>
      <c r="AF95" s="1476"/>
      <c r="AG95" s="1471"/>
      <c r="AH95" s="1472"/>
      <c r="AI95" s="1476"/>
      <c r="AJ95" s="1471"/>
      <c r="AK95" s="1472"/>
      <c r="AL95" s="1476"/>
      <c r="AM95" s="1471"/>
      <c r="AN95" s="1472"/>
      <c r="AO95" s="1476"/>
      <c r="AP95" s="1471"/>
      <c r="AQ95" s="1472"/>
      <c r="AR95" s="1476"/>
      <c r="AS95" s="1471"/>
      <c r="AT95" s="1472"/>
      <c r="AU95" s="1476"/>
      <c r="AV95" s="1471"/>
      <c r="AW95" s="1472"/>
      <c r="AX95" s="1476"/>
      <c r="AY95" s="1471"/>
      <c r="AZ95" s="1472"/>
      <c r="BA95" s="1470"/>
      <c r="BB95" s="1476"/>
      <c r="BC95" s="1478"/>
      <c r="BD95" s="1473"/>
      <c r="BE95" s="1476"/>
      <c r="BF95" s="1477"/>
      <c r="BG95" s="1470"/>
      <c r="BH95" s="1476"/>
      <c r="BI95" s="1478"/>
      <c r="BJ95" s="1434"/>
      <c r="BK95" s="1435"/>
      <c r="BL95" s="1435"/>
      <c r="BM95" s="1435"/>
      <c r="BN95" s="1435"/>
      <c r="BO95" s="1435"/>
      <c r="BP95" s="1435"/>
      <c r="BQ95" s="1435"/>
      <c r="BR95" s="1436"/>
    </row>
    <row r="96" spans="2:70" customFormat="1" ht="13.5" customHeight="1" x14ac:dyDescent="0.2">
      <c r="B96" s="1393"/>
      <c r="C96" s="1393"/>
      <c r="D96" s="1393"/>
      <c r="E96" s="1475"/>
      <c r="F96" s="1195"/>
      <c r="G96" s="1195"/>
      <c r="H96" s="1195"/>
      <c r="I96" s="1195"/>
      <c r="J96" s="1195"/>
      <c r="K96" s="1196"/>
      <c r="L96" s="1394"/>
      <c r="M96" s="1395"/>
      <c r="N96" s="1395"/>
      <c r="O96" s="1395"/>
      <c r="P96" s="1395"/>
      <c r="Q96" s="1395"/>
      <c r="R96" s="1395"/>
      <c r="S96" s="1396"/>
      <c r="T96" s="1476"/>
      <c r="U96" s="1471"/>
      <c r="V96" s="1472"/>
      <c r="W96" s="1476"/>
      <c r="X96" s="1471"/>
      <c r="Y96" s="1472"/>
      <c r="Z96" s="1476"/>
      <c r="AA96" s="1471"/>
      <c r="AB96" s="1472"/>
      <c r="AC96" s="1476"/>
      <c r="AD96" s="1471"/>
      <c r="AE96" s="1472"/>
      <c r="AF96" s="1476"/>
      <c r="AG96" s="1471"/>
      <c r="AH96" s="1472"/>
      <c r="AI96" s="1476"/>
      <c r="AJ96" s="1471"/>
      <c r="AK96" s="1472"/>
      <c r="AL96" s="1476"/>
      <c r="AM96" s="1471"/>
      <c r="AN96" s="1472"/>
      <c r="AO96" s="1476"/>
      <c r="AP96" s="1471"/>
      <c r="AQ96" s="1472"/>
      <c r="AR96" s="1476"/>
      <c r="AS96" s="1471"/>
      <c r="AT96" s="1472"/>
      <c r="AU96" s="1476"/>
      <c r="AV96" s="1471"/>
      <c r="AW96" s="1472"/>
      <c r="AX96" s="1476"/>
      <c r="AY96" s="1471"/>
      <c r="AZ96" s="1472"/>
      <c r="BA96" s="1470"/>
      <c r="BB96" s="1476"/>
      <c r="BC96" s="1478"/>
      <c r="BD96" s="1473"/>
      <c r="BE96" s="1476"/>
      <c r="BF96" s="1477"/>
      <c r="BG96" s="1470"/>
      <c r="BH96" s="1476"/>
      <c r="BI96" s="1478"/>
      <c r="BJ96" s="1434"/>
      <c r="BK96" s="1435"/>
      <c r="BL96" s="1435"/>
      <c r="BM96" s="1435"/>
      <c r="BN96" s="1435"/>
      <c r="BO96" s="1435"/>
      <c r="BP96" s="1435"/>
      <c r="BQ96" s="1435"/>
      <c r="BR96" s="1436"/>
    </row>
    <row r="97" spans="2:73" customFormat="1" ht="13.5" customHeight="1" x14ac:dyDescent="0.2">
      <c r="B97" s="1393"/>
      <c r="C97" s="1393"/>
      <c r="D97" s="1393"/>
      <c r="E97" s="1475"/>
      <c r="F97" s="1195"/>
      <c r="G97" s="1195"/>
      <c r="H97" s="1195"/>
      <c r="I97" s="1195"/>
      <c r="J97" s="1195"/>
      <c r="K97" s="1196"/>
      <c r="L97" s="1394"/>
      <c r="M97" s="1395"/>
      <c r="N97" s="1395"/>
      <c r="O97" s="1395"/>
      <c r="P97" s="1395"/>
      <c r="Q97" s="1395"/>
      <c r="R97" s="1395"/>
      <c r="S97" s="1396"/>
      <c r="T97" s="1476"/>
      <c r="U97" s="1471"/>
      <c r="V97" s="1472"/>
      <c r="W97" s="1476"/>
      <c r="X97" s="1471"/>
      <c r="Y97" s="1472"/>
      <c r="Z97" s="1476"/>
      <c r="AA97" s="1471"/>
      <c r="AB97" s="1472"/>
      <c r="AC97" s="1476"/>
      <c r="AD97" s="1471"/>
      <c r="AE97" s="1472"/>
      <c r="AF97" s="1476"/>
      <c r="AG97" s="1471"/>
      <c r="AH97" s="1472"/>
      <c r="AI97" s="1476"/>
      <c r="AJ97" s="1471"/>
      <c r="AK97" s="1472"/>
      <c r="AL97" s="1476"/>
      <c r="AM97" s="1471"/>
      <c r="AN97" s="1472"/>
      <c r="AO97" s="1476"/>
      <c r="AP97" s="1471"/>
      <c r="AQ97" s="1472"/>
      <c r="AR97" s="1476"/>
      <c r="AS97" s="1471"/>
      <c r="AT97" s="1472"/>
      <c r="AU97" s="1476"/>
      <c r="AV97" s="1471"/>
      <c r="AW97" s="1472"/>
      <c r="AX97" s="1476"/>
      <c r="AY97" s="1471"/>
      <c r="AZ97" s="1472"/>
      <c r="BA97" s="1470"/>
      <c r="BB97" s="1476"/>
      <c r="BC97" s="1478"/>
      <c r="BD97" s="1473"/>
      <c r="BE97" s="1476"/>
      <c r="BF97" s="1477"/>
      <c r="BG97" s="1470"/>
      <c r="BH97" s="1476"/>
      <c r="BI97" s="1478"/>
      <c r="BJ97" s="1434"/>
      <c r="BK97" s="1435"/>
      <c r="BL97" s="1435"/>
      <c r="BM97" s="1435"/>
      <c r="BN97" s="1435"/>
      <c r="BO97" s="1435"/>
      <c r="BP97" s="1435"/>
      <c r="BQ97" s="1435"/>
      <c r="BR97" s="1436"/>
    </row>
    <row r="98" spans="2:73" customFormat="1" ht="13.5" customHeight="1" x14ac:dyDescent="0.2">
      <c r="B98" s="1393"/>
      <c r="C98" s="1393"/>
      <c r="D98" s="1393"/>
      <c r="E98" s="1475"/>
      <c r="F98" s="1195"/>
      <c r="G98" s="1195"/>
      <c r="H98" s="1195"/>
      <c r="I98" s="1195"/>
      <c r="J98" s="1195"/>
      <c r="K98" s="1196"/>
      <c r="L98" s="1394"/>
      <c r="M98" s="1395"/>
      <c r="N98" s="1395"/>
      <c r="O98" s="1395"/>
      <c r="P98" s="1395"/>
      <c r="Q98" s="1395"/>
      <c r="R98" s="1395"/>
      <c r="S98" s="1396"/>
      <c r="T98" s="1476"/>
      <c r="U98" s="1471"/>
      <c r="V98" s="1472"/>
      <c r="W98" s="1476"/>
      <c r="X98" s="1471"/>
      <c r="Y98" s="1472"/>
      <c r="Z98" s="1476"/>
      <c r="AA98" s="1471"/>
      <c r="AB98" s="1472"/>
      <c r="AC98" s="1476"/>
      <c r="AD98" s="1471"/>
      <c r="AE98" s="1472"/>
      <c r="AF98" s="1476"/>
      <c r="AG98" s="1471"/>
      <c r="AH98" s="1472"/>
      <c r="AI98" s="1476"/>
      <c r="AJ98" s="1471"/>
      <c r="AK98" s="1472"/>
      <c r="AL98" s="1476"/>
      <c r="AM98" s="1471"/>
      <c r="AN98" s="1472"/>
      <c r="AO98" s="1476"/>
      <c r="AP98" s="1471"/>
      <c r="AQ98" s="1472"/>
      <c r="AR98" s="1476"/>
      <c r="AS98" s="1471"/>
      <c r="AT98" s="1472"/>
      <c r="AU98" s="1476"/>
      <c r="AV98" s="1471"/>
      <c r="AW98" s="1472"/>
      <c r="AX98" s="1476"/>
      <c r="AY98" s="1471"/>
      <c r="AZ98" s="1472"/>
      <c r="BA98" s="1470"/>
      <c r="BB98" s="1476"/>
      <c r="BC98" s="1478"/>
      <c r="BD98" s="1473"/>
      <c r="BE98" s="1476"/>
      <c r="BF98" s="1477"/>
      <c r="BG98" s="1470"/>
      <c r="BH98" s="1476"/>
      <c r="BI98" s="1478"/>
      <c r="BJ98" s="1434"/>
      <c r="BK98" s="1435"/>
      <c r="BL98" s="1435"/>
      <c r="BM98" s="1435"/>
      <c r="BN98" s="1435"/>
      <c r="BO98" s="1435"/>
      <c r="BP98" s="1435"/>
      <c r="BQ98" s="1435"/>
      <c r="BR98" s="1436"/>
    </row>
    <row r="99" spans="2:73" customFormat="1" ht="13.5" customHeight="1" x14ac:dyDescent="0.2">
      <c r="B99" s="1393"/>
      <c r="C99" s="1393"/>
      <c r="D99" s="1393"/>
      <c r="E99" s="1475"/>
      <c r="F99" s="1195"/>
      <c r="G99" s="1195"/>
      <c r="H99" s="1195"/>
      <c r="I99" s="1195"/>
      <c r="J99" s="1195"/>
      <c r="K99" s="1196"/>
      <c r="L99" s="1394"/>
      <c r="M99" s="1395"/>
      <c r="N99" s="1395"/>
      <c r="O99" s="1395"/>
      <c r="P99" s="1395"/>
      <c r="Q99" s="1395"/>
      <c r="R99" s="1395"/>
      <c r="S99" s="1396"/>
      <c r="T99" s="1476"/>
      <c r="U99" s="1471"/>
      <c r="V99" s="1472"/>
      <c r="W99" s="1476"/>
      <c r="X99" s="1471"/>
      <c r="Y99" s="1472"/>
      <c r="Z99" s="1476"/>
      <c r="AA99" s="1471"/>
      <c r="AB99" s="1472"/>
      <c r="AC99" s="1476"/>
      <c r="AD99" s="1471"/>
      <c r="AE99" s="1472"/>
      <c r="AF99" s="1476"/>
      <c r="AG99" s="1471"/>
      <c r="AH99" s="1472"/>
      <c r="AI99" s="1476"/>
      <c r="AJ99" s="1471"/>
      <c r="AK99" s="1472"/>
      <c r="AL99" s="1476"/>
      <c r="AM99" s="1471"/>
      <c r="AN99" s="1472"/>
      <c r="AO99" s="1476"/>
      <c r="AP99" s="1471"/>
      <c r="AQ99" s="1472"/>
      <c r="AR99" s="1476"/>
      <c r="AS99" s="1471"/>
      <c r="AT99" s="1472"/>
      <c r="AU99" s="1476"/>
      <c r="AV99" s="1471"/>
      <c r="AW99" s="1472"/>
      <c r="AX99" s="1476"/>
      <c r="AY99" s="1471"/>
      <c r="AZ99" s="1472"/>
      <c r="BA99" s="1470"/>
      <c r="BB99" s="1476"/>
      <c r="BC99" s="1478"/>
      <c r="BD99" s="1473"/>
      <c r="BE99" s="1476"/>
      <c r="BF99" s="1477"/>
      <c r="BG99" s="1470"/>
      <c r="BH99" s="1476"/>
      <c r="BI99" s="1478"/>
      <c r="BJ99" s="1434"/>
      <c r="BK99" s="1435"/>
      <c r="BL99" s="1435"/>
      <c r="BM99" s="1435"/>
      <c r="BN99" s="1435"/>
      <c r="BO99" s="1435"/>
      <c r="BP99" s="1435"/>
      <c r="BQ99" s="1435"/>
      <c r="BR99" s="1436"/>
      <c r="BU99" s="123"/>
    </row>
    <row r="100" spans="2:73" customFormat="1" ht="13.5" customHeight="1" x14ac:dyDescent="0.2">
      <c r="B100" s="1393"/>
      <c r="C100" s="1393"/>
      <c r="D100" s="1393"/>
      <c r="E100" s="1475"/>
      <c r="F100" s="1195"/>
      <c r="G100" s="1195"/>
      <c r="H100" s="1195"/>
      <c r="I100" s="1195"/>
      <c r="J100" s="1195"/>
      <c r="K100" s="1196"/>
      <c r="L100" s="1394"/>
      <c r="M100" s="1395"/>
      <c r="N100" s="1395"/>
      <c r="O100" s="1395"/>
      <c r="P100" s="1395"/>
      <c r="Q100" s="1395"/>
      <c r="R100" s="1395"/>
      <c r="S100" s="1396"/>
      <c r="T100" s="1476"/>
      <c r="U100" s="1471"/>
      <c r="V100" s="1472"/>
      <c r="W100" s="1470"/>
      <c r="X100" s="1471"/>
      <c r="Y100" s="1472"/>
      <c r="Z100" s="1470"/>
      <c r="AA100" s="1471"/>
      <c r="AB100" s="1472"/>
      <c r="AC100" s="1470"/>
      <c r="AD100" s="1471"/>
      <c r="AE100" s="1472"/>
      <c r="AF100" s="1470"/>
      <c r="AG100" s="1471"/>
      <c r="AH100" s="1472"/>
      <c r="AI100" s="1470"/>
      <c r="AJ100" s="1471"/>
      <c r="AK100" s="1472"/>
      <c r="AL100" s="1470"/>
      <c r="AM100" s="1471"/>
      <c r="AN100" s="1472"/>
      <c r="AO100" s="1470"/>
      <c r="AP100" s="1471"/>
      <c r="AQ100" s="1472"/>
      <c r="AR100" s="1470"/>
      <c r="AS100" s="1471"/>
      <c r="AT100" s="1472"/>
      <c r="AU100" s="1470"/>
      <c r="AV100" s="1471"/>
      <c r="AW100" s="1472"/>
      <c r="AX100" s="1470"/>
      <c r="AY100" s="1471"/>
      <c r="AZ100" s="1472"/>
      <c r="BA100" s="1470"/>
      <c r="BB100" s="1471"/>
      <c r="BC100" s="1471"/>
      <c r="BD100" s="1473"/>
      <c r="BE100" s="1471"/>
      <c r="BF100" s="1472"/>
      <c r="BG100" s="1470"/>
      <c r="BH100" s="1471"/>
      <c r="BI100" s="1474"/>
      <c r="BJ100" s="1434"/>
      <c r="BK100" s="1435"/>
      <c r="BL100" s="1435"/>
      <c r="BM100" s="1435"/>
      <c r="BN100" s="1435"/>
      <c r="BO100" s="1435"/>
      <c r="BP100" s="1435"/>
      <c r="BQ100" s="1435"/>
      <c r="BR100" s="1436"/>
    </row>
    <row r="101" spans="2:73" customFormat="1" ht="13.5" customHeight="1" x14ac:dyDescent="0.2">
      <c r="B101" s="1393"/>
      <c r="C101" s="1393"/>
      <c r="D101" s="1393"/>
      <c r="E101" s="1475"/>
      <c r="F101" s="1195"/>
      <c r="G101" s="1195"/>
      <c r="H101" s="1195"/>
      <c r="I101" s="1195"/>
      <c r="J101" s="1195"/>
      <c r="K101" s="1196"/>
      <c r="L101" s="1394"/>
      <c r="M101" s="1395"/>
      <c r="N101" s="1395"/>
      <c r="O101" s="1395"/>
      <c r="P101" s="1395"/>
      <c r="Q101" s="1395"/>
      <c r="R101" s="1395"/>
      <c r="S101" s="1396"/>
      <c r="T101" s="1476"/>
      <c r="U101" s="1471"/>
      <c r="V101" s="1472"/>
      <c r="W101" s="1476"/>
      <c r="X101" s="1471"/>
      <c r="Y101" s="1472"/>
      <c r="Z101" s="1476"/>
      <c r="AA101" s="1471"/>
      <c r="AB101" s="1472"/>
      <c r="AC101" s="1476"/>
      <c r="AD101" s="1471"/>
      <c r="AE101" s="1472"/>
      <c r="AF101" s="1476"/>
      <c r="AG101" s="1471"/>
      <c r="AH101" s="1472"/>
      <c r="AI101" s="1476"/>
      <c r="AJ101" s="1471"/>
      <c r="AK101" s="1472"/>
      <c r="AL101" s="1470"/>
      <c r="AM101" s="1471"/>
      <c r="AN101" s="1472"/>
      <c r="AO101" s="1470"/>
      <c r="AP101" s="1471"/>
      <c r="AQ101" s="1472"/>
      <c r="AR101" s="1470"/>
      <c r="AS101" s="1471"/>
      <c r="AT101" s="1472"/>
      <c r="AU101" s="1470"/>
      <c r="AV101" s="1471"/>
      <c r="AW101" s="1472"/>
      <c r="AX101" s="1470"/>
      <c r="AY101" s="1471"/>
      <c r="AZ101" s="1472"/>
      <c r="BA101" s="1470"/>
      <c r="BB101" s="1471"/>
      <c r="BC101" s="1471"/>
      <c r="BD101" s="1473"/>
      <c r="BE101" s="1471"/>
      <c r="BF101" s="1472"/>
      <c r="BG101" s="1470"/>
      <c r="BH101" s="1471"/>
      <c r="BI101" s="1474"/>
      <c r="BJ101" s="1434"/>
      <c r="BK101" s="1435"/>
      <c r="BL101" s="1435"/>
      <c r="BM101" s="1435"/>
      <c r="BN101" s="1435"/>
      <c r="BO101" s="1435"/>
      <c r="BP101" s="1435"/>
      <c r="BQ101" s="1435"/>
      <c r="BR101" s="1436"/>
    </row>
    <row r="102" spans="2:73" customFormat="1" ht="13.5" customHeight="1" x14ac:dyDescent="0.2">
      <c r="B102" s="1393"/>
      <c r="C102" s="1393"/>
      <c r="D102" s="1393"/>
      <c r="E102" s="1475"/>
      <c r="F102" s="1195"/>
      <c r="G102" s="1195"/>
      <c r="H102" s="1195"/>
      <c r="I102" s="1195"/>
      <c r="J102" s="1195"/>
      <c r="K102" s="1196"/>
      <c r="L102" s="1394"/>
      <c r="M102" s="1395"/>
      <c r="N102" s="1395"/>
      <c r="O102" s="1395"/>
      <c r="P102" s="1395"/>
      <c r="Q102" s="1395"/>
      <c r="R102" s="1395"/>
      <c r="S102" s="1396"/>
      <c r="T102" s="1476"/>
      <c r="U102" s="1471"/>
      <c r="V102" s="1472"/>
      <c r="W102" s="1470"/>
      <c r="X102" s="1476"/>
      <c r="Y102" s="1477"/>
      <c r="Z102" s="1470"/>
      <c r="AA102" s="1476"/>
      <c r="AB102" s="1477"/>
      <c r="AC102" s="1470"/>
      <c r="AD102" s="1476"/>
      <c r="AE102" s="1477"/>
      <c r="AF102" s="1470"/>
      <c r="AG102" s="1476"/>
      <c r="AH102" s="1477"/>
      <c r="AI102" s="1470"/>
      <c r="AJ102" s="1476"/>
      <c r="AK102" s="1477"/>
      <c r="AL102" s="1470"/>
      <c r="AM102" s="1476"/>
      <c r="AN102" s="1477"/>
      <c r="AO102" s="1470"/>
      <c r="AP102" s="1476"/>
      <c r="AQ102" s="1477"/>
      <c r="AR102" s="1470"/>
      <c r="AS102" s="1476"/>
      <c r="AT102" s="1477"/>
      <c r="AU102" s="1470"/>
      <c r="AV102" s="1476"/>
      <c r="AW102" s="1477"/>
      <c r="AX102" s="1470"/>
      <c r="AY102" s="1476"/>
      <c r="AZ102" s="1477"/>
      <c r="BA102" s="1470"/>
      <c r="BB102" s="1476"/>
      <c r="BC102" s="1478"/>
      <c r="BD102" s="1473"/>
      <c r="BE102" s="1476"/>
      <c r="BF102" s="1477"/>
      <c r="BG102" s="1470"/>
      <c r="BH102" s="1476"/>
      <c r="BI102" s="1478"/>
      <c r="BJ102" s="1434"/>
      <c r="BK102" s="1435"/>
      <c r="BL102" s="1435"/>
      <c r="BM102" s="1435"/>
      <c r="BN102" s="1435"/>
      <c r="BO102" s="1435"/>
      <c r="BP102" s="1435"/>
      <c r="BQ102" s="1435"/>
      <c r="BR102" s="1436"/>
    </row>
    <row r="103" spans="2:73" customFormat="1" ht="13.5" customHeight="1" x14ac:dyDescent="0.2">
      <c r="B103" s="1393"/>
      <c r="C103" s="1393"/>
      <c r="D103" s="1393"/>
      <c r="E103" s="1475"/>
      <c r="F103" s="1195"/>
      <c r="G103" s="1195"/>
      <c r="H103" s="1195"/>
      <c r="I103" s="1195"/>
      <c r="J103" s="1195"/>
      <c r="K103" s="1196"/>
      <c r="L103" s="1394"/>
      <c r="M103" s="1395"/>
      <c r="N103" s="1395"/>
      <c r="O103" s="1395"/>
      <c r="P103" s="1395"/>
      <c r="Q103" s="1395"/>
      <c r="R103" s="1395"/>
      <c r="S103" s="1396"/>
      <c r="T103" s="1476"/>
      <c r="U103" s="1471"/>
      <c r="V103" s="1472"/>
      <c r="W103" s="1470"/>
      <c r="X103" s="1476"/>
      <c r="Y103" s="1477"/>
      <c r="Z103" s="1470"/>
      <c r="AA103" s="1476"/>
      <c r="AB103" s="1477"/>
      <c r="AC103" s="1470"/>
      <c r="AD103" s="1476"/>
      <c r="AE103" s="1477"/>
      <c r="AF103" s="1470"/>
      <c r="AG103" s="1476"/>
      <c r="AH103" s="1477"/>
      <c r="AI103" s="1470"/>
      <c r="AJ103" s="1476"/>
      <c r="AK103" s="1477"/>
      <c r="AL103" s="1470"/>
      <c r="AM103" s="1476"/>
      <c r="AN103" s="1477"/>
      <c r="AO103" s="1470"/>
      <c r="AP103" s="1476"/>
      <c r="AQ103" s="1477"/>
      <c r="AR103" s="1470"/>
      <c r="AS103" s="1476"/>
      <c r="AT103" s="1477"/>
      <c r="AU103" s="1470"/>
      <c r="AV103" s="1476"/>
      <c r="AW103" s="1477"/>
      <c r="AX103" s="1470"/>
      <c r="AY103" s="1476"/>
      <c r="AZ103" s="1477"/>
      <c r="BA103" s="1470"/>
      <c r="BB103" s="1476"/>
      <c r="BC103" s="1478"/>
      <c r="BD103" s="1473"/>
      <c r="BE103" s="1476"/>
      <c r="BF103" s="1477"/>
      <c r="BG103" s="1470"/>
      <c r="BH103" s="1476"/>
      <c r="BI103" s="1478"/>
      <c r="BJ103" s="1434"/>
      <c r="BK103" s="1435"/>
      <c r="BL103" s="1435"/>
      <c r="BM103" s="1435"/>
      <c r="BN103" s="1435"/>
      <c r="BO103" s="1435"/>
      <c r="BP103" s="1435"/>
      <c r="BQ103" s="1435"/>
      <c r="BR103" s="1436"/>
    </row>
    <row r="104" spans="2:73" customFormat="1" ht="13.5" customHeight="1" x14ac:dyDescent="0.2">
      <c r="B104" s="1393"/>
      <c r="C104" s="1393"/>
      <c r="D104" s="1393"/>
      <c r="E104" s="1475"/>
      <c r="F104" s="1195"/>
      <c r="G104" s="1195"/>
      <c r="H104" s="1195"/>
      <c r="I104" s="1195"/>
      <c r="J104" s="1195"/>
      <c r="K104" s="1196"/>
      <c r="L104" s="1394"/>
      <c r="M104" s="1395"/>
      <c r="N104" s="1395"/>
      <c r="O104" s="1395"/>
      <c r="P104" s="1395"/>
      <c r="Q104" s="1395"/>
      <c r="R104" s="1395"/>
      <c r="S104" s="1396"/>
      <c r="T104" s="1476"/>
      <c r="U104" s="1471"/>
      <c r="V104" s="1472"/>
      <c r="W104" s="1476"/>
      <c r="X104" s="1471"/>
      <c r="Y104" s="1472"/>
      <c r="Z104" s="1476"/>
      <c r="AA104" s="1471"/>
      <c r="AB104" s="1472"/>
      <c r="AC104" s="1476"/>
      <c r="AD104" s="1471"/>
      <c r="AE104" s="1472"/>
      <c r="AF104" s="1476"/>
      <c r="AG104" s="1471"/>
      <c r="AH104" s="1472"/>
      <c r="AI104" s="1470"/>
      <c r="AJ104" s="1476"/>
      <c r="AK104" s="1477"/>
      <c r="AL104" s="1470"/>
      <c r="AM104" s="1476"/>
      <c r="AN104" s="1477"/>
      <c r="AO104" s="1470"/>
      <c r="AP104" s="1476"/>
      <c r="AQ104" s="1477"/>
      <c r="AR104" s="1470"/>
      <c r="AS104" s="1476"/>
      <c r="AT104" s="1477"/>
      <c r="AU104" s="1470"/>
      <c r="AV104" s="1476"/>
      <c r="AW104" s="1477"/>
      <c r="AX104" s="1470"/>
      <c r="AY104" s="1476"/>
      <c r="AZ104" s="1477"/>
      <c r="BA104" s="1470"/>
      <c r="BB104" s="1476"/>
      <c r="BC104" s="1478"/>
      <c r="BD104" s="1473"/>
      <c r="BE104" s="1476"/>
      <c r="BF104" s="1477"/>
      <c r="BG104" s="1470"/>
      <c r="BH104" s="1476"/>
      <c r="BI104" s="1478"/>
      <c r="BJ104" s="1434"/>
      <c r="BK104" s="1435"/>
      <c r="BL104" s="1435"/>
      <c r="BM104" s="1435"/>
      <c r="BN104" s="1435"/>
      <c r="BO104" s="1435"/>
      <c r="BP104" s="1435"/>
      <c r="BQ104" s="1435"/>
      <c r="BR104" s="1436"/>
    </row>
    <row r="105" spans="2:73" customFormat="1" ht="13.5" customHeight="1" x14ac:dyDescent="0.2">
      <c r="B105" s="1393"/>
      <c r="C105" s="1393"/>
      <c r="D105" s="1393"/>
      <c r="E105" s="1475"/>
      <c r="F105" s="1195"/>
      <c r="G105" s="1195"/>
      <c r="H105" s="1195"/>
      <c r="I105" s="1195"/>
      <c r="J105" s="1195"/>
      <c r="K105" s="1196"/>
      <c r="L105" s="1394"/>
      <c r="M105" s="1395"/>
      <c r="N105" s="1395"/>
      <c r="O105" s="1395"/>
      <c r="P105" s="1395"/>
      <c r="Q105" s="1395"/>
      <c r="R105" s="1395"/>
      <c r="S105" s="1396"/>
      <c r="T105" s="1476"/>
      <c r="U105" s="1471"/>
      <c r="V105" s="1472"/>
      <c r="W105" s="1470"/>
      <c r="X105" s="1471"/>
      <c r="Y105" s="1472"/>
      <c r="Z105" s="1476"/>
      <c r="AA105" s="1471"/>
      <c r="AB105" s="1472"/>
      <c r="AC105" s="1470"/>
      <c r="AD105" s="1471"/>
      <c r="AE105" s="1472"/>
      <c r="AF105" s="1476"/>
      <c r="AG105" s="1471"/>
      <c r="AH105" s="1472"/>
      <c r="AI105" s="1470"/>
      <c r="AJ105" s="1471"/>
      <c r="AK105" s="1472"/>
      <c r="AL105" s="1476"/>
      <c r="AM105" s="1471"/>
      <c r="AN105" s="1472"/>
      <c r="AO105" s="1470"/>
      <c r="AP105" s="1471"/>
      <c r="AQ105" s="1472"/>
      <c r="AR105" s="1470"/>
      <c r="AS105" s="1471"/>
      <c r="AT105" s="1472"/>
      <c r="AU105" s="1470"/>
      <c r="AV105" s="1471"/>
      <c r="AW105" s="1472"/>
      <c r="AX105" s="1470"/>
      <c r="AY105" s="1471"/>
      <c r="AZ105" s="1472"/>
      <c r="BA105" s="1470"/>
      <c r="BB105" s="1471"/>
      <c r="BC105" s="1471"/>
      <c r="BD105" s="1473"/>
      <c r="BE105" s="1471"/>
      <c r="BF105" s="1472"/>
      <c r="BG105" s="1470"/>
      <c r="BH105" s="1471"/>
      <c r="BI105" s="1474"/>
      <c r="BJ105" s="1434"/>
      <c r="BK105" s="1435"/>
      <c r="BL105" s="1435"/>
      <c r="BM105" s="1435"/>
      <c r="BN105" s="1435"/>
      <c r="BO105" s="1435"/>
      <c r="BP105" s="1435"/>
      <c r="BQ105" s="1435"/>
      <c r="BR105" s="1436"/>
    </row>
    <row r="106" spans="2:73" customFormat="1" ht="13.5" customHeight="1" x14ac:dyDescent="0.2">
      <c r="B106" s="1393"/>
      <c r="C106" s="1393"/>
      <c r="D106" s="1393"/>
      <c r="E106" s="1475"/>
      <c r="F106" s="1195"/>
      <c r="G106" s="1195"/>
      <c r="H106" s="1195"/>
      <c r="I106" s="1195"/>
      <c r="J106" s="1195"/>
      <c r="K106" s="1196"/>
      <c r="L106" s="1394"/>
      <c r="M106" s="1395"/>
      <c r="N106" s="1395"/>
      <c r="O106" s="1395"/>
      <c r="P106" s="1395"/>
      <c r="Q106" s="1395"/>
      <c r="R106" s="1395"/>
      <c r="S106" s="1396"/>
      <c r="T106" s="1476"/>
      <c r="U106" s="1471"/>
      <c r="V106" s="1472"/>
      <c r="W106" s="1470"/>
      <c r="X106" s="1471"/>
      <c r="Y106" s="1472"/>
      <c r="Z106" s="1470"/>
      <c r="AA106" s="1471"/>
      <c r="AB106" s="1472"/>
      <c r="AC106" s="1470"/>
      <c r="AD106" s="1471"/>
      <c r="AE106" s="1472"/>
      <c r="AF106" s="1470"/>
      <c r="AG106" s="1471"/>
      <c r="AH106" s="1472"/>
      <c r="AI106" s="1470"/>
      <c r="AJ106" s="1471"/>
      <c r="AK106" s="1472"/>
      <c r="AL106" s="1470"/>
      <c r="AM106" s="1471"/>
      <c r="AN106" s="1472"/>
      <c r="AO106" s="1470"/>
      <c r="AP106" s="1471"/>
      <c r="AQ106" s="1472"/>
      <c r="AR106" s="1470"/>
      <c r="AS106" s="1471"/>
      <c r="AT106" s="1472"/>
      <c r="AU106" s="1470"/>
      <c r="AV106" s="1471"/>
      <c r="AW106" s="1472"/>
      <c r="AX106" s="1470"/>
      <c r="AY106" s="1471"/>
      <c r="AZ106" s="1472"/>
      <c r="BA106" s="1470"/>
      <c r="BB106" s="1471"/>
      <c r="BC106" s="1471"/>
      <c r="BD106" s="1473"/>
      <c r="BE106" s="1471"/>
      <c r="BF106" s="1472"/>
      <c r="BG106" s="1470"/>
      <c r="BH106" s="1471"/>
      <c r="BI106" s="1474"/>
      <c r="BJ106" s="1434"/>
      <c r="BK106" s="1435"/>
      <c r="BL106" s="1435"/>
      <c r="BM106" s="1435"/>
      <c r="BN106" s="1435"/>
      <c r="BO106" s="1435"/>
      <c r="BP106" s="1435"/>
      <c r="BQ106" s="1435"/>
      <c r="BR106" s="1436"/>
    </row>
    <row r="107" spans="2:73" customFormat="1" ht="13.5" customHeight="1" x14ac:dyDescent="0.2">
      <c r="B107" s="1393"/>
      <c r="C107" s="1393"/>
      <c r="D107" s="1393"/>
      <c r="E107" s="1475"/>
      <c r="F107" s="1195"/>
      <c r="G107" s="1195"/>
      <c r="H107" s="1195"/>
      <c r="I107" s="1195"/>
      <c r="J107" s="1195"/>
      <c r="K107" s="1196"/>
      <c r="L107" s="1394"/>
      <c r="M107" s="1395"/>
      <c r="N107" s="1395"/>
      <c r="O107" s="1395"/>
      <c r="P107" s="1395"/>
      <c r="Q107" s="1395"/>
      <c r="R107" s="1395"/>
      <c r="S107" s="1396"/>
      <c r="T107" s="1476"/>
      <c r="U107" s="1471"/>
      <c r="V107" s="1472"/>
      <c r="W107" s="1470"/>
      <c r="X107" s="1471"/>
      <c r="Y107" s="1472"/>
      <c r="Z107" s="1470"/>
      <c r="AA107" s="1471"/>
      <c r="AB107" s="1472"/>
      <c r="AC107" s="1470"/>
      <c r="AD107" s="1471"/>
      <c r="AE107" s="1472"/>
      <c r="AF107" s="1470"/>
      <c r="AG107" s="1471"/>
      <c r="AH107" s="1472"/>
      <c r="AI107" s="1470"/>
      <c r="AJ107" s="1471"/>
      <c r="AK107" s="1472"/>
      <c r="AL107" s="1470"/>
      <c r="AM107" s="1471"/>
      <c r="AN107" s="1472"/>
      <c r="AO107" s="1470"/>
      <c r="AP107" s="1471"/>
      <c r="AQ107" s="1472"/>
      <c r="AR107" s="1470"/>
      <c r="AS107" s="1471"/>
      <c r="AT107" s="1472"/>
      <c r="AU107" s="1470"/>
      <c r="AV107" s="1471"/>
      <c r="AW107" s="1472"/>
      <c r="AX107" s="1470"/>
      <c r="AY107" s="1471"/>
      <c r="AZ107" s="1472"/>
      <c r="BA107" s="1470"/>
      <c r="BB107" s="1471"/>
      <c r="BC107" s="1471"/>
      <c r="BD107" s="1473"/>
      <c r="BE107" s="1471"/>
      <c r="BF107" s="1472"/>
      <c r="BG107" s="1470"/>
      <c r="BH107" s="1471"/>
      <c r="BI107" s="1474"/>
      <c r="BJ107" s="1434"/>
      <c r="BK107" s="1435"/>
      <c r="BL107" s="1435"/>
      <c r="BM107" s="1435"/>
      <c r="BN107" s="1435"/>
      <c r="BO107" s="1435"/>
      <c r="BP107" s="1435"/>
      <c r="BQ107" s="1435"/>
      <c r="BR107" s="1436"/>
    </row>
    <row r="108" spans="2:73" customFormat="1" ht="13.5" customHeight="1" x14ac:dyDescent="0.2">
      <c r="B108" s="1398" t="s">
        <v>1051</v>
      </c>
      <c r="C108" s="1399"/>
      <c r="D108" s="1399"/>
      <c r="E108" s="1399"/>
      <c r="F108" s="1399"/>
      <c r="G108" s="1399"/>
      <c r="H108" s="1399"/>
      <c r="I108" s="1399"/>
      <c r="J108" s="1399"/>
      <c r="K108" s="1399"/>
      <c r="L108" s="1399"/>
      <c r="M108" s="1399"/>
      <c r="N108" s="1399"/>
      <c r="O108" s="1399"/>
      <c r="P108" s="1399"/>
      <c r="Q108" s="1399"/>
      <c r="R108" s="1399"/>
      <c r="S108" s="1400"/>
      <c r="T108" s="1464" t="str">
        <f>IF(SUM(T76:V107)=0,"",SUM(T76:V107))</f>
        <v/>
      </c>
      <c r="U108" s="1465"/>
      <c r="V108" s="1466"/>
      <c r="W108" s="1370" t="str">
        <f>IF(SUM(W76:Y107)=0,"",SUM(W76:Y107))</f>
        <v/>
      </c>
      <c r="X108" s="1368"/>
      <c r="Y108" s="1369"/>
      <c r="Z108" s="1370" t="str">
        <f>IF(SUM(Z76:AB107)=0,"",SUM(Z76:AB107))</f>
        <v/>
      </c>
      <c r="AA108" s="1368"/>
      <c r="AB108" s="1369"/>
      <c r="AC108" s="1370" t="str">
        <f>IF(SUM(AC76:AE107)=0,"",SUM(AC76:AE107))</f>
        <v/>
      </c>
      <c r="AD108" s="1368"/>
      <c r="AE108" s="1369"/>
      <c r="AF108" s="1370" t="str">
        <f>IF(SUM(AF76:AH107)=0,"",SUM(AF76:AH107))</f>
        <v/>
      </c>
      <c r="AG108" s="1368"/>
      <c r="AH108" s="1369"/>
      <c r="AI108" s="1370" t="str">
        <f>IF(SUM(AI76:AK107)=0,"",SUM(AI76:AK107))</f>
        <v/>
      </c>
      <c r="AJ108" s="1368"/>
      <c r="AK108" s="1369"/>
      <c r="AL108" s="1370" t="str">
        <f>IF(SUM(AL76:AN107)=0,"",SUM(AL76:AN107))</f>
        <v/>
      </c>
      <c r="AM108" s="1368"/>
      <c r="AN108" s="1369"/>
      <c r="AO108" s="1370" t="str">
        <f>IF(SUM(AO76:AQ107)=0,"",SUM(AO76:AQ107))</f>
        <v/>
      </c>
      <c r="AP108" s="1368"/>
      <c r="AQ108" s="1369"/>
      <c r="AR108" s="1370" t="str">
        <f>IF(SUM(AR76:AT107)=0,"",SUM(AR76:AT107))</f>
        <v/>
      </c>
      <c r="AS108" s="1368"/>
      <c r="AT108" s="1369"/>
      <c r="AU108" s="1370" t="str">
        <f>IF(SUM(AU76:AW107)=0,"",SUM(AU76:AW107))</f>
        <v/>
      </c>
      <c r="AV108" s="1368"/>
      <c r="AW108" s="1369"/>
      <c r="AX108" s="1370" t="str">
        <f>IF(SUM(AX76:AZ107)=0,"",SUM(AX76:AZ107))</f>
        <v/>
      </c>
      <c r="AY108" s="1368"/>
      <c r="AZ108" s="1369"/>
      <c r="BA108" s="1370" t="str">
        <f>IF(SUM(BA76:BC107)=0,"",SUM(BA76:BC107))</f>
        <v/>
      </c>
      <c r="BB108" s="1368"/>
      <c r="BC108" s="1368"/>
      <c r="BD108" s="1367" t="str">
        <f>IF(SUM(BD76:BF107)=0,"",SUM(BD76:BF107))</f>
        <v/>
      </c>
      <c r="BE108" s="1368"/>
      <c r="BF108" s="1369"/>
      <c r="BG108" s="1370" t="str">
        <f>IF(SUM(BG76:BI107)=0,"",SUM(BG76:BI107))</f>
        <v/>
      </c>
      <c r="BH108" s="1368"/>
      <c r="BI108" s="1371"/>
      <c r="BJ108" s="1434"/>
      <c r="BK108" s="1435"/>
      <c r="BL108" s="1435"/>
      <c r="BM108" s="1435"/>
      <c r="BN108" s="1435"/>
      <c r="BO108" s="1435"/>
      <c r="BP108" s="1435"/>
      <c r="BQ108" s="1435"/>
      <c r="BR108" s="1436"/>
    </row>
    <row r="109" spans="2:73" customFormat="1" ht="20.25" customHeight="1" x14ac:dyDescent="0.2">
      <c r="B109" s="1152" t="s">
        <v>930</v>
      </c>
      <c r="C109" s="1192"/>
      <c r="D109" s="1191"/>
      <c r="E109" s="1457" t="s">
        <v>931</v>
      </c>
      <c r="F109" s="1458"/>
      <c r="G109" s="1458"/>
      <c r="H109" s="1458"/>
      <c r="I109" s="1458"/>
      <c r="J109" s="1458"/>
      <c r="K109" s="1459"/>
      <c r="L109" s="1152" t="s">
        <v>685</v>
      </c>
      <c r="M109" s="1192"/>
      <c r="N109" s="1192"/>
      <c r="O109" s="1192"/>
      <c r="P109" s="1192"/>
      <c r="Q109" s="1192"/>
      <c r="R109" s="1192"/>
      <c r="S109" s="1191"/>
      <c r="T109" s="429"/>
      <c r="U109" s="165"/>
      <c r="V109" s="165"/>
      <c r="W109" s="165"/>
      <c r="X109" s="165"/>
      <c r="Y109" s="165"/>
      <c r="Z109" s="165"/>
      <c r="AA109" s="165"/>
      <c r="AB109" s="165"/>
      <c r="AC109" s="165"/>
      <c r="AD109" s="165"/>
      <c r="AE109" s="165"/>
      <c r="AF109" s="165"/>
      <c r="AG109" s="165"/>
      <c r="AH109" s="1123" t="s">
        <v>1864</v>
      </c>
      <c r="AI109" s="1463"/>
      <c r="AJ109" s="1463"/>
      <c r="AK109" s="1463"/>
      <c r="AL109" s="1463"/>
      <c r="AM109" s="1463"/>
      <c r="AN109" s="1463"/>
      <c r="AO109" s="1463"/>
      <c r="AP109" s="1134"/>
      <c r="AQ109" s="1134"/>
      <c r="AR109" s="1134"/>
      <c r="AS109" s="1134"/>
      <c r="AT109" s="1134"/>
      <c r="AU109" s="1134"/>
      <c r="AV109" s="1134"/>
      <c r="AW109" s="1134"/>
      <c r="AX109" s="1134"/>
      <c r="AY109" s="1134"/>
      <c r="AZ109" s="1134"/>
      <c r="BA109" s="1134"/>
      <c r="BB109" s="1134"/>
      <c r="BC109" s="1134"/>
      <c r="BD109" s="1448" t="s">
        <v>1865</v>
      </c>
      <c r="BE109" s="1449"/>
      <c r="BF109" s="1449"/>
      <c r="BG109" s="1449"/>
      <c r="BH109" s="1449"/>
      <c r="BI109" s="1450"/>
      <c r="BJ109" s="1451" t="s">
        <v>597</v>
      </c>
      <c r="BK109" s="1452"/>
      <c r="BL109" s="1452"/>
      <c r="BM109" s="1452"/>
      <c r="BN109" s="1452"/>
      <c r="BO109" s="1452"/>
      <c r="BP109" s="1452"/>
      <c r="BQ109" s="1452"/>
      <c r="BR109" s="1453"/>
    </row>
    <row r="110" spans="2:73" customFormat="1" ht="20.25" customHeight="1" thickBot="1" x14ac:dyDescent="0.25">
      <c r="B110" s="1454"/>
      <c r="C110" s="1455"/>
      <c r="D110" s="1456"/>
      <c r="E110" s="1460"/>
      <c r="F110" s="1461"/>
      <c r="G110" s="1461"/>
      <c r="H110" s="1461"/>
      <c r="I110" s="1461"/>
      <c r="J110" s="1461"/>
      <c r="K110" s="1462"/>
      <c r="L110" s="1454"/>
      <c r="M110" s="1455"/>
      <c r="N110" s="1455"/>
      <c r="O110" s="1455"/>
      <c r="P110" s="1455"/>
      <c r="Q110" s="1455"/>
      <c r="R110" s="1455"/>
      <c r="S110" s="1456"/>
      <c r="T110" s="1122" t="s">
        <v>96</v>
      </c>
      <c r="U110" s="1123"/>
      <c r="V110" s="1124"/>
      <c r="W110" s="1122" t="s">
        <v>97</v>
      </c>
      <c r="X110" s="1134"/>
      <c r="Y110" s="1315"/>
      <c r="Z110" s="1122" t="s">
        <v>98</v>
      </c>
      <c r="AA110" s="1123"/>
      <c r="AB110" s="1124"/>
      <c r="AC110" s="1122" t="s">
        <v>99</v>
      </c>
      <c r="AD110" s="1123"/>
      <c r="AE110" s="1124"/>
      <c r="AF110" s="1122" t="s">
        <v>100</v>
      </c>
      <c r="AG110" s="1134"/>
      <c r="AH110" s="1315"/>
      <c r="AI110" s="1122" t="s">
        <v>101</v>
      </c>
      <c r="AJ110" s="1123"/>
      <c r="AK110" s="1124"/>
      <c r="AL110" s="1122" t="s">
        <v>1119</v>
      </c>
      <c r="AM110" s="1123"/>
      <c r="AN110" s="1124"/>
      <c r="AO110" s="1122" t="s">
        <v>102</v>
      </c>
      <c r="AP110" s="1134"/>
      <c r="AQ110" s="1315"/>
      <c r="AR110" s="1122" t="s">
        <v>103</v>
      </c>
      <c r="AS110" s="1123"/>
      <c r="AT110" s="1124"/>
      <c r="AU110" s="1122" t="s">
        <v>104</v>
      </c>
      <c r="AV110" s="1123"/>
      <c r="AW110" s="1124"/>
      <c r="AX110" s="1122" t="s">
        <v>105</v>
      </c>
      <c r="AY110" s="1134"/>
      <c r="AZ110" s="1315"/>
      <c r="BA110" s="1122" t="s">
        <v>106</v>
      </c>
      <c r="BB110" s="1123"/>
      <c r="BC110" s="1123"/>
      <c r="BD110" s="1448" t="s">
        <v>107</v>
      </c>
      <c r="BE110" s="1123"/>
      <c r="BF110" s="1124"/>
      <c r="BG110" s="1467" t="s">
        <v>226</v>
      </c>
      <c r="BH110" s="1468"/>
      <c r="BI110" s="1469"/>
      <c r="BJ110" s="1451"/>
      <c r="BK110" s="1452"/>
      <c r="BL110" s="1452"/>
      <c r="BM110" s="1452"/>
      <c r="BN110" s="1452"/>
      <c r="BO110" s="1452"/>
      <c r="BP110" s="1452"/>
      <c r="BQ110" s="1452"/>
      <c r="BR110" s="1453"/>
    </row>
    <row r="111" spans="2:73" customFormat="1" ht="13.5" customHeight="1" thickTop="1" x14ac:dyDescent="0.2">
      <c r="B111" s="437" t="s">
        <v>1052</v>
      </c>
      <c r="C111" s="438"/>
      <c r="D111" s="438"/>
      <c r="E111" s="438"/>
      <c r="F111" s="438"/>
      <c r="G111" s="438"/>
      <c r="H111" s="438"/>
      <c r="I111" s="438"/>
      <c r="J111" s="438"/>
      <c r="K111" s="438"/>
      <c r="L111" s="438"/>
      <c r="M111" s="438"/>
      <c r="N111" s="438"/>
      <c r="O111" s="438"/>
      <c r="P111" s="438"/>
      <c r="Q111" s="438"/>
      <c r="R111" s="438"/>
      <c r="S111" s="438"/>
      <c r="T111" s="170" t="s">
        <v>1333</v>
      </c>
      <c r="U111" s="171"/>
      <c r="V111" s="171"/>
      <c r="W111" s="172"/>
      <c r="X111" s="171"/>
      <c r="Y111" s="171"/>
      <c r="Z111" s="172"/>
      <c r="AA111" s="171"/>
      <c r="AB111" s="171"/>
      <c r="AC111" s="172"/>
      <c r="AD111" s="171"/>
      <c r="AE111" s="171"/>
      <c r="AF111" s="172"/>
      <c r="AG111" s="171"/>
      <c r="AH111" s="171"/>
      <c r="AI111" s="172"/>
      <c r="AJ111" s="171"/>
      <c r="AK111" s="171"/>
      <c r="AL111" s="172"/>
      <c r="AM111" s="171"/>
      <c r="AN111" s="171"/>
      <c r="AO111" s="172"/>
      <c r="AP111" s="171"/>
      <c r="AQ111" s="171"/>
      <c r="AR111" s="172"/>
      <c r="AS111" s="171"/>
      <c r="AT111" s="171"/>
      <c r="AU111" s="172"/>
      <c r="AV111" s="171"/>
      <c r="AW111" s="171"/>
      <c r="AX111" s="172"/>
      <c r="AY111" s="171"/>
      <c r="AZ111" s="171"/>
      <c r="BA111" s="172"/>
      <c r="BB111" s="171"/>
      <c r="BC111" s="171"/>
      <c r="BD111" s="172"/>
      <c r="BE111" s="171"/>
      <c r="BF111" s="171"/>
      <c r="BG111" s="172"/>
      <c r="BH111" s="171"/>
      <c r="BI111" s="171"/>
      <c r="BJ111" s="442"/>
      <c r="BK111" s="442"/>
      <c r="BL111" s="442"/>
      <c r="BM111" s="442"/>
      <c r="BN111" s="442"/>
      <c r="BO111" s="442"/>
      <c r="BP111" s="442"/>
      <c r="BQ111" s="442"/>
      <c r="BR111" s="443"/>
    </row>
    <row r="112" spans="2:73" customFormat="1" ht="13.5" customHeight="1" x14ac:dyDescent="0.2">
      <c r="B112" s="1393"/>
      <c r="C112" s="1393"/>
      <c r="D112" s="1393"/>
      <c r="E112" s="1394"/>
      <c r="F112" s="1395"/>
      <c r="G112" s="1395"/>
      <c r="H112" s="1395"/>
      <c r="I112" s="1395"/>
      <c r="J112" s="1395"/>
      <c r="K112" s="1396"/>
      <c r="L112" s="1394"/>
      <c r="M112" s="1395"/>
      <c r="N112" s="1395"/>
      <c r="O112" s="1395"/>
      <c r="P112" s="1395"/>
      <c r="Q112" s="1395"/>
      <c r="R112" s="1395"/>
      <c r="S112" s="1396"/>
      <c r="T112" s="1397"/>
      <c r="U112" s="1386"/>
      <c r="V112" s="1387"/>
      <c r="W112" s="1388"/>
      <c r="X112" s="1386"/>
      <c r="Y112" s="1387"/>
      <c r="Z112" s="1388"/>
      <c r="AA112" s="1386"/>
      <c r="AB112" s="1387"/>
      <c r="AC112" s="1388"/>
      <c r="AD112" s="1386"/>
      <c r="AE112" s="1387"/>
      <c r="AF112" s="1388"/>
      <c r="AG112" s="1386"/>
      <c r="AH112" s="1387"/>
      <c r="AI112" s="1388"/>
      <c r="AJ112" s="1386"/>
      <c r="AK112" s="1387"/>
      <c r="AL112" s="1388"/>
      <c r="AM112" s="1386"/>
      <c r="AN112" s="1387"/>
      <c r="AO112" s="1388"/>
      <c r="AP112" s="1386"/>
      <c r="AQ112" s="1387"/>
      <c r="AR112" s="1388"/>
      <c r="AS112" s="1386"/>
      <c r="AT112" s="1387"/>
      <c r="AU112" s="1388"/>
      <c r="AV112" s="1386"/>
      <c r="AW112" s="1387"/>
      <c r="AX112" s="1388"/>
      <c r="AY112" s="1386"/>
      <c r="AZ112" s="1387"/>
      <c r="BA112" s="1388"/>
      <c r="BB112" s="1386"/>
      <c r="BC112" s="1386"/>
      <c r="BD112" s="1385"/>
      <c r="BE112" s="1386"/>
      <c r="BF112" s="1387"/>
      <c r="BG112" s="1388"/>
      <c r="BH112" s="1386"/>
      <c r="BI112" s="1389"/>
      <c r="BJ112" s="1434"/>
      <c r="BK112" s="1435"/>
      <c r="BL112" s="1435"/>
      <c r="BM112" s="1435"/>
      <c r="BN112" s="1435"/>
      <c r="BO112" s="1435"/>
      <c r="BP112" s="1435"/>
      <c r="BQ112" s="1435"/>
      <c r="BR112" s="1436"/>
    </row>
    <row r="113" spans="2:70" customFormat="1" ht="13.5" customHeight="1" x14ac:dyDescent="0.2">
      <c r="B113" s="1393"/>
      <c r="C113" s="1393"/>
      <c r="D113" s="1393"/>
      <c r="E113" s="1394"/>
      <c r="F113" s="1395"/>
      <c r="G113" s="1395"/>
      <c r="H113" s="1395"/>
      <c r="I113" s="1395"/>
      <c r="J113" s="1395"/>
      <c r="K113" s="1396"/>
      <c r="L113" s="1394"/>
      <c r="M113" s="1395"/>
      <c r="N113" s="1395"/>
      <c r="O113" s="1395"/>
      <c r="P113" s="1395"/>
      <c r="Q113" s="1395"/>
      <c r="R113" s="1395"/>
      <c r="S113" s="1396"/>
      <c r="T113" s="1397"/>
      <c r="U113" s="1386"/>
      <c r="V113" s="1387"/>
      <c r="W113" s="1388"/>
      <c r="X113" s="1386"/>
      <c r="Y113" s="1387"/>
      <c r="Z113" s="1388"/>
      <c r="AA113" s="1386"/>
      <c r="AB113" s="1387"/>
      <c r="AC113" s="1388"/>
      <c r="AD113" s="1386"/>
      <c r="AE113" s="1387"/>
      <c r="AF113" s="1388"/>
      <c r="AG113" s="1386"/>
      <c r="AH113" s="1387"/>
      <c r="AI113" s="1388"/>
      <c r="AJ113" s="1386"/>
      <c r="AK113" s="1387"/>
      <c r="AL113" s="1388"/>
      <c r="AM113" s="1386"/>
      <c r="AN113" s="1387"/>
      <c r="AO113" s="1388"/>
      <c r="AP113" s="1386"/>
      <c r="AQ113" s="1387"/>
      <c r="AR113" s="1388"/>
      <c r="AS113" s="1386"/>
      <c r="AT113" s="1387"/>
      <c r="AU113" s="1388"/>
      <c r="AV113" s="1386"/>
      <c r="AW113" s="1387"/>
      <c r="AX113" s="1388"/>
      <c r="AY113" s="1386"/>
      <c r="AZ113" s="1387"/>
      <c r="BA113" s="1388"/>
      <c r="BB113" s="1386"/>
      <c r="BC113" s="1386"/>
      <c r="BD113" s="1385"/>
      <c r="BE113" s="1386"/>
      <c r="BF113" s="1387"/>
      <c r="BG113" s="1388"/>
      <c r="BH113" s="1386"/>
      <c r="BI113" s="1389"/>
      <c r="BJ113" s="1434"/>
      <c r="BK113" s="1435"/>
      <c r="BL113" s="1435"/>
      <c r="BM113" s="1435"/>
      <c r="BN113" s="1435"/>
      <c r="BO113" s="1435"/>
      <c r="BP113" s="1435"/>
      <c r="BQ113" s="1435"/>
      <c r="BR113" s="1436"/>
    </row>
    <row r="114" spans="2:70" customFormat="1" ht="13.5" customHeight="1" x14ac:dyDescent="0.2">
      <c r="B114" s="1393"/>
      <c r="C114" s="1393"/>
      <c r="D114" s="1393"/>
      <c r="E114" s="1394"/>
      <c r="F114" s="1395"/>
      <c r="G114" s="1395"/>
      <c r="H114" s="1395"/>
      <c r="I114" s="1395"/>
      <c r="J114" s="1395"/>
      <c r="K114" s="1396"/>
      <c r="L114" s="1394"/>
      <c r="M114" s="1395"/>
      <c r="N114" s="1395"/>
      <c r="O114" s="1395"/>
      <c r="P114" s="1395"/>
      <c r="Q114" s="1395"/>
      <c r="R114" s="1395"/>
      <c r="S114" s="1396"/>
      <c r="T114" s="1397"/>
      <c r="U114" s="1386"/>
      <c r="V114" s="1387"/>
      <c r="W114" s="1388"/>
      <c r="X114" s="1386"/>
      <c r="Y114" s="1387"/>
      <c r="Z114" s="1388"/>
      <c r="AA114" s="1386"/>
      <c r="AB114" s="1387"/>
      <c r="AC114" s="1388"/>
      <c r="AD114" s="1386"/>
      <c r="AE114" s="1387"/>
      <c r="AF114" s="1388"/>
      <c r="AG114" s="1386"/>
      <c r="AH114" s="1387"/>
      <c r="AI114" s="1388"/>
      <c r="AJ114" s="1386"/>
      <c r="AK114" s="1387"/>
      <c r="AL114" s="1388"/>
      <c r="AM114" s="1386"/>
      <c r="AN114" s="1387"/>
      <c r="AO114" s="1388"/>
      <c r="AP114" s="1386"/>
      <c r="AQ114" s="1387"/>
      <c r="AR114" s="1388"/>
      <c r="AS114" s="1386"/>
      <c r="AT114" s="1387"/>
      <c r="AU114" s="1388"/>
      <c r="AV114" s="1386"/>
      <c r="AW114" s="1387"/>
      <c r="AX114" s="1388"/>
      <c r="AY114" s="1386"/>
      <c r="AZ114" s="1387"/>
      <c r="BA114" s="1388"/>
      <c r="BB114" s="1386"/>
      <c r="BC114" s="1386"/>
      <c r="BD114" s="1385"/>
      <c r="BE114" s="1386"/>
      <c r="BF114" s="1387"/>
      <c r="BG114" s="1388"/>
      <c r="BH114" s="1386"/>
      <c r="BI114" s="1389"/>
      <c r="BJ114" s="1434"/>
      <c r="BK114" s="1435"/>
      <c r="BL114" s="1435"/>
      <c r="BM114" s="1435"/>
      <c r="BN114" s="1435"/>
      <c r="BO114" s="1435"/>
      <c r="BP114" s="1435"/>
      <c r="BQ114" s="1435"/>
      <c r="BR114" s="1436"/>
    </row>
    <row r="115" spans="2:70" customFormat="1" ht="13.5" customHeight="1" x14ac:dyDescent="0.2">
      <c r="B115" s="1393"/>
      <c r="C115" s="1393"/>
      <c r="D115" s="1393"/>
      <c r="E115" s="1394"/>
      <c r="F115" s="1395"/>
      <c r="G115" s="1395"/>
      <c r="H115" s="1395"/>
      <c r="I115" s="1395"/>
      <c r="J115" s="1395"/>
      <c r="K115" s="1396"/>
      <c r="L115" s="1394"/>
      <c r="M115" s="1395"/>
      <c r="N115" s="1395"/>
      <c r="O115" s="1395"/>
      <c r="P115" s="1395"/>
      <c r="Q115" s="1395"/>
      <c r="R115" s="1395"/>
      <c r="S115" s="1396"/>
      <c r="T115" s="1397"/>
      <c r="U115" s="1386"/>
      <c r="V115" s="1387"/>
      <c r="W115" s="1388"/>
      <c r="X115" s="1386"/>
      <c r="Y115" s="1387"/>
      <c r="Z115" s="1388"/>
      <c r="AA115" s="1386"/>
      <c r="AB115" s="1387"/>
      <c r="AC115" s="1388"/>
      <c r="AD115" s="1386"/>
      <c r="AE115" s="1387"/>
      <c r="AF115" s="1388"/>
      <c r="AG115" s="1386"/>
      <c r="AH115" s="1387"/>
      <c r="AI115" s="1388"/>
      <c r="AJ115" s="1386"/>
      <c r="AK115" s="1387"/>
      <c r="AL115" s="1388"/>
      <c r="AM115" s="1386"/>
      <c r="AN115" s="1387"/>
      <c r="AO115" s="1388"/>
      <c r="AP115" s="1386"/>
      <c r="AQ115" s="1387"/>
      <c r="AR115" s="1388"/>
      <c r="AS115" s="1386"/>
      <c r="AT115" s="1387"/>
      <c r="AU115" s="1388"/>
      <c r="AV115" s="1386"/>
      <c r="AW115" s="1387"/>
      <c r="AX115" s="1388"/>
      <c r="AY115" s="1386"/>
      <c r="AZ115" s="1387"/>
      <c r="BA115" s="1388"/>
      <c r="BB115" s="1386"/>
      <c r="BC115" s="1386"/>
      <c r="BD115" s="1385"/>
      <c r="BE115" s="1386"/>
      <c r="BF115" s="1387"/>
      <c r="BG115" s="1388"/>
      <c r="BH115" s="1386"/>
      <c r="BI115" s="1389"/>
      <c r="BJ115" s="439"/>
      <c r="BK115" s="440"/>
      <c r="BL115" s="440"/>
      <c r="BM115" s="440"/>
      <c r="BN115" s="440"/>
      <c r="BO115" s="440"/>
      <c r="BP115" s="440"/>
      <c r="BQ115" s="440"/>
      <c r="BR115" s="441"/>
    </row>
    <row r="116" spans="2:70" customFormat="1" ht="13.5" customHeight="1" x14ac:dyDescent="0.2">
      <c r="B116" s="1393"/>
      <c r="C116" s="1393"/>
      <c r="D116" s="1393"/>
      <c r="E116" s="1394"/>
      <c r="F116" s="1395"/>
      <c r="G116" s="1395"/>
      <c r="H116" s="1395"/>
      <c r="I116" s="1395"/>
      <c r="J116" s="1395"/>
      <c r="K116" s="1396"/>
      <c r="L116" s="1394"/>
      <c r="M116" s="1395"/>
      <c r="N116" s="1395"/>
      <c r="O116" s="1395"/>
      <c r="P116" s="1395"/>
      <c r="Q116" s="1395"/>
      <c r="R116" s="1395"/>
      <c r="S116" s="1396"/>
      <c r="T116" s="1397"/>
      <c r="U116" s="1386"/>
      <c r="V116" s="1387"/>
      <c r="W116" s="1388"/>
      <c r="X116" s="1386"/>
      <c r="Y116" s="1387"/>
      <c r="Z116" s="1388"/>
      <c r="AA116" s="1386"/>
      <c r="AB116" s="1387"/>
      <c r="AC116" s="1388"/>
      <c r="AD116" s="1386"/>
      <c r="AE116" s="1387"/>
      <c r="AF116" s="1388"/>
      <c r="AG116" s="1386"/>
      <c r="AH116" s="1387"/>
      <c r="AI116" s="1388"/>
      <c r="AJ116" s="1386"/>
      <c r="AK116" s="1387"/>
      <c r="AL116" s="1388"/>
      <c r="AM116" s="1386"/>
      <c r="AN116" s="1387"/>
      <c r="AO116" s="1388"/>
      <c r="AP116" s="1386"/>
      <c r="AQ116" s="1387"/>
      <c r="AR116" s="1388"/>
      <c r="AS116" s="1386"/>
      <c r="AT116" s="1387"/>
      <c r="AU116" s="1388"/>
      <c r="AV116" s="1386"/>
      <c r="AW116" s="1387"/>
      <c r="AX116" s="1388"/>
      <c r="AY116" s="1386"/>
      <c r="AZ116" s="1387"/>
      <c r="BA116" s="1388"/>
      <c r="BB116" s="1386"/>
      <c r="BC116" s="1386"/>
      <c r="BD116" s="1385"/>
      <c r="BE116" s="1386"/>
      <c r="BF116" s="1387"/>
      <c r="BG116" s="1388"/>
      <c r="BH116" s="1386"/>
      <c r="BI116" s="1389"/>
      <c r="BJ116" s="439"/>
      <c r="BK116" s="440"/>
      <c r="BL116" s="440"/>
      <c r="BM116" s="440"/>
      <c r="BN116" s="440"/>
      <c r="BO116" s="440"/>
      <c r="BP116" s="440"/>
      <c r="BQ116" s="440"/>
      <c r="BR116" s="441"/>
    </row>
    <row r="117" spans="2:70" customFormat="1" ht="13.5" customHeight="1" x14ac:dyDescent="0.2">
      <c r="B117" s="1393"/>
      <c r="C117" s="1393"/>
      <c r="D117" s="1393"/>
      <c r="E117" s="1394"/>
      <c r="F117" s="1395"/>
      <c r="G117" s="1395"/>
      <c r="H117" s="1395"/>
      <c r="I117" s="1395"/>
      <c r="J117" s="1395"/>
      <c r="K117" s="1396"/>
      <c r="L117" s="1394"/>
      <c r="M117" s="1395"/>
      <c r="N117" s="1395"/>
      <c r="O117" s="1395"/>
      <c r="P117" s="1395"/>
      <c r="Q117" s="1395"/>
      <c r="R117" s="1395"/>
      <c r="S117" s="1396"/>
      <c r="T117" s="1397"/>
      <c r="U117" s="1386"/>
      <c r="V117" s="1387"/>
      <c r="W117" s="1388"/>
      <c r="X117" s="1386"/>
      <c r="Y117" s="1387"/>
      <c r="Z117" s="1388"/>
      <c r="AA117" s="1386"/>
      <c r="AB117" s="1387"/>
      <c r="AC117" s="1388"/>
      <c r="AD117" s="1386"/>
      <c r="AE117" s="1387"/>
      <c r="AF117" s="1388"/>
      <c r="AG117" s="1386"/>
      <c r="AH117" s="1387"/>
      <c r="AI117" s="1388"/>
      <c r="AJ117" s="1386"/>
      <c r="AK117" s="1387"/>
      <c r="AL117" s="1388"/>
      <c r="AM117" s="1386"/>
      <c r="AN117" s="1387"/>
      <c r="AO117" s="1388"/>
      <c r="AP117" s="1386"/>
      <c r="AQ117" s="1387"/>
      <c r="AR117" s="1388"/>
      <c r="AS117" s="1386"/>
      <c r="AT117" s="1387"/>
      <c r="AU117" s="1388"/>
      <c r="AV117" s="1386"/>
      <c r="AW117" s="1387"/>
      <c r="AX117" s="1388"/>
      <c r="AY117" s="1386"/>
      <c r="AZ117" s="1387"/>
      <c r="BA117" s="1388"/>
      <c r="BB117" s="1386"/>
      <c r="BC117" s="1386"/>
      <c r="BD117" s="1385"/>
      <c r="BE117" s="1386"/>
      <c r="BF117" s="1387"/>
      <c r="BG117" s="1388"/>
      <c r="BH117" s="1386"/>
      <c r="BI117" s="1389"/>
      <c r="BJ117" s="439"/>
      <c r="BK117" s="440"/>
      <c r="BL117" s="440"/>
      <c r="BM117" s="440"/>
      <c r="BN117" s="440"/>
      <c r="BO117" s="440"/>
      <c r="BP117" s="440"/>
      <c r="BQ117" s="440"/>
      <c r="BR117" s="441"/>
    </row>
    <row r="118" spans="2:70" customFormat="1" ht="13.5" customHeight="1" x14ac:dyDescent="0.2">
      <c r="B118" s="1393"/>
      <c r="C118" s="1393"/>
      <c r="D118" s="1393"/>
      <c r="E118" s="1394"/>
      <c r="F118" s="1395"/>
      <c r="G118" s="1395"/>
      <c r="H118" s="1395"/>
      <c r="I118" s="1395"/>
      <c r="J118" s="1395"/>
      <c r="K118" s="1396"/>
      <c r="L118" s="1394"/>
      <c r="M118" s="1395"/>
      <c r="N118" s="1395"/>
      <c r="O118" s="1395"/>
      <c r="P118" s="1395"/>
      <c r="Q118" s="1395"/>
      <c r="R118" s="1395"/>
      <c r="S118" s="1396"/>
      <c r="T118" s="1397"/>
      <c r="U118" s="1386"/>
      <c r="V118" s="1387"/>
      <c r="W118" s="1388"/>
      <c r="X118" s="1386"/>
      <c r="Y118" s="1387"/>
      <c r="Z118" s="1388"/>
      <c r="AA118" s="1386"/>
      <c r="AB118" s="1387"/>
      <c r="AC118" s="1388"/>
      <c r="AD118" s="1386"/>
      <c r="AE118" s="1387"/>
      <c r="AF118" s="1388"/>
      <c r="AG118" s="1386"/>
      <c r="AH118" s="1387"/>
      <c r="AI118" s="1388"/>
      <c r="AJ118" s="1386"/>
      <c r="AK118" s="1387"/>
      <c r="AL118" s="1388"/>
      <c r="AM118" s="1386"/>
      <c r="AN118" s="1387"/>
      <c r="AO118" s="1388"/>
      <c r="AP118" s="1386"/>
      <c r="AQ118" s="1387"/>
      <c r="AR118" s="1388"/>
      <c r="AS118" s="1386"/>
      <c r="AT118" s="1387"/>
      <c r="AU118" s="1388"/>
      <c r="AV118" s="1386"/>
      <c r="AW118" s="1387"/>
      <c r="AX118" s="1388"/>
      <c r="AY118" s="1386"/>
      <c r="AZ118" s="1387"/>
      <c r="BA118" s="1388"/>
      <c r="BB118" s="1386"/>
      <c r="BC118" s="1386"/>
      <c r="BD118" s="1385"/>
      <c r="BE118" s="1386"/>
      <c r="BF118" s="1387"/>
      <c r="BG118" s="1388"/>
      <c r="BH118" s="1386"/>
      <c r="BI118" s="1389"/>
      <c r="BJ118" s="1434"/>
      <c r="BK118" s="1435"/>
      <c r="BL118" s="1435"/>
      <c r="BM118" s="1435"/>
      <c r="BN118" s="1435"/>
      <c r="BO118" s="1435"/>
      <c r="BP118" s="1435"/>
      <c r="BQ118" s="1435"/>
      <c r="BR118" s="1436"/>
    </row>
    <row r="119" spans="2:70" customFormat="1" ht="13.5" customHeight="1" x14ac:dyDescent="0.2">
      <c r="B119" s="1393"/>
      <c r="C119" s="1393"/>
      <c r="D119" s="1393"/>
      <c r="E119" s="1394"/>
      <c r="F119" s="1395"/>
      <c r="G119" s="1395"/>
      <c r="H119" s="1395"/>
      <c r="I119" s="1395"/>
      <c r="J119" s="1395"/>
      <c r="K119" s="1396"/>
      <c r="L119" s="1394"/>
      <c r="M119" s="1395"/>
      <c r="N119" s="1395"/>
      <c r="O119" s="1395"/>
      <c r="P119" s="1395"/>
      <c r="Q119" s="1395"/>
      <c r="R119" s="1395"/>
      <c r="S119" s="1396"/>
      <c r="T119" s="1397"/>
      <c r="U119" s="1386"/>
      <c r="V119" s="1387"/>
      <c r="W119" s="1388"/>
      <c r="X119" s="1386"/>
      <c r="Y119" s="1387"/>
      <c r="Z119" s="1388"/>
      <c r="AA119" s="1386"/>
      <c r="AB119" s="1387"/>
      <c r="AC119" s="1388"/>
      <c r="AD119" s="1386"/>
      <c r="AE119" s="1387"/>
      <c r="AF119" s="1388"/>
      <c r="AG119" s="1386"/>
      <c r="AH119" s="1387"/>
      <c r="AI119" s="1388"/>
      <c r="AJ119" s="1386"/>
      <c r="AK119" s="1387"/>
      <c r="AL119" s="1388"/>
      <c r="AM119" s="1386"/>
      <c r="AN119" s="1387"/>
      <c r="AO119" s="1388"/>
      <c r="AP119" s="1386"/>
      <c r="AQ119" s="1387"/>
      <c r="AR119" s="1388"/>
      <c r="AS119" s="1386"/>
      <c r="AT119" s="1387"/>
      <c r="AU119" s="1388"/>
      <c r="AV119" s="1386"/>
      <c r="AW119" s="1387"/>
      <c r="AX119" s="1388"/>
      <c r="AY119" s="1386"/>
      <c r="AZ119" s="1387"/>
      <c r="BA119" s="1388"/>
      <c r="BB119" s="1386"/>
      <c r="BC119" s="1386"/>
      <c r="BD119" s="1385"/>
      <c r="BE119" s="1386"/>
      <c r="BF119" s="1387"/>
      <c r="BG119" s="1388"/>
      <c r="BH119" s="1386"/>
      <c r="BI119" s="1389"/>
      <c r="BJ119" s="1434"/>
      <c r="BK119" s="1435"/>
      <c r="BL119" s="1435"/>
      <c r="BM119" s="1435"/>
      <c r="BN119" s="1435"/>
      <c r="BO119" s="1435"/>
      <c r="BP119" s="1435"/>
      <c r="BQ119" s="1435"/>
      <c r="BR119" s="1436"/>
    </row>
    <row r="120" spans="2:70" customFormat="1" ht="13.5" customHeight="1" x14ac:dyDescent="0.2">
      <c r="B120" s="1393"/>
      <c r="C120" s="1393"/>
      <c r="D120" s="1393"/>
      <c r="E120" s="1394"/>
      <c r="F120" s="1395"/>
      <c r="G120" s="1395"/>
      <c r="H120" s="1395"/>
      <c r="I120" s="1395"/>
      <c r="J120" s="1395"/>
      <c r="K120" s="1396"/>
      <c r="L120" s="1394"/>
      <c r="M120" s="1395"/>
      <c r="N120" s="1395"/>
      <c r="O120" s="1395"/>
      <c r="P120" s="1395"/>
      <c r="Q120" s="1395"/>
      <c r="R120" s="1395"/>
      <c r="S120" s="1396"/>
      <c r="T120" s="1397"/>
      <c r="U120" s="1386"/>
      <c r="V120" s="1387"/>
      <c r="W120" s="1388"/>
      <c r="X120" s="1386"/>
      <c r="Y120" s="1387"/>
      <c r="Z120" s="1388"/>
      <c r="AA120" s="1386"/>
      <c r="AB120" s="1387"/>
      <c r="AC120" s="1388"/>
      <c r="AD120" s="1386"/>
      <c r="AE120" s="1387"/>
      <c r="AF120" s="1388"/>
      <c r="AG120" s="1386"/>
      <c r="AH120" s="1387"/>
      <c r="AI120" s="1388"/>
      <c r="AJ120" s="1386"/>
      <c r="AK120" s="1387"/>
      <c r="AL120" s="1388"/>
      <c r="AM120" s="1386"/>
      <c r="AN120" s="1387"/>
      <c r="AO120" s="1388"/>
      <c r="AP120" s="1386"/>
      <c r="AQ120" s="1387"/>
      <c r="AR120" s="1388"/>
      <c r="AS120" s="1386"/>
      <c r="AT120" s="1387"/>
      <c r="AU120" s="1388"/>
      <c r="AV120" s="1386"/>
      <c r="AW120" s="1387"/>
      <c r="AX120" s="1388"/>
      <c r="AY120" s="1386"/>
      <c r="AZ120" s="1387"/>
      <c r="BA120" s="1388"/>
      <c r="BB120" s="1386"/>
      <c r="BC120" s="1386"/>
      <c r="BD120" s="1385"/>
      <c r="BE120" s="1386"/>
      <c r="BF120" s="1387"/>
      <c r="BG120" s="1388"/>
      <c r="BH120" s="1386"/>
      <c r="BI120" s="1389"/>
      <c r="BJ120" s="1434"/>
      <c r="BK120" s="1435"/>
      <c r="BL120" s="1435"/>
      <c r="BM120" s="1435"/>
      <c r="BN120" s="1435"/>
      <c r="BO120" s="1435"/>
      <c r="BP120" s="1435"/>
      <c r="BQ120" s="1435"/>
      <c r="BR120" s="1436"/>
    </row>
    <row r="121" spans="2:70" customFormat="1" ht="13.5" customHeight="1" x14ac:dyDescent="0.2">
      <c r="B121" s="1393"/>
      <c r="C121" s="1393"/>
      <c r="D121" s="1393"/>
      <c r="E121" s="1394"/>
      <c r="F121" s="1395"/>
      <c r="G121" s="1395"/>
      <c r="H121" s="1395"/>
      <c r="I121" s="1395"/>
      <c r="J121" s="1395"/>
      <c r="K121" s="1396"/>
      <c r="L121" s="1394"/>
      <c r="M121" s="1395"/>
      <c r="N121" s="1395"/>
      <c r="O121" s="1395"/>
      <c r="P121" s="1395"/>
      <c r="Q121" s="1395"/>
      <c r="R121" s="1395"/>
      <c r="S121" s="1396"/>
      <c r="T121" s="1397"/>
      <c r="U121" s="1386"/>
      <c r="V121" s="1387"/>
      <c r="W121" s="1388"/>
      <c r="X121" s="1386"/>
      <c r="Y121" s="1387"/>
      <c r="Z121" s="1388"/>
      <c r="AA121" s="1386"/>
      <c r="AB121" s="1387"/>
      <c r="AC121" s="1388"/>
      <c r="AD121" s="1386"/>
      <c r="AE121" s="1387"/>
      <c r="AF121" s="1388"/>
      <c r="AG121" s="1386"/>
      <c r="AH121" s="1387"/>
      <c r="AI121" s="1388"/>
      <c r="AJ121" s="1386"/>
      <c r="AK121" s="1387"/>
      <c r="AL121" s="1388"/>
      <c r="AM121" s="1386"/>
      <c r="AN121" s="1387"/>
      <c r="AO121" s="1388"/>
      <c r="AP121" s="1386"/>
      <c r="AQ121" s="1387"/>
      <c r="AR121" s="1388"/>
      <c r="AS121" s="1386"/>
      <c r="AT121" s="1387"/>
      <c r="AU121" s="1388"/>
      <c r="AV121" s="1386"/>
      <c r="AW121" s="1387"/>
      <c r="AX121" s="1388"/>
      <c r="AY121" s="1386"/>
      <c r="AZ121" s="1387"/>
      <c r="BA121" s="1388"/>
      <c r="BB121" s="1386"/>
      <c r="BC121" s="1386"/>
      <c r="BD121" s="1385"/>
      <c r="BE121" s="1386"/>
      <c r="BF121" s="1387"/>
      <c r="BG121" s="1388"/>
      <c r="BH121" s="1386"/>
      <c r="BI121" s="1389"/>
      <c r="BJ121" s="1434"/>
      <c r="BK121" s="1435"/>
      <c r="BL121" s="1435"/>
      <c r="BM121" s="1435"/>
      <c r="BN121" s="1435"/>
      <c r="BO121" s="1435"/>
      <c r="BP121" s="1435"/>
      <c r="BQ121" s="1435"/>
      <c r="BR121" s="1436"/>
    </row>
    <row r="122" spans="2:70" customFormat="1" ht="13.5" customHeight="1" x14ac:dyDescent="0.2">
      <c r="B122" s="1390" t="s">
        <v>1053</v>
      </c>
      <c r="C122" s="1391"/>
      <c r="D122" s="1391"/>
      <c r="E122" s="1391"/>
      <c r="F122" s="1391"/>
      <c r="G122" s="1391"/>
      <c r="H122" s="1391"/>
      <c r="I122" s="1391"/>
      <c r="J122" s="1391"/>
      <c r="K122" s="1391"/>
      <c r="L122" s="1391"/>
      <c r="M122" s="1391"/>
      <c r="N122" s="1391"/>
      <c r="O122" s="1391"/>
      <c r="P122" s="1391"/>
      <c r="Q122" s="1391"/>
      <c r="R122" s="1391"/>
      <c r="S122" s="1392"/>
      <c r="T122" s="1370" t="str">
        <f>IF(SUM(T112:V121)=0,"",SUM(T112:V121))</f>
        <v/>
      </c>
      <c r="U122" s="1368"/>
      <c r="V122" s="1369"/>
      <c r="W122" s="1370" t="str">
        <f>IF(SUM(W112:Y121)=0,"",SUM(W112:Y121))</f>
        <v/>
      </c>
      <c r="X122" s="1368"/>
      <c r="Y122" s="1369"/>
      <c r="Z122" s="1370" t="str">
        <f>IF(SUM(Z112:AB121)=0,"",SUM(Z112:AB121))</f>
        <v/>
      </c>
      <c r="AA122" s="1368"/>
      <c r="AB122" s="1369"/>
      <c r="AC122" s="1370" t="str">
        <f>IF(SUM(AC112:AE121)=0,"",SUM(AC112:AE121))</f>
        <v/>
      </c>
      <c r="AD122" s="1368"/>
      <c r="AE122" s="1369"/>
      <c r="AF122" s="1370" t="str">
        <f>IF(SUM(AF112:AH121)=0,"",SUM(AF112:AH121))</f>
        <v/>
      </c>
      <c r="AG122" s="1368"/>
      <c r="AH122" s="1369"/>
      <c r="AI122" s="1370" t="str">
        <f>IF(SUM(AI112:AK121)=0,"",SUM(AI112:AK121))</f>
        <v/>
      </c>
      <c r="AJ122" s="1368"/>
      <c r="AK122" s="1369"/>
      <c r="AL122" s="1370" t="str">
        <f>IF(SUM(AL112:AN121)=0,"",SUM(AL112:AN121))</f>
        <v/>
      </c>
      <c r="AM122" s="1368"/>
      <c r="AN122" s="1369"/>
      <c r="AO122" s="1370" t="str">
        <f>IF(SUM(AO112:AQ121)=0,"",SUM(AO112:AQ121))</f>
        <v/>
      </c>
      <c r="AP122" s="1368"/>
      <c r="AQ122" s="1369"/>
      <c r="AR122" s="1370" t="str">
        <f>IF(SUM(AR112:AT121)=0,"",SUM(AR112:AT121))</f>
        <v/>
      </c>
      <c r="AS122" s="1368"/>
      <c r="AT122" s="1369"/>
      <c r="AU122" s="1370" t="str">
        <f>IF(SUM(AU112:AW121)=0,"",SUM(AU112:AW121))</f>
        <v/>
      </c>
      <c r="AV122" s="1368"/>
      <c r="AW122" s="1369"/>
      <c r="AX122" s="1370" t="str">
        <f>IF(SUM(AX112:AZ121)=0,"",SUM(AX112:AZ121))</f>
        <v/>
      </c>
      <c r="AY122" s="1368"/>
      <c r="AZ122" s="1369"/>
      <c r="BA122" s="1370" t="str">
        <f>IF(SUM(BA112:BC121)=0,"",SUM(BA112:BC121))</f>
        <v/>
      </c>
      <c r="BB122" s="1368"/>
      <c r="BC122" s="1368"/>
      <c r="BD122" s="1367" t="str">
        <f>IF(SUM(BD112:BF121)=0,"",SUM(BD112:BF121))</f>
        <v/>
      </c>
      <c r="BE122" s="1368"/>
      <c r="BF122" s="1369"/>
      <c r="BG122" s="1370" t="str">
        <f>IF(SUM(BG112:BI121)=0,"",SUM(BG112:BI121))</f>
        <v/>
      </c>
      <c r="BH122" s="1368"/>
      <c r="BI122" s="1371"/>
      <c r="BJ122" s="1434"/>
      <c r="BK122" s="1435"/>
      <c r="BL122" s="1435"/>
      <c r="BM122" s="1435"/>
      <c r="BN122" s="1435"/>
      <c r="BO122" s="1435"/>
      <c r="BP122" s="1435"/>
      <c r="BQ122" s="1435"/>
      <c r="BR122" s="1436"/>
    </row>
    <row r="123" spans="2:70" customFormat="1" ht="24" customHeight="1" thickBot="1" x14ac:dyDescent="0.25">
      <c r="B123" s="1375" t="s">
        <v>1054</v>
      </c>
      <c r="C123" s="1437"/>
      <c r="D123" s="1437"/>
      <c r="E123" s="1437"/>
      <c r="F123" s="1437"/>
      <c r="G123" s="1437"/>
      <c r="H123" s="1437"/>
      <c r="I123" s="58"/>
      <c r="J123" s="1438" t="s">
        <v>1875</v>
      </c>
      <c r="K123" s="1439"/>
      <c r="L123" s="1439"/>
      <c r="M123" s="1439"/>
      <c r="N123" s="1439"/>
      <c r="O123" s="1440"/>
      <c r="P123" s="1441"/>
      <c r="Q123" s="1442"/>
      <c r="R123" s="1443" t="s">
        <v>791</v>
      </c>
      <c r="S123" s="1444"/>
      <c r="T123" s="1357" t="str">
        <f>IF(ISERROR(T122/$P123),"",T122/$P123)</f>
        <v/>
      </c>
      <c r="U123" s="1358"/>
      <c r="V123" s="1358"/>
      <c r="W123" s="1357" t="str">
        <f>IF(ISERROR(W122/$P123),"",W122/$P123)</f>
        <v/>
      </c>
      <c r="X123" s="1358"/>
      <c r="Y123" s="1358"/>
      <c r="Z123" s="1357" t="str">
        <f>IF(ISERROR(Z122/$P123),"",Z122/$P123)</f>
        <v/>
      </c>
      <c r="AA123" s="1358"/>
      <c r="AB123" s="1358"/>
      <c r="AC123" s="1357" t="str">
        <f>IF(ISERROR(AC122/$P123),"",AC122/$P123)</f>
        <v/>
      </c>
      <c r="AD123" s="1358"/>
      <c r="AE123" s="1358"/>
      <c r="AF123" s="1357" t="str">
        <f>IF(ISERROR(AF122/$P123),"",AF122/$P123)</f>
        <v/>
      </c>
      <c r="AG123" s="1358"/>
      <c r="AH123" s="1358"/>
      <c r="AI123" s="1357" t="str">
        <f>IF(ISERROR(AI122/$P123),"",AI122/$P123)</f>
        <v/>
      </c>
      <c r="AJ123" s="1358"/>
      <c r="AK123" s="1358"/>
      <c r="AL123" s="1357" t="str">
        <f>IF(ISERROR(AL122/$P123),"",AL122/$P123)</f>
        <v/>
      </c>
      <c r="AM123" s="1358"/>
      <c r="AN123" s="1358"/>
      <c r="AO123" s="1357" t="str">
        <f>IF(ISERROR(AO122/$P123),"",AO122/$P123)</f>
        <v/>
      </c>
      <c r="AP123" s="1358"/>
      <c r="AQ123" s="1358"/>
      <c r="AR123" s="1357" t="str">
        <f>IF(ISERROR(AR122/$P123),"",AR122/$P123)</f>
        <v/>
      </c>
      <c r="AS123" s="1358"/>
      <c r="AT123" s="1358"/>
      <c r="AU123" s="1357" t="str">
        <f>IF(ISERROR(AU122/$P123),"",AU122/$P123)</f>
        <v/>
      </c>
      <c r="AV123" s="1358"/>
      <c r="AW123" s="1358"/>
      <c r="AX123" s="1357" t="str">
        <f>IF(ISERROR(AX122/$P123),"",AX122/$P123)</f>
        <v/>
      </c>
      <c r="AY123" s="1358"/>
      <c r="AZ123" s="1358"/>
      <c r="BA123" s="1357" t="str">
        <f>IF(ISERROR(BA122/$P123),"",BA122/$P123)</f>
        <v/>
      </c>
      <c r="BB123" s="1358"/>
      <c r="BC123" s="1359"/>
      <c r="BD123" s="1360" t="str">
        <f>IF(ISERROR(BD122/$P123),"",BD122/$P123)</f>
        <v/>
      </c>
      <c r="BE123" s="1361"/>
      <c r="BF123" s="1361"/>
      <c r="BG123" s="1362" t="str">
        <f>IF(ISERROR(BG122/$P123),"",BG122/$P123)</f>
        <v/>
      </c>
      <c r="BH123" s="1361"/>
      <c r="BI123" s="1363"/>
      <c r="BJ123" s="1445"/>
      <c r="BK123" s="1446"/>
      <c r="BL123" s="1446"/>
      <c r="BM123" s="1446"/>
      <c r="BN123" s="1446"/>
      <c r="BO123" s="1446"/>
      <c r="BP123" s="1446"/>
      <c r="BQ123" s="1446"/>
      <c r="BR123" s="1447"/>
    </row>
    <row r="124" spans="2:70" customFormat="1" ht="13.5" customHeight="1" thickTop="1" thickBot="1" x14ac:dyDescent="0.25">
      <c r="B124" s="1356" t="s">
        <v>1055</v>
      </c>
      <c r="C124" s="1356"/>
      <c r="D124" s="1356"/>
      <c r="E124" s="1356"/>
      <c r="F124" s="1356"/>
      <c r="G124" s="1356"/>
      <c r="H124" s="1356"/>
      <c r="I124" s="1356"/>
      <c r="J124" s="1356"/>
      <c r="K124" s="1356"/>
      <c r="L124" s="1356"/>
      <c r="M124" s="1356"/>
      <c r="N124" s="1356"/>
      <c r="O124" s="1356"/>
      <c r="P124" s="1356"/>
      <c r="Q124" s="1356"/>
      <c r="R124" s="1356"/>
      <c r="S124" s="1356"/>
      <c r="T124" s="1345">
        <f>SUM(T108,T123)</f>
        <v>0</v>
      </c>
      <c r="U124" s="1343"/>
      <c r="V124" s="1346"/>
      <c r="W124" s="1345">
        <f>SUM(W108,W123)</f>
        <v>0</v>
      </c>
      <c r="X124" s="1343"/>
      <c r="Y124" s="1346"/>
      <c r="Z124" s="1345">
        <f>SUM(Z108,Z123)</f>
        <v>0</v>
      </c>
      <c r="AA124" s="1343"/>
      <c r="AB124" s="1346"/>
      <c r="AC124" s="1345">
        <f>SUM(AC108,AC123)</f>
        <v>0</v>
      </c>
      <c r="AD124" s="1343"/>
      <c r="AE124" s="1346"/>
      <c r="AF124" s="1345">
        <f>SUM(AF108,AF123)</f>
        <v>0</v>
      </c>
      <c r="AG124" s="1343"/>
      <c r="AH124" s="1346"/>
      <c r="AI124" s="1345">
        <f>SUM(AI108,AI123)</f>
        <v>0</v>
      </c>
      <c r="AJ124" s="1343"/>
      <c r="AK124" s="1346"/>
      <c r="AL124" s="1429">
        <f>SUM(AL108,AL123)</f>
        <v>0</v>
      </c>
      <c r="AM124" s="1430"/>
      <c r="AN124" s="1431"/>
      <c r="AO124" s="1429">
        <f>SUM(AO108,AO123)</f>
        <v>0</v>
      </c>
      <c r="AP124" s="1430"/>
      <c r="AQ124" s="1431"/>
      <c r="AR124" s="1429">
        <f>SUM(AR108,AR123)</f>
        <v>0</v>
      </c>
      <c r="AS124" s="1430"/>
      <c r="AT124" s="1431"/>
      <c r="AU124" s="1429">
        <f>SUM(AU108,AU123)</f>
        <v>0</v>
      </c>
      <c r="AV124" s="1430"/>
      <c r="AW124" s="1431"/>
      <c r="AX124" s="1429">
        <f>SUM(AX108,AX123)</f>
        <v>0</v>
      </c>
      <c r="AY124" s="1430"/>
      <c r="AZ124" s="1431"/>
      <c r="BA124" s="1429">
        <f>SUM(BA108,BA123)</f>
        <v>0</v>
      </c>
      <c r="BB124" s="1430"/>
      <c r="BC124" s="1432"/>
      <c r="BD124" s="1433">
        <f>SUM(BD108,BD123)</f>
        <v>0</v>
      </c>
      <c r="BE124" s="1430"/>
      <c r="BF124" s="1431"/>
      <c r="BG124" s="1429">
        <f>SUM(BG108,BG123)</f>
        <v>0</v>
      </c>
      <c r="BH124" s="1430"/>
      <c r="BI124" s="1432"/>
      <c r="BJ124" s="1347"/>
      <c r="BK124" s="1348"/>
      <c r="BL124" s="1348"/>
      <c r="BM124" s="1348"/>
      <c r="BN124" s="1348"/>
      <c r="BO124" s="1348"/>
      <c r="BP124" s="1348"/>
      <c r="BQ124" s="1348"/>
      <c r="BR124" s="1349"/>
    </row>
    <row r="125" spans="2:70" customFormat="1" ht="13.5" customHeight="1" x14ac:dyDescent="0.2">
      <c r="B125" s="1420" t="s">
        <v>1120</v>
      </c>
      <c r="C125" s="1421"/>
      <c r="D125" s="1421"/>
      <c r="E125" s="1421"/>
      <c r="F125" s="1421"/>
      <c r="G125" s="1421"/>
      <c r="H125" s="1421"/>
      <c r="I125" s="1421"/>
      <c r="J125" s="1421"/>
      <c r="K125" s="1421"/>
      <c r="L125" s="1421"/>
      <c r="M125" s="1422"/>
      <c r="N125" s="1426" t="s">
        <v>1121</v>
      </c>
      <c r="O125" s="1427"/>
      <c r="P125" s="1427"/>
      <c r="Q125" s="1427"/>
      <c r="R125" s="1427"/>
      <c r="S125" s="1428"/>
      <c r="T125" s="1418" t="str">
        <f>IFERROR(IF(T124&gt;T57,"○","×"),"")</f>
        <v>×</v>
      </c>
      <c r="U125" s="1409"/>
      <c r="V125" s="1419"/>
      <c r="W125" s="1418" t="str">
        <f>IFERROR(IF(W124&gt;W57,"○","×"),"")</f>
        <v>×</v>
      </c>
      <c r="X125" s="1409"/>
      <c r="Y125" s="1419"/>
      <c r="Z125" s="1418" t="str">
        <f>IFERROR(IF(Z124&gt;Z57,"○","×"),"")</f>
        <v>×</v>
      </c>
      <c r="AA125" s="1409"/>
      <c r="AB125" s="1419"/>
      <c r="AC125" s="1418" t="str">
        <f>IFERROR(IF(AC124&gt;AC57,"○","×"),"")</f>
        <v>×</v>
      </c>
      <c r="AD125" s="1409"/>
      <c r="AE125" s="1419"/>
      <c r="AF125" s="1418" t="str">
        <f>IFERROR(IF(AF124&gt;AF57,"○","×"),"")</f>
        <v>×</v>
      </c>
      <c r="AG125" s="1409"/>
      <c r="AH125" s="1419"/>
      <c r="AI125" s="1418" t="str">
        <f>IFERROR(IF(AI124&gt;AI57,"○","×"),"")</f>
        <v>×</v>
      </c>
      <c r="AJ125" s="1409"/>
      <c r="AK125" s="1419"/>
      <c r="AL125" s="1418" t="str">
        <f>IFERROR(IF(AL124&gt;AL57,"○","×"),"")</f>
        <v>×</v>
      </c>
      <c r="AM125" s="1409"/>
      <c r="AN125" s="1419"/>
      <c r="AO125" s="1418" t="str">
        <f>IFERROR(IF(AO124&gt;AO57,"○","×"),"")</f>
        <v>×</v>
      </c>
      <c r="AP125" s="1409"/>
      <c r="AQ125" s="1419"/>
      <c r="AR125" s="1418" t="str">
        <f>IFERROR(IF(AR124&gt;AR57,"○","×"),"")</f>
        <v>×</v>
      </c>
      <c r="AS125" s="1409"/>
      <c r="AT125" s="1419"/>
      <c r="AU125" s="1418" t="str">
        <f>IFERROR(IF(AU124&gt;AU57,"○","×"),"")</f>
        <v>×</v>
      </c>
      <c r="AV125" s="1409"/>
      <c r="AW125" s="1419"/>
      <c r="AX125" s="1418" t="str">
        <f>IFERROR(IF(AX124&gt;AX57,"○","×"),"")</f>
        <v>×</v>
      </c>
      <c r="AY125" s="1409"/>
      <c r="AZ125" s="1419"/>
      <c r="BA125" s="1408" t="str">
        <f>IFERROR(IF(BA124&gt;BA57,"○","×"),"")</f>
        <v>×</v>
      </c>
      <c r="BB125" s="1409"/>
      <c r="BC125" s="1410"/>
      <c r="BD125" s="1418" t="str">
        <f>IFERROR(IF(BD124&gt;BD57,"○","×"),"")</f>
        <v>×</v>
      </c>
      <c r="BE125" s="1409"/>
      <c r="BF125" s="1419"/>
      <c r="BG125" s="1408" t="str">
        <f>IFERROR(IF(BG124&gt;BG57,"○","×"),"")</f>
        <v>×</v>
      </c>
      <c r="BH125" s="1409"/>
      <c r="BI125" s="1410"/>
      <c r="BJ125" s="1411" t="s">
        <v>932</v>
      </c>
      <c r="BK125" s="1411"/>
      <c r="BL125" s="1411"/>
      <c r="BM125" s="1411"/>
      <c r="BN125" s="1411"/>
      <c r="BO125" s="1411"/>
      <c r="BP125" s="1411"/>
      <c r="BQ125" s="1411"/>
      <c r="BR125" s="1412"/>
    </row>
    <row r="126" spans="2:70" customFormat="1" ht="15.75" customHeight="1" thickBot="1" x14ac:dyDescent="0.25">
      <c r="B126" s="1423"/>
      <c r="C126" s="1424"/>
      <c r="D126" s="1424"/>
      <c r="E126" s="1424"/>
      <c r="F126" s="1424"/>
      <c r="G126" s="1424"/>
      <c r="H126" s="1424"/>
      <c r="I126" s="1424"/>
      <c r="J126" s="1424"/>
      <c r="K126" s="1424"/>
      <c r="L126" s="1424"/>
      <c r="M126" s="1425"/>
      <c r="N126" s="1415" t="s">
        <v>1122</v>
      </c>
      <c r="O126" s="1416"/>
      <c r="P126" s="1416"/>
      <c r="Q126" s="1416"/>
      <c r="R126" s="1416"/>
      <c r="S126" s="1417"/>
      <c r="T126" s="1403" t="str">
        <f>IFERROR(IF(T124&gt;T58,"○","×"),"")</f>
        <v>×</v>
      </c>
      <c r="U126" s="1404"/>
      <c r="V126" s="1405"/>
      <c r="W126" s="1403" t="str">
        <f>IFERROR(IF(W124&gt;W58,"○","×"),"")</f>
        <v>×</v>
      </c>
      <c r="X126" s="1404"/>
      <c r="Y126" s="1405"/>
      <c r="Z126" s="1403" t="str">
        <f>IFERROR(IF(Z124&gt;Z58,"○","×"),"")</f>
        <v>×</v>
      </c>
      <c r="AA126" s="1404"/>
      <c r="AB126" s="1405"/>
      <c r="AC126" s="1403" t="str">
        <f>IFERROR(IF(AC124&gt;AC58,"○","×"),"")</f>
        <v>×</v>
      </c>
      <c r="AD126" s="1404"/>
      <c r="AE126" s="1405"/>
      <c r="AF126" s="1403" t="str">
        <f>IFERROR(IF(AF124&gt;AF58,"○","×"),"")</f>
        <v>×</v>
      </c>
      <c r="AG126" s="1404"/>
      <c r="AH126" s="1405"/>
      <c r="AI126" s="1403" t="str">
        <f>IFERROR(IF(AI124&gt;AI58,"○","×"),"")</f>
        <v>×</v>
      </c>
      <c r="AJ126" s="1404"/>
      <c r="AK126" s="1405"/>
      <c r="AL126" s="1403" t="str">
        <f>IFERROR(IF(AL124&gt;AL58,"○","×"),"")</f>
        <v>×</v>
      </c>
      <c r="AM126" s="1404"/>
      <c r="AN126" s="1405"/>
      <c r="AO126" s="1403" t="str">
        <f>IFERROR(IF(AO124&gt;AO58,"○","×"),"")</f>
        <v>×</v>
      </c>
      <c r="AP126" s="1404"/>
      <c r="AQ126" s="1405"/>
      <c r="AR126" s="1403" t="str">
        <f>IFERROR(IF(AR124&gt;AR58,"○","×"),"")</f>
        <v>×</v>
      </c>
      <c r="AS126" s="1404"/>
      <c r="AT126" s="1405"/>
      <c r="AU126" s="1403" t="str">
        <f>IFERROR(IF(AU124&gt;AU58,"○","×"),"")</f>
        <v>×</v>
      </c>
      <c r="AV126" s="1404"/>
      <c r="AW126" s="1405"/>
      <c r="AX126" s="1403" t="str">
        <f>IFERROR(IF(AX124&gt;AX58,"○","×"),"")</f>
        <v>×</v>
      </c>
      <c r="AY126" s="1404"/>
      <c r="AZ126" s="1405"/>
      <c r="BA126" s="1406" t="str">
        <f>IFERROR(IF(BA124&gt;BA58,"○","×"),"")</f>
        <v>×</v>
      </c>
      <c r="BB126" s="1404"/>
      <c r="BC126" s="1407"/>
      <c r="BD126" s="1403" t="str">
        <f>IFERROR(IF(BD124&gt;BD58,"○","×"),"")</f>
        <v>×</v>
      </c>
      <c r="BE126" s="1404"/>
      <c r="BF126" s="1405"/>
      <c r="BG126" s="1406" t="str">
        <f>IFERROR(IF(BG124&gt;BG58,"○","×"),"")</f>
        <v>×</v>
      </c>
      <c r="BH126" s="1404"/>
      <c r="BI126" s="1407"/>
      <c r="BJ126" s="1413"/>
      <c r="BK126" s="1413"/>
      <c r="BL126" s="1413"/>
      <c r="BM126" s="1413"/>
      <c r="BN126" s="1413"/>
      <c r="BO126" s="1413"/>
      <c r="BP126" s="1413"/>
      <c r="BQ126" s="1413"/>
      <c r="BR126" s="1414"/>
    </row>
    <row r="127" spans="2:70" customFormat="1" ht="13.5" customHeight="1" x14ac:dyDescent="0.2">
      <c r="B127" s="1401" t="s">
        <v>1029</v>
      </c>
      <c r="C127" s="1402"/>
      <c r="D127" s="1402"/>
      <c r="E127" s="1402"/>
      <c r="F127" s="1402"/>
      <c r="G127" s="1402"/>
      <c r="H127" s="1402"/>
      <c r="I127" s="1402"/>
      <c r="J127" s="1402"/>
      <c r="K127" s="1402"/>
      <c r="L127" s="1402"/>
      <c r="M127" s="1402"/>
      <c r="N127" s="1402"/>
      <c r="O127" s="1402"/>
      <c r="P127" s="1402"/>
      <c r="Q127" s="1402"/>
      <c r="R127" s="1402"/>
      <c r="S127" s="1402"/>
      <c r="T127" s="172"/>
      <c r="U127" s="171"/>
      <c r="V127" s="171"/>
      <c r="W127" s="172"/>
      <c r="X127" s="171"/>
      <c r="Y127" s="171"/>
      <c r="Z127" s="172"/>
      <c r="AA127" s="171"/>
      <c r="AB127" s="171"/>
      <c r="AC127" s="172"/>
      <c r="AD127" s="171"/>
      <c r="AE127" s="171"/>
      <c r="AF127" s="172"/>
      <c r="AG127" s="171"/>
      <c r="AH127" s="171"/>
      <c r="AI127" s="172"/>
      <c r="AJ127" s="171"/>
      <c r="AK127" s="171"/>
      <c r="AL127" s="172"/>
      <c r="AM127" s="171"/>
      <c r="AN127" s="171"/>
      <c r="AO127" s="172"/>
      <c r="AP127" s="171"/>
      <c r="AQ127" s="171"/>
      <c r="AR127" s="172"/>
      <c r="AS127" s="171"/>
      <c r="AT127" s="171"/>
      <c r="AU127" s="172"/>
      <c r="AV127" s="171"/>
      <c r="AW127" s="171"/>
      <c r="AX127" s="172"/>
      <c r="AY127" s="171"/>
      <c r="AZ127" s="171"/>
      <c r="BA127" s="172"/>
      <c r="BB127" s="171"/>
      <c r="BC127" s="171"/>
      <c r="BD127" s="172"/>
      <c r="BE127" s="171"/>
      <c r="BF127" s="171"/>
      <c r="BG127" s="172"/>
      <c r="BH127" s="171"/>
      <c r="BI127" s="171"/>
      <c r="BJ127" s="442"/>
      <c r="BK127" s="442"/>
      <c r="BL127" s="442"/>
      <c r="BM127" s="442"/>
      <c r="BN127" s="442"/>
      <c r="BO127" s="442"/>
      <c r="BP127" s="442"/>
      <c r="BQ127" s="442"/>
      <c r="BR127" s="443"/>
    </row>
    <row r="128" spans="2:70" customFormat="1" ht="13.5" customHeight="1" x14ac:dyDescent="0.2">
      <c r="B128" s="437" t="s">
        <v>1049</v>
      </c>
      <c r="C128" s="438"/>
      <c r="D128" s="438"/>
      <c r="E128" s="438"/>
      <c r="F128" s="438"/>
      <c r="G128" s="438"/>
      <c r="H128" s="438"/>
      <c r="I128" s="438"/>
      <c r="J128" s="438"/>
      <c r="K128" s="438"/>
      <c r="L128" s="438"/>
      <c r="M128" s="438"/>
      <c r="N128" s="438"/>
      <c r="O128" s="438"/>
      <c r="P128" s="438"/>
      <c r="Q128" s="438"/>
      <c r="R128" s="438"/>
      <c r="S128" s="438"/>
      <c r="T128" s="170" t="s">
        <v>1050</v>
      </c>
      <c r="U128" s="171"/>
      <c r="V128" s="171"/>
      <c r="W128" s="172"/>
      <c r="X128" s="171"/>
      <c r="Y128" s="171"/>
      <c r="Z128" s="172"/>
      <c r="AA128" s="171"/>
      <c r="AB128" s="171"/>
      <c r="AC128" s="172"/>
      <c r="AD128" s="171"/>
      <c r="AE128" s="171"/>
      <c r="AF128" s="172"/>
      <c r="AG128" s="171"/>
      <c r="AH128" s="171"/>
      <c r="AI128" s="172"/>
      <c r="AJ128" s="171"/>
      <c r="AK128" s="171"/>
      <c r="AL128" s="172"/>
      <c r="AM128" s="171"/>
      <c r="AN128" s="171"/>
      <c r="AO128" s="172"/>
      <c r="AP128" s="171"/>
      <c r="AQ128" s="171"/>
      <c r="AR128" s="172"/>
      <c r="AS128" s="171"/>
      <c r="AT128" s="171"/>
      <c r="AU128" s="172"/>
      <c r="AV128" s="171"/>
      <c r="AW128" s="171"/>
      <c r="AX128" s="172"/>
      <c r="AY128" s="171"/>
      <c r="AZ128" s="171"/>
      <c r="BA128" s="172"/>
      <c r="BB128" s="171"/>
      <c r="BC128" s="171"/>
      <c r="BD128" s="172"/>
      <c r="BE128" s="171"/>
      <c r="BF128" s="171"/>
      <c r="BG128" s="172"/>
      <c r="BH128" s="171"/>
      <c r="BI128" s="171"/>
      <c r="BJ128" s="442"/>
      <c r="BK128" s="442"/>
      <c r="BL128" s="442"/>
      <c r="BM128" s="442"/>
      <c r="BN128" s="442"/>
      <c r="BO128" s="442"/>
      <c r="BP128" s="442"/>
      <c r="BQ128" s="442"/>
      <c r="BR128" s="443"/>
    </row>
    <row r="129" spans="2:70" customFormat="1" ht="13.5" customHeight="1" x14ac:dyDescent="0.2">
      <c r="B129" s="1393"/>
      <c r="C129" s="1393"/>
      <c r="D129" s="1393"/>
      <c r="E129" s="1394"/>
      <c r="F129" s="1395"/>
      <c r="G129" s="1395"/>
      <c r="H129" s="1395"/>
      <c r="I129" s="1395"/>
      <c r="J129" s="1395"/>
      <c r="K129" s="1396"/>
      <c r="L129" s="1394"/>
      <c r="M129" s="1395"/>
      <c r="N129" s="1395"/>
      <c r="O129" s="1395"/>
      <c r="P129" s="1395"/>
      <c r="Q129" s="1395"/>
      <c r="R129" s="1395"/>
      <c r="S129" s="1396"/>
      <c r="T129" s="1397"/>
      <c r="U129" s="1386"/>
      <c r="V129" s="1387"/>
      <c r="W129" s="1388"/>
      <c r="X129" s="1386"/>
      <c r="Y129" s="1387"/>
      <c r="Z129" s="1388"/>
      <c r="AA129" s="1386"/>
      <c r="AB129" s="1387"/>
      <c r="AC129" s="1388"/>
      <c r="AD129" s="1386"/>
      <c r="AE129" s="1387"/>
      <c r="AF129" s="1388"/>
      <c r="AG129" s="1386"/>
      <c r="AH129" s="1387"/>
      <c r="AI129" s="1388"/>
      <c r="AJ129" s="1386"/>
      <c r="AK129" s="1387"/>
      <c r="AL129" s="1388"/>
      <c r="AM129" s="1386"/>
      <c r="AN129" s="1387"/>
      <c r="AO129" s="1388"/>
      <c r="AP129" s="1386"/>
      <c r="AQ129" s="1387"/>
      <c r="AR129" s="1388"/>
      <c r="AS129" s="1386"/>
      <c r="AT129" s="1387"/>
      <c r="AU129" s="1388"/>
      <c r="AV129" s="1386"/>
      <c r="AW129" s="1387"/>
      <c r="AX129" s="1388"/>
      <c r="AY129" s="1386"/>
      <c r="AZ129" s="1387"/>
      <c r="BA129" s="1388"/>
      <c r="BB129" s="1386"/>
      <c r="BC129" s="1386"/>
      <c r="BD129" s="1385"/>
      <c r="BE129" s="1386"/>
      <c r="BF129" s="1387"/>
      <c r="BG129" s="1388"/>
      <c r="BH129" s="1386"/>
      <c r="BI129" s="1389"/>
      <c r="BJ129" s="1372"/>
      <c r="BK129" s="1373"/>
      <c r="BL129" s="1373"/>
      <c r="BM129" s="1373"/>
      <c r="BN129" s="1373"/>
      <c r="BO129" s="1373"/>
      <c r="BP129" s="1373"/>
      <c r="BQ129" s="1373"/>
      <c r="BR129" s="1374"/>
    </row>
    <row r="130" spans="2:70" customFormat="1" ht="13.5" customHeight="1" x14ac:dyDescent="0.2">
      <c r="B130" s="1393"/>
      <c r="C130" s="1393"/>
      <c r="D130" s="1393"/>
      <c r="E130" s="1394"/>
      <c r="F130" s="1395"/>
      <c r="G130" s="1395"/>
      <c r="H130" s="1395"/>
      <c r="I130" s="1395"/>
      <c r="J130" s="1395"/>
      <c r="K130" s="1396"/>
      <c r="L130" s="1394"/>
      <c r="M130" s="1395"/>
      <c r="N130" s="1395"/>
      <c r="O130" s="1395"/>
      <c r="P130" s="1395"/>
      <c r="Q130" s="1395"/>
      <c r="R130" s="1395"/>
      <c r="S130" s="1396"/>
      <c r="T130" s="1397"/>
      <c r="U130" s="1386"/>
      <c r="V130" s="1387"/>
      <c r="W130" s="1388"/>
      <c r="X130" s="1386"/>
      <c r="Y130" s="1387"/>
      <c r="Z130" s="1388"/>
      <c r="AA130" s="1386"/>
      <c r="AB130" s="1387"/>
      <c r="AC130" s="1388"/>
      <c r="AD130" s="1386"/>
      <c r="AE130" s="1387"/>
      <c r="AF130" s="1388"/>
      <c r="AG130" s="1386"/>
      <c r="AH130" s="1387"/>
      <c r="AI130" s="1388"/>
      <c r="AJ130" s="1386"/>
      <c r="AK130" s="1387"/>
      <c r="AL130" s="1388"/>
      <c r="AM130" s="1386"/>
      <c r="AN130" s="1387"/>
      <c r="AO130" s="1388"/>
      <c r="AP130" s="1386"/>
      <c r="AQ130" s="1387"/>
      <c r="AR130" s="1388"/>
      <c r="AS130" s="1386"/>
      <c r="AT130" s="1387"/>
      <c r="AU130" s="1388"/>
      <c r="AV130" s="1386"/>
      <c r="AW130" s="1387"/>
      <c r="AX130" s="1388"/>
      <c r="AY130" s="1386"/>
      <c r="AZ130" s="1387"/>
      <c r="BA130" s="1388"/>
      <c r="BB130" s="1386"/>
      <c r="BC130" s="1386"/>
      <c r="BD130" s="1385"/>
      <c r="BE130" s="1386"/>
      <c r="BF130" s="1387"/>
      <c r="BG130" s="1388"/>
      <c r="BH130" s="1386"/>
      <c r="BI130" s="1389"/>
      <c r="BJ130" s="1372"/>
      <c r="BK130" s="1373"/>
      <c r="BL130" s="1373"/>
      <c r="BM130" s="1373"/>
      <c r="BN130" s="1373"/>
      <c r="BO130" s="1373"/>
      <c r="BP130" s="1373"/>
      <c r="BQ130" s="1373"/>
      <c r="BR130" s="1374"/>
    </row>
    <row r="131" spans="2:70" customFormat="1" ht="13.5" customHeight="1" x14ac:dyDescent="0.2">
      <c r="B131" s="1393"/>
      <c r="C131" s="1393"/>
      <c r="D131" s="1393"/>
      <c r="E131" s="1394"/>
      <c r="F131" s="1395"/>
      <c r="G131" s="1395"/>
      <c r="H131" s="1395"/>
      <c r="I131" s="1395"/>
      <c r="J131" s="1395"/>
      <c r="K131" s="1396"/>
      <c r="L131" s="1394"/>
      <c r="M131" s="1395"/>
      <c r="N131" s="1395"/>
      <c r="O131" s="1395"/>
      <c r="P131" s="1395"/>
      <c r="Q131" s="1395"/>
      <c r="R131" s="1395"/>
      <c r="S131" s="1396"/>
      <c r="T131" s="1397"/>
      <c r="U131" s="1386"/>
      <c r="V131" s="1387"/>
      <c r="W131" s="1388"/>
      <c r="X131" s="1386"/>
      <c r="Y131" s="1387"/>
      <c r="Z131" s="1388"/>
      <c r="AA131" s="1386"/>
      <c r="AB131" s="1387"/>
      <c r="AC131" s="1388"/>
      <c r="AD131" s="1386"/>
      <c r="AE131" s="1387"/>
      <c r="AF131" s="1388"/>
      <c r="AG131" s="1386"/>
      <c r="AH131" s="1387"/>
      <c r="AI131" s="1388"/>
      <c r="AJ131" s="1386"/>
      <c r="AK131" s="1387"/>
      <c r="AL131" s="1388"/>
      <c r="AM131" s="1386"/>
      <c r="AN131" s="1387"/>
      <c r="AO131" s="1388"/>
      <c r="AP131" s="1386"/>
      <c r="AQ131" s="1387"/>
      <c r="AR131" s="1388"/>
      <c r="AS131" s="1386"/>
      <c r="AT131" s="1387"/>
      <c r="AU131" s="1388"/>
      <c r="AV131" s="1386"/>
      <c r="AW131" s="1387"/>
      <c r="AX131" s="1388"/>
      <c r="AY131" s="1386"/>
      <c r="AZ131" s="1387"/>
      <c r="BA131" s="1388"/>
      <c r="BB131" s="1386"/>
      <c r="BC131" s="1386"/>
      <c r="BD131" s="1385"/>
      <c r="BE131" s="1386"/>
      <c r="BF131" s="1387"/>
      <c r="BG131" s="1388"/>
      <c r="BH131" s="1386"/>
      <c r="BI131" s="1389"/>
      <c r="BJ131" s="1372"/>
      <c r="BK131" s="1373"/>
      <c r="BL131" s="1373"/>
      <c r="BM131" s="1373"/>
      <c r="BN131" s="1373"/>
      <c r="BO131" s="1373"/>
      <c r="BP131" s="1373"/>
      <c r="BQ131" s="1373"/>
      <c r="BR131" s="1374"/>
    </row>
    <row r="132" spans="2:70" customFormat="1" ht="13.5" customHeight="1" x14ac:dyDescent="0.2">
      <c r="B132" s="1398" t="s">
        <v>1051</v>
      </c>
      <c r="C132" s="1399"/>
      <c r="D132" s="1399"/>
      <c r="E132" s="1399"/>
      <c r="F132" s="1399"/>
      <c r="G132" s="1399"/>
      <c r="H132" s="1399"/>
      <c r="I132" s="1399"/>
      <c r="J132" s="1399"/>
      <c r="K132" s="1399"/>
      <c r="L132" s="1399"/>
      <c r="M132" s="1399"/>
      <c r="N132" s="1399"/>
      <c r="O132" s="1399"/>
      <c r="P132" s="1399"/>
      <c r="Q132" s="1399"/>
      <c r="R132" s="1399"/>
      <c r="S132" s="1400"/>
      <c r="T132" s="1370" t="str">
        <f>IF(SUM(T129:V131)=0,"",SUM(T129:V131))</f>
        <v/>
      </c>
      <c r="U132" s="1368"/>
      <c r="V132" s="1369"/>
      <c r="W132" s="1370" t="str">
        <f>IF(SUM(W129:Y131)=0,"",SUM(W129:Y131))</f>
        <v/>
      </c>
      <c r="X132" s="1368"/>
      <c r="Y132" s="1369"/>
      <c r="Z132" s="1370" t="str">
        <f>IF(SUM(Z129:AB131)=0,"",SUM(Z129:AB131))</f>
        <v/>
      </c>
      <c r="AA132" s="1368"/>
      <c r="AB132" s="1369"/>
      <c r="AC132" s="1370" t="str">
        <f>IF(SUM(AC129:AE131)=0,"",SUM(AC129:AE131))</f>
        <v/>
      </c>
      <c r="AD132" s="1368"/>
      <c r="AE132" s="1369"/>
      <c r="AF132" s="1370" t="str">
        <f>IF(SUM(AF129:AH131)=0,"",SUM(AF129:AH131))</f>
        <v/>
      </c>
      <c r="AG132" s="1368"/>
      <c r="AH132" s="1369"/>
      <c r="AI132" s="1370" t="str">
        <f>IF(SUM(AI129:AK131)=0,"",SUM(AI129:AK131))</f>
        <v/>
      </c>
      <c r="AJ132" s="1368"/>
      <c r="AK132" s="1369"/>
      <c r="AL132" s="1370" t="str">
        <f>IF(SUM(AL129:AN131)=0,"",SUM(AL129:AN131))</f>
        <v/>
      </c>
      <c r="AM132" s="1368"/>
      <c r="AN132" s="1369"/>
      <c r="AO132" s="1370" t="str">
        <f>IF(SUM(AO129:AQ131)=0,"",SUM(AO129:AQ131))</f>
        <v/>
      </c>
      <c r="AP132" s="1368"/>
      <c r="AQ132" s="1369"/>
      <c r="AR132" s="1370" t="str">
        <f>IF(SUM(AR129:AT131)=0,"",SUM(AR129:AT131))</f>
        <v/>
      </c>
      <c r="AS132" s="1368"/>
      <c r="AT132" s="1369"/>
      <c r="AU132" s="1370" t="str">
        <f>IF(SUM(AU129:AW131)=0,"",SUM(AU129:AW131))</f>
        <v/>
      </c>
      <c r="AV132" s="1368"/>
      <c r="AW132" s="1369"/>
      <c r="AX132" s="1370" t="str">
        <f>IF(SUM(AX129:AZ131)=0,"",SUM(AX129:AZ131))</f>
        <v/>
      </c>
      <c r="AY132" s="1368"/>
      <c r="AZ132" s="1369"/>
      <c r="BA132" s="1370" t="str">
        <f>IF(SUM(BA129:BC131)=0,"",SUM(BA129:BC131))</f>
        <v/>
      </c>
      <c r="BB132" s="1368"/>
      <c r="BC132" s="1368"/>
      <c r="BD132" s="1367" t="str">
        <f>IF(SUM(BD129:BF131)=0,"",SUM(BD129:BF131))</f>
        <v/>
      </c>
      <c r="BE132" s="1368"/>
      <c r="BF132" s="1369"/>
      <c r="BG132" s="1370" t="str">
        <f>IF(SUM(BG129:BI131)=0,"",SUM(BG129:BI131))</f>
        <v/>
      </c>
      <c r="BH132" s="1368"/>
      <c r="BI132" s="1371"/>
      <c r="BJ132" s="1372"/>
      <c r="BK132" s="1373"/>
      <c r="BL132" s="1373"/>
      <c r="BM132" s="1373"/>
      <c r="BN132" s="1373"/>
      <c r="BO132" s="1373"/>
      <c r="BP132" s="1373"/>
      <c r="BQ132" s="1373"/>
      <c r="BR132" s="1374"/>
    </row>
    <row r="133" spans="2:70" customFormat="1" ht="13.5" customHeight="1" x14ac:dyDescent="0.2">
      <c r="B133" s="437" t="s">
        <v>1052</v>
      </c>
      <c r="C133" s="438"/>
      <c r="D133" s="438"/>
      <c r="E133" s="438"/>
      <c r="F133" s="438"/>
      <c r="G133" s="438"/>
      <c r="H133" s="438"/>
      <c r="I133" s="438"/>
      <c r="J133" s="438"/>
      <c r="K133" s="438"/>
      <c r="L133" s="438"/>
      <c r="M133" s="438"/>
      <c r="N133" s="438"/>
      <c r="O133" s="438"/>
      <c r="P133" s="438"/>
      <c r="Q133" s="438"/>
      <c r="R133" s="438"/>
      <c r="S133" s="438"/>
      <c r="T133" s="170" t="s">
        <v>1333</v>
      </c>
      <c r="U133" s="171"/>
      <c r="V133" s="171"/>
      <c r="W133" s="172"/>
      <c r="X133" s="171"/>
      <c r="Y133" s="171"/>
      <c r="Z133" s="172"/>
      <c r="AA133" s="171"/>
      <c r="AB133" s="171"/>
      <c r="AC133" s="172"/>
      <c r="AD133" s="171"/>
      <c r="AE133" s="171"/>
      <c r="AF133" s="172"/>
      <c r="AG133" s="171"/>
      <c r="AH133" s="171"/>
      <c r="AI133" s="172"/>
      <c r="AJ133" s="171"/>
      <c r="AK133" s="171"/>
      <c r="AL133" s="172"/>
      <c r="AM133" s="171"/>
      <c r="AN133" s="171"/>
      <c r="AO133" s="172"/>
      <c r="AP133" s="171"/>
      <c r="AQ133" s="171"/>
      <c r="AR133" s="172"/>
      <c r="AS133" s="171"/>
      <c r="AT133" s="171"/>
      <c r="AU133" s="172"/>
      <c r="AV133" s="171"/>
      <c r="AW133" s="171"/>
      <c r="AX133" s="172"/>
      <c r="AY133" s="171"/>
      <c r="AZ133" s="171"/>
      <c r="BA133" s="172"/>
      <c r="BB133" s="171"/>
      <c r="BC133" s="171"/>
      <c r="BD133" s="172"/>
      <c r="BE133" s="171"/>
      <c r="BF133" s="171"/>
      <c r="BG133" s="172"/>
      <c r="BH133" s="171"/>
      <c r="BI133" s="171"/>
      <c r="BJ133" s="442"/>
      <c r="BK133" s="442"/>
      <c r="BL133" s="442"/>
      <c r="BM133" s="442"/>
      <c r="BN133" s="442"/>
      <c r="BO133" s="442"/>
      <c r="BP133" s="442"/>
      <c r="BQ133" s="442"/>
      <c r="BR133" s="443"/>
    </row>
    <row r="134" spans="2:70" customFormat="1" ht="13.5" customHeight="1" x14ac:dyDescent="0.2">
      <c r="B134" s="1393"/>
      <c r="C134" s="1393"/>
      <c r="D134" s="1393"/>
      <c r="E134" s="1394"/>
      <c r="F134" s="1395"/>
      <c r="G134" s="1395"/>
      <c r="H134" s="1395"/>
      <c r="I134" s="1395"/>
      <c r="J134" s="1395"/>
      <c r="K134" s="1396"/>
      <c r="L134" s="1394"/>
      <c r="M134" s="1395"/>
      <c r="N134" s="1395"/>
      <c r="O134" s="1395"/>
      <c r="P134" s="1395"/>
      <c r="Q134" s="1395"/>
      <c r="R134" s="1395"/>
      <c r="S134" s="1396"/>
      <c r="T134" s="1397"/>
      <c r="U134" s="1386"/>
      <c r="V134" s="1387"/>
      <c r="W134" s="1388"/>
      <c r="X134" s="1386"/>
      <c r="Y134" s="1387"/>
      <c r="Z134" s="1388"/>
      <c r="AA134" s="1386"/>
      <c r="AB134" s="1387"/>
      <c r="AC134" s="1388"/>
      <c r="AD134" s="1386"/>
      <c r="AE134" s="1387"/>
      <c r="AF134" s="1388"/>
      <c r="AG134" s="1386"/>
      <c r="AH134" s="1387"/>
      <c r="AI134" s="1388"/>
      <c r="AJ134" s="1386"/>
      <c r="AK134" s="1387"/>
      <c r="AL134" s="1388"/>
      <c r="AM134" s="1386"/>
      <c r="AN134" s="1387"/>
      <c r="AO134" s="1388"/>
      <c r="AP134" s="1386"/>
      <c r="AQ134" s="1387"/>
      <c r="AR134" s="1388"/>
      <c r="AS134" s="1386"/>
      <c r="AT134" s="1387"/>
      <c r="AU134" s="1388"/>
      <c r="AV134" s="1386"/>
      <c r="AW134" s="1387"/>
      <c r="AX134" s="1388"/>
      <c r="AY134" s="1386"/>
      <c r="AZ134" s="1387"/>
      <c r="BA134" s="1388"/>
      <c r="BB134" s="1386"/>
      <c r="BC134" s="1386"/>
      <c r="BD134" s="1385"/>
      <c r="BE134" s="1386"/>
      <c r="BF134" s="1387"/>
      <c r="BG134" s="1388"/>
      <c r="BH134" s="1386"/>
      <c r="BI134" s="1389"/>
      <c r="BJ134" s="1372"/>
      <c r="BK134" s="1373"/>
      <c r="BL134" s="1373"/>
      <c r="BM134" s="1373"/>
      <c r="BN134" s="1373"/>
      <c r="BO134" s="1373"/>
      <c r="BP134" s="1373"/>
      <c r="BQ134" s="1373"/>
      <c r="BR134" s="1374"/>
    </row>
    <row r="135" spans="2:70" customFormat="1" ht="13.5" customHeight="1" x14ac:dyDescent="0.2">
      <c r="B135" s="1393"/>
      <c r="C135" s="1393"/>
      <c r="D135" s="1393"/>
      <c r="E135" s="1394"/>
      <c r="F135" s="1395"/>
      <c r="G135" s="1395"/>
      <c r="H135" s="1395"/>
      <c r="I135" s="1395"/>
      <c r="J135" s="1395"/>
      <c r="K135" s="1396"/>
      <c r="L135" s="1394"/>
      <c r="M135" s="1395"/>
      <c r="N135" s="1395"/>
      <c r="O135" s="1395"/>
      <c r="P135" s="1395"/>
      <c r="Q135" s="1395"/>
      <c r="R135" s="1395"/>
      <c r="S135" s="1396"/>
      <c r="T135" s="1397"/>
      <c r="U135" s="1386"/>
      <c r="V135" s="1387"/>
      <c r="W135" s="1388"/>
      <c r="X135" s="1386"/>
      <c r="Y135" s="1387"/>
      <c r="Z135" s="1388"/>
      <c r="AA135" s="1386"/>
      <c r="AB135" s="1387"/>
      <c r="AC135" s="1388"/>
      <c r="AD135" s="1386"/>
      <c r="AE135" s="1387"/>
      <c r="AF135" s="1388"/>
      <c r="AG135" s="1386"/>
      <c r="AH135" s="1387"/>
      <c r="AI135" s="1388"/>
      <c r="AJ135" s="1386"/>
      <c r="AK135" s="1387"/>
      <c r="AL135" s="1388"/>
      <c r="AM135" s="1386"/>
      <c r="AN135" s="1387"/>
      <c r="AO135" s="1388"/>
      <c r="AP135" s="1386"/>
      <c r="AQ135" s="1387"/>
      <c r="AR135" s="1388"/>
      <c r="AS135" s="1386"/>
      <c r="AT135" s="1387"/>
      <c r="AU135" s="1388"/>
      <c r="AV135" s="1386"/>
      <c r="AW135" s="1387"/>
      <c r="AX135" s="1388"/>
      <c r="AY135" s="1386"/>
      <c r="AZ135" s="1387"/>
      <c r="BA135" s="1388"/>
      <c r="BB135" s="1386"/>
      <c r="BC135" s="1386"/>
      <c r="BD135" s="1385"/>
      <c r="BE135" s="1386"/>
      <c r="BF135" s="1387"/>
      <c r="BG135" s="1388"/>
      <c r="BH135" s="1386"/>
      <c r="BI135" s="1389"/>
      <c r="BJ135" s="1372"/>
      <c r="BK135" s="1373"/>
      <c r="BL135" s="1373"/>
      <c r="BM135" s="1373"/>
      <c r="BN135" s="1373"/>
      <c r="BO135" s="1373"/>
      <c r="BP135" s="1373"/>
      <c r="BQ135" s="1373"/>
      <c r="BR135" s="1374"/>
    </row>
    <row r="136" spans="2:70" customFormat="1" ht="13.5" customHeight="1" x14ac:dyDescent="0.2">
      <c r="B136" s="1393"/>
      <c r="C136" s="1393"/>
      <c r="D136" s="1393"/>
      <c r="E136" s="1394"/>
      <c r="F136" s="1395"/>
      <c r="G136" s="1395"/>
      <c r="H136" s="1395"/>
      <c r="I136" s="1395"/>
      <c r="J136" s="1395"/>
      <c r="K136" s="1396"/>
      <c r="L136" s="1394"/>
      <c r="M136" s="1395"/>
      <c r="N136" s="1395"/>
      <c r="O136" s="1395"/>
      <c r="P136" s="1395"/>
      <c r="Q136" s="1395"/>
      <c r="R136" s="1395"/>
      <c r="S136" s="1396"/>
      <c r="T136" s="1397"/>
      <c r="U136" s="1386"/>
      <c r="V136" s="1387"/>
      <c r="W136" s="1388"/>
      <c r="X136" s="1386"/>
      <c r="Y136" s="1387"/>
      <c r="Z136" s="1388"/>
      <c r="AA136" s="1386"/>
      <c r="AB136" s="1387"/>
      <c r="AC136" s="1388"/>
      <c r="AD136" s="1386"/>
      <c r="AE136" s="1387"/>
      <c r="AF136" s="1388"/>
      <c r="AG136" s="1386"/>
      <c r="AH136" s="1387"/>
      <c r="AI136" s="1388"/>
      <c r="AJ136" s="1386"/>
      <c r="AK136" s="1387"/>
      <c r="AL136" s="1388"/>
      <c r="AM136" s="1386"/>
      <c r="AN136" s="1387"/>
      <c r="AO136" s="1388"/>
      <c r="AP136" s="1386"/>
      <c r="AQ136" s="1387"/>
      <c r="AR136" s="1388"/>
      <c r="AS136" s="1386"/>
      <c r="AT136" s="1387"/>
      <c r="AU136" s="1388"/>
      <c r="AV136" s="1386"/>
      <c r="AW136" s="1387"/>
      <c r="AX136" s="1388"/>
      <c r="AY136" s="1386"/>
      <c r="AZ136" s="1387"/>
      <c r="BA136" s="1388"/>
      <c r="BB136" s="1386"/>
      <c r="BC136" s="1386"/>
      <c r="BD136" s="1385"/>
      <c r="BE136" s="1386"/>
      <c r="BF136" s="1387"/>
      <c r="BG136" s="1388"/>
      <c r="BH136" s="1386"/>
      <c r="BI136" s="1389"/>
      <c r="BJ136" s="434"/>
      <c r="BK136" s="435"/>
      <c r="BL136" s="435"/>
      <c r="BM136" s="435"/>
      <c r="BN136" s="435"/>
      <c r="BO136" s="435"/>
      <c r="BP136" s="435"/>
      <c r="BQ136" s="435"/>
      <c r="BR136" s="436"/>
    </row>
    <row r="137" spans="2:70" customFormat="1" ht="13.5" customHeight="1" x14ac:dyDescent="0.2">
      <c r="B137" s="1393"/>
      <c r="C137" s="1393"/>
      <c r="D137" s="1393"/>
      <c r="E137" s="1394"/>
      <c r="F137" s="1395"/>
      <c r="G137" s="1395"/>
      <c r="H137" s="1395"/>
      <c r="I137" s="1395"/>
      <c r="J137" s="1395"/>
      <c r="K137" s="1396"/>
      <c r="L137" s="1394"/>
      <c r="M137" s="1395"/>
      <c r="N137" s="1395"/>
      <c r="O137" s="1395"/>
      <c r="P137" s="1395"/>
      <c r="Q137" s="1395"/>
      <c r="R137" s="1395"/>
      <c r="S137" s="1396"/>
      <c r="T137" s="1397"/>
      <c r="U137" s="1386"/>
      <c r="V137" s="1387"/>
      <c r="W137" s="1388"/>
      <c r="X137" s="1386"/>
      <c r="Y137" s="1387"/>
      <c r="Z137" s="1388"/>
      <c r="AA137" s="1386"/>
      <c r="AB137" s="1387"/>
      <c r="AC137" s="1388"/>
      <c r="AD137" s="1386"/>
      <c r="AE137" s="1387"/>
      <c r="AF137" s="1388"/>
      <c r="AG137" s="1386"/>
      <c r="AH137" s="1387"/>
      <c r="AI137" s="1388"/>
      <c r="AJ137" s="1386"/>
      <c r="AK137" s="1387"/>
      <c r="AL137" s="1388"/>
      <c r="AM137" s="1386"/>
      <c r="AN137" s="1387"/>
      <c r="AO137" s="1388"/>
      <c r="AP137" s="1386"/>
      <c r="AQ137" s="1387"/>
      <c r="AR137" s="1388"/>
      <c r="AS137" s="1386"/>
      <c r="AT137" s="1387"/>
      <c r="AU137" s="1388"/>
      <c r="AV137" s="1386"/>
      <c r="AW137" s="1387"/>
      <c r="AX137" s="1388"/>
      <c r="AY137" s="1386"/>
      <c r="AZ137" s="1387"/>
      <c r="BA137" s="1388"/>
      <c r="BB137" s="1386"/>
      <c r="BC137" s="1386"/>
      <c r="BD137" s="1385"/>
      <c r="BE137" s="1386"/>
      <c r="BF137" s="1387"/>
      <c r="BG137" s="1388"/>
      <c r="BH137" s="1386"/>
      <c r="BI137" s="1389"/>
      <c r="BJ137" s="1372"/>
      <c r="BK137" s="1373"/>
      <c r="BL137" s="1373"/>
      <c r="BM137" s="1373"/>
      <c r="BN137" s="1373"/>
      <c r="BO137" s="1373"/>
      <c r="BP137" s="1373"/>
      <c r="BQ137" s="1373"/>
      <c r="BR137" s="1374"/>
    </row>
    <row r="138" spans="2:70" customFormat="1" ht="13.5" customHeight="1" x14ac:dyDescent="0.2">
      <c r="B138" s="1393"/>
      <c r="C138" s="1393"/>
      <c r="D138" s="1393"/>
      <c r="E138" s="1394"/>
      <c r="F138" s="1395"/>
      <c r="G138" s="1395"/>
      <c r="H138" s="1395"/>
      <c r="I138" s="1395"/>
      <c r="J138" s="1395"/>
      <c r="K138" s="1396"/>
      <c r="L138" s="1394"/>
      <c r="M138" s="1395"/>
      <c r="N138" s="1395"/>
      <c r="O138" s="1395"/>
      <c r="P138" s="1395"/>
      <c r="Q138" s="1395"/>
      <c r="R138" s="1395"/>
      <c r="S138" s="1396"/>
      <c r="T138" s="1397"/>
      <c r="U138" s="1386"/>
      <c r="V138" s="1387"/>
      <c r="W138" s="1388"/>
      <c r="X138" s="1386"/>
      <c r="Y138" s="1387"/>
      <c r="Z138" s="1388"/>
      <c r="AA138" s="1386"/>
      <c r="AB138" s="1387"/>
      <c r="AC138" s="1388"/>
      <c r="AD138" s="1386"/>
      <c r="AE138" s="1387"/>
      <c r="AF138" s="1388"/>
      <c r="AG138" s="1386"/>
      <c r="AH138" s="1387"/>
      <c r="AI138" s="1388"/>
      <c r="AJ138" s="1386"/>
      <c r="AK138" s="1387"/>
      <c r="AL138" s="1388"/>
      <c r="AM138" s="1386"/>
      <c r="AN138" s="1387"/>
      <c r="AO138" s="1388"/>
      <c r="AP138" s="1386"/>
      <c r="AQ138" s="1387"/>
      <c r="AR138" s="1388"/>
      <c r="AS138" s="1386"/>
      <c r="AT138" s="1387"/>
      <c r="AU138" s="1388"/>
      <c r="AV138" s="1386"/>
      <c r="AW138" s="1387"/>
      <c r="AX138" s="1388"/>
      <c r="AY138" s="1386"/>
      <c r="AZ138" s="1387"/>
      <c r="BA138" s="1388"/>
      <c r="BB138" s="1386"/>
      <c r="BC138" s="1386"/>
      <c r="BD138" s="1385"/>
      <c r="BE138" s="1386"/>
      <c r="BF138" s="1387"/>
      <c r="BG138" s="1388"/>
      <c r="BH138" s="1386"/>
      <c r="BI138" s="1389"/>
      <c r="BJ138" s="1372"/>
      <c r="BK138" s="1373"/>
      <c r="BL138" s="1373"/>
      <c r="BM138" s="1373"/>
      <c r="BN138" s="1373"/>
      <c r="BO138" s="1373"/>
      <c r="BP138" s="1373"/>
      <c r="BQ138" s="1373"/>
      <c r="BR138" s="1374"/>
    </row>
    <row r="139" spans="2:70" customFormat="1" ht="13.5" customHeight="1" x14ac:dyDescent="0.2">
      <c r="B139" s="1390" t="s">
        <v>1053</v>
      </c>
      <c r="C139" s="1391"/>
      <c r="D139" s="1391"/>
      <c r="E139" s="1391"/>
      <c r="F139" s="1391"/>
      <c r="G139" s="1391"/>
      <c r="H139" s="1391"/>
      <c r="I139" s="1391"/>
      <c r="J139" s="1391"/>
      <c r="K139" s="1391"/>
      <c r="L139" s="1391"/>
      <c r="M139" s="1391"/>
      <c r="N139" s="1391"/>
      <c r="O139" s="1391"/>
      <c r="P139" s="1391"/>
      <c r="Q139" s="1391"/>
      <c r="R139" s="1391"/>
      <c r="S139" s="1392"/>
      <c r="T139" s="1370" t="str">
        <f>IF(SUM(T134:V138)=0,"",SUM(T134:V138))</f>
        <v/>
      </c>
      <c r="U139" s="1368"/>
      <c r="V139" s="1369"/>
      <c r="W139" s="1370" t="str">
        <f>IF(SUM(W134:Y138)=0,"",SUM(W134:Y138))</f>
        <v/>
      </c>
      <c r="X139" s="1368"/>
      <c r="Y139" s="1369"/>
      <c r="Z139" s="1370" t="str">
        <f>IF(SUM(Z134:AB138)=0,"",SUM(Z134:AB138))</f>
        <v/>
      </c>
      <c r="AA139" s="1368"/>
      <c r="AB139" s="1369"/>
      <c r="AC139" s="1370" t="str">
        <f>IF(SUM(AC134:AE138)=0,"",SUM(AC134:AE138))</f>
        <v/>
      </c>
      <c r="AD139" s="1368"/>
      <c r="AE139" s="1369"/>
      <c r="AF139" s="1370" t="str">
        <f>IF(SUM(AF134:AH138)=0,"",SUM(AF134:AH138))</f>
        <v/>
      </c>
      <c r="AG139" s="1368"/>
      <c r="AH139" s="1369"/>
      <c r="AI139" s="1370" t="str">
        <f>IF(SUM(AI134:AK138)=0,"",SUM(AI134:AK138))</f>
        <v/>
      </c>
      <c r="AJ139" s="1368"/>
      <c r="AK139" s="1369"/>
      <c r="AL139" s="1370" t="str">
        <f>IF(SUM(AL134:AN138)=0,"",SUM(AL134:AN138))</f>
        <v/>
      </c>
      <c r="AM139" s="1368"/>
      <c r="AN139" s="1369"/>
      <c r="AO139" s="1370" t="str">
        <f>IF(SUM(AO134:AQ138)=0,"",SUM(AO134:AQ138))</f>
        <v/>
      </c>
      <c r="AP139" s="1368"/>
      <c r="AQ139" s="1369"/>
      <c r="AR139" s="1370" t="str">
        <f>IF(SUM(AR134:AT138)=0,"",SUM(AR134:AT138))</f>
        <v/>
      </c>
      <c r="AS139" s="1368"/>
      <c r="AT139" s="1369"/>
      <c r="AU139" s="1370" t="str">
        <f>IF(SUM(AU134:AW138)=0,"",SUM(AU134:AW138))</f>
        <v/>
      </c>
      <c r="AV139" s="1368"/>
      <c r="AW139" s="1369"/>
      <c r="AX139" s="1370" t="str">
        <f>IF(SUM(AX134:AZ138)=0,"",SUM(AX134:AZ138))</f>
        <v/>
      </c>
      <c r="AY139" s="1368"/>
      <c r="AZ139" s="1369"/>
      <c r="BA139" s="1370" t="str">
        <f>IF(SUM(BA134:BC138)=0,"",SUM(BA134:BC138))</f>
        <v/>
      </c>
      <c r="BB139" s="1368"/>
      <c r="BC139" s="1368"/>
      <c r="BD139" s="1367" t="str">
        <f>IF(SUM(BD134:BF138)=0,"",SUM(BD134:BF138))</f>
        <v/>
      </c>
      <c r="BE139" s="1368"/>
      <c r="BF139" s="1369"/>
      <c r="BG139" s="1370" t="str">
        <f>IF(SUM(BG134:BI138)=0,"",SUM(BG134:BI138))</f>
        <v/>
      </c>
      <c r="BH139" s="1368"/>
      <c r="BI139" s="1371"/>
      <c r="BJ139" s="1372"/>
      <c r="BK139" s="1373"/>
      <c r="BL139" s="1373"/>
      <c r="BM139" s="1373"/>
      <c r="BN139" s="1373"/>
      <c r="BO139" s="1373"/>
      <c r="BP139" s="1373"/>
      <c r="BQ139" s="1373"/>
      <c r="BR139" s="1374"/>
    </row>
    <row r="140" spans="2:70" customFormat="1" ht="24" customHeight="1" thickBot="1" x14ac:dyDescent="0.25">
      <c r="B140" s="1375" t="s">
        <v>1056</v>
      </c>
      <c r="C140" s="1376"/>
      <c r="D140" s="1376"/>
      <c r="E140" s="1376"/>
      <c r="F140" s="1376"/>
      <c r="G140" s="1376"/>
      <c r="H140" s="1376"/>
      <c r="I140" s="1377"/>
      <c r="J140" s="1378" t="s">
        <v>1875</v>
      </c>
      <c r="K140" s="1379"/>
      <c r="L140" s="1379"/>
      <c r="M140" s="1379"/>
      <c r="N140" s="1379"/>
      <c r="O140" s="1380"/>
      <c r="P140" s="1381">
        <f>+P123</f>
        <v>0</v>
      </c>
      <c r="Q140" s="1382"/>
      <c r="R140" s="1383" t="s">
        <v>791</v>
      </c>
      <c r="S140" s="1384"/>
      <c r="T140" s="1357" t="str">
        <f>IF(ISERROR(T139/$P140),"",T139/$P140)</f>
        <v/>
      </c>
      <c r="U140" s="1358"/>
      <c r="V140" s="1358"/>
      <c r="W140" s="1357" t="str">
        <f>IF(ISERROR(W139/$P140),"",W139/$P140)</f>
        <v/>
      </c>
      <c r="X140" s="1358"/>
      <c r="Y140" s="1358"/>
      <c r="Z140" s="1357" t="str">
        <f>IF(ISERROR(Z139/$P140),"",Z139/$P140)</f>
        <v/>
      </c>
      <c r="AA140" s="1358"/>
      <c r="AB140" s="1358"/>
      <c r="AC140" s="1357" t="str">
        <f>IF(ISERROR(AC139/$P140),"",AC139/$P140)</f>
        <v/>
      </c>
      <c r="AD140" s="1358"/>
      <c r="AE140" s="1358"/>
      <c r="AF140" s="1357" t="str">
        <f>IF(ISERROR(AF139/$P140),"",AF139/$P140)</f>
        <v/>
      </c>
      <c r="AG140" s="1358"/>
      <c r="AH140" s="1358"/>
      <c r="AI140" s="1357" t="str">
        <f>IF(ISERROR(AI139/$P140),"",AI139/$P140)</f>
        <v/>
      </c>
      <c r="AJ140" s="1358"/>
      <c r="AK140" s="1358"/>
      <c r="AL140" s="1357" t="str">
        <f>IF(ISERROR(AL139/$P140),"",AL139/$P140)</f>
        <v/>
      </c>
      <c r="AM140" s="1358"/>
      <c r="AN140" s="1358"/>
      <c r="AO140" s="1357" t="str">
        <f>IF(ISERROR(AO139/$P140),"",AO139/$P140)</f>
        <v/>
      </c>
      <c r="AP140" s="1358"/>
      <c r="AQ140" s="1358"/>
      <c r="AR140" s="1357" t="str">
        <f>IF(ISERROR(AR139/$P140),"",AR139/$P140)</f>
        <v/>
      </c>
      <c r="AS140" s="1358"/>
      <c r="AT140" s="1358"/>
      <c r="AU140" s="1357" t="str">
        <f>IF(ISERROR(AU139/$P140),"",AU139/$P140)</f>
        <v/>
      </c>
      <c r="AV140" s="1358"/>
      <c r="AW140" s="1358"/>
      <c r="AX140" s="1357" t="str">
        <f>IF(ISERROR(AX139/$P140),"",AX139/$P140)</f>
        <v/>
      </c>
      <c r="AY140" s="1358"/>
      <c r="AZ140" s="1358"/>
      <c r="BA140" s="1357" t="str">
        <f>IF(ISERROR(BA139/$P140),"",BA139/$P140)</f>
        <v/>
      </c>
      <c r="BB140" s="1358"/>
      <c r="BC140" s="1359"/>
      <c r="BD140" s="1360" t="str">
        <f>IF(ISERROR(BD139/$P140),"",BD139/$P140)</f>
        <v/>
      </c>
      <c r="BE140" s="1361"/>
      <c r="BF140" s="1361"/>
      <c r="BG140" s="1362" t="str">
        <f>IF(ISERROR(BG139/$P140),"",BG139/$P140)</f>
        <v/>
      </c>
      <c r="BH140" s="1361"/>
      <c r="BI140" s="1363"/>
      <c r="BJ140" s="1364"/>
      <c r="BK140" s="1365"/>
      <c r="BL140" s="1365"/>
      <c r="BM140" s="1365"/>
      <c r="BN140" s="1365"/>
      <c r="BO140" s="1365"/>
      <c r="BP140" s="1365"/>
      <c r="BQ140" s="1365"/>
      <c r="BR140" s="1366"/>
    </row>
    <row r="141" spans="2:70" customFormat="1" ht="13.5" customHeight="1" thickTop="1" thickBot="1" x14ac:dyDescent="0.25">
      <c r="B141" s="1356" t="s">
        <v>1057</v>
      </c>
      <c r="C141" s="1356"/>
      <c r="D141" s="1356"/>
      <c r="E141" s="1356"/>
      <c r="F141" s="1356"/>
      <c r="G141" s="1356"/>
      <c r="H141" s="1356"/>
      <c r="I141" s="1356"/>
      <c r="J141" s="1356"/>
      <c r="K141" s="1356"/>
      <c r="L141" s="1356"/>
      <c r="M141" s="1356"/>
      <c r="N141" s="1356"/>
      <c r="O141" s="1356"/>
      <c r="P141" s="1356"/>
      <c r="Q141" s="1356"/>
      <c r="R141" s="1356"/>
      <c r="S141" s="1356"/>
      <c r="T141" s="1345">
        <f>SUM(T124,T132,T140)</f>
        <v>0</v>
      </c>
      <c r="U141" s="1343"/>
      <c r="V141" s="1346"/>
      <c r="W141" s="1345">
        <f>SUM(W124,W132,W140)</f>
        <v>0</v>
      </c>
      <c r="X141" s="1343"/>
      <c r="Y141" s="1346"/>
      <c r="Z141" s="1345">
        <f>SUM(Z124,Z132,Z140)</f>
        <v>0</v>
      </c>
      <c r="AA141" s="1343"/>
      <c r="AB141" s="1346"/>
      <c r="AC141" s="1345">
        <f>SUM(AC124,AC132,AC140)</f>
        <v>0</v>
      </c>
      <c r="AD141" s="1343"/>
      <c r="AE141" s="1346"/>
      <c r="AF141" s="1345">
        <f>SUM(AF124,AF132,AF140)</f>
        <v>0</v>
      </c>
      <c r="AG141" s="1343"/>
      <c r="AH141" s="1346"/>
      <c r="AI141" s="1345">
        <f>SUM(AI124,AI132,AI140)</f>
        <v>0</v>
      </c>
      <c r="AJ141" s="1343"/>
      <c r="AK141" s="1346"/>
      <c r="AL141" s="1345">
        <f>SUM(AL124,AL132,AL140)</f>
        <v>0</v>
      </c>
      <c r="AM141" s="1343"/>
      <c r="AN141" s="1346"/>
      <c r="AO141" s="1345">
        <f>SUM(AO124,AO132,AO140)</f>
        <v>0</v>
      </c>
      <c r="AP141" s="1343"/>
      <c r="AQ141" s="1346"/>
      <c r="AR141" s="1345">
        <f>SUM(AR124,AR132,AR140)</f>
        <v>0</v>
      </c>
      <c r="AS141" s="1343"/>
      <c r="AT141" s="1346"/>
      <c r="AU141" s="1345">
        <f>SUM(AU124,AU132,AU140)</f>
        <v>0</v>
      </c>
      <c r="AV141" s="1343"/>
      <c r="AW141" s="1346"/>
      <c r="AX141" s="1345">
        <f>SUM(AX124,AX132,AX140)</f>
        <v>0</v>
      </c>
      <c r="AY141" s="1343"/>
      <c r="AZ141" s="1346"/>
      <c r="BA141" s="1342">
        <f>SUM(BA124,BA132,BA140)</f>
        <v>0</v>
      </c>
      <c r="BB141" s="1343"/>
      <c r="BC141" s="1344"/>
      <c r="BD141" s="1345">
        <f>SUM(BD124,BD132,BD140)</f>
        <v>0</v>
      </c>
      <c r="BE141" s="1343"/>
      <c r="BF141" s="1346"/>
      <c r="BG141" s="1345">
        <f>SUM(BG124,BG132,BG140)</f>
        <v>0</v>
      </c>
      <c r="BH141" s="1343"/>
      <c r="BI141" s="1346"/>
      <c r="BJ141" s="1347"/>
      <c r="BK141" s="1348"/>
      <c r="BL141" s="1348"/>
      <c r="BM141" s="1348"/>
      <c r="BN141" s="1348"/>
      <c r="BO141" s="1348"/>
      <c r="BP141" s="1348"/>
      <c r="BQ141" s="1348"/>
      <c r="BR141" s="1349"/>
    </row>
    <row r="142" spans="2:70" customFormat="1" ht="13.5" customHeight="1" thickBot="1" x14ac:dyDescent="0.25">
      <c r="B142" s="1350" t="s">
        <v>933</v>
      </c>
      <c r="C142" s="1351"/>
      <c r="D142" s="1351"/>
      <c r="E142" s="1351"/>
      <c r="F142" s="1351"/>
      <c r="G142" s="1351"/>
      <c r="H142" s="1351"/>
      <c r="I142" s="1351"/>
      <c r="J142" s="1351"/>
      <c r="K142" s="1351"/>
      <c r="L142" s="1351"/>
      <c r="M142" s="1352"/>
      <c r="N142" s="1353" t="s">
        <v>1123</v>
      </c>
      <c r="O142" s="1354"/>
      <c r="P142" s="1354"/>
      <c r="Q142" s="1354"/>
      <c r="R142" s="1354"/>
      <c r="S142" s="1355"/>
      <c r="T142" s="1334" t="str">
        <f>IF(T141&gt;T67,"○","×")</f>
        <v>×</v>
      </c>
      <c r="U142" s="1335"/>
      <c r="V142" s="1336"/>
      <c r="W142" s="1334" t="str">
        <f>IF(W141&gt;W67,"○","×")</f>
        <v>×</v>
      </c>
      <c r="X142" s="1335"/>
      <c r="Y142" s="1336"/>
      <c r="Z142" s="1334" t="str">
        <f>IF(Z141&gt;Z67,"○","×")</f>
        <v>×</v>
      </c>
      <c r="AA142" s="1335"/>
      <c r="AB142" s="1336"/>
      <c r="AC142" s="1334" t="str">
        <f>IF(AC141&gt;AC67,"○","×")</f>
        <v>×</v>
      </c>
      <c r="AD142" s="1335"/>
      <c r="AE142" s="1336"/>
      <c r="AF142" s="1334" t="str">
        <f>IF(AF141&gt;AF67,"○","×")</f>
        <v>×</v>
      </c>
      <c r="AG142" s="1335"/>
      <c r="AH142" s="1336"/>
      <c r="AI142" s="1334" t="str">
        <f>IF(AI141&gt;AI67,"○","×")</f>
        <v>×</v>
      </c>
      <c r="AJ142" s="1335"/>
      <c r="AK142" s="1336"/>
      <c r="AL142" s="1334" t="str">
        <f>IF(AL141&gt;AL67,"○","×")</f>
        <v>×</v>
      </c>
      <c r="AM142" s="1335"/>
      <c r="AN142" s="1336"/>
      <c r="AO142" s="1334" t="str">
        <f>IF(AO141&gt;AO67,"○","×")</f>
        <v>×</v>
      </c>
      <c r="AP142" s="1335"/>
      <c r="AQ142" s="1336"/>
      <c r="AR142" s="1334" t="str">
        <f>IF(AR141&gt;AR67,"○","×")</f>
        <v>×</v>
      </c>
      <c r="AS142" s="1335"/>
      <c r="AT142" s="1336"/>
      <c r="AU142" s="1334" t="str">
        <f>IF(AU141&gt;AU67,"○","×")</f>
        <v>×</v>
      </c>
      <c r="AV142" s="1335"/>
      <c r="AW142" s="1336"/>
      <c r="AX142" s="1334" t="str">
        <f>IF(AX141&gt;AX67,"○","×")</f>
        <v>×</v>
      </c>
      <c r="AY142" s="1335"/>
      <c r="AZ142" s="1336"/>
      <c r="BA142" s="1337" t="str">
        <f>IF(BA141&gt;BA67,"○","×")</f>
        <v>×</v>
      </c>
      <c r="BB142" s="1335"/>
      <c r="BC142" s="1338"/>
      <c r="BD142" s="1334" t="str">
        <f>IF(BD141&gt;BD67,"○","×")</f>
        <v>×</v>
      </c>
      <c r="BE142" s="1335"/>
      <c r="BF142" s="1336"/>
      <c r="BG142" s="1334" t="str">
        <f>IF(BG141&gt;BG67,"○","×")</f>
        <v>×</v>
      </c>
      <c r="BH142" s="1335"/>
      <c r="BI142" s="1336"/>
      <c r="BJ142" s="1339" t="s">
        <v>934</v>
      </c>
      <c r="BK142" s="1339"/>
      <c r="BL142" s="1339"/>
      <c r="BM142" s="1339"/>
      <c r="BN142" s="1339"/>
      <c r="BO142" s="1339"/>
      <c r="BP142" s="1339"/>
      <c r="BQ142" s="1339"/>
      <c r="BR142" s="1340"/>
    </row>
    <row r="143" spans="2:70" customFormat="1" ht="13" x14ac:dyDescent="0.2">
      <c r="B143" s="83" t="s">
        <v>1124</v>
      </c>
      <c r="C143" s="83"/>
      <c r="D143" s="83"/>
      <c r="E143" s="83"/>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row>
    <row r="144" spans="2:70" customFormat="1" ht="13" x14ac:dyDescent="0.2">
      <c r="B144" s="83" t="s">
        <v>1884</v>
      </c>
      <c r="C144" s="83"/>
      <c r="D144" s="83"/>
      <c r="E144" s="83"/>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row>
    <row r="145" spans="1:70" customFormat="1" ht="13" x14ac:dyDescent="0.2">
      <c r="B145" s="83" t="s">
        <v>1030</v>
      </c>
      <c r="C145" s="83"/>
      <c r="D145" s="83"/>
      <c r="E145" s="83"/>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row>
    <row r="146" spans="1:70" customFormat="1" ht="13" x14ac:dyDescent="0.2">
      <c r="B146" s="83" t="s">
        <v>1031</v>
      </c>
      <c r="C146" s="83"/>
      <c r="D146" s="83"/>
      <c r="E146" s="83"/>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row>
    <row r="147" spans="1:70" customFormat="1" ht="13" x14ac:dyDescent="0.2">
      <c r="B147" s="83" t="s">
        <v>1032</v>
      </c>
      <c r="C147" s="83"/>
      <c r="D147" s="83"/>
      <c r="E147" s="83"/>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row>
    <row r="148" spans="1:70" customFormat="1" ht="13" x14ac:dyDescent="0.2">
      <c r="B148" s="83" t="s">
        <v>1033</v>
      </c>
      <c r="C148" s="83"/>
      <c r="D148" s="83"/>
      <c r="E148" s="83"/>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row>
    <row r="149" spans="1:70" customFormat="1" ht="13" x14ac:dyDescent="0.2">
      <c r="B149" s="83" t="s">
        <v>1034</v>
      </c>
      <c r="C149" s="83"/>
      <c r="D149" s="83"/>
      <c r="E149" s="83"/>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row>
    <row r="150" spans="1:70" customFormat="1" ht="13" x14ac:dyDescent="0.2">
      <c r="B150" s="83" t="s">
        <v>1058</v>
      </c>
      <c r="C150" s="83"/>
      <c r="D150" s="83"/>
      <c r="E150" s="83"/>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row>
    <row r="151" spans="1:70" customFormat="1" ht="13" x14ac:dyDescent="0.2">
      <c r="B151" s="83" t="s">
        <v>1059</v>
      </c>
      <c r="C151" s="83"/>
      <c r="D151" s="83"/>
      <c r="E151" s="83"/>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row>
    <row r="152" spans="1:70" customFormat="1" ht="13" x14ac:dyDescent="0.2">
      <c r="B152" s="83" t="s">
        <v>1060</v>
      </c>
      <c r="C152" s="83"/>
      <c r="D152" s="83"/>
      <c r="E152" s="83"/>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row>
    <row r="153" spans="1:70" customFormat="1" ht="13" x14ac:dyDescent="0.2">
      <c r="B153" s="83" t="s">
        <v>1061</v>
      </c>
      <c r="C153" s="83"/>
      <c r="D153" s="83"/>
      <c r="E153" s="83"/>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row>
    <row r="154" spans="1:70" customFormat="1" ht="13" x14ac:dyDescent="0.2">
      <c r="B154" s="83"/>
      <c r="C154" s="83"/>
      <c r="D154" s="83"/>
      <c r="E154" s="83"/>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row>
    <row r="155" spans="1:70" customFormat="1" ht="13" x14ac:dyDescent="0.2">
      <c r="B155" s="83"/>
      <c r="C155" s="83"/>
      <c r="D155" s="83"/>
      <c r="E155" s="83"/>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row>
    <row r="156" spans="1:70" customFormat="1" ht="13" x14ac:dyDescent="0.2">
      <c r="B156" s="83"/>
      <c r="C156" s="83"/>
      <c r="D156" s="83"/>
      <c r="E156" s="83"/>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row>
    <row r="157" spans="1:70" customFormat="1" ht="13" x14ac:dyDescent="0.2">
      <c r="B157" s="83"/>
      <c r="C157" s="83"/>
      <c r="D157" s="83"/>
      <c r="E157" s="83"/>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row>
    <row r="158" spans="1:70" customFormat="1" ht="13" x14ac:dyDescent="0.2">
      <c r="B158" s="83"/>
      <c r="C158" s="83"/>
      <c r="D158" s="83"/>
      <c r="E158" s="83"/>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row>
    <row r="159" spans="1:70" customFormat="1" ht="13" x14ac:dyDescent="0.2">
      <c r="B159" s="83"/>
      <c r="C159" s="83"/>
      <c r="D159" s="83"/>
      <c r="E159" s="83"/>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row>
    <row r="160" spans="1:70" customFormat="1" ht="13" x14ac:dyDescent="0.2">
      <c r="A160" s="147" t="s">
        <v>1125</v>
      </c>
      <c r="B160" s="82"/>
      <c r="C160" s="118"/>
      <c r="D160" s="83" t="s">
        <v>935</v>
      </c>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4"/>
      <c r="BQ160" s="82"/>
      <c r="BR160" s="82"/>
    </row>
    <row r="161" spans="1:70" customFormat="1" ht="13" x14ac:dyDescent="0.2">
      <c r="A161" s="147"/>
      <c r="B161" s="82"/>
      <c r="C161" s="118"/>
      <c r="D161" s="83"/>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4"/>
      <c r="BQ161" s="82"/>
      <c r="BR161" s="82"/>
    </row>
    <row r="162" spans="1:70" customFormat="1" ht="13.5" customHeight="1" x14ac:dyDescent="0.2">
      <c r="A162" s="147"/>
      <c r="B162" s="1341" t="s">
        <v>1126</v>
      </c>
      <c r="C162" s="1341"/>
      <c r="D162" s="1341"/>
      <c r="E162" s="1341"/>
      <c r="F162" s="1341"/>
      <c r="G162" s="1341"/>
      <c r="H162" s="1341"/>
      <c r="I162" s="1341"/>
      <c r="J162" s="1341"/>
      <c r="K162" s="1341"/>
      <c r="L162" s="1341"/>
      <c r="M162" s="1341"/>
      <c r="N162" s="1341"/>
      <c r="O162" s="1341"/>
      <c r="P162" s="1341"/>
      <c r="Q162" s="1341"/>
      <c r="R162" s="1341"/>
      <c r="S162" s="1341"/>
      <c r="T162" s="1341"/>
      <c r="U162" s="1341"/>
      <c r="V162" s="1341"/>
      <c r="W162" s="1341"/>
      <c r="X162" s="1341"/>
      <c r="Y162" s="1341"/>
      <c r="Z162" s="1341"/>
      <c r="AA162" s="1341"/>
      <c r="AB162" s="1341"/>
      <c r="AC162" s="1341"/>
      <c r="AD162" s="1341"/>
      <c r="AE162" s="1341"/>
      <c r="AF162" s="1341"/>
      <c r="AG162" s="1341"/>
      <c r="AH162" s="1341"/>
      <c r="AI162" s="1341"/>
      <c r="AJ162" s="1341"/>
      <c r="AK162" s="1341"/>
      <c r="AL162" s="1341"/>
      <c r="AM162" s="1341"/>
      <c r="AN162" s="1341"/>
      <c r="AO162" s="1341"/>
      <c r="AP162" s="1341"/>
      <c r="AQ162" s="1341"/>
      <c r="AR162" s="1341"/>
      <c r="AS162" s="1341"/>
      <c r="AT162" s="1341"/>
      <c r="AU162" s="1341"/>
      <c r="AV162" s="1341"/>
      <c r="AW162" s="1341"/>
      <c r="AX162" s="1341"/>
      <c r="AY162" s="1341"/>
      <c r="AZ162" s="1341"/>
      <c r="BA162" s="1341"/>
      <c r="BB162" s="1341"/>
      <c r="BC162" s="1341"/>
      <c r="BD162" s="1341"/>
      <c r="BE162" s="1341"/>
      <c r="BF162" s="1341"/>
      <c r="BG162" s="1341"/>
      <c r="BH162" s="1341"/>
      <c r="BI162" s="1341"/>
      <c r="BJ162" s="1341"/>
      <c r="BK162" s="1341"/>
      <c r="BL162" s="1341"/>
      <c r="BM162" s="1341"/>
      <c r="BN162" s="1341"/>
      <c r="BO162" s="1341"/>
      <c r="BP162" s="1341"/>
      <c r="BQ162" s="82"/>
      <c r="BR162" s="82"/>
    </row>
    <row r="163" spans="1:70" customFormat="1" ht="13" x14ac:dyDescent="0.2">
      <c r="A163" s="164"/>
      <c r="B163" s="1341"/>
      <c r="C163" s="1341"/>
      <c r="D163" s="1341"/>
      <c r="E163" s="1341"/>
      <c r="F163" s="1341"/>
      <c r="G163" s="1341"/>
      <c r="H163" s="1341"/>
      <c r="I163" s="1341"/>
      <c r="J163" s="1341"/>
      <c r="K163" s="1341"/>
      <c r="L163" s="1341"/>
      <c r="M163" s="1341"/>
      <c r="N163" s="1341"/>
      <c r="O163" s="1341"/>
      <c r="P163" s="1341"/>
      <c r="Q163" s="1341"/>
      <c r="R163" s="1341"/>
      <c r="S163" s="1341"/>
      <c r="T163" s="1341"/>
      <c r="U163" s="1341"/>
      <c r="V163" s="1341"/>
      <c r="W163" s="1341"/>
      <c r="X163" s="1341"/>
      <c r="Y163" s="1341"/>
      <c r="Z163" s="1341"/>
      <c r="AA163" s="1341"/>
      <c r="AB163" s="1341"/>
      <c r="AC163" s="1341"/>
      <c r="AD163" s="1341"/>
      <c r="AE163" s="1341"/>
      <c r="AF163" s="1341"/>
      <c r="AG163" s="1341"/>
      <c r="AH163" s="1341"/>
      <c r="AI163" s="1341"/>
      <c r="AJ163" s="1341"/>
      <c r="AK163" s="1341"/>
      <c r="AL163" s="1341"/>
      <c r="AM163" s="1341"/>
      <c r="AN163" s="1341"/>
      <c r="AO163" s="1341"/>
      <c r="AP163" s="1341"/>
      <c r="AQ163" s="1341"/>
      <c r="AR163" s="1341"/>
      <c r="AS163" s="1341"/>
      <c r="AT163" s="1341"/>
      <c r="AU163" s="1341"/>
      <c r="AV163" s="1341"/>
      <c r="AW163" s="1341"/>
      <c r="AX163" s="1341"/>
      <c r="AY163" s="1341"/>
      <c r="AZ163" s="1341"/>
      <c r="BA163" s="1341"/>
      <c r="BB163" s="1341"/>
      <c r="BC163" s="1341"/>
      <c r="BD163" s="1341"/>
      <c r="BE163" s="1341"/>
      <c r="BF163" s="1341"/>
      <c r="BG163" s="1341"/>
      <c r="BH163" s="1341"/>
      <c r="BI163" s="1341"/>
      <c r="BJ163" s="1341"/>
      <c r="BK163" s="1341"/>
      <c r="BL163" s="1341"/>
      <c r="BM163" s="1341"/>
      <c r="BN163" s="1341"/>
      <c r="BO163" s="1341"/>
      <c r="BP163" s="1341"/>
      <c r="BQ163" s="82"/>
      <c r="BR163" s="82"/>
    </row>
    <row r="164" spans="1:70" customFormat="1" ht="13" x14ac:dyDescent="0.2">
      <c r="A164" s="164"/>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2"/>
      <c r="BR164" s="82"/>
    </row>
    <row r="165" spans="1:70" customFormat="1" ht="13" x14ac:dyDescent="0.2">
      <c r="A165" s="164"/>
      <c r="B165" s="58" t="s">
        <v>936</v>
      </c>
      <c r="C165" s="118"/>
      <c r="D165" s="82"/>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82"/>
      <c r="AB165" s="82"/>
      <c r="AC165" s="82"/>
      <c r="AD165" s="82"/>
      <c r="AE165" s="82"/>
      <c r="AF165" s="58" t="s">
        <v>937</v>
      </c>
      <c r="AG165" s="58"/>
      <c r="AH165" s="58"/>
      <c r="AI165" s="82"/>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82"/>
      <c r="BL165" s="82"/>
      <c r="BM165" s="82"/>
      <c r="BN165" s="82"/>
      <c r="BO165" s="82"/>
      <c r="BP165" s="82"/>
      <c r="BQ165" s="82"/>
      <c r="BR165" s="82"/>
    </row>
    <row r="166" spans="1:70" customFormat="1" ht="13" x14ac:dyDescent="0.2">
      <c r="A166" s="173"/>
      <c r="B166" s="58" t="s">
        <v>124</v>
      </c>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82"/>
      <c r="AB166" s="82"/>
      <c r="AC166" s="82"/>
      <c r="AD166" s="82"/>
      <c r="AE166" s="82"/>
      <c r="AF166" s="58" t="s">
        <v>124</v>
      </c>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82"/>
      <c r="BL166" s="82"/>
      <c r="BM166" s="82"/>
      <c r="BN166" s="82"/>
      <c r="BO166" s="82"/>
      <c r="BP166" s="82"/>
      <c r="BQ166" s="82"/>
      <c r="BR166" s="82"/>
    </row>
    <row r="167" spans="1:70" customFormat="1" ht="13" x14ac:dyDescent="0.2">
      <c r="A167" s="164"/>
      <c r="B167" s="143"/>
      <c r="C167" s="360"/>
      <c r="D167" s="360"/>
      <c r="E167" s="360"/>
      <c r="F167" s="360"/>
      <c r="G167" s="360"/>
      <c r="H167" s="360"/>
      <c r="I167" s="360"/>
      <c r="J167" s="360"/>
      <c r="K167" s="360"/>
      <c r="L167" s="360"/>
      <c r="M167" s="360"/>
      <c r="N167" s="360"/>
      <c r="O167" s="360"/>
      <c r="P167" s="360"/>
      <c r="Q167" s="1122" t="s">
        <v>763</v>
      </c>
      <c r="R167" s="1123"/>
      <c r="S167" s="1123"/>
      <c r="T167" s="1123"/>
      <c r="U167" s="1124"/>
      <c r="V167" s="1122" t="s">
        <v>1334</v>
      </c>
      <c r="W167" s="1123"/>
      <c r="X167" s="1123"/>
      <c r="Y167" s="1123"/>
      <c r="Z167" s="1124"/>
      <c r="AA167" s="82"/>
      <c r="AB167" s="82"/>
      <c r="AC167" s="82"/>
      <c r="AD167" s="82"/>
      <c r="AE167" s="82"/>
      <c r="AF167" s="174" t="s">
        <v>864</v>
      </c>
      <c r="AG167" s="360"/>
      <c r="AH167" s="360"/>
      <c r="AI167" s="144"/>
      <c r="AJ167" s="143"/>
      <c r="AK167" s="360" t="s">
        <v>125</v>
      </c>
      <c r="AL167" s="175"/>
      <c r="AM167" s="360"/>
      <c r="AN167" s="360"/>
      <c r="AO167" s="165" t="s">
        <v>1127</v>
      </c>
      <c r="AP167" s="360" t="s">
        <v>596</v>
      </c>
      <c r="AQ167" s="360"/>
      <c r="AR167" s="360"/>
      <c r="AS167" s="360"/>
      <c r="AT167" s="360" t="s">
        <v>1128</v>
      </c>
      <c r="AU167" s="1145"/>
      <c r="AV167" s="1145"/>
      <c r="AW167" s="1145"/>
      <c r="AX167" s="1145"/>
      <c r="AY167" s="1145"/>
      <c r="AZ167" s="1145"/>
      <c r="BA167" s="1145"/>
      <c r="BB167" s="1145"/>
      <c r="BC167" s="1145"/>
      <c r="BD167" s="360" t="s">
        <v>1129</v>
      </c>
      <c r="BE167" s="360" t="s">
        <v>1130</v>
      </c>
      <c r="BF167" s="360"/>
      <c r="BG167" s="360"/>
      <c r="BH167" s="360" t="s">
        <v>402</v>
      </c>
      <c r="BI167" s="144"/>
      <c r="BJ167" s="58"/>
      <c r="BK167" s="82"/>
      <c r="BL167" s="82"/>
      <c r="BM167" s="82"/>
      <c r="BN167" s="82"/>
      <c r="BO167" s="82"/>
      <c r="BP167" s="82"/>
      <c r="BQ167" s="82"/>
      <c r="BR167" s="82"/>
    </row>
    <row r="168" spans="1:70" customFormat="1" ht="13" x14ac:dyDescent="0.2">
      <c r="A168" s="164"/>
      <c r="B168" s="143" t="s">
        <v>761</v>
      </c>
      <c r="C168" s="360"/>
      <c r="D168" s="360"/>
      <c r="E168" s="360"/>
      <c r="F168" s="360"/>
      <c r="G168" s="360"/>
      <c r="H168" s="360"/>
      <c r="I168" s="360"/>
      <c r="J168" s="360"/>
      <c r="K168" s="360"/>
      <c r="L168" s="360"/>
      <c r="M168" s="360"/>
      <c r="N168" s="360"/>
      <c r="O168" s="360"/>
      <c r="P168" s="360"/>
      <c r="Q168" s="1314"/>
      <c r="R168" s="1134"/>
      <c r="S168" s="1134"/>
      <c r="T168" s="1134"/>
      <c r="U168" s="176" t="s">
        <v>250</v>
      </c>
      <c r="V168" s="1331"/>
      <c r="W168" s="1332"/>
      <c r="X168" s="1332"/>
      <c r="Y168" s="1332"/>
      <c r="Z168" s="1333"/>
      <c r="AA168" s="82"/>
      <c r="AB168" s="82"/>
      <c r="AC168" s="82"/>
      <c r="AD168" s="82"/>
      <c r="AE168" s="82"/>
      <c r="AF168" s="174" t="s">
        <v>865</v>
      </c>
      <c r="AG168" s="360"/>
      <c r="AH168" s="360"/>
      <c r="AI168" s="144"/>
      <c r="AJ168" s="143"/>
      <c r="AK168" s="360" t="s">
        <v>125</v>
      </c>
      <c r="AL168" s="175"/>
      <c r="AM168" s="360"/>
      <c r="AN168" s="360"/>
      <c r="AO168" s="165" t="s">
        <v>1127</v>
      </c>
      <c r="AP168" s="177" t="s">
        <v>878</v>
      </c>
      <c r="AQ168" s="360"/>
      <c r="AR168" s="360"/>
      <c r="AS168" s="360"/>
      <c r="AT168" s="360" t="s">
        <v>1131</v>
      </c>
      <c r="AU168" s="1145"/>
      <c r="AV168" s="1145"/>
      <c r="AW168" s="1145"/>
      <c r="AX168" s="1145"/>
      <c r="AY168" s="1145"/>
      <c r="AZ168" s="1145"/>
      <c r="BA168" s="1145"/>
      <c r="BB168" s="1145"/>
      <c r="BC168" s="1145"/>
      <c r="BD168" s="360" t="s">
        <v>1132</v>
      </c>
      <c r="BE168" s="360" t="s">
        <v>1085</v>
      </c>
      <c r="BF168" s="360"/>
      <c r="BG168" s="360"/>
      <c r="BH168" s="360" t="s">
        <v>402</v>
      </c>
      <c r="BI168" s="144"/>
      <c r="BJ168" s="58"/>
      <c r="BK168" s="82"/>
      <c r="BL168" s="82"/>
      <c r="BM168" s="82"/>
      <c r="BN168" s="82"/>
      <c r="BO168" s="82"/>
      <c r="BP168" s="82"/>
      <c r="BQ168" s="82"/>
      <c r="BR168" s="82"/>
    </row>
    <row r="169" spans="1:70" customFormat="1" ht="13" x14ac:dyDescent="0.2">
      <c r="A169" s="164"/>
      <c r="B169" s="143" t="s">
        <v>762</v>
      </c>
      <c r="C169" s="360"/>
      <c r="D169" s="360"/>
      <c r="E169" s="360"/>
      <c r="F169" s="360"/>
      <c r="G169" s="360"/>
      <c r="H169" s="360"/>
      <c r="I169" s="360"/>
      <c r="J169" s="360"/>
      <c r="K169" s="360"/>
      <c r="L169" s="360"/>
      <c r="M169" s="360"/>
      <c r="N169" s="360"/>
      <c r="O169" s="360"/>
      <c r="P169" s="360"/>
      <c r="Q169" s="1314"/>
      <c r="R169" s="1134"/>
      <c r="S169" s="1134"/>
      <c r="T169" s="1134"/>
      <c r="U169" s="176" t="s">
        <v>250</v>
      </c>
      <c r="V169" s="1314"/>
      <c r="W169" s="1134"/>
      <c r="X169" s="1134"/>
      <c r="Y169" s="1134"/>
      <c r="Z169" s="176" t="s">
        <v>250</v>
      </c>
      <c r="AA169" s="82"/>
      <c r="AB169" s="82"/>
      <c r="AC169" s="82"/>
      <c r="AD169" s="82"/>
      <c r="AE169" s="82"/>
      <c r="AF169" s="174" t="s">
        <v>866</v>
      </c>
      <c r="AG169" s="360"/>
      <c r="AH169" s="360"/>
      <c r="AI169" s="144"/>
      <c r="AJ169" s="143"/>
      <c r="AK169" s="360" t="s">
        <v>125</v>
      </c>
      <c r="AL169" s="175"/>
      <c r="AM169" s="360"/>
      <c r="AN169" s="360"/>
      <c r="AO169" s="165" t="s">
        <v>1133</v>
      </c>
      <c r="AP169" s="177" t="s">
        <v>867</v>
      </c>
      <c r="AQ169" s="360"/>
      <c r="AR169" s="360"/>
      <c r="AS169" s="360"/>
      <c r="AT169" s="360" t="s">
        <v>1134</v>
      </c>
      <c r="AU169" s="1145"/>
      <c r="AV169" s="1145"/>
      <c r="AW169" s="1145"/>
      <c r="AX169" s="1145"/>
      <c r="AY169" s="1145"/>
      <c r="AZ169" s="1145"/>
      <c r="BA169" s="1145"/>
      <c r="BB169" s="1145"/>
      <c r="BC169" s="1145"/>
      <c r="BD169" s="360" t="s">
        <v>1135</v>
      </c>
      <c r="BE169" s="360" t="s">
        <v>1130</v>
      </c>
      <c r="BF169" s="360"/>
      <c r="BG169" s="360"/>
      <c r="BH169" s="360" t="s">
        <v>402</v>
      </c>
      <c r="BI169" s="144"/>
      <c r="BJ169" s="58"/>
      <c r="BK169" s="82"/>
      <c r="BL169" s="82"/>
      <c r="BM169" s="82"/>
      <c r="BN169" s="82"/>
      <c r="BO169" s="82"/>
      <c r="BP169" s="82"/>
      <c r="BQ169" s="82"/>
      <c r="BR169" s="82"/>
    </row>
    <row r="170" spans="1:70" customFormat="1" ht="13.5" customHeight="1" x14ac:dyDescent="0.2">
      <c r="A170" s="164"/>
      <c r="B170" s="58" t="s">
        <v>1136</v>
      </c>
      <c r="C170" s="1329" t="s">
        <v>1062</v>
      </c>
      <c r="D170" s="1329"/>
      <c r="E170" s="1329"/>
      <c r="F170" s="1329"/>
      <c r="G170" s="1329"/>
      <c r="H170" s="1329"/>
      <c r="I170" s="1329"/>
      <c r="J170" s="1329"/>
      <c r="K170" s="1329"/>
      <c r="L170" s="1329"/>
      <c r="M170" s="1329"/>
      <c r="N170" s="1329"/>
      <c r="O170" s="1329"/>
      <c r="P170" s="1329"/>
      <c r="Q170" s="1329"/>
      <c r="R170" s="1329"/>
      <c r="S170" s="1329"/>
      <c r="T170" s="1329"/>
      <c r="U170" s="1329"/>
      <c r="V170" s="1329"/>
      <c r="W170" s="1329"/>
      <c r="X170" s="1329"/>
      <c r="Y170" s="1329"/>
      <c r="Z170" s="1329"/>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row>
    <row r="171" spans="1:70" customFormat="1" ht="13" x14ac:dyDescent="0.2">
      <c r="A171" s="164"/>
      <c r="B171" s="58"/>
      <c r="C171" s="691"/>
      <c r="D171" s="691"/>
      <c r="E171" s="691"/>
      <c r="F171" s="691"/>
      <c r="G171" s="691"/>
      <c r="H171" s="691"/>
      <c r="I171" s="691"/>
      <c r="J171" s="691"/>
      <c r="K171" s="691"/>
      <c r="L171" s="691"/>
      <c r="M171" s="691"/>
      <c r="N171" s="691"/>
      <c r="O171" s="691"/>
      <c r="P171" s="691"/>
      <c r="Q171" s="691"/>
      <c r="R171" s="691"/>
      <c r="S171" s="691"/>
      <c r="T171" s="691"/>
      <c r="U171" s="691"/>
      <c r="V171" s="691"/>
      <c r="W171" s="691"/>
      <c r="X171" s="691"/>
      <c r="Y171" s="691"/>
      <c r="Z171" s="691"/>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row>
    <row r="172" spans="1:70" customFormat="1" ht="13" x14ac:dyDescent="0.2">
      <c r="A172" s="164"/>
      <c r="B172" s="58"/>
      <c r="C172" s="691"/>
      <c r="D172" s="691"/>
      <c r="E172" s="691"/>
      <c r="F172" s="691"/>
      <c r="G172" s="691"/>
      <c r="H172" s="691"/>
      <c r="I172" s="691"/>
      <c r="J172" s="691"/>
      <c r="K172" s="691"/>
      <c r="L172" s="691"/>
      <c r="M172" s="691"/>
      <c r="N172" s="691"/>
      <c r="O172" s="691"/>
      <c r="P172" s="691"/>
      <c r="Q172" s="691"/>
      <c r="R172" s="691"/>
      <c r="S172" s="691"/>
      <c r="T172" s="691"/>
      <c r="U172" s="691"/>
      <c r="V172" s="691"/>
      <c r="W172" s="691"/>
      <c r="X172" s="691"/>
      <c r="Y172" s="691"/>
      <c r="Z172" s="691"/>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row>
    <row r="173" spans="1:70" customFormat="1" ht="13" x14ac:dyDescent="0.2">
      <c r="A173" s="164"/>
      <c r="B173" s="58"/>
      <c r="C173" s="691"/>
      <c r="D173" s="691"/>
      <c r="E173" s="691"/>
      <c r="F173" s="691"/>
      <c r="G173" s="691"/>
      <c r="H173" s="691"/>
      <c r="I173" s="691"/>
      <c r="J173" s="691"/>
      <c r="K173" s="691"/>
      <c r="L173" s="691"/>
      <c r="M173" s="691"/>
      <c r="N173" s="691"/>
      <c r="O173" s="691"/>
      <c r="P173" s="691"/>
      <c r="Q173" s="691"/>
      <c r="R173" s="691"/>
      <c r="S173" s="691"/>
      <c r="T173" s="691"/>
      <c r="U173" s="691"/>
      <c r="V173" s="691"/>
      <c r="W173" s="691"/>
      <c r="X173" s="691"/>
      <c r="Y173" s="691"/>
      <c r="Z173" s="691"/>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row>
    <row r="174" spans="1:70" customFormat="1" ht="13" x14ac:dyDescent="0.2">
      <c r="A174" s="164"/>
      <c r="B174" s="58" t="s">
        <v>1137</v>
      </c>
      <c r="C174" s="691" t="s">
        <v>1335</v>
      </c>
      <c r="D174" s="691"/>
      <c r="E174" s="691"/>
      <c r="F174" s="691"/>
      <c r="G174" s="691"/>
      <c r="H174" s="691"/>
      <c r="I174" s="691"/>
      <c r="J174" s="691"/>
      <c r="K174" s="691"/>
      <c r="L174" s="691"/>
      <c r="M174" s="691"/>
      <c r="N174" s="691"/>
      <c r="O174" s="691"/>
      <c r="P174" s="691"/>
      <c r="Q174" s="691"/>
      <c r="R174" s="691"/>
      <c r="S174" s="691"/>
      <c r="T174" s="691"/>
      <c r="U174" s="691"/>
      <c r="V174" s="691"/>
      <c r="W174" s="691"/>
      <c r="X174" s="691"/>
      <c r="Y174" s="691"/>
      <c r="Z174" s="691"/>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row>
    <row r="175" spans="1:70" customFormat="1" ht="13" x14ac:dyDescent="0.2">
      <c r="A175" s="164"/>
      <c r="B175" s="58"/>
      <c r="C175" s="691"/>
      <c r="D175" s="691"/>
      <c r="E175" s="691"/>
      <c r="F175" s="691"/>
      <c r="G175" s="691"/>
      <c r="H175" s="691"/>
      <c r="I175" s="691"/>
      <c r="J175" s="691"/>
      <c r="K175" s="691"/>
      <c r="L175" s="691"/>
      <c r="M175" s="691"/>
      <c r="N175" s="691"/>
      <c r="O175" s="691"/>
      <c r="P175" s="691"/>
      <c r="Q175" s="691"/>
      <c r="R175" s="691"/>
      <c r="S175" s="691"/>
      <c r="T175" s="691"/>
      <c r="U175" s="691"/>
      <c r="V175" s="691"/>
      <c r="W175" s="691"/>
      <c r="X175" s="691"/>
      <c r="Y175" s="691"/>
      <c r="Z175" s="691"/>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row>
    <row r="176" spans="1:70" customFormat="1" ht="13" x14ac:dyDescent="0.2">
      <c r="A176" s="164"/>
      <c r="B176" s="58"/>
      <c r="C176" s="691"/>
      <c r="D176" s="691"/>
      <c r="E176" s="691"/>
      <c r="F176" s="691"/>
      <c r="G176" s="691"/>
      <c r="H176" s="691"/>
      <c r="I176" s="691"/>
      <c r="J176" s="691"/>
      <c r="K176" s="691"/>
      <c r="L176" s="691"/>
      <c r="M176" s="691"/>
      <c r="N176" s="691"/>
      <c r="O176" s="691"/>
      <c r="P176" s="691"/>
      <c r="Q176" s="691"/>
      <c r="R176" s="691"/>
      <c r="S176" s="691"/>
      <c r="T176" s="691"/>
      <c r="U176" s="691"/>
      <c r="V176" s="691"/>
      <c r="W176" s="691"/>
      <c r="X176" s="691"/>
      <c r="Y176" s="691"/>
      <c r="Z176" s="691"/>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row>
    <row r="177" spans="1:102" customFormat="1" ht="13" x14ac:dyDescent="0.2">
      <c r="A177" s="164"/>
      <c r="B177" s="58"/>
      <c r="C177" s="691"/>
      <c r="D177" s="691"/>
      <c r="E177" s="691"/>
      <c r="F177" s="691"/>
      <c r="G177" s="691"/>
      <c r="H177" s="691"/>
      <c r="I177" s="691"/>
      <c r="J177" s="691"/>
      <c r="K177" s="691"/>
      <c r="L177" s="691"/>
      <c r="M177" s="691"/>
      <c r="N177" s="691"/>
      <c r="O177" s="691"/>
      <c r="P177" s="691"/>
      <c r="Q177" s="691"/>
      <c r="R177" s="691"/>
      <c r="S177" s="691"/>
      <c r="T177" s="691"/>
      <c r="U177" s="691"/>
      <c r="V177" s="691"/>
      <c r="W177" s="691"/>
      <c r="X177" s="691"/>
      <c r="Y177" s="691"/>
      <c r="Z177" s="691"/>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row>
    <row r="178" spans="1:102" customFormat="1" ht="13" x14ac:dyDescent="0.2">
      <c r="A178" s="164"/>
      <c r="B178" s="58" t="s">
        <v>1136</v>
      </c>
      <c r="C178" s="1330" t="s">
        <v>510</v>
      </c>
      <c r="D178" s="1330"/>
      <c r="E178" s="1330"/>
      <c r="F178" s="1330"/>
      <c r="G178" s="1330"/>
      <c r="H178" s="1330"/>
      <c r="I178" s="1330"/>
      <c r="J178" s="1330"/>
      <c r="K178" s="1330"/>
      <c r="L178" s="1330"/>
      <c r="M178" s="1330"/>
      <c r="N178" s="1330"/>
      <c r="O178" s="1330"/>
      <c r="P178" s="1330"/>
      <c r="Q178" s="1330"/>
      <c r="R178" s="1330"/>
      <c r="S178" s="1330"/>
      <c r="T178" s="1330"/>
      <c r="U178" s="1330"/>
      <c r="V178" s="1330"/>
      <c r="W178" s="1330"/>
      <c r="X178" s="1330"/>
      <c r="Y178" s="1330"/>
      <c r="Z178" s="1330"/>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row>
    <row r="179" spans="1:102" customFormat="1" ht="13" x14ac:dyDescent="0.2">
      <c r="A179" s="164"/>
      <c r="B179" s="58"/>
      <c r="C179" s="1330"/>
      <c r="D179" s="1330"/>
      <c r="E179" s="1330"/>
      <c r="F179" s="1330"/>
      <c r="G179" s="1330"/>
      <c r="H179" s="1330"/>
      <c r="I179" s="1330"/>
      <c r="J179" s="1330"/>
      <c r="K179" s="1330"/>
      <c r="L179" s="1330"/>
      <c r="M179" s="1330"/>
      <c r="N179" s="1330"/>
      <c r="O179" s="1330"/>
      <c r="P179" s="1330"/>
      <c r="Q179" s="1330"/>
      <c r="R179" s="1330"/>
      <c r="S179" s="1330"/>
      <c r="T179" s="1330"/>
      <c r="U179" s="1330"/>
      <c r="V179" s="1330"/>
      <c r="W179" s="1330"/>
      <c r="X179" s="1330"/>
      <c r="Y179" s="1330"/>
      <c r="Z179" s="1330"/>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row>
    <row r="180" spans="1:102" customFormat="1" ht="13" x14ac:dyDescent="0.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row>
    <row r="181" spans="1:102" customFormat="1" ht="13" x14ac:dyDescent="0.2">
      <c r="A181" s="1327" t="s">
        <v>1138</v>
      </c>
      <c r="B181" s="1327"/>
      <c r="C181" s="1328"/>
      <c r="D181" s="446" t="s">
        <v>1042</v>
      </c>
      <c r="E181" s="446"/>
      <c r="F181" s="446"/>
      <c r="G181" s="446"/>
      <c r="H181" s="446"/>
      <c r="I181" s="446"/>
      <c r="J181" s="446"/>
      <c r="K181" s="446"/>
      <c r="L181" s="446"/>
      <c r="M181" s="446"/>
      <c r="N181" s="446"/>
      <c r="O181" s="446"/>
      <c r="P181" s="58"/>
      <c r="Q181" s="154"/>
      <c r="R181" s="154"/>
      <c r="S181" s="58"/>
      <c r="T181" s="154"/>
      <c r="U181" s="154"/>
      <c r="V181" s="58"/>
      <c r="W181" s="58"/>
      <c r="X181" s="58"/>
      <c r="Y181" s="58"/>
      <c r="Z181" s="154"/>
      <c r="AA181" s="154"/>
      <c r="AB181" s="58"/>
      <c r="AC181" s="154"/>
      <c r="AD181" s="154"/>
      <c r="AE181" s="58"/>
      <c r="AF181" s="154"/>
      <c r="AG181" s="154"/>
      <c r="AH181" s="58"/>
      <c r="AI181" s="58"/>
      <c r="AJ181" s="58"/>
      <c r="AK181" s="58"/>
      <c r="AL181" s="58"/>
      <c r="AM181" s="58"/>
      <c r="AN181" s="58"/>
      <c r="AO181" s="58"/>
      <c r="AP181" s="58"/>
      <c r="AQ181" s="58"/>
      <c r="AR181" s="58"/>
      <c r="AS181" s="58"/>
      <c r="AT181" s="181"/>
      <c r="AU181" s="181"/>
      <c r="AV181" s="181"/>
      <c r="AW181" s="181"/>
      <c r="AX181" s="181"/>
      <c r="AY181" s="181"/>
      <c r="AZ181" s="181"/>
      <c r="BA181" s="181"/>
      <c r="BB181" s="181"/>
      <c r="BC181" s="181"/>
      <c r="BD181" s="58"/>
      <c r="BE181" s="159"/>
      <c r="BF181" s="159"/>
      <c r="BG181" s="159"/>
      <c r="BH181" s="159"/>
      <c r="BI181" s="159"/>
      <c r="BJ181" s="159"/>
      <c r="BK181" s="159"/>
      <c r="BL181" s="159"/>
      <c r="BM181" s="58"/>
      <c r="BN181" s="58"/>
      <c r="BO181" s="82"/>
      <c r="BP181" s="82"/>
      <c r="BQ181" s="82"/>
      <c r="BR181" s="82"/>
    </row>
    <row r="182" spans="1:102" s="7" customFormat="1" ht="12" customHeight="1" x14ac:dyDescent="0.2">
      <c r="A182" s="1327"/>
      <c r="B182" s="1327"/>
      <c r="C182" s="1328"/>
      <c r="D182" s="446"/>
      <c r="E182" s="446"/>
      <c r="F182" s="446"/>
      <c r="G182" s="446"/>
      <c r="H182" s="446"/>
      <c r="I182" s="446"/>
      <c r="J182" s="446"/>
      <c r="K182" s="446"/>
      <c r="L182" s="446"/>
      <c r="M182" s="446"/>
      <c r="N182" s="446"/>
      <c r="O182" s="446"/>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row>
    <row r="183" spans="1:102" s="7" customFormat="1" ht="12" customHeight="1" x14ac:dyDescent="0.2">
      <c r="A183" s="127" t="s">
        <v>1088</v>
      </c>
      <c r="B183" s="58"/>
      <c r="C183" s="58"/>
      <c r="D183" s="58" t="s">
        <v>31</v>
      </c>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row>
    <row r="184" spans="1:102" s="7" customFormat="1" ht="12" customHeight="1" x14ac:dyDescent="0.2">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row>
    <row r="185" spans="1:102" s="7" customFormat="1" ht="12" customHeight="1" x14ac:dyDescent="0.2">
      <c r="A185" s="58"/>
      <c r="B185" s="1167" t="s">
        <v>556</v>
      </c>
      <c r="C185" s="1211"/>
      <c r="D185" s="1211"/>
      <c r="E185" s="1211"/>
      <c r="F185" s="1211"/>
      <c r="G185" s="1212"/>
      <c r="H185" s="1122" t="s">
        <v>1336</v>
      </c>
      <c r="I185" s="1123"/>
      <c r="J185" s="1123"/>
      <c r="K185" s="1123"/>
      <c r="L185" s="1123"/>
      <c r="M185" s="1123"/>
      <c r="N185" s="1124"/>
      <c r="O185" s="1167" t="s">
        <v>26</v>
      </c>
      <c r="P185" s="1211"/>
      <c r="Q185" s="1211"/>
      <c r="R185" s="1211"/>
      <c r="S185" s="1211"/>
      <c r="T185" s="1211"/>
      <c r="U185" s="1211"/>
      <c r="V185" s="1211"/>
      <c r="W185" s="1211"/>
      <c r="X185" s="1211"/>
      <c r="Y185" s="1212"/>
      <c r="Z185" s="1167" t="s">
        <v>27</v>
      </c>
      <c r="AA185" s="1211"/>
      <c r="AB185" s="1211"/>
      <c r="AC185" s="1211"/>
      <c r="AD185" s="1211"/>
      <c r="AE185" s="1211"/>
      <c r="AF185" s="1211"/>
      <c r="AG185" s="1211"/>
      <c r="AH185" s="1211"/>
      <c r="AI185" s="1211"/>
      <c r="AJ185" s="1212"/>
      <c r="AK185" s="1167" t="s">
        <v>28</v>
      </c>
      <c r="AL185" s="1211"/>
      <c r="AM185" s="1211"/>
      <c r="AN185" s="1211"/>
      <c r="AO185" s="1211"/>
      <c r="AP185" s="1211"/>
      <c r="AQ185" s="1212"/>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row>
    <row r="186" spans="1:102" s="7" customFormat="1" ht="12" customHeight="1" x14ac:dyDescent="0.2">
      <c r="A186" s="58"/>
      <c r="B186" s="1213"/>
      <c r="C186" s="1214"/>
      <c r="D186" s="1214"/>
      <c r="E186" s="1214"/>
      <c r="F186" s="1214"/>
      <c r="G186" s="1215"/>
      <c r="H186" s="1122" t="s">
        <v>32</v>
      </c>
      <c r="I186" s="1123"/>
      <c r="J186" s="1123"/>
      <c r="K186" s="1124"/>
      <c r="L186" s="1122" t="s">
        <v>610</v>
      </c>
      <c r="M186" s="1123"/>
      <c r="N186" s="1124"/>
      <c r="O186" s="1213"/>
      <c r="P186" s="1214"/>
      <c r="Q186" s="1214"/>
      <c r="R186" s="1214"/>
      <c r="S186" s="1214"/>
      <c r="T186" s="1214"/>
      <c r="U186" s="1214"/>
      <c r="V186" s="1214"/>
      <c r="W186" s="1214"/>
      <c r="X186" s="1214"/>
      <c r="Y186" s="1215"/>
      <c r="Z186" s="1213"/>
      <c r="AA186" s="1214"/>
      <c r="AB186" s="1214"/>
      <c r="AC186" s="1214"/>
      <c r="AD186" s="1214"/>
      <c r="AE186" s="1214"/>
      <c r="AF186" s="1214"/>
      <c r="AG186" s="1214"/>
      <c r="AH186" s="1214"/>
      <c r="AI186" s="1214"/>
      <c r="AJ186" s="1215"/>
      <c r="AK186" s="1213" t="s">
        <v>1139</v>
      </c>
      <c r="AL186" s="1214"/>
      <c r="AM186" s="1214"/>
      <c r="AN186" s="1214"/>
      <c r="AO186" s="1214"/>
      <c r="AP186" s="1214"/>
      <c r="AQ186" s="1215"/>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row>
    <row r="187" spans="1:102" s="7" customFormat="1" ht="15.75" customHeight="1" x14ac:dyDescent="0.2">
      <c r="A187" s="58"/>
      <c r="B187" s="143" t="s">
        <v>592</v>
      </c>
      <c r="C187" s="360"/>
      <c r="D187" s="360"/>
      <c r="E187" s="360"/>
      <c r="F187" s="360"/>
      <c r="G187" s="144"/>
      <c r="H187" s="1119" t="s">
        <v>22</v>
      </c>
      <c r="I187" s="1120"/>
      <c r="J187" s="1120"/>
      <c r="K187" s="1121"/>
      <c r="L187" s="1144" t="s">
        <v>1140</v>
      </c>
      <c r="M187" s="1145"/>
      <c r="N187" s="1146"/>
      <c r="O187" s="1314"/>
      <c r="P187" s="1134"/>
      <c r="Q187" s="360" t="s">
        <v>1141</v>
      </c>
      <c r="R187" s="1134"/>
      <c r="S187" s="1134"/>
      <c r="T187" s="360" t="s">
        <v>1142</v>
      </c>
      <c r="U187" s="1134"/>
      <c r="V187" s="1134"/>
      <c r="W187" s="360" t="s">
        <v>1141</v>
      </c>
      <c r="X187" s="1134"/>
      <c r="Y187" s="1315"/>
      <c r="Z187" s="1314"/>
      <c r="AA187" s="1134"/>
      <c r="AB187" s="360" t="s">
        <v>1143</v>
      </c>
      <c r="AC187" s="1134"/>
      <c r="AD187" s="1134"/>
      <c r="AE187" s="360" t="s">
        <v>1144</v>
      </c>
      <c r="AF187" s="1134"/>
      <c r="AG187" s="1134"/>
      <c r="AH187" s="360" t="s">
        <v>1141</v>
      </c>
      <c r="AI187" s="406"/>
      <c r="AJ187" s="428"/>
      <c r="AK187" s="1314"/>
      <c r="AL187" s="1134"/>
      <c r="AM187" s="360" t="s">
        <v>791</v>
      </c>
      <c r="AN187" s="360"/>
      <c r="AO187" s="1134"/>
      <c r="AP187" s="1134"/>
      <c r="AQ187" s="176" t="s">
        <v>134</v>
      </c>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row>
    <row r="188" spans="1:102" s="7" customFormat="1" ht="15.75" customHeight="1" x14ac:dyDescent="0.2">
      <c r="A188" s="58"/>
      <c r="B188" s="143" t="s">
        <v>861</v>
      </c>
      <c r="C188" s="360"/>
      <c r="D188" s="360"/>
      <c r="E188" s="360"/>
      <c r="F188" s="360"/>
      <c r="G188" s="144"/>
      <c r="H188" s="1119" t="s">
        <v>22</v>
      </c>
      <c r="I188" s="1120"/>
      <c r="J188" s="1120"/>
      <c r="K188" s="1121"/>
      <c r="L188" s="1144" t="s">
        <v>1145</v>
      </c>
      <c r="M188" s="1145"/>
      <c r="N188" s="1146"/>
      <c r="O188" s="1314"/>
      <c r="P188" s="1134"/>
      <c r="Q188" s="360" t="s">
        <v>1146</v>
      </c>
      <c r="R188" s="1134"/>
      <c r="S188" s="1134"/>
      <c r="T188" s="360" t="s">
        <v>1147</v>
      </c>
      <c r="U188" s="1134"/>
      <c r="V188" s="1134"/>
      <c r="W188" s="360" t="s">
        <v>1146</v>
      </c>
      <c r="X188" s="1134"/>
      <c r="Y188" s="1315"/>
      <c r="Z188" s="1314"/>
      <c r="AA188" s="1134"/>
      <c r="AB188" s="360" t="s">
        <v>1148</v>
      </c>
      <c r="AC188" s="1134"/>
      <c r="AD188" s="1134"/>
      <c r="AE188" s="360" t="s">
        <v>1142</v>
      </c>
      <c r="AF188" s="1134"/>
      <c r="AG188" s="1134"/>
      <c r="AH188" s="360" t="s">
        <v>1148</v>
      </c>
      <c r="AI188" s="406"/>
      <c r="AJ188" s="428"/>
      <c r="AK188" s="1314"/>
      <c r="AL188" s="1134"/>
      <c r="AM188" s="360" t="s">
        <v>791</v>
      </c>
      <c r="AN188" s="360"/>
      <c r="AO188" s="1134"/>
      <c r="AP188" s="1134"/>
      <c r="AQ188" s="176" t="s">
        <v>134</v>
      </c>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row>
    <row r="189" spans="1:102" s="7" customFormat="1" ht="15.75" customHeight="1" x14ac:dyDescent="0.2">
      <c r="A189" s="58"/>
      <c r="B189" s="218"/>
      <c r="C189" s="415"/>
      <c r="D189" s="415"/>
      <c r="E189" s="415"/>
      <c r="F189" s="415"/>
      <c r="G189" s="178"/>
      <c r="H189" s="1119" t="s">
        <v>23</v>
      </c>
      <c r="I189" s="1120"/>
      <c r="J189" s="1120"/>
      <c r="K189" s="1121"/>
      <c r="L189" s="1144" t="s">
        <v>1149</v>
      </c>
      <c r="M189" s="1145"/>
      <c r="N189" s="1146"/>
      <c r="O189" s="1314"/>
      <c r="P189" s="1134"/>
      <c r="Q189" s="360" t="s">
        <v>1148</v>
      </c>
      <c r="R189" s="1134"/>
      <c r="S189" s="1134"/>
      <c r="T189" s="360" t="s">
        <v>1150</v>
      </c>
      <c r="U189" s="1134"/>
      <c r="V189" s="1134"/>
      <c r="W189" s="360" t="s">
        <v>1134</v>
      </c>
      <c r="X189" s="1134"/>
      <c r="Y189" s="1315"/>
      <c r="Z189" s="1314"/>
      <c r="AA189" s="1134"/>
      <c r="AB189" s="360" t="s">
        <v>1148</v>
      </c>
      <c r="AC189" s="1134"/>
      <c r="AD189" s="1134"/>
      <c r="AE189" s="360" t="s">
        <v>1142</v>
      </c>
      <c r="AF189" s="1134"/>
      <c r="AG189" s="1134"/>
      <c r="AH189" s="360" t="s">
        <v>1128</v>
      </c>
      <c r="AI189" s="406"/>
      <c r="AJ189" s="428"/>
      <c r="AK189" s="1314"/>
      <c r="AL189" s="1134"/>
      <c r="AM189" s="360" t="s">
        <v>791</v>
      </c>
      <c r="AN189" s="360"/>
      <c r="AO189" s="1134"/>
      <c r="AP189" s="1134"/>
      <c r="AQ189" s="176" t="s">
        <v>134</v>
      </c>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row>
    <row r="190" spans="1:102" s="7" customFormat="1" ht="15.75" customHeight="1" x14ac:dyDescent="0.2">
      <c r="A190" s="58"/>
      <c r="B190" s="182"/>
      <c r="C190" s="58"/>
      <c r="D190" s="58"/>
      <c r="E190" s="58"/>
      <c r="F190" s="58"/>
      <c r="G190" s="183"/>
      <c r="H190" s="1119" t="s">
        <v>22</v>
      </c>
      <c r="I190" s="1120"/>
      <c r="J190" s="1120"/>
      <c r="K190" s="1121"/>
      <c r="L190" s="1144" t="s">
        <v>1140</v>
      </c>
      <c r="M190" s="1145"/>
      <c r="N190" s="1146"/>
      <c r="O190" s="1314"/>
      <c r="P190" s="1134"/>
      <c r="Q190" s="360" t="s">
        <v>1148</v>
      </c>
      <c r="R190" s="1134"/>
      <c r="S190" s="1134"/>
      <c r="T190" s="360" t="s">
        <v>1151</v>
      </c>
      <c r="U190" s="1134"/>
      <c r="V190" s="1134"/>
      <c r="W190" s="360" t="s">
        <v>1148</v>
      </c>
      <c r="X190" s="1134"/>
      <c r="Y190" s="1315"/>
      <c r="Z190" s="1314"/>
      <c r="AA190" s="1134"/>
      <c r="AB190" s="360" t="s">
        <v>1128</v>
      </c>
      <c r="AC190" s="1134"/>
      <c r="AD190" s="1134"/>
      <c r="AE190" s="360" t="s">
        <v>1150</v>
      </c>
      <c r="AF190" s="1134"/>
      <c r="AG190" s="1134"/>
      <c r="AH190" s="360" t="s">
        <v>1148</v>
      </c>
      <c r="AI190" s="406"/>
      <c r="AJ190" s="428"/>
      <c r="AK190" s="1314"/>
      <c r="AL190" s="1134"/>
      <c r="AM190" s="360" t="s">
        <v>791</v>
      </c>
      <c r="AN190" s="360"/>
      <c r="AO190" s="1134"/>
      <c r="AP190" s="1134"/>
      <c r="AQ190" s="176" t="s">
        <v>134</v>
      </c>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row>
    <row r="191" spans="1:102" s="7" customFormat="1" ht="15.75" customHeight="1" x14ac:dyDescent="0.2">
      <c r="A191" s="58"/>
      <c r="B191" s="182" t="s">
        <v>862</v>
      </c>
      <c r="C191" s="58"/>
      <c r="D191" s="58"/>
      <c r="E191" s="58"/>
      <c r="F191" s="58"/>
      <c r="G191" s="183"/>
      <c r="H191" s="1119" t="s">
        <v>24</v>
      </c>
      <c r="I191" s="1120"/>
      <c r="J191" s="1120"/>
      <c r="K191" s="1121"/>
      <c r="L191" s="1144" t="s">
        <v>1152</v>
      </c>
      <c r="M191" s="1145"/>
      <c r="N191" s="1146"/>
      <c r="O191" s="1314"/>
      <c r="P191" s="1134"/>
      <c r="Q191" s="360" t="s">
        <v>1148</v>
      </c>
      <c r="R191" s="1134"/>
      <c r="S191" s="1134"/>
      <c r="T191" s="360" t="s">
        <v>1150</v>
      </c>
      <c r="U191" s="1134"/>
      <c r="V191" s="1134"/>
      <c r="W191" s="360" t="s">
        <v>1128</v>
      </c>
      <c r="X191" s="1134"/>
      <c r="Y191" s="1315"/>
      <c r="Z191" s="1314"/>
      <c r="AA191" s="1134"/>
      <c r="AB191" s="360" t="s">
        <v>1148</v>
      </c>
      <c r="AC191" s="1134"/>
      <c r="AD191" s="1134"/>
      <c r="AE191" s="360" t="s">
        <v>1151</v>
      </c>
      <c r="AF191" s="1134"/>
      <c r="AG191" s="1134"/>
      <c r="AH191" s="360" t="s">
        <v>1128</v>
      </c>
      <c r="AI191" s="406"/>
      <c r="AJ191" s="428"/>
      <c r="AK191" s="1314"/>
      <c r="AL191" s="1134"/>
      <c r="AM191" s="360" t="s">
        <v>791</v>
      </c>
      <c r="AN191" s="360"/>
      <c r="AO191" s="1134"/>
      <c r="AP191" s="1134"/>
      <c r="AQ191" s="176" t="s">
        <v>134</v>
      </c>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row>
    <row r="192" spans="1:102" s="7" customFormat="1" ht="15.75" customHeight="1" x14ac:dyDescent="0.2">
      <c r="A192" s="58"/>
      <c r="B192" s="182" t="s">
        <v>29</v>
      </c>
      <c r="C192" s="58"/>
      <c r="D192" s="58"/>
      <c r="E192" s="58"/>
      <c r="F192" s="58"/>
      <c r="G192" s="183"/>
      <c r="H192" s="1119" t="s">
        <v>25</v>
      </c>
      <c r="I192" s="1120"/>
      <c r="J192" s="1120"/>
      <c r="K192" s="1121"/>
      <c r="L192" s="1144" t="s">
        <v>1153</v>
      </c>
      <c r="M192" s="1145"/>
      <c r="N192" s="1146"/>
      <c r="O192" s="1314"/>
      <c r="P192" s="1134"/>
      <c r="Q192" s="360" t="s">
        <v>1148</v>
      </c>
      <c r="R192" s="1134"/>
      <c r="S192" s="1134"/>
      <c r="T192" s="360" t="s">
        <v>1151</v>
      </c>
      <c r="U192" s="1134"/>
      <c r="V192" s="1134"/>
      <c r="W192" s="360" t="s">
        <v>1148</v>
      </c>
      <c r="X192" s="1134"/>
      <c r="Y192" s="1315"/>
      <c r="Z192" s="1314"/>
      <c r="AA192" s="1134"/>
      <c r="AB192" s="360" t="s">
        <v>1148</v>
      </c>
      <c r="AC192" s="1134"/>
      <c r="AD192" s="1134"/>
      <c r="AE192" s="360" t="s">
        <v>1150</v>
      </c>
      <c r="AF192" s="1134"/>
      <c r="AG192" s="1134"/>
      <c r="AH192" s="360" t="s">
        <v>1148</v>
      </c>
      <c r="AI192" s="406"/>
      <c r="AJ192" s="428"/>
      <c r="AK192" s="1314"/>
      <c r="AL192" s="1134"/>
      <c r="AM192" s="360" t="s">
        <v>791</v>
      </c>
      <c r="AN192" s="360"/>
      <c r="AO192" s="1134"/>
      <c r="AP192" s="1134"/>
      <c r="AQ192" s="176" t="s">
        <v>134</v>
      </c>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row>
    <row r="193" spans="1:102" s="7" customFormat="1" ht="15.75" customHeight="1" x14ac:dyDescent="0.2">
      <c r="A193" s="58"/>
      <c r="B193" s="182" t="s">
        <v>30</v>
      </c>
      <c r="C193" s="58"/>
      <c r="D193" s="58"/>
      <c r="E193" s="58"/>
      <c r="F193" s="58"/>
      <c r="G193" s="183"/>
      <c r="H193" s="409"/>
      <c r="I193" s="410"/>
      <c r="J193" s="410"/>
      <c r="K193" s="411"/>
      <c r="L193" s="1144"/>
      <c r="M193" s="1145"/>
      <c r="N193" s="1146"/>
      <c r="O193" s="1314"/>
      <c r="P193" s="1134"/>
      <c r="Q193" s="360" t="s">
        <v>1128</v>
      </c>
      <c r="R193" s="1134"/>
      <c r="S193" s="1134"/>
      <c r="T193" s="360" t="s">
        <v>1154</v>
      </c>
      <c r="U193" s="1134"/>
      <c r="V193" s="1134"/>
      <c r="W193" s="360" t="s">
        <v>1128</v>
      </c>
      <c r="X193" s="1134"/>
      <c r="Y193" s="1315"/>
      <c r="Z193" s="1314"/>
      <c r="AA193" s="1134"/>
      <c r="AB193" s="360" t="s">
        <v>1148</v>
      </c>
      <c r="AC193" s="1134"/>
      <c r="AD193" s="1134"/>
      <c r="AE193" s="360" t="s">
        <v>1151</v>
      </c>
      <c r="AF193" s="1134"/>
      <c r="AG193" s="1134"/>
      <c r="AH193" s="360" t="s">
        <v>1148</v>
      </c>
      <c r="AI193" s="406"/>
      <c r="AJ193" s="428"/>
      <c r="AK193" s="1314"/>
      <c r="AL193" s="1134"/>
      <c r="AM193" s="360" t="s">
        <v>791</v>
      </c>
      <c r="AN193" s="360"/>
      <c r="AO193" s="1134"/>
      <c r="AP193" s="1134"/>
      <c r="AQ193" s="176" t="s">
        <v>134</v>
      </c>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row>
    <row r="194" spans="1:102" s="7" customFormat="1" ht="15.75" customHeight="1" x14ac:dyDescent="0.2">
      <c r="A194" s="58"/>
      <c r="B194" s="182"/>
      <c r="C194" s="58"/>
      <c r="D194" s="58"/>
      <c r="E194" s="58"/>
      <c r="F194" s="58"/>
      <c r="G194" s="183"/>
      <c r="H194" s="409"/>
      <c r="I194" s="410"/>
      <c r="J194" s="410"/>
      <c r="K194" s="411"/>
      <c r="L194" s="1144"/>
      <c r="M194" s="1145"/>
      <c r="N194" s="1146"/>
      <c r="O194" s="1314"/>
      <c r="P194" s="1134"/>
      <c r="Q194" s="360" t="s">
        <v>1128</v>
      </c>
      <c r="R194" s="1134"/>
      <c r="S194" s="1134"/>
      <c r="T194" s="360" t="s">
        <v>1150</v>
      </c>
      <c r="U194" s="1134"/>
      <c r="V194" s="1134"/>
      <c r="W194" s="360" t="s">
        <v>1148</v>
      </c>
      <c r="X194" s="1134"/>
      <c r="Y194" s="1315"/>
      <c r="Z194" s="1314"/>
      <c r="AA194" s="1134"/>
      <c r="AB194" s="360" t="s">
        <v>1128</v>
      </c>
      <c r="AC194" s="1134"/>
      <c r="AD194" s="1134"/>
      <c r="AE194" s="360" t="s">
        <v>1151</v>
      </c>
      <c r="AF194" s="1134"/>
      <c r="AG194" s="1134"/>
      <c r="AH194" s="360" t="s">
        <v>1148</v>
      </c>
      <c r="AI194" s="406"/>
      <c r="AJ194" s="428"/>
      <c r="AK194" s="1314"/>
      <c r="AL194" s="1134"/>
      <c r="AM194" s="360" t="s">
        <v>791</v>
      </c>
      <c r="AN194" s="360"/>
      <c r="AO194" s="1134"/>
      <c r="AP194" s="1134"/>
      <c r="AQ194" s="176" t="s">
        <v>134</v>
      </c>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row>
    <row r="195" spans="1:102" s="7" customFormat="1" ht="15.75" customHeight="1" x14ac:dyDescent="0.2">
      <c r="A195" s="58"/>
      <c r="B195" s="182"/>
      <c r="C195" s="58"/>
      <c r="D195" s="58"/>
      <c r="E195" s="58"/>
      <c r="F195" s="58"/>
      <c r="G195" s="183"/>
      <c r="H195" s="409"/>
      <c r="I195" s="410"/>
      <c r="J195" s="410"/>
      <c r="K195" s="411"/>
      <c r="L195" s="1144"/>
      <c r="M195" s="1145"/>
      <c r="N195" s="1146"/>
      <c r="O195" s="1314"/>
      <c r="P195" s="1134"/>
      <c r="Q195" s="360" t="s">
        <v>1148</v>
      </c>
      <c r="R195" s="1134"/>
      <c r="S195" s="1134"/>
      <c r="T195" s="360" t="s">
        <v>1150</v>
      </c>
      <c r="U195" s="1134"/>
      <c r="V195" s="1134"/>
      <c r="W195" s="360" t="s">
        <v>1146</v>
      </c>
      <c r="X195" s="1134"/>
      <c r="Y195" s="1315"/>
      <c r="Z195" s="1314"/>
      <c r="AA195" s="1134"/>
      <c r="AB195" s="360" t="s">
        <v>1148</v>
      </c>
      <c r="AC195" s="1134"/>
      <c r="AD195" s="1134"/>
      <c r="AE195" s="360" t="s">
        <v>1150</v>
      </c>
      <c r="AF195" s="1134"/>
      <c r="AG195" s="1134"/>
      <c r="AH195" s="360" t="s">
        <v>1128</v>
      </c>
      <c r="AI195" s="406"/>
      <c r="AJ195" s="428"/>
      <c r="AK195" s="1314"/>
      <c r="AL195" s="1134"/>
      <c r="AM195" s="360" t="s">
        <v>791</v>
      </c>
      <c r="AN195" s="360"/>
      <c r="AO195" s="1134"/>
      <c r="AP195" s="1134"/>
      <c r="AQ195" s="176" t="s">
        <v>134</v>
      </c>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row>
    <row r="196" spans="1:102" s="7" customFormat="1" ht="15.75" customHeight="1" x14ac:dyDescent="0.2">
      <c r="A196" s="58"/>
      <c r="B196" s="179"/>
      <c r="C196" s="219"/>
      <c r="D196" s="219"/>
      <c r="E196" s="219"/>
      <c r="F196" s="219"/>
      <c r="G196" s="180"/>
      <c r="H196" s="409"/>
      <c r="I196" s="410"/>
      <c r="J196" s="410"/>
      <c r="K196" s="411"/>
      <c r="L196" s="1144"/>
      <c r="M196" s="1145"/>
      <c r="N196" s="1146"/>
      <c r="O196" s="1314"/>
      <c r="P196" s="1134"/>
      <c r="Q196" s="360" t="s">
        <v>1128</v>
      </c>
      <c r="R196" s="1134"/>
      <c r="S196" s="1134"/>
      <c r="T196" s="360" t="s">
        <v>1142</v>
      </c>
      <c r="U196" s="1134"/>
      <c r="V196" s="1134"/>
      <c r="W196" s="360" t="s">
        <v>1148</v>
      </c>
      <c r="X196" s="1134"/>
      <c r="Y196" s="1315"/>
      <c r="Z196" s="1314"/>
      <c r="AA196" s="1134"/>
      <c r="AB196" s="360" t="s">
        <v>1128</v>
      </c>
      <c r="AC196" s="1134"/>
      <c r="AD196" s="1134"/>
      <c r="AE196" s="360" t="s">
        <v>1150</v>
      </c>
      <c r="AF196" s="1134"/>
      <c r="AG196" s="1134"/>
      <c r="AH196" s="360" t="s">
        <v>1148</v>
      </c>
      <c r="AI196" s="406"/>
      <c r="AJ196" s="428"/>
      <c r="AK196" s="1314"/>
      <c r="AL196" s="1134"/>
      <c r="AM196" s="360" t="s">
        <v>791</v>
      </c>
      <c r="AN196" s="360"/>
      <c r="AO196" s="1134"/>
      <c r="AP196" s="1134"/>
      <c r="AQ196" s="176" t="s">
        <v>134</v>
      </c>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row>
    <row r="197" spans="1:102" s="7" customFormat="1" ht="15.75" customHeight="1" x14ac:dyDescent="0.2">
      <c r="A197" s="58"/>
      <c r="B197" s="218" t="s">
        <v>593</v>
      </c>
      <c r="C197" s="415"/>
      <c r="D197" s="415"/>
      <c r="E197" s="415"/>
      <c r="F197" s="415"/>
      <c r="G197" s="178"/>
      <c r="H197" s="1119" t="s">
        <v>22</v>
      </c>
      <c r="I197" s="1120"/>
      <c r="J197" s="1120"/>
      <c r="K197" s="1121"/>
      <c r="L197" s="1144" t="s">
        <v>1155</v>
      </c>
      <c r="M197" s="1145"/>
      <c r="N197" s="1146"/>
      <c r="O197" s="1314"/>
      <c r="P197" s="1134"/>
      <c r="Q197" s="360" t="s">
        <v>1148</v>
      </c>
      <c r="R197" s="1134"/>
      <c r="S197" s="1134"/>
      <c r="T197" s="360" t="s">
        <v>1150</v>
      </c>
      <c r="U197" s="1134"/>
      <c r="V197" s="1134"/>
      <c r="W197" s="360" t="s">
        <v>1128</v>
      </c>
      <c r="X197" s="1134"/>
      <c r="Y197" s="1315"/>
      <c r="Z197" s="1314"/>
      <c r="AA197" s="1134"/>
      <c r="AB197" s="360" t="s">
        <v>1148</v>
      </c>
      <c r="AC197" s="1134"/>
      <c r="AD197" s="1134"/>
      <c r="AE197" s="360" t="s">
        <v>1151</v>
      </c>
      <c r="AF197" s="1134"/>
      <c r="AG197" s="1134"/>
      <c r="AH197" s="360" t="s">
        <v>1128</v>
      </c>
      <c r="AI197" s="406"/>
      <c r="AJ197" s="428"/>
      <c r="AK197" s="1314"/>
      <c r="AL197" s="1134"/>
      <c r="AM197" s="360" t="s">
        <v>791</v>
      </c>
      <c r="AN197" s="360"/>
      <c r="AO197" s="1134"/>
      <c r="AP197" s="1134"/>
      <c r="AQ197" s="176" t="s">
        <v>134</v>
      </c>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row>
    <row r="198" spans="1:102" s="7" customFormat="1" ht="15.75" customHeight="1" x14ac:dyDescent="0.2">
      <c r="A198" s="58"/>
      <c r="B198" s="179"/>
      <c r="C198" s="219"/>
      <c r="D198" s="219"/>
      <c r="E198" s="219"/>
      <c r="F198" s="219"/>
      <c r="G198" s="180"/>
      <c r="H198" s="409"/>
      <c r="I198" s="410"/>
      <c r="J198" s="410"/>
      <c r="K198" s="411"/>
      <c r="L198" s="1144"/>
      <c r="M198" s="1145"/>
      <c r="N198" s="1146"/>
      <c r="O198" s="1314"/>
      <c r="P198" s="1134"/>
      <c r="Q198" s="360" t="s">
        <v>1128</v>
      </c>
      <c r="R198" s="1134"/>
      <c r="S198" s="1134"/>
      <c r="T198" s="360" t="s">
        <v>1150</v>
      </c>
      <c r="U198" s="1134"/>
      <c r="V198" s="1134"/>
      <c r="W198" s="360" t="s">
        <v>1128</v>
      </c>
      <c r="X198" s="1134"/>
      <c r="Y198" s="1315"/>
      <c r="Z198" s="1314"/>
      <c r="AA198" s="1134"/>
      <c r="AB198" s="360" t="s">
        <v>1146</v>
      </c>
      <c r="AC198" s="1134"/>
      <c r="AD198" s="1134"/>
      <c r="AE198" s="360" t="s">
        <v>1151</v>
      </c>
      <c r="AF198" s="1134"/>
      <c r="AG198" s="1134"/>
      <c r="AH198" s="360" t="s">
        <v>1148</v>
      </c>
      <c r="AI198" s="406"/>
      <c r="AJ198" s="428"/>
      <c r="AK198" s="1314"/>
      <c r="AL198" s="1134"/>
      <c r="AM198" s="360" t="s">
        <v>791</v>
      </c>
      <c r="AN198" s="360"/>
      <c r="AO198" s="1134"/>
      <c r="AP198" s="1134"/>
      <c r="AQ198" s="176" t="s">
        <v>134</v>
      </c>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row>
    <row r="199" spans="1:102" s="7" customFormat="1" ht="15.75" customHeight="1" x14ac:dyDescent="0.2">
      <c r="A199" s="58"/>
      <c r="B199" s="218" t="s">
        <v>33</v>
      </c>
      <c r="C199" s="415"/>
      <c r="D199" s="415"/>
      <c r="E199" s="415"/>
      <c r="F199" s="415"/>
      <c r="G199" s="178"/>
      <c r="H199" s="1119" t="s">
        <v>22</v>
      </c>
      <c r="I199" s="1120"/>
      <c r="J199" s="1120"/>
      <c r="K199" s="1121"/>
      <c r="L199" s="1144" t="s">
        <v>1156</v>
      </c>
      <c r="M199" s="1145"/>
      <c r="N199" s="1146"/>
      <c r="O199" s="1314"/>
      <c r="P199" s="1134"/>
      <c r="Q199" s="360" t="s">
        <v>1148</v>
      </c>
      <c r="R199" s="1134"/>
      <c r="S199" s="1134"/>
      <c r="T199" s="360" t="s">
        <v>1150</v>
      </c>
      <c r="U199" s="1134"/>
      <c r="V199" s="1134"/>
      <c r="W199" s="360" t="s">
        <v>1128</v>
      </c>
      <c r="X199" s="1134"/>
      <c r="Y199" s="1315"/>
      <c r="Z199" s="1314"/>
      <c r="AA199" s="1134"/>
      <c r="AB199" s="360" t="s">
        <v>1128</v>
      </c>
      <c r="AC199" s="1134"/>
      <c r="AD199" s="1134"/>
      <c r="AE199" s="360" t="s">
        <v>1150</v>
      </c>
      <c r="AF199" s="1134"/>
      <c r="AG199" s="1134"/>
      <c r="AH199" s="360" t="s">
        <v>1128</v>
      </c>
      <c r="AI199" s="406"/>
      <c r="AJ199" s="428"/>
      <c r="AK199" s="1314"/>
      <c r="AL199" s="1134"/>
      <c r="AM199" s="360" t="s">
        <v>791</v>
      </c>
      <c r="AN199" s="360"/>
      <c r="AO199" s="1134"/>
      <c r="AP199" s="1134"/>
      <c r="AQ199" s="176" t="s">
        <v>134</v>
      </c>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row>
    <row r="200" spans="1:102" s="7" customFormat="1" ht="15.75" customHeight="1" x14ac:dyDescent="0.2">
      <c r="A200" s="58"/>
      <c r="B200" s="179"/>
      <c r="C200" s="219"/>
      <c r="D200" s="219"/>
      <c r="E200" s="219"/>
      <c r="F200" s="219"/>
      <c r="G200" s="180"/>
      <c r="H200" s="409"/>
      <c r="I200" s="410"/>
      <c r="J200" s="410"/>
      <c r="K200" s="411"/>
      <c r="L200" s="1144"/>
      <c r="M200" s="1145"/>
      <c r="N200" s="1146"/>
      <c r="O200" s="1314"/>
      <c r="P200" s="1134"/>
      <c r="Q200" s="360" t="s">
        <v>1148</v>
      </c>
      <c r="R200" s="1134"/>
      <c r="S200" s="1134"/>
      <c r="T200" s="360" t="s">
        <v>1150</v>
      </c>
      <c r="U200" s="1134"/>
      <c r="V200" s="1134"/>
      <c r="W200" s="360" t="s">
        <v>1128</v>
      </c>
      <c r="X200" s="1134"/>
      <c r="Y200" s="1315"/>
      <c r="Z200" s="1314"/>
      <c r="AA200" s="1134"/>
      <c r="AB200" s="360" t="s">
        <v>1148</v>
      </c>
      <c r="AC200" s="1134"/>
      <c r="AD200" s="1134"/>
      <c r="AE200" s="360" t="s">
        <v>1150</v>
      </c>
      <c r="AF200" s="1134"/>
      <c r="AG200" s="1134"/>
      <c r="AH200" s="360" t="s">
        <v>1128</v>
      </c>
      <c r="AI200" s="406"/>
      <c r="AJ200" s="428"/>
      <c r="AK200" s="1314"/>
      <c r="AL200" s="1134"/>
      <c r="AM200" s="360" t="s">
        <v>791</v>
      </c>
      <c r="AN200" s="360"/>
      <c r="AO200" s="1134"/>
      <c r="AP200" s="1134"/>
      <c r="AQ200" s="176" t="s">
        <v>134</v>
      </c>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row>
    <row r="201" spans="1:102" s="7" customFormat="1" ht="15.75" customHeight="1" x14ac:dyDescent="0.2">
      <c r="A201" s="58"/>
      <c r="B201" s="218" t="s">
        <v>598</v>
      </c>
      <c r="C201" s="415"/>
      <c r="D201" s="415"/>
      <c r="E201" s="415"/>
      <c r="F201" s="415"/>
      <c r="G201" s="178"/>
      <c r="H201" s="1119" t="s">
        <v>22</v>
      </c>
      <c r="I201" s="1120"/>
      <c r="J201" s="1120"/>
      <c r="K201" s="1121"/>
      <c r="L201" s="1144" t="s">
        <v>1145</v>
      </c>
      <c r="M201" s="1145"/>
      <c r="N201" s="1146"/>
      <c r="O201" s="1314"/>
      <c r="P201" s="1134"/>
      <c r="Q201" s="360" t="s">
        <v>1148</v>
      </c>
      <c r="R201" s="1134"/>
      <c r="S201" s="1134"/>
      <c r="T201" s="360" t="s">
        <v>1150</v>
      </c>
      <c r="U201" s="1134"/>
      <c r="V201" s="1134"/>
      <c r="W201" s="360" t="s">
        <v>1148</v>
      </c>
      <c r="X201" s="1134"/>
      <c r="Y201" s="1315"/>
      <c r="Z201" s="1314"/>
      <c r="AA201" s="1134"/>
      <c r="AB201" s="360" t="s">
        <v>1128</v>
      </c>
      <c r="AC201" s="1134"/>
      <c r="AD201" s="1134"/>
      <c r="AE201" s="360" t="s">
        <v>1150</v>
      </c>
      <c r="AF201" s="1134"/>
      <c r="AG201" s="1134"/>
      <c r="AH201" s="360" t="s">
        <v>1148</v>
      </c>
      <c r="AI201" s="406"/>
      <c r="AJ201" s="428"/>
      <c r="AK201" s="1314"/>
      <c r="AL201" s="1134"/>
      <c r="AM201" s="360" t="s">
        <v>791</v>
      </c>
      <c r="AN201" s="360"/>
      <c r="AO201" s="1134"/>
      <c r="AP201" s="1134"/>
      <c r="AQ201" s="176" t="s">
        <v>134</v>
      </c>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row>
    <row r="202" spans="1:102" s="7" customFormat="1" ht="15.75" customHeight="1" x14ac:dyDescent="0.2">
      <c r="A202" s="58"/>
      <c r="B202" s="179"/>
      <c r="C202" s="219"/>
      <c r="D202" s="219"/>
      <c r="E202" s="219"/>
      <c r="F202" s="219"/>
      <c r="G202" s="180"/>
      <c r="H202" s="1119" t="s">
        <v>25</v>
      </c>
      <c r="I202" s="1120"/>
      <c r="J202" s="1120"/>
      <c r="K202" s="1121"/>
      <c r="L202" s="1144" t="s">
        <v>1157</v>
      </c>
      <c r="M202" s="1145"/>
      <c r="N202" s="1146"/>
      <c r="O202" s="1314"/>
      <c r="P202" s="1134"/>
      <c r="Q202" s="360" t="s">
        <v>1148</v>
      </c>
      <c r="R202" s="1134"/>
      <c r="S202" s="1134"/>
      <c r="T202" s="360" t="s">
        <v>1150</v>
      </c>
      <c r="U202" s="1134"/>
      <c r="V202" s="1134"/>
      <c r="W202" s="360" t="s">
        <v>1148</v>
      </c>
      <c r="X202" s="1134"/>
      <c r="Y202" s="1315"/>
      <c r="Z202" s="1314"/>
      <c r="AA202" s="1134"/>
      <c r="AB202" s="360" t="s">
        <v>1148</v>
      </c>
      <c r="AC202" s="1134"/>
      <c r="AD202" s="1134"/>
      <c r="AE202" s="360" t="s">
        <v>1151</v>
      </c>
      <c r="AF202" s="1134"/>
      <c r="AG202" s="1134"/>
      <c r="AH202" s="360" t="s">
        <v>1128</v>
      </c>
      <c r="AI202" s="406"/>
      <c r="AJ202" s="428"/>
      <c r="AK202" s="1314"/>
      <c r="AL202" s="1134"/>
      <c r="AM202" s="360" t="s">
        <v>791</v>
      </c>
      <c r="AN202" s="360"/>
      <c r="AO202" s="1134"/>
      <c r="AP202" s="1134"/>
      <c r="AQ202" s="176" t="s">
        <v>134</v>
      </c>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c r="CV202" s="80"/>
      <c r="CW202" s="80"/>
      <c r="CX202" s="80"/>
    </row>
    <row r="203" spans="1:102" s="7" customFormat="1" ht="15.75" customHeight="1" x14ac:dyDescent="0.2">
      <c r="A203" s="58"/>
      <c r="B203" s="218" t="s">
        <v>77</v>
      </c>
      <c r="C203" s="415"/>
      <c r="D203" s="415"/>
      <c r="E203" s="415"/>
      <c r="F203" s="415"/>
      <c r="G203" s="178"/>
      <c r="H203" s="409"/>
      <c r="I203" s="410"/>
      <c r="J203" s="410"/>
      <c r="K203" s="411"/>
      <c r="L203" s="1144"/>
      <c r="M203" s="1145"/>
      <c r="N203" s="1146"/>
      <c r="O203" s="1314"/>
      <c r="P203" s="1134"/>
      <c r="Q203" s="360" t="s">
        <v>1148</v>
      </c>
      <c r="R203" s="1134"/>
      <c r="S203" s="1134"/>
      <c r="T203" s="360" t="s">
        <v>1150</v>
      </c>
      <c r="U203" s="1134"/>
      <c r="V203" s="1134"/>
      <c r="W203" s="360" t="s">
        <v>1148</v>
      </c>
      <c r="X203" s="1134"/>
      <c r="Y203" s="1315"/>
      <c r="Z203" s="1314"/>
      <c r="AA203" s="1134"/>
      <c r="AB203" s="360" t="s">
        <v>1148</v>
      </c>
      <c r="AC203" s="1134"/>
      <c r="AD203" s="1134"/>
      <c r="AE203" s="360" t="s">
        <v>1151</v>
      </c>
      <c r="AF203" s="1134"/>
      <c r="AG203" s="1134"/>
      <c r="AH203" s="360" t="s">
        <v>1148</v>
      </c>
      <c r="AI203" s="406"/>
      <c r="AJ203" s="428"/>
      <c r="AK203" s="1314"/>
      <c r="AL203" s="1134"/>
      <c r="AM203" s="360" t="s">
        <v>791</v>
      </c>
      <c r="AN203" s="360"/>
      <c r="AO203" s="1134"/>
      <c r="AP203" s="1134"/>
      <c r="AQ203" s="176" t="s">
        <v>134</v>
      </c>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row>
    <row r="204" spans="1:102" s="7" customFormat="1" ht="15.75" customHeight="1" x14ac:dyDescent="0.2">
      <c r="A204" s="58"/>
      <c r="B204" s="179"/>
      <c r="C204" s="219"/>
      <c r="D204" s="219"/>
      <c r="E204" s="219"/>
      <c r="F204" s="219"/>
      <c r="G204" s="180"/>
      <c r="H204" s="409"/>
      <c r="I204" s="410"/>
      <c r="J204" s="410"/>
      <c r="K204" s="411"/>
      <c r="L204" s="1144"/>
      <c r="M204" s="1145"/>
      <c r="N204" s="1146"/>
      <c r="O204" s="1314"/>
      <c r="P204" s="1134"/>
      <c r="Q204" s="360" t="s">
        <v>1148</v>
      </c>
      <c r="R204" s="1134"/>
      <c r="S204" s="1134"/>
      <c r="T204" s="360" t="s">
        <v>1151</v>
      </c>
      <c r="U204" s="1134"/>
      <c r="V204" s="1134"/>
      <c r="W204" s="360" t="s">
        <v>1148</v>
      </c>
      <c r="X204" s="1134"/>
      <c r="Y204" s="1315"/>
      <c r="Z204" s="1314"/>
      <c r="AA204" s="1134"/>
      <c r="AB204" s="360" t="s">
        <v>1148</v>
      </c>
      <c r="AC204" s="1134"/>
      <c r="AD204" s="1134"/>
      <c r="AE204" s="360" t="s">
        <v>1150</v>
      </c>
      <c r="AF204" s="1134"/>
      <c r="AG204" s="1134"/>
      <c r="AH204" s="360" t="s">
        <v>1148</v>
      </c>
      <c r="AI204" s="406"/>
      <c r="AJ204" s="428"/>
      <c r="AK204" s="1314"/>
      <c r="AL204" s="1134"/>
      <c r="AM204" s="360" t="s">
        <v>791</v>
      </c>
      <c r="AN204" s="360"/>
      <c r="AO204" s="1134"/>
      <c r="AP204" s="1134"/>
      <c r="AQ204" s="176" t="s">
        <v>134</v>
      </c>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row>
    <row r="205" spans="1:102" s="7" customFormat="1" ht="12" customHeight="1" x14ac:dyDescent="0.2">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row>
    <row r="206" spans="1:102" s="7" customFormat="1" ht="12" customHeight="1" x14ac:dyDescent="0.2">
      <c r="A206" s="58"/>
      <c r="B206" s="58" t="s">
        <v>1158</v>
      </c>
      <c r="C206" s="1072" t="s">
        <v>774</v>
      </c>
      <c r="D206" s="1072"/>
      <c r="E206" s="1072"/>
      <c r="F206" s="1072"/>
      <c r="G206" s="1072"/>
      <c r="H206" s="1072"/>
      <c r="I206" s="1072"/>
      <c r="J206" s="1072"/>
      <c r="K206" s="1072"/>
      <c r="L206" s="1072"/>
      <c r="M206" s="1072"/>
      <c r="N206" s="1072"/>
      <c r="O206" s="1072"/>
      <c r="P206" s="1072"/>
      <c r="Q206" s="1072"/>
      <c r="R206" s="1072"/>
      <c r="S206" s="1072"/>
      <c r="T206" s="1072"/>
      <c r="U206" s="1072"/>
      <c r="V206" s="1072"/>
      <c r="W206" s="1072"/>
      <c r="X206" s="1072"/>
      <c r="Y206" s="1072"/>
      <c r="Z206" s="1072"/>
      <c r="AA206" s="1072"/>
      <c r="AB206" s="1072"/>
      <c r="AC206" s="1072"/>
      <c r="AD206" s="1072"/>
      <c r="AE206" s="1072"/>
      <c r="AF206" s="1072"/>
      <c r="AG206" s="1072"/>
      <c r="AH206" s="1072"/>
      <c r="AI206" s="1072"/>
      <c r="AJ206" s="1072"/>
      <c r="AK206" s="1072"/>
      <c r="AL206" s="1072"/>
      <c r="AM206" s="1072"/>
      <c r="AN206" s="1072"/>
      <c r="AO206" s="1072"/>
      <c r="AP206" s="1072"/>
      <c r="AQ206" s="1072"/>
      <c r="AR206" s="1072"/>
      <c r="AS206" s="1072"/>
      <c r="AT206" s="1072"/>
      <c r="AU206" s="1072"/>
      <c r="AV206" s="1072"/>
      <c r="AW206" s="1072"/>
      <c r="AX206" s="1072"/>
      <c r="AY206" s="1072"/>
      <c r="AZ206" s="1072"/>
      <c r="BA206" s="1072"/>
      <c r="BB206" s="1072"/>
      <c r="BC206" s="1072"/>
      <c r="BD206" s="1072"/>
      <c r="BE206" s="1072"/>
      <c r="BF206" s="1072"/>
      <c r="BG206" s="1072"/>
      <c r="BH206" s="1072"/>
      <c r="BI206" s="1072"/>
      <c r="BJ206" s="1072"/>
      <c r="BK206" s="1072"/>
      <c r="BL206" s="1072"/>
      <c r="BM206" s="1072"/>
      <c r="BN206" s="1072"/>
      <c r="BO206" s="1072"/>
      <c r="BP206" s="1072"/>
      <c r="BQ206" s="1072"/>
      <c r="BR206" s="1072"/>
      <c r="BS206" s="1072"/>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row>
    <row r="207" spans="1:102" s="7" customFormat="1" ht="12" customHeight="1" x14ac:dyDescent="0.2">
      <c r="A207" s="58"/>
      <c r="B207" s="58"/>
      <c r="C207" s="1072"/>
      <c r="D207" s="1072"/>
      <c r="E207" s="1072"/>
      <c r="F207" s="1072"/>
      <c r="G207" s="1072"/>
      <c r="H207" s="1072"/>
      <c r="I207" s="1072"/>
      <c r="J207" s="1072"/>
      <c r="K207" s="1072"/>
      <c r="L207" s="1072"/>
      <c r="M207" s="1072"/>
      <c r="N207" s="1072"/>
      <c r="O207" s="1072"/>
      <c r="P207" s="1072"/>
      <c r="Q207" s="1072"/>
      <c r="R207" s="1072"/>
      <c r="S207" s="1072"/>
      <c r="T207" s="1072"/>
      <c r="U207" s="1072"/>
      <c r="V207" s="1072"/>
      <c r="W207" s="1072"/>
      <c r="X207" s="1072"/>
      <c r="Y207" s="1072"/>
      <c r="Z207" s="1072"/>
      <c r="AA207" s="1072"/>
      <c r="AB207" s="1072"/>
      <c r="AC207" s="1072"/>
      <c r="AD207" s="1072"/>
      <c r="AE207" s="1072"/>
      <c r="AF207" s="1072"/>
      <c r="AG207" s="1072"/>
      <c r="AH207" s="1072"/>
      <c r="AI207" s="1072"/>
      <c r="AJ207" s="1072"/>
      <c r="AK207" s="1072"/>
      <c r="AL207" s="1072"/>
      <c r="AM207" s="1072"/>
      <c r="AN207" s="1072"/>
      <c r="AO207" s="1072"/>
      <c r="AP207" s="1072"/>
      <c r="AQ207" s="1072"/>
      <c r="AR207" s="1072"/>
      <c r="AS207" s="1072"/>
      <c r="AT207" s="1072"/>
      <c r="AU207" s="1072"/>
      <c r="AV207" s="1072"/>
      <c r="AW207" s="1072"/>
      <c r="AX207" s="1072"/>
      <c r="AY207" s="1072"/>
      <c r="AZ207" s="1072"/>
      <c r="BA207" s="1072"/>
      <c r="BB207" s="1072"/>
      <c r="BC207" s="1072"/>
      <c r="BD207" s="1072"/>
      <c r="BE207" s="1072"/>
      <c r="BF207" s="1072"/>
      <c r="BG207" s="1072"/>
      <c r="BH207" s="1072"/>
      <c r="BI207" s="1072"/>
      <c r="BJ207" s="1072"/>
      <c r="BK207" s="1072"/>
      <c r="BL207" s="1072"/>
      <c r="BM207" s="1072"/>
      <c r="BN207" s="1072"/>
      <c r="BO207" s="1072"/>
      <c r="BP207" s="1072"/>
      <c r="BQ207" s="1072"/>
      <c r="BR207" s="1072"/>
      <c r="BS207" s="1072"/>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c r="CS207" s="80"/>
      <c r="CT207" s="80"/>
      <c r="CU207" s="80"/>
      <c r="CV207" s="80"/>
      <c r="CW207" s="80"/>
      <c r="CX207" s="80"/>
    </row>
    <row r="208" spans="1:102" s="7" customFormat="1" ht="12" customHeight="1" x14ac:dyDescent="0.2">
      <c r="A208" s="58"/>
      <c r="B208" s="58"/>
      <c r="C208" s="1072"/>
      <c r="D208" s="1072"/>
      <c r="E208" s="1072"/>
      <c r="F208" s="1072"/>
      <c r="G208" s="1072"/>
      <c r="H208" s="1072"/>
      <c r="I208" s="1072"/>
      <c r="J208" s="1072"/>
      <c r="K208" s="1072"/>
      <c r="L208" s="1072"/>
      <c r="M208" s="1072"/>
      <c r="N208" s="1072"/>
      <c r="O208" s="1072"/>
      <c r="P208" s="1072"/>
      <c r="Q208" s="1072"/>
      <c r="R208" s="1072"/>
      <c r="S208" s="1072"/>
      <c r="T208" s="1072"/>
      <c r="U208" s="1072"/>
      <c r="V208" s="1072"/>
      <c r="W208" s="1072"/>
      <c r="X208" s="1072"/>
      <c r="Y208" s="1072"/>
      <c r="Z208" s="1072"/>
      <c r="AA208" s="1072"/>
      <c r="AB208" s="1072"/>
      <c r="AC208" s="1072"/>
      <c r="AD208" s="1072"/>
      <c r="AE208" s="1072"/>
      <c r="AF208" s="1072"/>
      <c r="AG208" s="1072"/>
      <c r="AH208" s="1072"/>
      <c r="AI208" s="1072"/>
      <c r="AJ208" s="1072"/>
      <c r="AK208" s="1072"/>
      <c r="AL208" s="1072"/>
      <c r="AM208" s="1072"/>
      <c r="AN208" s="1072"/>
      <c r="AO208" s="1072"/>
      <c r="AP208" s="1072"/>
      <c r="AQ208" s="1072"/>
      <c r="AR208" s="1072"/>
      <c r="AS208" s="1072"/>
      <c r="AT208" s="1072"/>
      <c r="AU208" s="1072"/>
      <c r="AV208" s="1072"/>
      <c r="AW208" s="1072"/>
      <c r="AX208" s="1072"/>
      <c r="AY208" s="1072"/>
      <c r="AZ208" s="1072"/>
      <c r="BA208" s="1072"/>
      <c r="BB208" s="1072"/>
      <c r="BC208" s="1072"/>
      <c r="BD208" s="1072"/>
      <c r="BE208" s="1072"/>
      <c r="BF208" s="1072"/>
      <c r="BG208" s="1072"/>
      <c r="BH208" s="1072"/>
      <c r="BI208" s="1072"/>
      <c r="BJ208" s="1072"/>
      <c r="BK208" s="1072"/>
      <c r="BL208" s="1072"/>
      <c r="BM208" s="1072"/>
      <c r="BN208" s="1072"/>
      <c r="BO208" s="1072"/>
      <c r="BP208" s="1072"/>
      <c r="BQ208" s="1072"/>
      <c r="BR208" s="1072"/>
      <c r="BS208" s="1072"/>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row>
    <row r="209" spans="1:102" s="7" customFormat="1" ht="12" customHeight="1" x14ac:dyDescent="0.2">
      <c r="A209" s="58"/>
      <c r="B209" s="58"/>
      <c r="C209" s="1072"/>
      <c r="D209" s="1072"/>
      <c r="E209" s="1072"/>
      <c r="F209" s="1072"/>
      <c r="G209" s="1072"/>
      <c r="H209" s="1072"/>
      <c r="I209" s="1072"/>
      <c r="J209" s="1072"/>
      <c r="K209" s="1072"/>
      <c r="L209" s="1072"/>
      <c r="M209" s="1072"/>
      <c r="N209" s="1072"/>
      <c r="O209" s="1072"/>
      <c r="P209" s="1072"/>
      <c r="Q209" s="1072"/>
      <c r="R209" s="1072"/>
      <c r="S209" s="1072"/>
      <c r="T209" s="1072"/>
      <c r="U209" s="1072"/>
      <c r="V209" s="1072"/>
      <c r="W209" s="1072"/>
      <c r="X209" s="1072"/>
      <c r="Y209" s="1072"/>
      <c r="Z209" s="1072"/>
      <c r="AA209" s="1072"/>
      <c r="AB209" s="1072"/>
      <c r="AC209" s="1072"/>
      <c r="AD209" s="1072"/>
      <c r="AE209" s="1072"/>
      <c r="AF209" s="1072"/>
      <c r="AG209" s="1072"/>
      <c r="AH209" s="1072"/>
      <c r="AI209" s="1072"/>
      <c r="AJ209" s="1072"/>
      <c r="AK209" s="1072"/>
      <c r="AL209" s="1072"/>
      <c r="AM209" s="1072"/>
      <c r="AN209" s="1072"/>
      <c r="AO209" s="1072"/>
      <c r="AP209" s="1072"/>
      <c r="AQ209" s="1072"/>
      <c r="AR209" s="1072"/>
      <c r="AS209" s="1072"/>
      <c r="AT209" s="1072"/>
      <c r="AU209" s="1072"/>
      <c r="AV209" s="1072"/>
      <c r="AW209" s="1072"/>
      <c r="AX209" s="1072"/>
      <c r="AY209" s="1072"/>
      <c r="AZ209" s="1072"/>
      <c r="BA209" s="1072"/>
      <c r="BB209" s="1072"/>
      <c r="BC209" s="1072"/>
      <c r="BD209" s="1072"/>
      <c r="BE209" s="1072"/>
      <c r="BF209" s="1072"/>
      <c r="BG209" s="1072"/>
      <c r="BH209" s="1072"/>
      <c r="BI209" s="1072"/>
      <c r="BJ209" s="1072"/>
      <c r="BK209" s="1072"/>
      <c r="BL209" s="1072"/>
      <c r="BM209" s="1072"/>
      <c r="BN209" s="1072"/>
      <c r="BO209" s="1072"/>
      <c r="BP209" s="1072"/>
      <c r="BQ209" s="1072"/>
      <c r="BR209" s="1072"/>
      <c r="BS209" s="1072"/>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c r="CV209" s="80"/>
      <c r="CW209" s="80"/>
      <c r="CX209" s="80"/>
    </row>
    <row r="210" spans="1:102" s="7" customFormat="1" ht="12" customHeight="1" x14ac:dyDescent="0.2">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row>
    <row r="211" spans="1:102" s="7" customFormat="1" ht="12" customHeight="1" x14ac:dyDescent="0.2">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row>
    <row r="212" spans="1:102" s="7" customFormat="1" ht="12" customHeight="1" x14ac:dyDescent="0.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row>
    <row r="213" spans="1:102" s="7" customFormat="1" ht="12" customHeight="1" x14ac:dyDescent="0.2">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row>
    <row r="214" spans="1:102" s="7" customFormat="1" ht="12" customHeight="1" x14ac:dyDescent="0.2">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row>
    <row r="215" spans="1:102" s="7" customFormat="1" ht="12" customHeight="1" x14ac:dyDescent="0.2">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row>
    <row r="216" spans="1:102" s="7" customFormat="1" ht="12" customHeight="1" x14ac:dyDescent="0.2">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row>
    <row r="217" spans="1:102" s="7" customFormat="1" ht="12" customHeight="1" x14ac:dyDescent="0.2">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row>
    <row r="218" spans="1:102" s="7" customFormat="1" ht="12" customHeight="1" x14ac:dyDescent="0.2">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row>
    <row r="219" spans="1:102" s="7" customFormat="1" ht="12" customHeight="1" x14ac:dyDescent="0.2">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c r="CV219" s="80"/>
      <c r="CW219" s="80"/>
      <c r="CX219" s="80"/>
    </row>
    <row r="220" spans="1:102" s="7" customFormat="1" ht="12" customHeight="1" x14ac:dyDescent="0.2">
      <c r="A220" s="127" t="s">
        <v>1159</v>
      </c>
      <c r="B220" s="58"/>
      <c r="C220" s="58"/>
      <c r="D220" s="58" t="s">
        <v>1160</v>
      </c>
      <c r="E220" s="58"/>
      <c r="F220" s="58"/>
      <c r="G220" s="58"/>
      <c r="H220" s="58"/>
      <c r="I220" s="58"/>
      <c r="J220" s="58"/>
      <c r="K220" s="58"/>
      <c r="L220" s="58"/>
      <c r="M220" s="58"/>
      <c r="N220" s="58"/>
      <c r="O220" s="58"/>
      <c r="P220" s="58"/>
      <c r="Q220" s="58"/>
      <c r="R220" s="58" t="s">
        <v>257</v>
      </c>
      <c r="S220" s="58"/>
      <c r="T220" s="58"/>
      <c r="U220" s="58"/>
      <c r="V220" s="58"/>
      <c r="W220" s="58"/>
      <c r="X220" s="58"/>
      <c r="Y220" s="58"/>
      <c r="Z220" s="58"/>
      <c r="AA220" s="58"/>
      <c r="AB220" s="58"/>
      <c r="AC220" s="58" t="s">
        <v>1158</v>
      </c>
      <c r="AD220" s="58" t="s">
        <v>583</v>
      </c>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c r="CV220" s="80"/>
      <c r="CW220" s="80"/>
      <c r="CX220" s="80"/>
    </row>
    <row r="221" spans="1:102" s="7" customFormat="1" ht="12" customHeight="1" x14ac:dyDescent="0.2">
      <c r="A221" s="58"/>
      <c r="B221" s="1167" t="s">
        <v>611</v>
      </c>
      <c r="C221" s="1211"/>
      <c r="D221" s="1211"/>
      <c r="E221" s="1211"/>
      <c r="F221" s="1211"/>
      <c r="G221" s="1211"/>
      <c r="H221" s="1212"/>
      <c r="I221" s="1321" t="s">
        <v>253</v>
      </c>
      <c r="J221" s="1322"/>
      <c r="K221" s="327" t="s">
        <v>1442</v>
      </c>
      <c r="L221" s="326"/>
      <c r="M221" s="431"/>
      <c r="N221" s="431"/>
      <c r="O221" s="326" t="s">
        <v>343</v>
      </c>
      <c r="P221" s="1324"/>
      <c r="Q221" s="1324"/>
      <c r="R221" s="326" t="s">
        <v>568</v>
      </c>
      <c r="S221" s="326"/>
      <c r="T221" s="326"/>
      <c r="U221" s="326"/>
      <c r="V221" s="326"/>
      <c r="W221" s="326"/>
      <c r="X221" s="326"/>
      <c r="Y221" s="326"/>
      <c r="Z221" s="326"/>
      <c r="AA221" s="360"/>
      <c r="AB221" s="360"/>
      <c r="AC221" s="360"/>
      <c r="AD221" s="360"/>
      <c r="AE221" s="360"/>
      <c r="AF221" s="360"/>
      <c r="AG221" s="360"/>
      <c r="AH221" s="360"/>
      <c r="AI221" s="360"/>
      <c r="AJ221" s="360"/>
      <c r="AK221" s="360"/>
      <c r="AL221" s="360"/>
      <c r="AM221" s="360"/>
      <c r="AN221" s="360"/>
      <c r="AO221" s="144"/>
      <c r="AP221" s="1167" t="s">
        <v>584</v>
      </c>
      <c r="AQ221" s="1211"/>
      <c r="AR221" s="1211"/>
      <c r="AS221" s="1211"/>
      <c r="AT221" s="1211"/>
      <c r="AU221" s="1211"/>
      <c r="AV221" s="1211"/>
      <c r="AW221" s="1211"/>
      <c r="AX221" s="1211"/>
      <c r="AY221" s="1211"/>
      <c r="AZ221" s="1211"/>
      <c r="BA221" s="1211"/>
      <c r="BB221" s="1211"/>
      <c r="BC221" s="1211"/>
      <c r="BD221" s="1211"/>
      <c r="BE221" s="1211"/>
      <c r="BF221" s="1211"/>
      <c r="BG221" s="1212"/>
      <c r="BH221" s="1167" t="s">
        <v>679</v>
      </c>
      <c r="BI221" s="740"/>
      <c r="BJ221" s="1167" t="s">
        <v>681</v>
      </c>
      <c r="BK221" s="1211"/>
      <c r="BL221" s="1212"/>
      <c r="BM221" s="1167" t="s">
        <v>162</v>
      </c>
      <c r="BN221" s="1211"/>
      <c r="BO221" s="1211"/>
      <c r="BP221" s="1211"/>
      <c r="BQ221" s="1211"/>
      <c r="BR221" s="1212"/>
      <c r="BS221" s="58"/>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c r="CV221" s="80"/>
      <c r="CW221" s="80"/>
      <c r="CX221" s="80"/>
    </row>
    <row r="222" spans="1:102" s="7" customFormat="1" ht="12" customHeight="1" x14ac:dyDescent="0.2">
      <c r="A222" s="58"/>
      <c r="B222" s="1277"/>
      <c r="C222" s="1288"/>
      <c r="D222" s="1288"/>
      <c r="E222" s="1288"/>
      <c r="F222" s="1288"/>
      <c r="G222" s="1288"/>
      <c r="H222" s="1289"/>
      <c r="I222" s="1321" t="s">
        <v>214</v>
      </c>
      <c r="J222" s="1322"/>
      <c r="K222" s="444" t="s">
        <v>1161</v>
      </c>
      <c r="L222" s="444" t="s">
        <v>1162</v>
      </c>
      <c r="M222" s="444" t="s">
        <v>1163</v>
      </c>
      <c r="N222" s="444" t="s">
        <v>1164</v>
      </c>
      <c r="O222" s="444" t="s">
        <v>1165</v>
      </c>
      <c r="P222" s="444" t="s">
        <v>1166</v>
      </c>
      <c r="Q222" s="444" t="s">
        <v>1167</v>
      </c>
      <c r="R222" s="444" t="s">
        <v>1168</v>
      </c>
      <c r="S222" s="444" t="s">
        <v>1169</v>
      </c>
      <c r="T222" s="444" t="s">
        <v>1170</v>
      </c>
      <c r="U222" s="444" t="s">
        <v>1171</v>
      </c>
      <c r="V222" s="444" t="s">
        <v>1172</v>
      </c>
      <c r="W222" s="444" t="s">
        <v>1173</v>
      </c>
      <c r="X222" s="444" t="s">
        <v>1174</v>
      </c>
      <c r="Y222" s="444" t="s">
        <v>1175</v>
      </c>
      <c r="Z222" s="444" t="s">
        <v>1176</v>
      </c>
      <c r="AA222" s="444" t="s">
        <v>1177</v>
      </c>
      <c r="AB222" s="444" t="s">
        <v>1178</v>
      </c>
      <c r="AC222" s="444" t="s">
        <v>1179</v>
      </c>
      <c r="AD222" s="444" t="s">
        <v>1180</v>
      </c>
      <c r="AE222" s="444" t="s">
        <v>1181</v>
      </c>
      <c r="AF222" s="444" t="s">
        <v>1182</v>
      </c>
      <c r="AG222" s="444" t="s">
        <v>1183</v>
      </c>
      <c r="AH222" s="444" t="s">
        <v>1184</v>
      </c>
      <c r="AI222" s="444" t="s">
        <v>1185</v>
      </c>
      <c r="AJ222" s="444" t="s">
        <v>1186</v>
      </c>
      <c r="AK222" s="444" t="s">
        <v>1187</v>
      </c>
      <c r="AL222" s="444" t="s">
        <v>1188</v>
      </c>
      <c r="AM222" s="444" t="s">
        <v>1189</v>
      </c>
      <c r="AN222" s="444" t="s">
        <v>1190</v>
      </c>
      <c r="AO222" s="184" t="s">
        <v>1191</v>
      </c>
      <c r="AP222" s="1213"/>
      <c r="AQ222" s="1214"/>
      <c r="AR222" s="1214"/>
      <c r="AS222" s="1214"/>
      <c r="AT222" s="1214"/>
      <c r="AU222" s="1214"/>
      <c r="AV222" s="1214"/>
      <c r="AW222" s="1214"/>
      <c r="AX222" s="1214"/>
      <c r="AY222" s="1214"/>
      <c r="AZ222" s="1214"/>
      <c r="BA222" s="1214"/>
      <c r="BB222" s="1214"/>
      <c r="BC222" s="1214"/>
      <c r="BD222" s="1214"/>
      <c r="BE222" s="1214"/>
      <c r="BF222" s="1214"/>
      <c r="BG222" s="1215"/>
      <c r="BH222" s="1323"/>
      <c r="BI222" s="1278"/>
      <c r="BJ222" s="1277" t="s">
        <v>492</v>
      </c>
      <c r="BK222" s="1288"/>
      <c r="BL222" s="1289"/>
      <c r="BM222" s="1277"/>
      <c r="BN222" s="1288"/>
      <c r="BO222" s="1288"/>
      <c r="BP222" s="1288"/>
      <c r="BQ222" s="1288"/>
      <c r="BR222" s="1289"/>
      <c r="BS222" s="58"/>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row>
    <row r="223" spans="1:102" s="7" customFormat="1" ht="12" customHeight="1" x14ac:dyDescent="0.2">
      <c r="A223" s="58"/>
      <c r="B223" s="1213"/>
      <c r="C223" s="1214"/>
      <c r="D223" s="1214"/>
      <c r="E223" s="1214"/>
      <c r="F223" s="1214"/>
      <c r="G223" s="1214"/>
      <c r="H223" s="1215"/>
      <c r="I223" s="1321" t="s">
        <v>254</v>
      </c>
      <c r="J223" s="1322"/>
      <c r="K223" s="433"/>
      <c r="L223" s="433"/>
      <c r="M223" s="433"/>
      <c r="N223" s="433"/>
      <c r="O223" s="433"/>
      <c r="P223" s="433"/>
      <c r="Q223" s="433"/>
      <c r="R223" s="433"/>
      <c r="S223" s="433"/>
      <c r="T223" s="433"/>
      <c r="U223" s="433"/>
      <c r="V223" s="433"/>
      <c r="W223" s="433"/>
      <c r="X223" s="433"/>
      <c r="Y223" s="433"/>
      <c r="Z223" s="433"/>
      <c r="AA223" s="433"/>
      <c r="AB223" s="433"/>
      <c r="AC223" s="433"/>
      <c r="AD223" s="433"/>
      <c r="AE223" s="433"/>
      <c r="AF223" s="433"/>
      <c r="AG223" s="433"/>
      <c r="AH223" s="433"/>
      <c r="AI223" s="433"/>
      <c r="AJ223" s="433"/>
      <c r="AK223" s="433"/>
      <c r="AL223" s="433"/>
      <c r="AM223" s="433"/>
      <c r="AN223" s="433"/>
      <c r="AO223" s="433"/>
      <c r="AP223" s="1321" t="s">
        <v>1192</v>
      </c>
      <c r="AQ223" s="1322"/>
      <c r="AR223" s="1321" t="s">
        <v>1140</v>
      </c>
      <c r="AS223" s="1322"/>
      <c r="AT223" s="1321" t="s">
        <v>1193</v>
      </c>
      <c r="AU223" s="1322"/>
      <c r="AV223" s="1321" t="s">
        <v>1157</v>
      </c>
      <c r="AW223" s="1322"/>
      <c r="AX223" s="1321"/>
      <c r="AY223" s="1322"/>
      <c r="AZ223" s="1321"/>
      <c r="BA223" s="1322"/>
      <c r="BB223" s="1321"/>
      <c r="BC223" s="1322"/>
      <c r="BD223" s="1321"/>
      <c r="BE223" s="1322"/>
      <c r="BF223" s="1321" t="s">
        <v>120</v>
      </c>
      <c r="BG223" s="1322"/>
      <c r="BH223" s="1325" t="s">
        <v>680</v>
      </c>
      <c r="BI223" s="1326"/>
      <c r="BJ223" s="1213" t="s">
        <v>491</v>
      </c>
      <c r="BK223" s="1214"/>
      <c r="BL223" s="1215"/>
      <c r="BM223" s="1213"/>
      <c r="BN223" s="1214"/>
      <c r="BO223" s="1214"/>
      <c r="BP223" s="1214"/>
      <c r="BQ223" s="1214"/>
      <c r="BR223" s="1215"/>
      <c r="BS223" s="58"/>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row>
    <row r="224" spans="1:102" s="7" customFormat="1" ht="12.75" customHeight="1" x14ac:dyDescent="0.2">
      <c r="A224" s="154"/>
      <c r="B224" s="143" t="s">
        <v>582</v>
      </c>
      <c r="C224" s="360"/>
      <c r="D224" s="360"/>
      <c r="E224" s="360"/>
      <c r="F224" s="410"/>
      <c r="G224" s="646"/>
      <c r="H224" s="647"/>
      <c r="I224" s="648"/>
      <c r="J224" s="647"/>
      <c r="K224" s="433"/>
      <c r="L224" s="433"/>
      <c r="M224" s="433"/>
      <c r="N224" s="433"/>
      <c r="O224" s="433"/>
      <c r="P224" s="433"/>
      <c r="Q224" s="433"/>
      <c r="R224" s="433"/>
      <c r="S224" s="433"/>
      <c r="T224" s="433"/>
      <c r="U224" s="433"/>
      <c r="V224" s="433"/>
      <c r="W224" s="433"/>
      <c r="X224" s="433"/>
      <c r="Y224" s="433"/>
      <c r="Z224" s="433"/>
      <c r="AA224" s="433"/>
      <c r="AB224" s="433"/>
      <c r="AC224" s="433"/>
      <c r="AD224" s="433"/>
      <c r="AE224" s="433"/>
      <c r="AF224" s="433"/>
      <c r="AG224" s="433"/>
      <c r="AH224" s="433"/>
      <c r="AI224" s="433"/>
      <c r="AJ224" s="433"/>
      <c r="AK224" s="433"/>
      <c r="AL224" s="433"/>
      <c r="AM224" s="433"/>
      <c r="AN224" s="433"/>
      <c r="AO224" s="433"/>
      <c r="AP224" s="1314"/>
      <c r="AQ224" s="1315"/>
      <c r="AR224" s="1314"/>
      <c r="AS224" s="1315"/>
      <c r="AT224" s="1314"/>
      <c r="AU224" s="1315"/>
      <c r="AV224" s="1314"/>
      <c r="AW224" s="1315"/>
      <c r="AX224" s="1314"/>
      <c r="AY224" s="1315"/>
      <c r="AZ224" s="1314"/>
      <c r="BA224" s="1315"/>
      <c r="BB224" s="1314"/>
      <c r="BC224" s="1315"/>
      <c r="BD224" s="1314"/>
      <c r="BE224" s="1315"/>
      <c r="BF224" s="1317">
        <f t="shared" ref="BF224:BF251" si="0">AP224+AR224+AT224+AV224+AX224+AZ224+BB224+BD224</f>
        <v>0</v>
      </c>
      <c r="BG224" s="1318"/>
      <c r="BH224" s="1314"/>
      <c r="BI224" s="1315"/>
      <c r="BJ224" s="1314"/>
      <c r="BK224" s="1134"/>
      <c r="BL224" s="1315"/>
      <c r="BM224" s="1144"/>
      <c r="BN224" s="1145"/>
      <c r="BO224" s="1145"/>
      <c r="BP224" s="1145"/>
      <c r="BQ224" s="1145"/>
      <c r="BR224" s="1146"/>
      <c r="BS224" s="58"/>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row>
    <row r="225" spans="1:102" s="7" customFormat="1" ht="12.75" customHeight="1" x14ac:dyDescent="0.2">
      <c r="A225" s="154"/>
      <c r="B225" s="1314" t="s">
        <v>869</v>
      </c>
      <c r="C225" s="1320"/>
      <c r="D225" s="1320"/>
      <c r="E225" s="1320"/>
      <c r="F225" s="651"/>
      <c r="G225" s="651"/>
      <c r="H225" s="650"/>
      <c r="I225" s="649"/>
      <c r="J225" s="650"/>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33"/>
      <c r="AK225" s="433"/>
      <c r="AL225" s="433"/>
      <c r="AM225" s="433"/>
      <c r="AN225" s="433"/>
      <c r="AO225" s="433"/>
      <c r="AP225" s="1314"/>
      <c r="AQ225" s="1315"/>
      <c r="AR225" s="1314"/>
      <c r="AS225" s="1315"/>
      <c r="AT225" s="1314"/>
      <c r="AU225" s="1315"/>
      <c r="AV225" s="1314"/>
      <c r="AW225" s="1315"/>
      <c r="AX225" s="1314"/>
      <c r="AY225" s="1315"/>
      <c r="AZ225" s="1314"/>
      <c r="BA225" s="1315"/>
      <c r="BB225" s="1314"/>
      <c r="BC225" s="1315"/>
      <c r="BD225" s="1314"/>
      <c r="BE225" s="1315"/>
      <c r="BF225" s="1317">
        <f t="shared" si="0"/>
        <v>0</v>
      </c>
      <c r="BG225" s="1318"/>
      <c r="BH225" s="1314"/>
      <c r="BI225" s="1315"/>
      <c r="BJ225" s="1314"/>
      <c r="BK225" s="1134"/>
      <c r="BL225" s="1315"/>
      <c r="BM225" s="1144"/>
      <c r="BN225" s="1145"/>
      <c r="BO225" s="1145"/>
      <c r="BP225" s="1145"/>
      <c r="BQ225" s="1145"/>
      <c r="BR225" s="1146"/>
      <c r="BS225" s="58"/>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row>
    <row r="226" spans="1:102" s="7" customFormat="1" ht="12.75" customHeight="1" x14ac:dyDescent="0.2">
      <c r="A226" s="58"/>
      <c r="B226" s="1122" t="s">
        <v>1194</v>
      </c>
      <c r="C226" s="1123"/>
      <c r="D226" s="360" t="s">
        <v>255</v>
      </c>
      <c r="E226" s="360"/>
      <c r="F226" s="651"/>
      <c r="G226" s="651"/>
      <c r="H226" s="650"/>
      <c r="I226" s="649"/>
      <c r="J226" s="650"/>
      <c r="K226" s="433"/>
      <c r="L226" s="433"/>
      <c r="M226" s="433"/>
      <c r="N226" s="433"/>
      <c r="O226" s="433"/>
      <c r="P226" s="433"/>
      <c r="Q226" s="433"/>
      <c r="R226" s="433"/>
      <c r="S226" s="433"/>
      <c r="T226" s="433"/>
      <c r="U226" s="433"/>
      <c r="V226" s="433"/>
      <c r="W226" s="433"/>
      <c r="X226" s="433"/>
      <c r="Y226" s="433"/>
      <c r="Z226" s="433"/>
      <c r="AA226" s="433"/>
      <c r="AB226" s="433"/>
      <c r="AC226" s="433"/>
      <c r="AD226" s="433"/>
      <c r="AE226" s="433"/>
      <c r="AF226" s="433"/>
      <c r="AG226" s="433"/>
      <c r="AH226" s="433"/>
      <c r="AI226" s="433"/>
      <c r="AJ226" s="433"/>
      <c r="AK226" s="433"/>
      <c r="AL226" s="433"/>
      <c r="AM226" s="433"/>
      <c r="AN226" s="433"/>
      <c r="AO226" s="433"/>
      <c r="AP226" s="1314"/>
      <c r="AQ226" s="1315"/>
      <c r="AR226" s="1314"/>
      <c r="AS226" s="1315"/>
      <c r="AT226" s="1314"/>
      <c r="AU226" s="1315"/>
      <c r="AV226" s="1314"/>
      <c r="AW226" s="1315"/>
      <c r="AX226" s="1314"/>
      <c r="AY226" s="1315"/>
      <c r="AZ226" s="1314"/>
      <c r="BA226" s="1315"/>
      <c r="BB226" s="1314"/>
      <c r="BC226" s="1315"/>
      <c r="BD226" s="1314"/>
      <c r="BE226" s="1315"/>
      <c r="BF226" s="1317">
        <f t="shared" si="0"/>
        <v>0</v>
      </c>
      <c r="BG226" s="1318"/>
      <c r="BH226" s="1314"/>
      <c r="BI226" s="1315"/>
      <c r="BJ226" s="1314"/>
      <c r="BK226" s="1134"/>
      <c r="BL226" s="1315"/>
      <c r="BM226" s="1144"/>
      <c r="BN226" s="1145"/>
      <c r="BO226" s="1145"/>
      <c r="BP226" s="1145"/>
      <c r="BQ226" s="1145"/>
      <c r="BR226" s="1146"/>
      <c r="BS226" s="58"/>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row>
    <row r="227" spans="1:102" s="7" customFormat="1" ht="12.75" customHeight="1" x14ac:dyDescent="0.2">
      <c r="A227" s="58"/>
      <c r="B227" s="1122" t="s">
        <v>1195</v>
      </c>
      <c r="C227" s="1123"/>
      <c r="D227" s="360" t="s">
        <v>255</v>
      </c>
      <c r="E227" s="360"/>
      <c r="F227" s="651"/>
      <c r="G227" s="651"/>
      <c r="H227" s="650"/>
      <c r="I227" s="649"/>
      <c r="J227" s="650"/>
      <c r="K227" s="433"/>
      <c r="L227" s="433"/>
      <c r="M227" s="433"/>
      <c r="N227" s="433"/>
      <c r="O227" s="433"/>
      <c r="P227" s="433"/>
      <c r="Q227" s="433"/>
      <c r="R227" s="433"/>
      <c r="S227" s="433"/>
      <c r="T227" s="433"/>
      <c r="U227" s="433"/>
      <c r="V227" s="433"/>
      <c r="W227" s="433"/>
      <c r="X227" s="433"/>
      <c r="Y227" s="433"/>
      <c r="Z227" s="433"/>
      <c r="AA227" s="433"/>
      <c r="AB227" s="433"/>
      <c r="AC227" s="433"/>
      <c r="AD227" s="433"/>
      <c r="AE227" s="433"/>
      <c r="AF227" s="433"/>
      <c r="AG227" s="433"/>
      <c r="AH227" s="433"/>
      <c r="AI227" s="433"/>
      <c r="AJ227" s="433"/>
      <c r="AK227" s="433"/>
      <c r="AL227" s="433"/>
      <c r="AM227" s="433"/>
      <c r="AN227" s="433"/>
      <c r="AO227" s="433"/>
      <c r="AP227" s="1314"/>
      <c r="AQ227" s="1315"/>
      <c r="AR227" s="1314"/>
      <c r="AS227" s="1315"/>
      <c r="AT227" s="1314"/>
      <c r="AU227" s="1315"/>
      <c r="AV227" s="1314"/>
      <c r="AW227" s="1315"/>
      <c r="AX227" s="1314"/>
      <c r="AY227" s="1315"/>
      <c r="AZ227" s="1314"/>
      <c r="BA227" s="1315"/>
      <c r="BB227" s="1314"/>
      <c r="BC227" s="1315"/>
      <c r="BD227" s="1314"/>
      <c r="BE227" s="1315"/>
      <c r="BF227" s="1317">
        <f t="shared" si="0"/>
        <v>0</v>
      </c>
      <c r="BG227" s="1318"/>
      <c r="BH227" s="1314"/>
      <c r="BI227" s="1315"/>
      <c r="BJ227" s="1314"/>
      <c r="BK227" s="1134"/>
      <c r="BL227" s="1315"/>
      <c r="BM227" s="1144"/>
      <c r="BN227" s="1145"/>
      <c r="BO227" s="1145"/>
      <c r="BP227" s="1145"/>
      <c r="BQ227" s="1145"/>
      <c r="BR227" s="1146"/>
      <c r="BS227" s="58"/>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row>
    <row r="228" spans="1:102" s="7" customFormat="1" ht="12.75" customHeight="1" x14ac:dyDescent="0.2">
      <c r="A228" s="58"/>
      <c r="B228" s="1122" t="s">
        <v>1196</v>
      </c>
      <c r="C228" s="1123"/>
      <c r="D228" s="360" t="s">
        <v>255</v>
      </c>
      <c r="E228" s="360"/>
      <c r="F228" s="651"/>
      <c r="G228" s="651"/>
      <c r="H228" s="650"/>
      <c r="I228" s="649"/>
      <c r="J228" s="650"/>
      <c r="K228" s="433"/>
      <c r="L228" s="433"/>
      <c r="M228" s="433"/>
      <c r="N228" s="433"/>
      <c r="O228" s="433"/>
      <c r="P228" s="433"/>
      <c r="Q228" s="433"/>
      <c r="R228" s="433"/>
      <c r="S228" s="433"/>
      <c r="T228" s="433"/>
      <c r="U228" s="433"/>
      <c r="V228" s="433"/>
      <c r="W228" s="433"/>
      <c r="X228" s="433"/>
      <c r="Y228" s="433"/>
      <c r="Z228" s="433"/>
      <c r="AA228" s="433"/>
      <c r="AB228" s="433"/>
      <c r="AC228" s="433"/>
      <c r="AD228" s="433"/>
      <c r="AE228" s="433"/>
      <c r="AF228" s="433"/>
      <c r="AG228" s="433"/>
      <c r="AH228" s="433"/>
      <c r="AI228" s="433"/>
      <c r="AJ228" s="433"/>
      <c r="AK228" s="433"/>
      <c r="AL228" s="433"/>
      <c r="AM228" s="433"/>
      <c r="AN228" s="433"/>
      <c r="AO228" s="433"/>
      <c r="AP228" s="1314"/>
      <c r="AQ228" s="1315"/>
      <c r="AR228" s="1314"/>
      <c r="AS228" s="1315"/>
      <c r="AT228" s="1314"/>
      <c r="AU228" s="1315"/>
      <c r="AV228" s="1314"/>
      <c r="AW228" s="1315"/>
      <c r="AX228" s="1314"/>
      <c r="AY228" s="1315"/>
      <c r="AZ228" s="1314"/>
      <c r="BA228" s="1315"/>
      <c r="BB228" s="1314"/>
      <c r="BC228" s="1315"/>
      <c r="BD228" s="1314"/>
      <c r="BE228" s="1315"/>
      <c r="BF228" s="1317">
        <f t="shared" si="0"/>
        <v>0</v>
      </c>
      <c r="BG228" s="1318"/>
      <c r="BH228" s="1314"/>
      <c r="BI228" s="1315"/>
      <c r="BJ228" s="1314"/>
      <c r="BK228" s="1134"/>
      <c r="BL228" s="1315"/>
      <c r="BM228" s="1144"/>
      <c r="BN228" s="1145"/>
      <c r="BO228" s="1145"/>
      <c r="BP228" s="1145"/>
      <c r="BQ228" s="1145"/>
      <c r="BR228" s="1146"/>
      <c r="BS228" s="58"/>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row>
    <row r="229" spans="1:102" s="7" customFormat="1" ht="12.75" customHeight="1" x14ac:dyDescent="0.2">
      <c r="A229" s="58"/>
      <c r="B229" s="1122" t="s">
        <v>1197</v>
      </c>
      <c r="C229" s="1123"/>
      <c r="D229" s="360" t="s">
        <v>255</v>
      </c>
      <c r="E229" s="360"/>
      <c r="F229" s="651"/>
      <c r="G229" s="651"/>
      <c r="H229" s="650"/>
      <c r="I229" s="649"/>
      <c r="J229" s="650"/>
      <c r="K229" s="433"/>
      <c r="L229" s="433"/>
      <c r="M229" s="433"/>
      <c r="N229" s="433"/>
      <c r="O229" s="433"/>
      <c r="P229" s="433"/>
      <c r="Q229" s="433"/>
      <c r="R229" s="433"/>
      <c r="S229" s="433"/>
      <c r="T229" s="433"/>
      <c r="U229" s="433"/>
      <c r="V229" s="433"/>
      <c r="W229" s="433"/>
      <c r="X229" s="433"/>
      <c r="Y229" s="433"/>
      <c r="Z229" s="433"/>
      <c r="AA229" s="433"/>
      <c r="AB229" s="433"/>
      <c r="AC229" s="433"/>
      <c r="AD229" s="433"/>
      <c r="AE229" s="433"/>
      <c r="AF229" s="433"/>
      <c r="AG229" s="433"/>
      <c r="AH229" s="433"/>
      <c r="AI229" s="433"/>
      <c r="AJ229" s="433"/>
      <c r="AK229" s="433"/>
      <c r="AL229" s="433"/>
      <c r="AM229" s="433"/>
      <c r="AN229" s="433"/>
      <c r="AO229" s="433"/>
      <c r="AP229" s="1314"/>
      <c r="AQ229" s="1315"/>
      <c r="AR229" s="1314"/>
      <c r="AS229" s="1315"/>
      <c r="AT229" s="1314"/>
      <c r="AU229" s="1315"/>
      <c r="AV229" s="1314"/>
      <c r="AW229" s="1315"/>
      <c r="AX229" s="1314"/>
      <c r="AY229" s="1315"/>
      <c r="AZ229" s="1314"/>
      <c r="BA229" s="1315"/>
      <c r="BB229" s="1314"/>
      <c r="BC229" s="1315"/>
      <c r="BD229" s="1314"/>
      <c r="BE229" s="1315"/>
      <c r="BF229" s="1317">
        <f t="shared" si="0"/>
        <v>0</v>
      </c>
      <c r="BG229" s="1318"/>
      <c r="BH229" s="1314"/>
      <c r="BI229" s="1315"/>
      <c r="BJ229" s="1314"/>
      <c r="BK229" s="1134"/>
      <c r="BL229" s="1315"/>
      <c r="BM229" s="1144"/>
      <c r="BN229" s="1145"/>
      <c r="BO229" s="1145"/>
      <c r="BP229" s="1145"/>
      <c r="BQ229" s="1145"/>
      <c r="BR229" s="1146"/>
      <c r="BS229" s="58"/>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row>
    <row r="230" spans="1:102" s="7" customFormat="1" ht="12.75" customHeight="1" x14ac:dyDescent="0.2">
      <c r="A230" s="58"/>
      <c r="B230" s="1122" t="s">
        <v>1198</v>
      </c>
      <c r="C230" s="1123"/>
      <c r="D230" s="360" t="s">
        <v>255</v>
      </c>
      <c r="E230" s="360"/>
      <c r="F230" s="651"/>
      <c r="G230" s="651"/>
      <c r="H230" s="650"/>
      <c r="I230" s="649"/>
      <c r="J230" s="650"/>
      <c r="K230" s="433"/>
      <c r="L230" s="433"/>
      <c r="M230" s="433"/>
      <c r="N230" s="433"/>
      <c r="O230" s="433"/>
      <c r="P230" s="433"/>
      <c r="Q230" s="433"/>
      <c r="R230" s="433"/>
      <c r="S230" s="433"/>
      <c r="T230" s="433"/>
      <c r="U230" s="433"/>
      <c r="V230" s="433"/>
      <c r="W230" s="433"/>
      <c r="X230" s="433"/>
      <c r="Y230" s="433"/>
      <c r="Z230" s="433"/>
      <c r="AA230" s="433"/>
      <c r="AB230" s="433"/>
      <c r="AC230" s="433"/>
      <c r="AD230" s="433"/>
      <c r="AE230" s="433"/>
      <c r="AF230" s="433"/>
      <c r="AG230" s="433"/>
      <c r="AH230" s="433"/>
      <c r="AI230" s="433"/>
      <c r="AJ230" s="433"/>
      <c r="AK230" s="433"/>
      <c r="AL230" s="433"/>
      <c r="AM230" s="433"/>
      <c r="AN230" s="433"/>
      <c r="AO230" s="433"/>
      <c r="AP230" s="1314"/>
      <c r="AQ230" s="1315"/>
      <c r="AR230" s="1314"/>
      <c r="AS230" s="1315"/>
      <c r="AT230" s="1314"/>
      <c r="AU230" s="1315"/>
      <c r="AV230" s="1314"/>
      <c r="AW230" s="1315"/>
      <c r="AX230" s="1314"/>
      <c r="AY230" s="1315"/>
      <c r="AZ230" s="1314"/>
      <c r="BA230" s="1315"/>
      <c r="BB230" s="1314"/>
      <c r="BC230" s="1315"/>
      <c r="BD230" s="1314"/>
      <c r="BE230" s="1315"/>
      <c r="BF230" s="1317">
        <f t="shared" si="0"/>
        <v>0</v>
      </c>
      <c r="BG230" s="1318"/>
      <c r="BH230" s="1314"/>
      <c r="BI230" s="1315"/>
      <c r="BJ230" s="1314"/>
      <c r="BK230" s="1134"/>
      <c r="BL230" s="1315"/>
      <c r="BM230" s="1144"/>
      <c r="BN230" s="1145"/>
      <c r="BO230" s="1145"/>
      <c r="BP230" s="1145"/>
      <c r="BQ230" s="1145"/>
      <c r="BR230" s="1146"/>
      <c r="BS230" s="58"/>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row>
    <row r="231" spans="1:102" s="7" customFormat="1" ht="12.75" customHeight="1" x14ac:dyDescent="0.2">
      <c r="A231" s="58"/>
      <c r="B231" s="1122" t="s">
        <v>1199</v>
      </c>
      <c r="C231" s="1123"/>
      <c r="D231" s="360" t="s">
        <v>255</v>
      </c>
      <c r="E231" s="360"/>
      <c r="F231" s="651"/>
      <c r="G231" s="651"/>
      <c r="H231" s="650"/>
      <c r="I231" s="649"/>
      <c r="J231" s="650"/>
      <c r="K231" s="433"/>
      <c r="L231" s="433"/>
      <c r="M231" s="433"/>
      <c r="N231" s="433"/>
      <c r="O231" s="433"/>
      <c r="P231" s="433"/>
      <c r="Q231" s="433"/>
      <c r="R231" s="433"/>
      <c r="S231" s="433"/>
      <c r="T231" s="433"/>
      <c r="U231" s="433"/>
      <c r="V231" s="433"/>
      <c r="W231" s="433"/>
      <c r="X231" s="433"/>
      <c r="Y231" s="433"/>
      <c r="Z231" s="433"/>
      <c r="AA231" s="433"/>
      <c r="AB231" s="433"/>
      <c r="AC231" s="433"/>
      <c r="AD231" s="433"/>
      <c r="AE231" s="433"/>
      <c r="AF231" s="433"/>
      <c r="AG231" s="433"/>
      <c r="AH231" s="433"/>
      <c r="AI231" s="433"/>
      <c r="AJ231" s="433"/>
      <c r="AK231" s="433"/>
      <c r="AL231" s="433"/>
      <c r="AM231" s="433"/>
      <c r="AN231" s="433"/>
      <c r="AO231" s="433"/>
      <c r="AP231" s="1314"/>
      <c r="AQ231" s="1315"/>
      <c r="AR231" s="1314"/>
      <c r="AS231" s="1315"/>
      <c r="AT231" s="1314"/>
      <c r="AU231" s="1315"/>
      <c r="AV231" s="1314"/>
      <c r="AW231" s="1315"/>
      <c r="AX231" s="1314"/>
      <c r="AY231" s="1315"/>
      <c r="AZ231" s="1314"/>
      <c r="BA231" s="1315"/>
      <c r="BB231" s="1314"/>
      <c r="BC231" s="1315"/>
      <c r="BD231" s="1314"/>
      <c r="BE231" s="1315"/>
      <c r="BF231" s="1317">
        <f t="shared" si="0"/>
        <v>0</v>
      </c>
      <c r="BG231" s="1318"/>
      <c r="BH231" s="1314"/>
      <c r="BI231" s="1315"/>
      <c r="BJ231" s="1314"/>
      <c r="BK231" s="1134"/>
      <c r="BL231" s="1315"/>
      <c r="BM231" s="1144"/>
      <c r="BN231" s="1145"/>
      <c r="BO231" s="1145"/>
      <c r="BP231" s="1145"/>
      <c r="BQ231" s="1145"/>
      <c r="BR231" s="1146"/>
      <c r="BS231" s="58"/>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row>
    <row r="232" spans="1:102" s="7" customFormat="1" ht="12.75" customHeight="1" x14ac:dyDescent="0.2">
      <c r="A232" s="58"/>
      <c r="B232" s="1122" t="s">
        <v>1200</v>
      </c>
      <c r="C232" s="1123"/>
      <c r="D232" s="360" t="s">
        <v>255</v>
      </c>
      <c r="E232" s="360"/>
      <c r="F232" s="651"/>
      <c r="G232" s="651"/>
      <c r="H232" s="650"/>
      <c r="I232" s="649"/>
      <c r="J232" s="650"/>
      <c r="K232" s="433"/>
      <c r="L232" s="433"/>
      <c r="M232" s="433"/>
      <c r="N232" s="433"/>
      <c r="O232" s="433"/>
      <c r="P232" s="433"/>
      <c r="Q232" s="433"/>
      <c r="R232" s="433"/>
      <c r="S232" s="433"/>
      <c r="T232" s="433"/>
      <c r="U232" s="433"/>
      <c r="V232" s="433"/>
      <c r="W232" s="433"/>
      <c r="X232" s="433"/>
      <c r="Y232" s="433"/>
      <c r="Z232" s="433"/>
      <c r="AA232" s="433"/>
      <c r="AB232" s="433"/>
      <c r="AC232" s="433"/>
      <c r="AD232" s="433"/>
      <c r="AE232" s="433"/>
      <c r="AF232" s="433"/>
      <c r="AG232" s="433"/>
      <c r="AH232" s="433"/>
      <c r="AI232" s="433"/>
      <c r="AJ232" s="433"/>
      <c r="AK232" s="433"/>
      <c r="AL232" s="433"/>
      <c r="AM232" s="433"/>
      <c r="AN232" s="433"/>
      <c r="AO232" s="433"/>
      <c r="AP232" s="1314"/>
      <c r="AQ232" s="1315"/>
      <c r="AR232" s="1314"/>
      <c r="AS232" s="1315"/>
      <c r="AT232" s="1314"/>
      <c r="AU232" s="1315"/>
      <c r="AV232" s="1314"/>
      <c r="AW232" s="1315"/>
      <c r="AX232" s="1314"/>
      <c r="AY232" s="1315"/>
      <c r="AZ232" s="1314"/>
      <c r="BA232" s="1315"/>
      <c r="BB232" s="1314"/>
      <c r="BC232" s="1315"/>
      <c r="BD232" s="1314"/>
      <c r="BE232" s="1315"/>
      <c r="BF232" s="1317">
        <f t="shared" si="0"/>
        <v>0</v>
      </c>
      <c r="BG232" s="1318"/>
      <c r="BH232" s="1314"/>
      <c r="BI232" s="1315"/>
      <c r="BJ232" s="1314"/>
      <c r="BK232" s="1134"/>
      <c r="BL232" s="1315"/>
      <c r="BM232" s="1144"/>
      <c r="BN232" s="1145"/>
      <c r="BO232" s="1145"/>
      <c r="BP232" s="1145"/>
      <c r="BQ232" s="1145"/>
      <c r="BR232" s="1146"/>
      <c r="BS232" s="58"/>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row>
    <row r="233" spans="1:102" s="7" customFormat="1" ht="12.75" customHeight="1" x14ac:dyDescent="0.2">
      <c r="A233" s="58"/>
      <c r="B233" s="1122" t="s">
        <v>1201</v>
      </c>
      <c r="C233" s="1123"/>
      <c r="D233" s="360" t="s">
        <v>255</v>
      </c>
      <c r="E233" s="360"/>
      <c r="F233" s="651"/>
      <c r="G233" s="651"/>
      <c r="H233" s="650"/>
      <c r="I233" s="649"/>
      <c r="J233" s="650"/>
      <c r="K233" s="433"/>
      <c r="L233" s="433"/>
      <c r="M233" s="433"/>
      <c r="N233" s="433"/>
      <c r="O233" s="433"/>
      <c r="P233" s="433"/>
      <c r="Q233" s="433"/>
      <c r="R233" s="433"/>
      <c r="S233" s="433"/>
      <c r="T233" s="433"/>
      <c r="U233" s="433"/>
      <c r="V233" s="433"/>
      <c r="W233" s="433"/>
      <c r="X233" s="433"/>
      <c r="Y233" s="433"/>
      <c r="Z233" s="433"/>
      <c r="AA233" s="433"/>
      <c r="AB233" s="433"/>
      <c r="AC233" s="433"/>
      <c r="AD233" s="433"/>
      <c r="AE233" s="433"/>
      <c r="AF233" s="433"/>
      <c r="AG233" s="433"/>
      <c r="AH233" s="433"/>
      <c r="AI233" s="433"/>
      <c r="AJ233" s="433"/>
      <c r="AK233" s="433"/>
      <c r="AL233" s="433"/>
      <c r="AM233" s="433"/>
      <c r="AN233" s="433"/>
      <c r="AO233" s="433"/>
      <c r="AP233" s="1314"/>
      <c r="AQ233" s="1315"/>
      <c r="AR233" s="1314"/>
      <c r="AS233" s="1315"/>
      <c r="AT233" s="1314"/>
      <c r="AU233" s="1315"/>
      <c r="AV233" s="1314"/>
      <c r="AW233" s="1315"/>
      <c r="AX233" s="1314"/>
      <c r="AY233" s="1315"/>
      <c r="AZ233" s="1314"/>
      <c r="BA233" s="1315"/>
      <c r="BB233" s="1314"/>
      <c r="BC233" s="1315"/>
      <c r="BD233" s="1314"/>
      <c r="BE233" s="1315"/>
      <c r="BF233" s="1317">
        <f t="shared" si="0"/>
        <v>0</v>
      </c>
      <c r="BG233" s="1318"/>
      <c r="BH233" s="1314"/>
      <c r="BI233" s="1315"/>
      <c r="BJ233" s="1314"/>
      <c r="BK233" s="1134"/>
      <c r="BL233" s="1315"/>
      <c r="BM233" s="1144"/>
      <c r="BN233" s="1145"/>
      <c r="BO233" s="1145"/>
      <c r="BP233" s="1145"/>
      <c r="BQ233" s="1145"/>
      <c r="BR233" s="1146"/>
      <c r="BS233" s="58"/>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row>
    <row r="234" spans="1:102" s="7" customFormat="1" ht="12.75" customHeight="1" x14ac:dyDescent="0.2">
      <c r="A234" s="58"/>
      <c r="B234" s="1122" t="s">
        <v>1202</v>
      </c>
      <c r="C234" s="1123"/>
      <c r="D234" s="360" t="s">
        <v>255</v>
      </c>
      <c r="E234" s="360"/>
      <c r="F234" s="651"/>
      <c r="G234" s="651"/>
      <c r="H234" s="650"/>
      <c r="I234" s="649"/>
      <c r="J234" s="650"/>
      <c r="K234" s="433"/>
      <c r="L234" s="433"/>
      <c r="M234" s="433"/>
      <c r="N234" s="433"/>
      <c r="O234" s="433"/>
      <c r="P234" s="433"/>
      <c r="Q234" s="433"/>
      <c r="R234" s="433"/>
      <c r="S234" s="433"/>
      <c r="T234" s="433"/>
      <c r="U234" s="433"/>
      <c r="V234" s="433"/>
      <c r="W234" s="433"/>
      <c r="X234" s="433"/>
      <c r="Y234" s="433"/>
      <c r="Z234" s="433"/>
      <c r="AA234" s="433"/>
      <c r="AB234" s="433"/>
      <c r="AC234" s="433"/>
      <c r="AD234" s="433"/>
      <c r="AE234" s="433"/>
      <c r="AF234" s="433"/>
      <c r="AG234" s="433"/>
      <c r="AH234" s="433"/>
      <c r="AI234" s="433"/>
      <c r="AJ234" s="433"/>
      <c r="AK234" s="433"/>
      <c r="AL234" s="433"/>
      <c r="AM234" s="433"/>
      <c r="AN234" s="433"/>
      <c r="AO234" s="433"/>
      <c r="AP234" s="1314"/>
      <c r="AQ234" s="1315"/>
      <c r="AR234" s="1314"/>
      <c r="AS234" s="1315"/>
      <c r="AT234" s="1314"/>
      <c r="AU234" s="1315"/>
      <c r="AV234" s="1314"/>
      <c r="AW234" s="1315"/>
      <c r="AX234" s="1314"/>
      <c r="AY234" s="1315"/>
      <c r="AZ234" s="1314"/>
      <c r="BA234" s="1315"/>
      <c r="BB234" s="1314"/>
      <c r="BC234" s="1315"/>
      <c r="BD234" s="1314"/>
      <c r="BE234" s="1315"/>
      <c r="BF234" s="1317">
        <f t="shared" si="0"/>
        <v>0</v>
      </c>
      <c r="BG234" s="1318"/>
      <c r="BH234" s="1314"/>
      <c r="BI234" s="1315"/>
      <c r="BJ234" s="1314"/>
      <c r="BK234" s="1134"/>
      <c r="BL234" s="1315"/>
      <c r="BM234" s="1144"/>
      <c r="BN234" s="1145"/>
      <c r="BO234" s="1145"/>
      <c r="BP234" s="1145"/>
      <c r="BQ234" s="1145"/>
      <c r="BR234" s="1146"/>
      <c r="BS234" s="58"/>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row>
    <row r="235" spans="1:102" s="7" customFormat="1" ht="12.75" customHeight="1" x14ac:dyDescent="0.2">
      <c r="A235" s="58"/>
      <c r="B235" s="1122" t="s">
        <v>1203</v>
      </c>
      <c r="C235" s="1123"/>
      <c r="D235" s="360" t="s">
        <v>255</v>
      </c>
      <c r="E235" s="360"/>
      <c r="F235" s="651"/>
      <c r="G235" s="651"/>
      <c r="H235" s="650"/>
      <c r="I235" s="649"/>
      <c r="J235" s="650"/>
      <c r="K235" s="433"/>
      <c r="L235" s="433"/>
      <c r="M235" s="433"/>
      <c r="N235" s="433"/>
      <c r="O235" s="433"/>
      <c r="P235" s="433"/>
      <c r="Q235" s="433"/>
      <c r="R235" s="433"/>
      <c r="S235" s="433"/>
      <c r="T235" s="433"/>
      <c r="U235" s="433"/>
      <c r="V235" s="433"/>
      <c r="W235" s="433"/>
      <c r="X235" s="433"/>
      <c r="Y235" s="433"/>
      <c r="Z235" s="433"/>
      <c r="AA235" s="433"/>
      <c r="AB235" s="433"/>
      <c r="AC235" s="433"/>
      <c r="AD235" s="433"/>
      <c r="AE235" s="433"/>
      <c r="AF235" s="433"/>
      <c r="AG235" s="433"/>
      <c r="AH235" s="433"/>
      <c r="AI235" s="433"/>
      <c r="AJ235" s="433"/>
      <c r="AK235" s="433"/>
      <c r="AL235" s="433"/>
      <c r="AM235" s="433"/>
      <c r="AN235" s="433"/>
      <c r="AO235" s="433"/>
      <c r="AP235" s="1314"/>
      <c r="AQ235" s="1315"/>
      <c r="AR235" s="1314"/>
      <c r="AS235" s="1315"/>
      <c r="AT235" s="1314"/>
      <c r="AU235" s="1315"/>
      <c r="AV235" s="1314"/>
      <c r="AW235" s="1315"/>
      <c r="AX235" s="1314"/>
      <c r="AY235" s="1315"/>
      <c r="AZ235" s="1314"/>
      <c r="BA235" s="1315"/>
      <c r="BB235" s="1314"/>
      <c r="BC235" s="1315"/>
      <c r="BD235" s="1314"/>
      <c r="BE235" s="1315"/>
      <c r="BF235" s="1317">
        <f t="shared" si="0"/>
        <v>0</v>
      </c>
      <c r="BG235" s="1318"/>
      <c r="BH235" s="1314"/>
      <c r="BI235" s="1315"/>
      <c r="BJ235" s="1314"/>
      <c r="BK235" s="1134"/>
      <c r="BL235" s="1315"/>
      <c r="BM235" s="1144"/>
      <c r="BN235" s="1145"/>
      <c r="BO235" s="1145"/>
      <c r="BP235" s="1145"/>
      <c r="BQ235" s="1145"/>
      <c r="BR235" s="1146"/>
      <c r="BS235" s="58"/>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row>
    <row r="236" spans="1:102" s="7" customFormat="1" ht="12.75" customHeight="1" x14ac:dyDescent="0.2">
      <c r="A236" s="58"/>
      <c r="B236" s="1122" t="s">
        <v>1204</v>
      </c>
      <c r="C236" s="1123"/>
      <c r="D236" s="360" t="s">
        <v>255</v>
      </c>
      <c r="E236" s="360"/>
      <c r="F236" s="651"/>
      <c r="G236" s="651"/>
      <c r="H236" s="650"/>
      <c r="I236" s="649"/>
      <c r="J236" s="650"/>
      <c r="K236" s="433"/>
      <c r="L236" s="433"/>
      <c r="M236" s="433"/>
      <c r="N236" s="433"/>
      <c r="O236" s="433"/>
      <c r="P236" s="433"/>
      <c r="Q236" s="433"/>
      <c r="R236" s="433"/>
      <c r="S236" s="433"/>
      <c r="T236" s="433"/>
      <c r="U236" s="433"/>
      <c r="V236" s="433"/>
      <c r="W236" s="433"/>
      <c r="X236" s="433"/>
      <c r="Y236" s="433"/>
      <c r="Z236" s="433"/>
      <c r="AA236" s="433"/>
      <c r="AB236" s="433"/>
      <c r="AC236" s="433"/>
      <c r="AD236" s="433"/>
      <c r="AE236" s="433"/>
      <c r="AF236" s="433"/>
      <c r="AG236" s="433"/>
      <c r="AH236" s="433"/>
      <c r="AI236" s="433"/>
      <c r="AJ236" s="433"/>
      <c r="AK236" s="433"/>
      <c r="AL236" s="433"/>
      <c r="AM236" s="433"/>
      <c r="AN236" s="433"/>
      <c r="AO236" s="433"/>
      <c r="AP236" s="1314"/>
      <c r="AQ236" s="1315"/>
      <c r="AR236" s="1314"/>
      <c r="AS236" s="1315"/>
      <c r="AT236" s="1314"/>
      <c r="AU236" s="1315"/>
      <c r="AV236" s="1314"/>
      <c r="AW236" s="1315"/>
      <c r="AX236" s="1314"/>
      <c r="AY236" s="1315"/>
      <c r="AZ236" s="1314"/>
      <c r="BA236" s="1315"/>
      <c r="BB236" s="1314"/>
      <c r="BC236" s="1315"/>
      <c r="BD236" s="1314"/>
      <c r="BE236" s="1315"/>
      <c r="BF236" s="1317">
        <f t="shared" si="0"/>
        <v>0</v>
      </c>
      <c r="BG236" s="1318"/>
      <c r="BH236" s="1314"/>
      <c r="BI236" s="1315"/>
      <c r="BJ236" s="1314"/>
      <c r="BK236" s="1134"/>
      <c r="BL236" s="1315"/>
      <c r="BM236" s="1144"/>
      <c r="BN236" s="1145"/>
      <c r="BO236" s="1145"/>
      <c r="BP236" s="1145"/>
      <c r="BQ236" s="1145"/>
      <c r="BR236" s="1146"/>
      <c r="BS236" s="58"/>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row>
    <row r="237" spans="1:102" s="7" customFormat="1" ht="12.75" customHeight="1" x14ac:dyDescent="0.2">
      <c r="A237" s="58"/>
      <c r="B237" s="1122" t="s">
        <v>1205</v>
      </c>
      <c r="C237" s="1123"/>
      <c r="D237" s="360" t="s">
        <v>255</v>
      </c>
      <c r="E237" s="360"/>
      <c r="F237" s="651"/>
      <c r="G237" s="651"/>
      <c r="H237" s="650"/>
      <c r="I237" s="649"/>
      <c r="J237" s="650"/>
      <c r="K237" s="433"/>
      <c r="L237" s="433"/>
      <c r="M237" s="433"/>
      <c r="N237" s="433"/>
      <c r="O237" s="433"/>
      <c r="P237" s="433"/>
      <c r="Q237" s="433"/>
      <c r="R237" s="433"/>
      <c r="S237" s="433"/>
      <c r="T237" s="433"/>
      <c r="U237" s="433"/>
      <c r="V237" s="433"/>
      <c r="W237" s="433"/>
      <c r="X237" s="433"/>
      <c r="Y237" s="433"/>
      <c r="Z237" s="433"/>
      <c r="AA237" s="433"/>
      <c r="AB237" s="433"/>
      <c r="AC237" s="433"/>
      <c r="AD237" s="433"/>
      <c r="AE237" s="433"/>
      <c r="AF237" s="433"/>
      <c r="AG237" s="433"/>
      <c r="AH237" s="433"/>
      <c r="AI237" s="433"/>
      <c r="AJ237" s="433"/>
      <c r="AK237" s="433"/>
      <c r="AL237" s="433"/>
      <c r="AM237" s="433"/>
      <c r="AN237" s="433"/>
      <c r="AO237" s="433"/>
      <c r="AP237" s="1314"/>
      <c r="AQ237" s="1315"/>
      <c r="AR237" s="1314"/>
      <c r="AS237" s="1315"/>
      <c r="AT237" s="1314"/>
      <c r="AU237" s="1315"/>
      <c r="AV237" s="1314"/>
      <c r="AW237" s="1315"/>
      <c r="AX237" s="1314"/>
      <c r="AY237" s="1315"/>
      <c r="AZ237" s="1314"/>
      <c r="BA237" s="1315"/>
      <c r="BB237" s="1314"/>
      <c r="BC237" s="1315"/>
      <c r="BD237" s="1314"/>
      <c r="BE237" s="1315"/>
      <c r="BF237" s="1317">
        <f t="shared" si="0"/>
        <v>0</v>
      </c>
      <c r="BG237" s="1318"/>
      <c r="BH237" s="1314"/>
      <c r="BI237" s="1315"/>
      <c r="BJ237" s="1314"/>
      <c r="BK237" s="1134"/>
      <c r="BL237" s="1315"/>
      <c r="BM237" s="1144"/>
      <c r="BN237" s="1145"/>
      <c r="BO237" s="1145"/>
      <c r="BP237" s="1145"/>
      <c r="BQ237" s="1145"/>
      <c r="BR237" s="1146"/>
      <c r="BS237" s="58"/>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row>
    <row r="238" spans="1:102" s="7" customFormat="1" ht="12.75" customHeight="1" x14ac:dyDescent="0.2">
      <c r="A238" s="58"/>
      <c r="B238" s="1122" t="s">
        <v>1206</v>
      </c>
      <c r="C238" s="1123"/>
      <c r="D238" s="360" t="s">
        <v>255</v>
      </c>
      <c r="E238" s="360"/>
      <c r="F238" s="651"/>
      <c r="G238" s="651"/>
      <c r="H238" s="650"/>
      <c r="I238" s="649"/>
      <c r="J238" s="650"/>
      <c r="K238" s="433"/>
      <c r="L238" s="433"/>
      <c r="M238" s="433"/>
      <c r="N238" s="433"/>
      <c r="O238" s="433"/>
      <c r="P238" s="433"/>
      <c r="Q238" s="433"/>
      <c r="R238" s="433"/>
      <c r="S238" s="433"/>
      <c r="T238" s="433"/>
      <c r="U238" s="433"/>
      <c r="V238" s="433"/>
      <c r="W238" s="433"/>
      <c r="X238" s="433"/>
      <c r="Y238" s="433"/>
      <c r="Z238" s="433"/>
      <c r="AA238" s="433"/>
      <c r="AB238" s="433"/>
      <c r="AC238" s="433"/>
      <c r="AD238" s="433"/>
      <c r="AE238" s="433"/>
      <c r="AF238" s="433"/>
      <c r="AG238" s="433"/>
      <c r="AH238" s="433"/>
      <c r="AI238" s="433"/>
      <c r="AJ238" s="433"/>
      <c r="AK238" s="433"/>
      <c r="AL238" s="433"/>
      <c r="AM238" s="433"/>
      <c r="AN238" s="433"/>
      <c r="AO238" s="433"/>
      <c r="AP238" s="1314"/>
      <c r="AQ238" s="1315"/>
      <c r="AR238" s="1314"/>
      <c r="AS238" s="1315"/>
      <c r="AT238" s="1314"/>
      <c r="AU238" s="1315"/>
      <c r="AV238" s="1314"/>
      <c r="AW238" s="1315"/>
      <c r="AX238" s="1314"/>
      <c r="AY238" s="1315"/>
      <c r="AZ238" s="1314"/>
      <c r="BA238" s="1315"/>
      <c r="BB238" s="1314"/>
      <c r="BC238" s="1315"/>
      <c r="BD238" s="1314"/>
      <c r="BE238" s="1315"/>
      <c r="BF238" s="1317">
        <f t="shared" si="0"/>
        <v>0</v>
      </c>
      <c r="BG238" s="1318"/>
      <c r="BH238" s="1314"/>
      <c r="BI238" s="1315"/>
      <c r="BJ238" s="1314"/>
      <c r="BK238" s="1134"/>
      <c r="BL238" s="1315"/>
      <c r="BM238" s="1144"/>
      <c r="BN238" s="1145"/>
      <c r="BO238" s="1145"/>
      <c r="BP238" s="1145"/>
      <c r="BQ238" s="1145"/>
      <c r="BR238" s="1146"/>
      <c r="BS238" s="58"/>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row>
    <row r="239" spans="1:102" s="7" customFormat="1" ht="12.75" customHeight="1" x14ac:dyDescent="0.2">
      <c r="A239" s="58"/>
      <c r="B239" s="1122" t="s">
        <v>1207</v>
      </c>
      <c r="C239" s="1123"/>
      <c r="D239" s="360" t="s">
        <v>255</v>
      </c>
      <c r="E239" s="360"/>
      <c r="F239" s="651"/>
      <c r="G239" s="651"/>
      <c r="H239" s="650"/>
      <c r="I239" s="649"/>
      <c r="J239" s="650"/>
      <c r="K239" s="433"/>
      <c r="L239" s="433"/>
      <c r="M239" s="433"/>
      <c r="N239" s="433"/>
      <c r="O239" s="433"/>
      <c r="P239" s="433"/>
      <c r="Q239" s="433"/>
      <c r="R239" s="433"/>
      <c r="S239" s="433"/>
      <c r="T239" s="433"/>
      <c r="U239" s="433"/>
      <c r="V239" s="433"/>
      <c r="W239" s="433"/>
      <c r="X239" s="433"/>
      <c r="Y239" s="433"/>
      <c r="Z239" s="433"/>
      <c r="AA239" s="433"/>
      <c r="AB239" s="433"/>
      <c r="AC239" s="433"/>
      <c r="AD239" s="433"/>
      <c r="AE239" s="433"/>
      <c r="AF239" s="433"/>
      <c r="AG239" s="433"/>
      <c r="AH239" s="433"/>
      <c r="AI239" s="433"/>
      <c r="AJ239" s="433"/>
      <c r="AK239" s="433"/>
      <c r="AL239" s="433"/>
      <c r="AM239" s="433"/>
      <c r="AN239" s="433"/>
      <c r="AO239" s="433"/>
      <c r="AP239" s="1314"/>
      <c r="AQ239" s="1315"/>
      <c r="AR239" s="1314"/>
      <c r="AS239" s="1315"/>
      <c r="AT239" s="1314"/>
      <c r="AU239" s="1315"/>
      <c r="AV239" s="1314"/>
      <c r="AW239" s="1315"/>
      <c r="AX239" s="1314"/>
      <c r="AY239" s="1315"/>
      <c r="AZ239" s="1314"/>
      <c r="BA239" s="1315"/>
      <c r="BB239" s="1314"/>
      <c r="BC239" s="1315"/>
      <c r="BD239" s="1314"/>
      <c r="BE239" s="1315"/>
      <c r="BF239" s="1317">
        <f t="shared" si="0"/>
        <v>0</v>
      </c>
      <c r="BG239" s="1318"/>
      <c r="BH239" s="1314"/>
      <c r="BI239" s="1315"/>
      <c r="BJ239" s="1314"/>
      <c r="BK239" s="1134"/>
      <c r="BL239" s="1315"/>
      <c r="BM239" s="1144"/>
      <c r="BN239" s="1145"/>
      <c r="BO239" s="1145"/>
      <c r="BP239" s="1145"/>
      <c r="BQ239" s="1145"/>
      <c r="BR239" s="1146"/>
      <c r="BS239" s="58"/>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row>
    <row r="240" spans="1:102" s="7" customFormat="1" ht="12.75" customHeight="1" x14ac:dyDescent="0.2">
      <c r="A240" s="58"/>
      <c r="B240" s="1122" t="s">
        <v>1208</v>
      </c>
      <c r="C240" s="1123"/>
      <c r="D240" s="360" t="s">
        <v>255</v>
      </c>
      <c r="E240" s="360"/>
      <c r="F240" s="651"/>
      <c r="G240" s="651"/>
      <c r="H240" s="650"/>
      <c r="I240" s="649"/>
      <c r="J240" s="650"/>
      <c r="K240" s="433"/>
      <c r="L240" s="433"/>
      <c r="M240" s="433"/>
      <c r="N240" s="433"/>
      <c r="O240" s="433"/>
      <c r="P240" s="433"/>
      <c r="Q240" s="433"/>
      <c r="R240" s="433"/>
      <c r="S240" s="433"/>
      <c r="T240" s="433"/>
      <c r="U240" s="433"/>
      <c r="V240" s="433"/>
      <c r="W240" s="433"/>
      <c r="X240" s="433"/>
      <c r="Y240" s="433"/>
      <c r="Z240" s="433"/>
      <c r="AA240" s="433"/>
      <c r="AB240" s="433"/>
      <c r="AC240" s="433"/>
      <c r="AD240" s="433"/>
      <c r="AE240" s="433"/>
      <c r="AF240" s="433"/>
      <c r="AG240" s="433"/>
      <c r="AH240" s="433"/>
      <c r="AI240" s="433"/>
      <c r="AJ240" s="433"/>
      <c r="AK240" s="433"/>
      <c r="AL240" s="433"/>
      <c r="AM240" s="433"/>
      <c r="AN240" s="433"/>
      <c r="AO240" s="433"/>
      <c r="AP240" s="1314"/>
      <c r="AQ240" s="1315"/>
      <c r="AR240" s="1314"/>
      <c r="AS240" s="1315"/>
      <c r="AT240" s="1314"/>
      <c r="AU240" s="1315"/>
      <c r="AV240" s="1314"/>
      <c r="AW240" s="1315"/>
      <c r="AX240" s="1314"/>
      <c r="AY240" s="1315"/>
      <c r="AZ240" s="1314"/>
      <c r="BA240" s="1315"/>
      <c r="BB240" s="1314"/>
      <c r="BC240" s="1315"/>
      <c r="BD240" s="1314"/>
      <c r="BE240" s="1315"/>
      <c r="BF240" s="1317">
        <f t="shared" si="0"/>
        <v>0</v>
      </c>
      <c r="BG240" s="1318"/>
      <c r="BH240" s="1314"/>
      <c r="BI240" s="1315"/>
      <c r="BJ240" s="1314"/>
      <c r="BK240" s="1134"/>
      <c r="BL240" s="1315"/>
      <c r="BM240" s="1144"/>
      <c r="BN240" s="1145"/>
      <c r="BO240" s="1145"/>
      <c r="BP240" s="1145"/>
      <c r="BQ240" s="1145"/>
      <c r="BR240" s="1146"/>
      <c r="BS240" s="58"/>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row>
    <row r="241" spans="1:102" s="7" customFormat="1" ht="12.75" customHeight="1" x14ac:dyDescent="0.2">
      <c r="A241" s="58"/>
      <c r="B241" s="1122" t="s">
        <v>1209</v>
      </c>
      <c r="C241" s="1123"/>
      <c r="D241" s="360" t="s">
        <v>255</v>
      </c>
      <c r="E241" s="360"/>
      <c r="F241" s="651"/>
      <c r="G241" s="651"/>
      <c r="H241" s="650"/>
      <c r="I241" s="649"/>
      <c r="J241" s="650"/>
      <c r="K241" s="433"/>
      <c r="L241" s="433"/>
      <c r="M241" s="433"/>
      <c r="N241" s="433"/>
      <c r="O241" s="433"/>
      <c r="P241" s="433"/>
      <c r="Q241" s="433"/>
      <c r="R241" s="433"/>
      <c r="S241" s="433"/>
      <c r="T241" s="433"/>
      <c r="U241" s="433"/>
      <c r="V241" s="433"/>
      <c r="W241" s="433"/>
      <c r="X241" s="433"/>
      <c r="Y241" s="433"/>
      <c r="Z241" s="433"/>
      <c r="AA241" s="433"/>
      <c r="AB241" s="433"/>
      <c r="AC241" s="433"/>
      <c r="AD241" s="433"/>
      <c r="AE241" s="433"/>
      <c r="AF241" s="433"/>
      <c r="AG241" s="433"/>
      <c r="AH241" s="433"/>
      <c r="AI241" s="433"/>
      <c r="AJ241" s="433"/>
      <c r="AK241" s="433"/>
      <c r="AL241" s="433"/>
      <c r="AM241" s="433"/>
      <c r="AN241" s="433"/>
      <c r="AO241" s="433"/>
      <c r="AP241" s="1314"/>
      <c r="AQ241" s="1315"/>
      <c r="AR241" s="1314"/>
      <c r="AS241" s="1315"/>
      <c r="AT241" s="1314"/>
      <c r="AU241" s="1315"/>
      <c r="AV241" s="1314"/>
      <c r="AW241" s="1315"/>
      <c r="AX241" s="1314"/>
      <c r="AY241" s="1315"/>
      <c r="AZ241" s="1314"/>
      <c r="BA241" s="1315"/>
      <c r="BB241" s="1314"/>
      <c r="BC241" s="1315"/>
      <c r="BD241" s="1314"/>
      <c r="BE241" s="1315"/>
      <c r="BF241" s="1317">
        <f t="shared" si="0"/>
        <v>0</v>
      </c>
      <c r="BG241" s="1318"/>
      <c r="BH241" s="1314"/>
      <c r="BI241" s="1315"/>
      <c r="BJ241" s="1314"/>
      <c r="BK241" s="1134"/>
      <c r="BL241" s="1315"/>
      <c r="BM241" s="1144"/>
      <c r="BN241" s="1145"/>
      <c r="BO241" s="1145"/>
      <c r="BP241" s="1145"/>
      <c r="BQ241" s="1145"/>
      <c r="BR241" s="1146"/>
      <c r="BS241" s="58"/>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row>
    <row r="242" spans="1:102" s="7" customFormat="1" ht="12.75" customHeight="1" x14ac:dyDescent="0.2">
      <c r="A242" s="58"/>
      <c r="B242" s="1122" t="s">
        <v>1210</v>
      </c>
      <c r="C242" s="1123"/>
      <c r="D242" s="360" t="s">
        <v>255</v>
      </c>
      <c r="E242" s="360"/>
      <c r="F242" s="651"/>
      <c r="G242" s="651"/>
      <c r="H242" s="650"/>
      <c r="I242" s="649"/>
      <c r="J242" s="650"/>
      <c r="K242" s="433"/>
      <c r="L242" s="433"/>
      <c r="M242" s="433"/>
      <c r="N242" s="433"/>
      <c r="O242" s="433"/>
      <c r="P242" s="433"/>
      <c r="Q242" s="433"/>
      <c r="R242" s="433"/>
      <c r="S242" s="433"/>
      <c r="T242" s="433"/>
      <c r="U242" s="433"/>
      <c r="V242" s="433"/>
      <c r="W242" s="433"/>
      <c r="X242" s="433"/>
      <c r="Y242" s="433"/>
      <c r="Z242" s="433"/>
      <c r="AA242" s="433"/>
      <c r="AB242" s="433"/>
      <c r="AC242" s="433"/>
      <c r="AD242" s="433"/>
      <c r="AE242" s="433"/>
      <c r="AF242" s="433"/>
      <c r="AG242" s="433"/>
      <c r="AH242" s="433"/>
      <c r="AI242" s="433"/>
      <c r="AJ242" s="433"/>
      <c r="AK242" s="433"/>
      <c r="AL242" s="433"/>
      <c r="AM242" s="433"/>
      <c r="AN242" s="433"/>
      <c r="AO242" s="433"/>
      <c r="AP242" s="1314"/>
      <c r="AQ242" s="1315"/>
      <c r="AR242" s="1314"/>
      <c r="AS242" s="1315"/>
      <c r="AT242" s="1314"/>
      <c r="AU242" s="1315"/>
      <c r="AV242" s="1314"/>
      <c r="AW242" s="1315"/>
      <c r="AX242" s="1314"/>
      <c r="AY242" s="1315"/>
      <c r="AZ242" s="1314"/>
      <c r="BA242" s="1315"/>
      <c r="BB242" s="1314"/>
      <c r="BC242" s="1315"/>
      <c r="BD242" s="1314"/>
      <c r="BE242" s="1315"/>
      <c r="BF242" s="1317">
        <f t="shared" si="0"/>
        <v>0</v>
      </c>
      <c r="BG242" s="1318"/>
      <c r="BH242" s="1314"/>
      <c r="BI242" s="1315"/>
      <c r="BJ242" s="1314"/>
      <c r="BK242" s="1134"/>
      <c r="BL242" s="1315"/>
      <c r="BM242" s="1144"/>
      <c r="BN242" s="1145"/>
      <c r="BO242" s="1145"/>
      <c r="BP242" s="1145"/>
      <c r="BQ242" s="1145"/>
      <c r="BR242" s="1146"/>
      <c r="BS242" s="58"/>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row>
    <row r="243" spans="1:102" s="7" customFormat="1" ht="12.75" customHeight="1" x14ac:dyDescent="0.2">
      <c r="A243" s="58"/>
      <c r="B243" s="1122" t="s">
        <v>1211</v>
      </c>
      <c r="C243" s="1123"/>
      <c r="D243" s="360" t="s">
        <v>255</v>
      </c>
      <c r="E243" s="360"/>
      <c r="F243" s="651"/>
      <c r="G243" s="651"/>
      <c r="H243" s="650"/>
      <c r="I243" s="649"/>
      <c r="J243" s="650"/>
      <c r="K243" s="433"/>
      <c r="L243" s="433"/>
      <c r="M243" s="433"/>
      <c r="N243" s="433"/>
      <c r="O243" s="433"/>
      <c r="P243" s="433"/>
      <c r="Q243" s="433"/>
      <c r="R243" s="433"/>
      <c r="S243" s="433"/>
      <c r="T243" s="433"/>
      <c r="U243" s="433"/>
      <c r="V243" s="433"/>
      <c r="W243" s="433"/>
      <c r="X243" s="433"/>
      <c r="Y243" s="433"/>
      <c r="Z243" s="433"/>
      <c r="AA243" s="433"/>
      <c r="AB243" s="433"/>
      <c r="AC243" s="433"/>
      <c r="AD243" s="433"/>
      <c r="AE243" s="433"/>
      <c r="AF243" s="433"/>
      <c r="AG243" s="433"/>
      <c r="AH243" s="433"/>
      <c r="AI243" s="433"/>
      <c r="AJ243" s="433"/>
      <c r="AK243" s="433"/>
      <c r="AL243" s="433"/>
      <c r="AM243" s="433"/>
      <c r="AN243" s="433"/>
      <c r="AO243" s="433"/>
      <c r="AP243" s="1314"/>
      <c r="AQ243" s="1315"/>
      <c r="AR243" s="1314"/>
      <c r="AS243" s="1315"/>
      <c r="AT243" s="1314"/>
      <c r="AU243" s="1315"/>
      <c r="AV243" s="1314"/>
      <c r="AW243" s="1315"/>
      <c r="AX243" s="1314"/>
      <c r="AY243" s="1315"/>
      <c r="AZ243" s="1314"/>
      <c r="BA243" s="1315"/>
      <c r="BB243" s="1314"/>
      <c r="BC243" s="1315"/>
      <c r="BD243" s="1314"/>
      <c r="BE243" s="1315"/>
      <c r="BF243" s="1317">
        <f t="shared" si="0"/>
        <v>0</v>
      </c>
      <c r="BG243" s="1318"/>
      <c r="BH243" s="1314"/>
      <c r="BI243" s="1315"/>
      <c r="BJ243" s="1314"/>
      <c r="BK243" s="1134"/>
      <c r="BL243" s="1315"/>
      <c r="BM243" s="1144"/>
      <c r="BN243" s="1145"/>
      <c r="BO243" s="1145"/>
      <c r="BP243" s="1145"/>
      <c r="BQ243" s="1145"/>
      <c r="BR243" s="1146"/>
      <c r="BS243" s="58"/>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row>
    <row r="244" spans="1:102" s="7" customFormat="1" ht="12.75" customHeight="1" x14ac:dyDescent="0.2">
      <c r="A244" s="58"/>
      <c r="B244" s="1122" t="s">
        <v>1212</v>
      </c>
      <c r="C244" s="1123"/>
      <c r="D244" s="360" t="s">
        <v>255</v>
      </c>
      <c r="E244" s="360"/>
      <c r="F244" s="651"/>
      <c r="G244" s="651"/>
      <c r="H244" s="650"/>
      <c r="I244" s="649"/>
      <c r="J244" s="650"/>
      <c r="K244" s="433"/>
      <c r="L244" s="433"/>
      <c r="M244" s="433"/>
      <c r="N244" s="433"/>
      <c r="O244" s="433"/>
      <c r="P244" s="433"/>
      <c r="Q244" s="433"/>
      <c r="R244" s="433"/>
      <c r="S244" s="433"/>
      <c r="T244" s="433"/>
      <c r="U244" s="433"/>
      <c r="V244" s="433"/>
      <c r="W244" s="433"/>
      <c r="X244" s="433"/>
      <c r="Y244" s="433"/>
      <c r="Z244" s="433"/>
      <c r="AA244" s="433"/>
      <c r="AB244" s="433"/>
      <c r="AC244" s="433"/>
      <c r="AD244" s="433"/>
      <c r="AE244" s="433"/>
      <c r="AF244" s="433"/>
      <c r="AG244" s="433"/>
      <c r="AH244" s="433"/>
      <c r="AI244" s="433"/>
      <c r="AJ244" s="433"/>
      <c r="AK244" s="433"/>
      <c r="AL244" s="433"/>
      <c r="AM244" s="433"/>
      <c r="AN244" s="433"/>
      <c r="AO244" s="433"/>
      <c r="AP244" s="1314"/>
      <c r="AQ244" s="1315"/>
      <c r="AR244" s="1314"/>
      <c r="AS244" s="1315"/>
      <c r="AT244" s="1314"/>
      <c r="AU244" s="1315"/>
      <c r="AV244" s="1314"/>
      <c r="AW244" s="1315"/>
      <c r="AX244" s="1314"/>
      <c r="AY244" s="1315"/>
      <c r="AZ244" s="1314"/>
      <c r="BA244" s="1315"/>
      <c r="BB244" s="1314"/>
      <c r="BC244" s="1315"/>
      <c r="BD244" s="1314"/>
      <c r="BE244" s="1315"/>
      <c r="BF244" s="1317">
        <f t="shared" si="0"/>
        <v>0</v>
      </c>
      <c r="BG244" s="1318"/>
      <c r="BH244" s="1314"/>
      <c r="BI244" s="1315"/>
      <c r="BJ244" s="1314"/>
      <c r="BK244" s="1134"/>
      <c r="BL244" s="1315"/>
      <c r="BM244" s="1144"/>
      <c r="BN244" s="1145"/>
      <c r="BO244" s="1145"/>
      <c r="BP244" s="1145"/>
      <c r="BQ244" s="1145"/>
      <c r="BR244" s="1146"/>
      <c r="BS244" s="58"/>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row>
    <row r="245" spans="1:102" ht="12.75" customHeight="1" x14ac:dyDescent="0.2">
      <c r="B245" s="1122" t="s">
        <v>1213</v>
      </c>
      <c r="C245" s="1123"/>
      <c r="D245" s="360" t="s">
        <v>255</v>
      </c>
      <c r="E245" s="360"/>
      <c r="F245" s="651"/>
      <c r="G245" s="651"/>
      <c r="H245" s="650"/>
      <c r="I245" s="649"/>
      <c r="J245" s="650"/>
      <c r="K245" s="433"/>
      <c r="L245" s="433"/>
      <c r="M245" s="433"/>
      <c r="N245" s="433"/>
      <c r="O245" s="433"/>
      <c r="P245" s="433"/>
      <c r="Q245" s="433"/>
      <c r="R245" s="433"/>
      <c r="S245" s="433"/>
      <c r="T245" s="433"/>
      <c r="U245" s="433"/>
      <c r="V245" s="433"/>
      <c r="W245" s="433"/>
      <c r="X245" s="433"/>
      <c r="Y245" s="433"/>
      <c r="Z245" s="433"/>
      <c r="AA245" s="433"/>
      <c r="AB245" s="433"/>
      <c r="AC245" s="433"/>
      <c r="AD245" s="433"/>
      <c r="AE245" s="433"/>
      <c r="AF245" s="433"/>
      <c r="AG245" s="433"/>
      <c r="AH245" s="433"/>
      <c r="AI245" s="433"/>
      <c r="AJ245" s="433"/>
      <c r="AK245" s="433"/>
      <c r="AL245" s="433"/>
      <c r="AM245" s="433"/>
      <c r="AN245" s="433"/>
      <c r="AO245" s="433"/>
      <c r="AP245" s="1314"/>
      <c r="AQ245" s="1315"/>
      <c r="AR245" s="1314"/>
      <c r="AS245" s="1315"/>
      <c r="AT245" s="1314"/>
      <c r="AU245" s="1315"/>
      <c r="AV245" s="1314"/>
      <c r="AW245" s="1315"/>
      <c r="AX245" s="1314"/>
      <c r="AY245" s="1315"/>
      <c r="AZ245" s="1314"/>
      <c r="BA245" s="1315"/>
      <c r="BB245" s="1314"/>
      <c r="BC245" s="1315"/>
      <c r="BD245" s="1314"/>
      <c r="BE245" s="1315"/>
      <c r="BF245" s="1317">
        <f t="shared" si="0"/>
        <v>0</v>
      </c>
      <c r="BG245" s="1318"/>
      <c r="BH245" s="1314"/>
      <c r="BI245" s="1315"/>
      <c r="BJ245" s="1314"/>
      <c r="BK245" s="1134"/>
      <c r="BL245" s="1315"/>
      <c r="BM245" s="1144"/>
      <c r="BN245" s="1145"/>
      <c r="BO245" s="1145"/>
      <c r="BP245" s="1145"/>
      <c r="BQ245" s="1145"/>
      <c r="BR245" s="1146"/>
    </row>
    <row r="246" spans="1:102" ht="12.75" customHeight="1" x14ac:dyDescent="0.2">
      <c r="A246" s="154"/>
      <c r="B246" s="427"/>
      <c r="C246" s="360"/>
      <c r="D246" s="360" t="s">
        <v>256</v>
      </c>
      <c r="E246" s="360"/>
      <c r="F246" s="651"/>
      <c r="G246" s="651"/>
      <c r="H246" s="650"/>
      <c r="I246" s="649"/>
      <c r="J246" s="650"/>
      <c r="K246" s="433"/>
      <c r="L246" s="433"/>
      <c r="M246" s="433"/>
      <c r="N246" s="433"/>
      <c r="O246" s="433"/>
      <c r="P246" s="433"/>
      <c r="Q246" s="433"/>
      <c r="R246" s="433"/>
      <c r="S246" s="433"/>
      <c r="T246" s="433"/>
      <c r="U246" s="433"/>
      <c r="V246" s="433"/>
      <c r="W246" s="433"/>
      <c r="X246" s="433"/>
      <c r="Y246" s="433"/>
      <c r="Z246" s="433"/>
      <c r="AA246" s="433"/>
      <c r="AB246" s="433"/>
      <c r="AC246" s="433"/>
      <c r="AD246" s="433"/>
      <c r="AE246" s="433"/>
      <c r="AF246" s="433"/>
      <c r="AG246" s="433"/>
      <c r="AH246" s="433"/>
      <c r="AI246" s="433"/>
      <c r="AJ246" s="433"/>
      <c r="AK246" s="433"/>
      <c r="AL246" s="433"/>
      <c r="AM246" s="433"/>
      <c r="AN246" s="433"/>
      <c r="AO246" s="433"/>
      <c r="AP246" s="1314"/>
      <c r="AQ246" s="1315"/>
      <c r="AR246" s="1314"/>
      <c r="AS246" s="1315"/>
      <c r="AT246" s="1314"/>
      <c r="AU246" s="1315"/>
      <c r="AV246" s="1314"/>
      <c r="AW246" s="1315"/>
      <c r="AX246" s="1314"/>
      <c r="AY246" s="1315"/>
      <c r="AZ246" s="1314"/>
      <c r="BA246" s="1315"/>
      <c r="BB246" s="1314"/>
      <c r="BC246" s="1315"/>
      <c r="BD246" s="1314"/>
      <c r="BE246" s="1315"/>
      <c r="BF246" s="1317">
        <f t="shared" si="0"/>
        <v>0</v>
      </c>
      <c r="BG246" s="1318"/>
      <c r="BH246" s="1314"/>
      <c r="BI246" s="1315"/>
      <c r="BJ246" s="1314"/>
      <c r="BK246" s="1134"/>
      <c r="BL246" s="1315"/>
      <c r="BM246" s="1144"/>
      <c r="BN246" s="1145"/>
      <c r="BO246" s="1145"/>
      <c r="BP246" s="1145"/>
      <c r="BQ246" s="1145"/>
      <c r="BR246" s="1146"/>
    </row>
    <row r="247" spans="1:102" s="7" customFormat="1" ht="12.75" customHeight="1" x14ac:dyDescent="0.2">
      <c r="A247" s="154"/>
      <c r="B247" s="427"/>
      <c r="C247" s="360"/>
      <c r="D247" s="360" t="s">
        <v>766</v>
      </c>
      <c r="E247" s="360"/>
      <c r="F247" s="651"/>
      <c r="G247" s="651"/>
      <c r="H247" s="650"/>
      <c r="I247" s="649"/>
      <c r="J247" s="650"/>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c r="AK247" s="433"/>
      <c r="AL247" s="433"/>
      <c r="AM247" s="433"/>
      <c r="AN247" s="433"/>
      <c r="AO247" s="433"/>
      <c r="AP247" s="1314"/>
      <c r="AQ247" s="1315"/>
      <c r="AR247" s="1314"/>
      <c r="AS247" s="1315"/>
      <c r="AT247" s="1314"/>
      <c r="AU247" s="1315"/>
      <c r="AV247" s="1314"/>
      <c r="AW247" s="1315"/>
      <c r="AX247" s="1314"/>
      <c r="AY247" s="1315"/>
      <c r="AZ247" s="1314"/>
      <c r="BA247" s="1315"/>
      <c r="BB247" s="1314"/>
      <c r="BC247" s="1315"/>
      <c r="BD247" s="1314"/>
      <c r="BE247" s="1315"/>
      <c r="BF247" s="1317">
        <f t="shared" si="0"/>
        <v>0</v>
      </c>
      <c r="BG247" s="1318"/>
      <c r="BH247" s="1314"/>
      <c r="BI247" s="1315"/>
      <c r="BJ247" s="1314"/>
      <c r="BK247" s="1134"/>
      <c r="BL247" s="1315"/>
      <c r="BM247" s="1144"/>
      <c r="BN247" s="1145"/>
      <c r="BO247" s="1145"/>
      <c r="BP247" s="1145"/>
      <c r="BQ247" s="1145"/>
      <c r="BR247" s="1146"/>
      <c r="BS247" s="58"/>
    </row>
    <row r="248" spans="1:102" s="7" customFormat="1" ht="12.75" customHeight="1" x14ac:dyDescent="0.2">
      <c r="A248" s="154"/>
      <c r="B248" s="427"/>
      <c r="C248" s="360"/>
      <c r="D248" s="360" t="s">
        <v>296</v>
      </c>
      <c r="E248" s="360"/>
      <c r="F248" s="651"/>
      <c r="G248" s="651"/>
      <c r="H248" s="650"/>
      <c r="I248" s="649"/>
      <c r="J248" s="650"/>
      <c r="K248" s="433"/>
      <c r="L248" s="433"/>
      <c r="M248" s="433"/>
      <c r="N248" s="433"/>
      <c r="O248" s="433"/>
      <c r="P248" s="433"/>
      <c r="Q248" s="433"/>
      <c r="R248" s="433"/>
      <c r="S248" s="433"/>
      <c r="T248" s="433"/>
      <c r="U248" s="433"/>
      <c r="V248" s="433"/>
      <c r="W248" s="433"/>
      <c r="X248" s="433"/>
      <c r="Y248" s="433"/>
      <c r="Z248" s="433"/>
      <c r="AA248" s="433"/>
      <c r="AB248" s="433"/>
      <c r="AC248" s="433"/>
      <c r="AD248" s="433"/>
      <c r="AE248" s="433"/>
      <c r="AF248" s="433"/>
      <c r="AG248" s="433"/>
      <c r="AH248" s="433"/>
      <c r="AI248" s="433"/>
      <c r="AJ248" s="433"/>
      <c r="AK248" s="433"/>
      <c r="AL248" s="433"/>
      <c r="AM248" s="433"/>
      <c r="AN248" s="433"/>
      <c r="AO248" s="433"/>
      <c r="AP248" s="1314"/>
      <c r="AQ248" s="1315"/>
      <c r="AR248" s="1314"/>
      <c r="AS248" s="1315"/>
      <c r="AT248" s="1314"/>
      <c r="AU248" s="1315"/>
      <c r="AV248" s="1314"/>
      <c r="AW248" s="1315"/>
      <c r="AX248" s="1314"/>
      <c r="AY248" s="1315"/>
      <c r="AZ248" s="1314"/>
      <c r="BA248" s="1315"/>
      <c r="BB248" s="1314"/>
      <c r="BC248" s="1315"/>
      <c r="BD248" s="1314"/>
      <c r="BE248" s="1315"/>
      <c r="BF248" s="1317">
        <f t="shared" si="0"/>
        <v>0</v>
      </c>
      <c r="BG248" s="1318"/>
      <c r="BH248" s="1314"/>
      <c r="BI248" s="1315"/>
      <c r="BJ248" s="1314"/>
      <c r="BK248" s="1134"/>
      <c r="BL248" s="1315"/>
      <c r="BM248" s="1144"/>
      <c r="BN248" s="1145"/>
      <c r="BO248" s="1145"/>
      <c r="BP248" s="1145"/>
      <c r="BQ248" s="1145"/>
      <c r="BR248" s="1146"/>
      <c r="BS248" s="58"/>
    </row>
    <row r="249" spans="1:102" s="7" customFormat="1" ht="12.75" customHeight="1" x14ac:dyDescent="0.2">
      <c r="A249" s="154"/>
      <c r="B249" s="427"/>
      <c r="C249" s="360"/>
      <c r="D249" s="360" t="s">
        <v>296</v>
      </c>
      <c r="E249" s="360"/>
      <c r="F249" s="651"/>
      <c r="G249" s="651"/>
      <c r="H249" s="650"/>
      <c r="I249" s="649"/>
      <c r="J249" s="650"/>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1314"/>
      <c r="AQ249" s="1315"/>
      <c r="AR249" s="1314"/>
      <c r="AS249" s="1315"/>
      <c r="AT249" s="1314"/>
      <c r="AU249" s="1315"/>
      <c r="AV249" s="1314"/>
      <c r="AW249" s="1315"/>
      <c r="AX249" s="1314"/>
      <c r="AY249" s="1315"/>
      <c r="AZ249" s="1314"/>
      <c r="BA249" s="1315"/>
      <c r="BB249" s="1314"/>
      <c r="BC249" s="1315"/>
      <c r="BD249" s="1314"/>
      <c r="BE249" s="1315"/>
      <c r="BF249" s="1317">
        <f t="shared" si="0"/>
        <v>0</v>
      </c>
      <c r="BG249" s="1318"/>
      <c r="BH249" s="1314"/>
      <c r="BI249" s="1315"/>
      <c r="BJ249" s="1314"/>
      <c r="BK249" s="1134"/>
      <c r="BL249" s="1315"/>
      <c r="BM249" s="1144"/>
      <c r="BN249" s="1145"/>
      <c r="BO249" s="1145"/>
      <c r="BP249" s="1145"/>
      <c r="BQ249" s="1145"/>
      <c r="BR249" s="1146"/>
      <c r="BS249" s="58"/>
    </row>
    <row r="250" spans="1:102" s="7" customFormat="1" ht="12.75" customHeight="1" x14ac:dyDescent="0.2">
      <c r="A250" s="154"/>
      <c r="B250" s="427"/>
      <c r="C250" s="360"/>
      <c r="D250" s="360" t="s">
        <v>297</v>
      </c>
      <c r="E250" s="360"/>
      <c r="F250" s="651"/>
      <c r="G250" s="651"/>
      <c r="H250" s="650"/>
      <c r="I250" s="649"/>
      <c r="J250" s="650"/>
      <c r="K250" s="433"/>
      <c r="L250" s="433"/>
      <c r="M250" s="433"/>
      <c r="N250" s="433"/>
      <c r="O250" s="433"/>
      <c r="P250" s="433"/>
      <c r="Q250" s="433"/>
      <c r="R250" s="433"/>
      <c r="S250" s="433"/>
      <c r="T250" s="433"/>
      <c r="U250" s="433"/>
      <c r="V250" s="433"/>
      <c r="W250" s="433"/>
      <c r="X250" s="433"/>
      <c r="Y250" s="433"/>
      <c r="Z250" s="433"/>
      <c r="AA250" s="433"/>
      <c r="AB250" s="433"/>
      <c r="AC250" s="433"/>
      <c r="AD250" s="433"/>
      <c r="AE250" s="433"/>
      <c r="AF250" s="433"/>
      <c r="AG250" s="433"/>
      <c r="AH250" s="433"/>
      <c r="AI250" s="433"/>
      <c r="AJ250" s="433"/>
      <c r="AK250" s="433"/>
      <c r="AL250" s="433"/>
      <c r="AM250" s="433"/>
      <c r="AN250" s="433"/>
      <c r="AO250" s="433"/>
      <c r="AP250" s="1314"/>
      <c r="AQ250" s="1315"/>
      <c r="AR250" s="1314"/>
      <c r="AS250" s="1315"/>
      <c r="AT250" s="1314"/>
      <c r="AU250" s="1315"/>
      <c r="AV250" s="1314"/>
      <c r="AW250" s="1315"/>
      <c r="AX250" s="1314"/>
      <c r="AY250" s="1315"/>
      <c r="AZ250" s="1314"/>
      <c r="BA250" s="1315"/>
      <c r="BB250" s="1314"/>
      <c r="BC250" s="1315"/>
      <c r="BD250" s="1314"/>
      <c r="BE250" s="1315"/>
      <c r="BF250" s="1317">
        <f t="shared" si="0"/>
        <v>0</v>
      </c>
      <c r="BG250" s="1318"/>
      <c r="BH250" s="1314"/>
      <c r="BI250" s="1315"/>
      <c r="BJ250" s="1314"/>
      <c r="BK250" s="1134"/>
      <c r="BL250" s="1315"/>
      <c r="BM250" s="1144"/>
      <c r="BN250" s="1145"/>
      <c r="BO250" s="1145"/>
      <c r="BP250" s="1145"/>
      <c r="BQ250" s="1145"/>
      <c r="BR250" s="1146"/>
      <c r="BS250" s="58"/>
    </row>
    <row r="251" spans="1:102" s="7" customFormat="1" ht="12.75" customHeight="1" x14ac:dyDescent="0.2">
      <c r="A251" s="154"/>
      <c r="B251" s="427"/>
      <c r="C251" s="360"/>
      <c r="D251" s="360"/>
      <c r="E251" s="360" t="s">
        <v>1214</v>
      </c>
      <c r="F251" s="651"/>
      <c r="G251" s="651"/>
      <c r="H251" s="650"/>
      <c r="I251" s="649"/>
      <c r="J251" s="650"/>
      <c r="K251" s="433"/>
      <c r="L251" s="433"/>
      <c r="M251" s="433"/>
      <c r="N251" s="433"/>
      <c r="O251" s="433"/>
      <c r="P251" s="433"/>
      <c r="Q251" s="433"/>
      <c r="R251" s="433"/>
      <c r="S251" s="433"/>
      <c r="T251" s="433"/>
      <c r="U251" s="433"/>
      <c r="V251" s="433"/>
      <c r="W251" s="433"/>
      <c r="X251" s="433"/>
      <c r="Y251" s="433"/>
      <c r="Z251" s="433"/>
      <c r="AA251" s="433"/>
      <c r="AB251" s="433"/>
      <c r="AC251" s="433"/>
      <c r="AD251" s="433"/>
      <c r="AE251" s="433"/>
      <c r="AF251" s="433"/>
      <c r="AG251" s="433"/>
      <c r="AH251" s="433"/>
      <c r="AI251" s="433"/>
      <c r="AJ251" s="433"/>
      <c r="AK251" s="433"/>
      <c r="AL251" s="433"/>
      <c r="AM251" s="433"/>
      <c r="AN251" s="433"/>
      <c r="AO251" s="433"/>
      <c r="AP251" s="1314"/>
      <c r="AQ251" s="1315"/>
      <c r="AR251" s="1314"/>
      <c r="AS251" s="1315"/>
      <c r="AT251" s="1314"/>
      <c r="AU251" s="1315"/>
      <c r="AV251" s="1314"/>
      <c r="AW251" s="1315"/>
      <c r="AX251" s="1314"/>
      <c r="AY251" s="1315"/>
      <c r="AZ251" s="1314"/>
      <c r="BA251" s="1315"/>
      <c r="BB251" s="1314"/>
      <c r="BC251" s="1315"/>
      <c r="BD251" s="1314"/>
      <c r="BE251" s="1315"/>
      <c r="BF251" s="1317">
        <f t="shared" si="0"/>
        <v>0</v>
      </c>
      <c r="BG251" s="1318"/>
      <c r="BH251" s="1314"/>
      <c r="BI251" s="1315"/>
      <c r="BJ251" s="1314"/>
      <c r="BK251" s="1134"/>
      <c r="BL251" s="1315"/>
      <c r="BM251" s="1144"/>
      <c r="BN251" s="1145"/>
      <c r="BO251" s="1145"/>
      <c r="BP251" s="1145"/>
      <c r="BQ251" s="1145"/>
      <c r="BR251" s="1146"/>
      <c r="BS251" s="58"/>
    </row>
    <row r="252" spans="1:102" s="7" customFormat="1" ht="12" customHeight="1" x14ac:dyDescent="0.2">
      <c r="A252" s="58"/>
      <c r="B252" s="58"/>
      <c r="C252" s="58" t="s">
        <v>532</v>
      </c>
      <c r="D252" s="58"/>
      <c r="E252" s="58"/>
      <c r="F252" s="127" t="s">
        <v>1215</v>
      </c>
      <c r="G252" s="1072" t="s">
        <v>1216</v>
      </c>
      <c r="H252" s="1072"/>
      <c r="I252" s="1072"/>
      <c r="J252" s="1072"/>
      <c r="K252" s="1072"/>
      <c r="L252" s="1072"/>
      <c r="M252" s="1072"/>
      <c r="N252" s="1072"/>
      <c r="O252" s="1072"/>
      <c r="P252" s="1072"/>
      <c r="Q252" s="1072"/>
      <c r="R252" s="1072"/>
      <c r="S252" s="1072"/>
      <c r="T252" s="1072"/>
      <c r="U252" s="1072"/>
      <c r="V252" s="1072"/>
      <c r="W252" s="1072"/>
      <c r="X252" s="1072"/>
      <c r="Y252" s="1072"/>
      <c r="Z252" s="1072"/>
      <c r="AA252" s="1072"/>
      <c r="AB252" s="1072"/>
      <c r="AC252" s="1072"/>
      <c r="AD252" s="1072"/>
      <c r="AE252" s="1072"/>
      <c r="AF252" s="1072"/>
      <c r="AG252" s="1072"/>
      <c r="AH252" s="1072"/>
      <c r="AI252" s="1072"/>
      <c r="AJ252" s="1072"/>
      <c r="AK252" s="1072"/>
      <c r="AL252" s="1072"/>
      <c r="AM252" s="1072"/>
      <c r="AN252" s="1072"/>
      <c r="AO252" s="1072"/>
      <c r="AP252" s="1072"/>
      <c r="AQ252" s="1072"/>
      <c r="AR252" s="1072"/>
      <c r="AS252" s="1072"/>
      <c r="AT252" s="1072"/>
      <c r="AU252" s="1072"/>
      <c r="AV252" s="1072"/>
      <c r="AW252" s="1072"/>
      <c r="AX252" s="1072"/>
      <c r="AY252" s="1072"/>
      <c r="AZ252" s="1072"/>
      <c r="BA252" s="1072"/>
      <c r="BB252" s="1072"/>
      <c r="BC252" s="1072"/>
      <c r="BD252" s="1072"/>
      <c r="BE252" s="1072"/>
      <c r="BF252" s="1072"/>
      <c r="BG252" s="1072"/>
      <c r="BH252" s="1072"/>
      <c r="BI252" s="1072"/>
      <c r="BJ252" s="1072"/>
      <c r="BK252" s="1072"/>
      <c r="BL252" s="1072"/>
      <c r="BM252" s="1072"/>
      <c r="BN252" s="1072"/>
      <c r="BO252" s="1072"/>
      <c r="BP252" s="1072"/>
      <c r="BQ252" s="1072"/>
      <c r="BR252" s="1072"/>
      <c r="BS252" s="1072"/>
    </row>
    <row r="253" spans="1:102" s="7" customFormat="1" ht="12" customHeight="1" x14ac:dyDescent="0.2">
      <c r="A253" s="58"/>
      <c r="B253" s="58"/>
      <c r="C253" s="58"/>
      <c r="D253" s="58"/>
      <c r="E253" s="58"/>
      <c r="F253" s="58"/>
      <c r="G253" s="1072"/>
      <c r="H253" s="1072"/>
      <c r="I253" s="1072"/>
      <c r="J253" s="1072"/>
      <c r="K253" s="1072"/>
      <c r="L253" s="1072"/>
      <c r="M253" s="1072"/>
      <c r="N253" s="1072"/>
      <c r="O253" s="1072"/>
      <c r="P253" s="1072"/>
      <c r="Q253" s="1072"/>
      <c r="R253" s="1072"/>
      <c r="S253" s="1072"/>
      <c r="T253" s="1072"/>
      <c r="U253" s="1072"/>
      <c r="V253" s="1072"/>
      <c r="W253" s="1072"/>
      <c r="X253" s="1072"/>
      <c r="Y253" s="1072"/>
      <c r="Z253" s="1072"/>
      <c r="AA253" s="1072"/>
      <c r="AB253" s="1072"/>
      <c r="AC253" s="1072"/>
      <c r="AD253" s="1072"/>
      <c r="AE253" s="1072"/>
      <c r="AF253" s="1072"/>
      <c r="AG253" s="1072"/>
      <c r="AH253" s="1072"/>
      <c r="AI253" s="1072"/>
      <c r="AJ253" s="1072"/>
      <c r="AK253" s="1072"/>
      <c r="AL253" s="1072"/>
      <c r="AM253" s="1072"/>
      <c r="AN253" s="1072"/>
      <c r="AO253" s="1072"/>
      <c r="AP253" s="1072"/>
      <c r="AQ253" s="1072"/>
      <c r="AR253" s="1072"/>
      <c r="AS253" s="1072"/>
      <c r="AT253" s="1072"/>
      <c r="AU253" s="1072"/>
      <c r="AV253" s="1072"/>
      <c r="AW253" s="1072"/>
      <c r="AX253" s="1072"/>
      <c r="AY253" s="1072"/>
      <c r="AZ253" s="1072"/>
      <c r="BA253" s="1072"/>
      <c r="BB253" s="1072"/>
      <c r="BC253" s="1072"/>
      <c r="BD253" s="1072"/>
      <c r="BE253" s="1072"/>
      <c r="BF253" s="1072"/>
      <c r="BG253" s="1072"/>
      <c r="BH253" s="1072"/>
      <c r="BI253" s="1072"/>
      <c r="BJ253" s="1072"/>
      <c r="BK253" s="1072"/>
      <c r="BL253" s="1072"/>
      <c r="BM253" s="1072"/>
      <c r="BN253" s="1072"/>
      <c r="BO253" s="1072"/>
      <c r="BP253" s="1072"/>
      <c r="BQ253" s="1072"/>
      <c r="BR253" s="1072"/>
      <c r="BS253" s="1072"/>
    </row>
    <row r="254" spans="1:102" s="7" customFormat="1" ht="12" customHeight="1" x14ac:dyDescent="0.2">
      <c r="A254" s="58"/>
      <c r="B254" s="58"/>
      <c r="C254" s="58"/>
      <c r="D254" s="58"/>
      <c r="E254" s="58"/>
      <c r="F254" s="127" t="s">
        <v>1217</v>
      </c>
      <c r="G254" s="126" t="s">
        <v>868</v>
      </c>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row>
    <row r="255" spans="1:102" s="7" customFormat="1" ht="12" customHeight="1" x14ac:dyDescent="0.2">
      <c r="A255" s="58"/>
      <c r="B255" s="58"/>
      <c r="C255" s="58"/>
      <c r="D255" s="58"/>
      <c r="E255" s="58"/>
      <c r="F255" s="127" t="s">
        <v>1218</v>
      </c>
      <c r="G255" s="58" t="s">
        <v>1219</v>
      </c>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58"/>
      <c r="BJ255" s="58"/>
      <c r="BK255" s="58"/>
      <c r="BL255" s="58"/>
      <c r="BM255" s="58"/>
      <c r="BN255" s="58"/>
      <c r="BO255" s="58"/>
      <c r="BP255" s="58"/>
      <c r="BQ255" s="58"/>
      <c r="BR255" s="58"/>
      <c r="BS255" s="58"/>
    </row>
    <row r="256" spans="1:102" s="7" customFormat="1" ht="12" customHeight="1" x14ac:dyDescent="0.2">
      <c r="A256" s="58"/>
      <c r="B256" s="58"/>
      <c r="C256" s="58"/>
      <c r="D256" s="58"/>
      <c r="E256" s="58"/>
      <c r="F256" s="58"/>
      <c r="G256" s="58" t="s">
        <v>1220</v>
      </c>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58"/>
      <c r="BJ256" s="58"/>
      <c r="BK256" s="58"/>
      <c r="BL256" s="58"/>
      <c r="BM256" s="58"/>
      <c r="BN256" s="58"/>
      <c r="BO256" s="58"/>
      <c r="BP256" s="58"/>
      <c r="BQ256" s="58"/>
      <c r="BR256" s="58"/>
      <c r="BS256" s="58"/>
    </row>
    <row r="257" spans="1:71" s="7" customFormat="1" ht="12" customHeight="1" x14ac:dyDescent="0.2">
      <c r="A257" s="58"/>
      <c r="B257" s="58"/>
      <c r="C257" s="58"/>
      <c r="D257" s="58"/>
      <c r="E257" s="58"/>
      <c r="F257" s="58"/>
      <c r="G257" s="58" t="s">
        <v>1221</v>
      </c>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58"/>
      <c r="BJ257" s="58"/>
      <c r="BK257" s="58"/>
      <c r="BL257" s="58"/>
      <c r="BM257" s="58"/>
      <c r="BN257" s="58"/>
      <c r="BO257" s="58"/>
      <c r="BP257" s="58"/>
      <c r="BQ257" s="58"/>
      <c r="BR257" s="58"/>
      <c r="BS257" s="58"/>
    </row>
    <row r="258" spans="1:71" s="7" customFormat="1" ht="12" customHeight="1" x14ac:dyDescent="0.2">
      <c r="A258" s="58"/>
      <c r="B258" s="58"/>
      <c r="C258" s="58"/>
      <c r="D258" s="58"/>
      <c r="E258" s="58"/>
      <c r="F258" s="127" t="s">
        <v>1222</v>
      </c>
      <c r="G258" s="1319" t="s">
        <v>1223</v>
      </c>
      <c r="H258" s="1319"/>
      <c r="I258" s="1319"/>
      <c r="J258" s="1319"/>
      <c r="K258" s="1319"/>
      <c r="L258" s="1319"/>
      <c r="M258" s="1319"/>
      <c r="N258" s="1319"/>
      <c r="O258" s="1319"/>
      <c r="P258" s="1319"/>
      <c r="Q258" s="1319"/>
      <c r="R258" s="1319"/>
      <c r="S258" s="1319"/>
      <c r="T258" s="1319"/>
      <c r="U258" s="1319"/>
      <c r="V258" s="1319"/>
      <c r="W258" s="1319"/>
      <c r="X258" s="1319"/>
      <c r="Y258" s="1319"/>
      <c r="Z258" s="1319"/>
      <c r="AA258" s="1319"/>
      <c r="AB258" s="1319"/>
      <c r="AC258" s="1319"/>
      <c r="AD258" s="1319"/>
      <c r="AE258" s="1319"/>
      <c r="AF258" s="1319"/>
      <c r="AG258" s="1319"/>
      <c r="AH258" s="1319"/>
      <c r="AI258" s="1319"/>
      <c r="AJ258" s="1319"/>
      <c r="AK258" s="1319"/>
      <c r="AL258" s="1319"/>
      <c r="AM258" s="1319"/>
      <c r="AN258" s="1319"/>
      <c r="AO258" s="1319"/>
      <c r="AP258" s="1319"/>
      <c r="AQ258" s="1319"/>
      <c r="AR258" s="1319"/>
      <c r="AS258" s="1319"/>
      <c r="AT258" s="1319"/>
      <c r="AU258" s="1319"/>
      <c r="AV258" s="1319"/>
      <c r="AW258" s="1319"/>
      <c r="AX258" s="1319"/>
      <c r="AY258" s="1319"/>
      <c r="AZ258" s="1319"/>
      <c r="BA258" s="1319"/>
      <c r="BB258" s="1319"/>
      <c r="BC258" s="1319"/>
      <c r="BD258" s="1319"/>
      <c r="BE258" s="1319"/>
      <c r="BF258" s="1319"/>
      <c r="BG258" s="1319"/>
      <c r="BH258" s="1319"/>
      <c r="BI258" s="1319"/>
      <c r="BJ258" s="1319"/>
      <c r="BK258" s="1319"/>
      <c r="BL258" s="1319"/>
      <c r="BM258" s="1319"/>
      <c r="BN258" s="1319"/>
      <c r="BO258" s="1319"/>
      <c r="BP258" s="1319"/>
      <c r="BQ258" s="1319"/>
      <c r="BR258" s="1319"/>
      <c r="BS258" s="1319"/>
    </row>
    <row r="259" spans="1:71" s="7" customFormat="1" ht="12" customHeight="1" x14ac:dyDescent="0.2">
      <c r="A259" s="58"/>
      <c r="B259" s="58"/>
      <c r="C259" s="58"/>
      <c r="D259" s="58"/>
      <c r="E259" s="58"/>
      <c r="F259" s="58"/>
      <c r="G259" s="1319"/>
      <c r="H259" s="1319"/>
      <c r="I259" s="1319"/>
      <c r="J259" s="1319"/>
      <c r="K259" s="1319"/>
      <c r="L259" s="1319"/>
      <c r="M259" s="1319"/>
      <c r="N259" s="1319"/>
      <c r="O259" s="1319"/>
      <c r="P259" s="1319"/>
      <c r="Q259" s="1319"/>
      <c r="R259" s="1319"/>
      <c r="S259" s="1319"/>
      <c r="T259" s="1319"/>
      <c r="U259" s="1319"/>
      <c r="V259" s="1319"/>
      <c r="W259" s="1319"/>
      <c r="X259" s="1319"/>
      <c r="Y259" s="1319"/>
      <c r="Z259" s="1319"/>
      <c r="AA259" s="1319"/>
      <c r="AB259" s="1319"/>
      <c r="AC259" s="1319"/>
      <c r="AD259" s="1319"/>
      <c r="AE259" s="1319"/>
      <c r="AF259" s="1319"/>
      <c r="AG259" s="1319"/>
      <c r="AH259" s="1319"/>
      <c r="AI259" s="1319"/>
      <c r="AJ259" s="1319"/>
      <c r="AK259" s="1319"/>
      <c r="AL259" s="1319"/>
      <c r="AM259" s="1319"/>
      <c r="AN259" s="1319"/>
      <c r="AO259" s="1319"/>
      <c r="AP259" s="1319"/>
      <c r="AQ259" s="1319"/>
      <c r="AR259" s="1319"/>
      <c r="AS259" s="1319"/>
      <c r="AT259" s="1319"/>
      <c r="AU259" s="1319"/>
      <c r="AV259" s="1319"/>
      <c r="AW259" s="1319"/>
      <c r="AX259" s="1319"/>
      <c r="AY259" s="1319"/>
      <c r="AZ259" s="1319"/>
      <c r="BA259" s="1319"/>
      <c r="BB259" s="1319"/>
      <c r="BC259" s="1319"/>
      <c r="BD259" s="1319"/>
      <c r="BE259" s="1319"/>
      <c r="BF259" s="1319"/>
      <c r="BG259" s="1319"/>
      <c r="BH259" s="1319"/>
      <c r="BI259" s="1319"/>
      <c r="BJ259" s="1319"/>
      <c r="BK259" s="1319"/>
      <c r="BL259" s="1319"/>
      <c r="BM259" s="1319"/>
      <c r="BN259" s="1319"/>
      <c r="BO259" s="1319"/>
      <c r="BP259" s="1319"/>
      <c r="BQ259" s="1319"/>
      <c r="BR259" s="1319"/>
      <c r="BS259" s="1319"/>
    </row>
    <row r="260" spans="1:71" s="7" customFormat="1" ht="12" customHeight="1" x14ac:dyDescent="0.2">
      <c r="A260" s="58"/>
      <c r="B260" s="58"/>
      <c r="C260" s="58"/>
      <c r="D260" s="58"/>
      <c r="E260" s="58"/>
      <c r="F260" s="127" t="s">
        <v>1224</v>
      </c>
      <c r="G260" s="1072" t="s">
        <v>1225</v>
      </c>
      <c r="H260" s="1072"/>
      <c r="I260" s="1072"/>
      <c r="J260" s="1072"/>
      <c r="K260" s="1072"/>
      <c r="L260" s="1072"/>
      <c r="M260" s="1072"/>
      <c r="N260" s="1072"/>
      <c r="O260" s="1072"/>
      <c r="P260" s="1072"/>
      <c r="Q260" s="1072"/>
      <c r="R260" s="1072"/>
      <c r="S260" s="1072"/>
      <c r="T260" s="1072"/>
      <c r="U260" s="1072"/>
      <c r="V260" s="1072"/>
      <c r="W260" s="1072"/>
      <c r="X260" s="1072"/>
      <c r="Y260" s="1072"/>
      <c r="Z260" s="1072"/>
      <c r="AA260" s="1072"/>
      <c r="AB260" s="1072"/>
      <c r="AC260" s="1072"/>
      <c r="AD260" s="1072"/>
      <c r="AE260" s="1072"/>
      <c r="AF260" s="1072"/>
      <c r="AG260" s="1072"/>
      <c r="AH260" s="1072"/>
      <c r="AI260" s="1072"/>
      <c r="AJ260" s="1072"/>
      <c r="AK260" s="1072"/>
      <c r="AL260" s="1072"/>
      <c r="AM260" s="1072"/>
      <c r="AN260" s="1072"/>
      <c r="AO260" s="1072"/>
      <c r="AP260" s="1072"/>
      <c r="AQ260" s="1072"/>
      <c r="AR260" s="1072"/>
      <c r="AS260" s="1072"/>
      <c r="AT260" s="1072"/>
      <c r="AU260" s="1072"/>
      <c r="AV260" s="1072"/>
      <c r="AW260" s="1072"/>
      <c r="AX260" s="1072"/>
      <c r="AY260" s="1072"/>
      <c r="AZ260" s="1072"/>
      <c r="BA260" s="1072"/>
      <c r="BB260" s="1072"/>
      <c r="BC260" s="1072"/>
      <c r="BD260" s="1072"/>
      <c r="BE260" s="1072"/>
      <c r="BF260" s="1072"/>
      <c r="BG260" s="1072"/>
      <c r="BH260" s="1072"/>
      <c r="BI260" s="1072"/>
      <c r="BJ260" s="1072"/>
      <c r="BK260" s="1072"/>
      <c r="BL260" s="1072"/>
      <c r="BM260" s="1072"/>
      <c r="BN260" s="1072"/>
      <c r="BO260" s="1072"/>
      <c r="BP260" s="1072"/>
      <c r="BQ260" s="1072"/>
      <c r="BR260" s="1072"/>
      <c r="BS260" s="1072"/>
    </row>
    <row r="261" spans="1:71" s="7" customFormat="1" ht="12" customHeight="1" x14ac:dyDescent="0.2">
      <c r="A261" s="58"/>
      <c r="B261" s="58"/>
      <c r="C261" s="58"/>
      <c r="D261" s="58"/>
      <c r="E261" s="58"/>
      <c r="F261" s="58"/>
      <c r="G261" s="1072"/>
      <c r="H261" s="1072"/>
      <c r="I261" s="1072"/>
      <c r="J261" s="1072"/>
      <c r="K261" s="1072"/>
      <c r="L261" s="1072"/>
      <c r="M261" s="1072"/>
      <c r="N261" s="1072"/>
      <c r="O261" s="1072"/>
      <c r="P261" s="1072"/>
      <c r="Q261" s="1072"/>
      <c r="R261" s="1072"/>
      <c r="S261" s="1072"/>
      <c r="T261" s="1072"/>
      <c r="U261" s="1072"/>
      <c r="V261" s="1072"/>
      <c r="W261" s="1072"/>
      <c r="X261" s="1072"/>
      <c r="Y261" s="1072"/>
      <c r="Z261" s="1072"/>
      <c r="AA261" s="1072"/>
      <c r="AB261" s="1072"/>
      <c r="AC261" s="1072"/>
      <c r="AD261" s="1072"/>
      <c r="AE261" s="1072"/>
      <c r="AF261" s="1072"/>
      <c r="AG261" s="1072"/>
      <c r="AH261" s="1072"/>
      <c r="AI261" s="1072"/>
      <c r="AJ261" s="1072"/>
      <c r="AK261" s="1072"/>
      <c r="AL261" s="1072"/>
      <c r="AM261" s="1072"/>
      <c r="AN261" s="1072"/>
      <c r="AO261" s="1072"/>
      <c r="AP261" s="1072"/>
      <c r="AQ261" s="1072"/>
      <c r="AR261" s="1072"/>
      <c r="AS261" s="1072"/>
      <c r="AT261" s="1072"/>
      <c r="AU261" s="1072"/>
      <c r="AV261" s="1072"/>
      <c r="AW261" s="1072"/>
      <c r="AX261" s="1072"/>
      <c r="AY261" s="1072"/>
      <c r="AZ261" s="1072"/>
      <c r="BA261" s="1072"/>
      <c r="BB261" s="1072"/>
      <c r="BC261" s="1072"/>
      <c r="BD261" s="1072"/>
      <c r="BE261" s="1072"/>
      <c r="BF261" s="1072"/>
      <c r="BG261" s="1072"/>
      <c r="BH261" s="1072"/>
      <c r="BI261" s="1072"/>
      <c r="BJ261" s="1072"/>
      <c r="BK261" s="1072"/>
      <c r="BL261" s="1072"/>
      <c r="BM261" s="1072"/>
      <c r="BN261" s="1072"/>
      <c r="BO261" s="1072"/>
      <c r="BP261" s="1072"/>
      <c r="BQ261" s="1072"/>
      <c r="BR261" s="1072"/>
      <c r="BS261" s="1072"/>
    </row>
    <row r="262" spans="1:71" s="7" customFormat="1" ht="12" customHeight="1" x14ac:dyDescent="0.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row>
    <row r="263" spans="1:71" s="7" customFormat="1" ht="12" customHeight="1" x14ac:dyDescent="0.2">
      <c r="A263" s="1316" t="s">
        <v>1226</v>
      </c>
      <c r="B263" s="1189"/>
      <c r="C263" s="1227" t="s">
        <v>409</v>
      </c>
      <c r="D263" s="1227"/>
      <c r="E263" s="1227"/>
      <c r="F263" s="1227"/>
      <c r="G263" s="1227"/>
      <c r="H263" s="1227"/>
      <c r="I263" s="1227"/>
      <c r="J263" s="1227"/>
      <c r="K263" s="1227"/>
      <c r="L263" s="1227"/>
      <c r="M263" s="1227"/>
      <c r="N263" s="1227"/>
      <c r="O263" s="1227"/>
      <c r="P263" s="332"/>
      <c r="Q263" s="11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row>
    <row r="264" spans="1:71" s="7" customFormat="1" ht="12" customHeight="1" x14ac:dyDescent="0.2">
      <c r="A264" s="1189"/>
      <c r="B264" s="1189"/>
      <c r="C264" s="1227"/>
      <c r="D264" s="1227"/>
      <c r="E264" s="1227"/>
      <c r="F264" s="1227"/>
      <c r="G264" s="1227"/>
      <c r="H264" s="1227"/>
      <c r="I264" s="1227"/>
      <c r="J264" s="1227"/>
      <c r="K264" s="1227"/>
      <c r="L264" s="1227"/>
      <c r="M264" s="1227"/>
      <c r="N264" s="1227"/>
      <c r="O264" s="1227"/>
      <c r="P264" s="332"/>
      <c r="Q264" s="118"/>
      <c r="R264" s="58" t="s">
        <v>1227</v>
      </c>
      <c r="S264" s="1072" t="s">
        <v>128</v>
      </c>
      <c r="T264" s="1072"/>
      <c r="U264" s="1072"/>
      <c r="V264" s="1072"/>
      <c r="W264" s="1072"/>
      <c r="X264" s="1072"/>
      <c r="Y264" s="1072"/>
      <c r="Z264" s="1072"/>
      <c r="AA264" s="1072"/>
      <c r="AB264" s="1072"/>
      <c r="AC264" s="1072"/>
      <c r="AD264" s="1072"/>
      <c r="AE264" s="1072"/>
      <c r="AF264" s="1072"/>
      <c r="AG264" s="1072"/>
      <c r="AH264" s="1072"/>
      <c r="AI264" s="1072"/>
      <c r="AJ264" s="1072"/>
      <c r="AK264" s="1072"/>
      <c r="AL264" s="1072"/>
      <c r="AM264" s="1072"/>
      <c r="AN264" s="1072"/>
      <c r="AO264" s="1072"/>
      <c r="AP264" s="1072"/>
      <c r="AQ264" s="1072"/>
      <c r="AR264" s="1072"/>
      <c r="AS264" s="1072"/>
      <c r="AT264" s="1072"/>
      <c r="AU264" s="1072"/>
      <c r="AV264" s="1072"/>
      <c r="AW264" s="1072"/>
      <c r="AX264" s="1072"/>
      <c r="AY264" s="1072"/>
      <c r="AZ264" s="1072"/>
      <c r="BA264" s="1072"/>
      <c r="BB264" s="1072"/>
      <c r="BC264" s="1072"/>
      <c r="BD264" s="1072"/>
      <c r="BE264" s="1072"/>
      <c r="BF264" s="1072"/>
      <c r="BG264" s="1072"/>
      <c r="BH264" s="1072"/>
      <c r="BI264" s="1072"/>
      <c r="BJ264" s="1072"/>
      <c r="BK264" s="1072"/>
      <c r="BL264" s="1072"/>
      <c r="BM264" s="1072"/>
      <c r="BN264" s="1072"/>
      <c r="BO264" s="1072"/>
      <c r="BP264" s="1072"/>
      <c r="BQ264" s="1072"/>
      <c r="BR264" s="1072"/>
      <c r="BS264" s="1072"/>
    </row>
    <row r="265" spans="1:71" s="7" customFormat="1" ht="12" customHeight="1" x14ac:dyDescent="0.2">
      <c r="A265" s="58"/>
      <c r="B265" s="58"/>
      <c r="C265" s="58"/>
      <c r="D265" s="58"/>
      <c r="E265" s="58"/>
      <c r="F265" s="58"/>
      <c r="G265" s="58"/>
      <c r="H265" s="58"/>
      <c r="I265" s="58"/>
      <c r="J265" s="58"/>
      <c r="K265" s="58"/>
      <c r="L265" s="58"/>
      <c r="M265" s="58"/>
      <c r="N265" s="58"/>
      <c r="O265" s="58"/>
      <c r="P265" s="58"/>
      <c r="Q265" s="58"/>
      <c r="R265" s="58"/>
      <c r="S265" s="1072"/>
      <c r="T265" s="1072"/>
      <c r="U265" s="1072"/>
      <c r="V265" s="1072"/>
      <c r="W265" s="1072"/>
      <c r="X265" s="1072"/>
      <c r="Y265" s="1072"/>
      <c r="Z265" s="1072"/>
      <c r="AA265" s="1072"/>
      <c r="AB265" s="1072"/>
      <c r="AC265" s="1072"/>
      <c r="AD265" s="1072"/>
      <c r="AE265" s="1072"/>
      <c r="AF265" s="1072"/>
      <c r="AG265" s="1072"/>
      <c r="AH265" s="1072"/>
      <c r="AI265" s="1072"/>
      <c r="AJ265" s="1072"/>
      <c r="AK265" s="1072"/>
      <c r="AL265" s="1072"/>
      <c r="AM265" s="1072"/>
      <c r="AN265" s="1072"/>
      <c r="AO265" s="1072"/>
      <c r="AP265" s="1072"/>
      <c r="AQ265" s="1072"/>
      <c r="AR265" s="1072"/>
      <c r="AS265" s="1072"/>
      <c r="AT265" s="1072"/>
      <c r="AU265" s="1072"/>
      <c r="AV265" s="1072"/>
      <c r="AW265" s="1072"/>
      <c r="AX265" s="1072"/>
      <c r="AY265" s="1072"/>
      <c r="AZ265" s="1072"/>
      <c r="BA265" s="1072"/>
      <c r="BB265" s="1072"/>
      <c r="BC265" s="1072"/>
      <c r="BD265" s="1072"/>
      <c r="BE265" s="1072"/>
      <c r="BF265" s="1072"/>
      <c r="BG265" s="1072"/>
      <c r="BH265" s="1072"/>
      <c r="BI265" s="1072"/>
      <c r="BJ265" s="1072"/>
      <c r="BK265" s="1072"/>
      <c r="BL265" s="1072"/>
      <c r="BM265" s="1072"/>
      <c r="BN265" s="1072"/>
      <c r="BO265" s="1072"/>
      <c r="BP265" s="1072"/>
      <c r="BQ265" s="1072"/>
      <c r="BR265" s="1072"/>
      <c r="BS265" s="1072"/>
    </row>
    <row r="266" spans="1:71" s="7" customFormat="1" ht="12" customHeight="1" x14ac:dyDescent="0.2">
      <c r="A266" s="58"/>
      <c r="B266" s="58"/>
      <c r="C266" s="58"/>
      <c r="D266" s="58"/>
      <c r="E266" s="58"/>
      <c r="F266" s="58"/>
      <c r="G266" s="58"/>
      <c r="H266" s="58"/>
      <c r="I266" s="58"/>
      <c r="J266" s="58"/>
      <c r="K266" s="58"/>
      <c r="L266" s="58"/>
      <c r="M266" s="58"/>
      <c r="N266" s="58"/>
      <c r="O266" s="58"/>
      <c r="P266" s="58"/>
      <c r="Q266" s="58"/>
      <c r="R266" s="303" t="s">
        <v>1452</v>
      </c>
      <c r="S266" s="359"/>
      <c r="T266" s="359"/>
      <c r="U266" s="359"/>
      <c r="V266" s="359"/>
      <c r="W266" s="359"/>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row>
    <row r="267" spans="1:71" s="7" customFormat="1" ht="12" customHeight="1" x14ac:dyDescent="0.2">
      <c r="A267" s="58"/>
      <c r="B267" s="58"/>
      <c r="C267" s="58"/>
      <c r="D267" s="58"/>
      <c r="E267" s="58"/>
      <c r="F267" s="58"/>
      <c r="G267" s="58"/>
      <c r="H267" s="58"/>
      <c r="I267" s="58"/>
      <c r="J267" s="58"/>
      <c r="K267" s="58"/>
      <c r="L267" s="58"/>
      <c r="M267" s="58"/>
      <c r="N267" s="58"/>
      <c r="O267" s="58"/>
      <c r="P267" s="126"/>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row>
    <row r="268" spans="1:71" s="7" customFormat="1" ht="19.5" customHeight="1" x14ac:dyDescent="0.2">
      <c r="A268" s="58"/>
      <c r="B268" s="1167" t="s">
        <v>1228</v>
      </c>
      <c r="C268" s="740"/>
      <c r="D268" s="185" t="s">
        <v>251</v>
      </c>
      <c r="E268" s="186"/>
      <c r="F268" s="186"/>
      <c r="G268" s="186"/>
      <c r="H268" s="186"/>
      <c r="I268" s="187"/>
      <c r="J268" s="1167" t="s">
        <v>410</v>
      </c>
      <c r="K268" s="1211"/>
      <c r="L268" s="1211"/>
      <c r="M268" s="1211"/>
      <c r="N268" s="1211"/>
      <c r="O268" s="1211"/>
      <c r="P268" s="1211"/>
      <c r="Q268" s="1211"/>
      <c r="R268" s="1212"/>
      <c r="S268" s="1279" t="s">
        <v>1861</v>
      </c>
      <c r="T268" s="1280"/>
      <c r="U268" s="1280"/>
      <c r="V268" s="1280"/>
      <c r="W268" s="1281"/>
      <c r="X268" s="1167" t="s">
        <v>1337</v>
      </c>
      <c r="Y268" s="1211"/>
      <c r="Z268" s="1211"/>
      <c r="AA268" s="1211"/>
      <c r="AB268" s="1211"/>
      <c r="AC268" s="1211"/>
      <c r="AD268" s="1211"/>
      <c r="AE268" s="1211"/>
      <c r="AF268" s="1211"/>
      <c r="AG268" s="1211"/>
      <c r="AH268" s="1211"/>
      <c r="AI268" s="1211"/>
      <c r="AJ268" s="1212"/>
      <c r="AK268" s="1167" t="s">
        <v>741</v>
      </c>
      <c r="AL268" s="696"/>
      <c r="AM268" s="696"/>
      <c r="AN268" s="696"/>
      <c r="AO268" s="696"/>
      <c r="AP268" s="740"/>
      <c r="AQ268" s="185" t="s">
        <v>908</v>
      </c>
      <c r="AR268" s="188"/>
      <c r="AS268" s="188"/>
      <c r="AT268" s="188"/>
      <c r="AU268" s="188"/>
      <c r="AV268" s="188"/>
      <c r="AW268" s="189"/>
      <c r="AX268" s="185" t="s">
        <v>94</v>
      </c>
      <c r="AY268" s="186"/>
      <c r="AZ268" s="186"/>
      <c r="BA268" s="186"/>
      <c r="BB268" s="186"/>
      <c r="BC268" s="186"/>
      <c r="BD268" s="186"/>
      <c r="BE268" s="187"/>
      <c r="BF268" s="1167" t="s">
        <v>1945</v>
      </c>
      <c r="BG268" s="1211"/>
      <c r="BH268" s="1211"/>
      <c r="BI268" s="1211"/>
      <c r="BJ268" s="1211"/>
      <c r="BK268" s="1211"/>
      <c r="BL268" s="1211"/>
      <c r="BM268" s="1211"/>
      <c r="BN268" s="1211"/>
      <c r="BO268" s="1211"/>
      <c r="BP268" s="1211"/>
      <c r="BQ268" s="1211"/>
      <c r="BR268" s="1212"/>
      <c r="BS268" s="58"/>
    </row>
    <row r="269" spans="1:71" s="7" customFormat="1" ht="19.5" customHeight="1" x14ac:dyDescent="0.2">
      <c r="A269" s="58"/>
      <c r="B269" s="692"/>
      <c r="C269" s="694"/>
      <c r="D269" s="193" t="s">
        <v>752</v>
      </c>
      <c r="E269" s="194"/>
      <c r="F269" s="194"/>
      <c r="G269" s="194"/>
      <c r="H269" s="194"/>
      <c r="I269" s="195"/>
      <c r="J269" s="1213"/>
      <c r="K269" s="1214"/>
      <c r="L269" s="1214"/>
      <c r="M269" s="1214"/>
      <c r="N269" s="1214"/>
      <c r="O269" s="1214"/>
      <c r="P269" s="1214"/>
      <c r="Q269" s="1214"/>
      <c r="R269" s="1215"/>
      <c r="S269" s="1285"/>
      <c r="T269" s="1286"/>
      <c r="U269" s="1286"/>
      <c r="V269" s="1286"/>
      <c r="W269" s="1287"/>
      <c r="X269" s="1213"/>
      <c r="Y269" s="1214"/>
      <c r="Z269" s="1214"/>
      <c r="AA269" s="1214"/>
      <c r="AB269" s="1214"/>
      <c r="AC269" s="1214"/>
      <c r="AD269" s="1214"/>
      <c r="AE269" s="1214"/>
      <c r="AF269" s="1214"/>
      <c r="AG269" s="1214"/>
      <c r="AH269" s="1214"/>
      <c r="AI269" s="1214"/>
      <c r="AJ269" s="1215"/>
      <c r="AK269" s="692"/>
      <c r="AL269" s="693"/>
      <c r="AM269" s="693"/>
      <c r="AN269" s="693"/>
      <c r="AO269" s="693"/>
      <c r="AP269" s="694"/>
      <c r="AQ269" s="196" t="s">
        <v>909</v>
      </c>
      <c r="AR269" s="197"/>
      <c r="AS269" s="197"/>
      <c r="AT269" s="197"/>
      <c r="AU269" s="197"/>
      <c r="AV269" s="197"/>
      <c r="AW269" s="198"/>
      <c r="AX269" s="1308" t="s">
        <v>531</v>
      </c>
      <c r="AY269" s="1309"/>
      <c r="AZ269" s="1309"/>
      <c r="BA269" s="1309"/>
      <c r="BB269" s="1309"/>
      <c r="BC269" s="1309"/>
      <c r="BD269" s="1309"/>
      <c r="BE269" s="1310"/>
      <c r="BF269" s="1311" t="s">
        <v>1845</v>
      </c>
      <c r="BG269" s="1312"/>
      <c r="BH269" s="1312"/>
      <c r="BI269" s="1312"/>
      <c r="BJ269" s="1312"/>
      <c r="BK269" s="1312"/>
      <c r="BL269" s="1312"/>
      <c r="BM269" s="1312"/>
      <c r="BN269" s="1312"/>
      <c r="BO269" s="1312"/>
      <c r="BP269" s="1312"/>
      <c r="BQ269" s="1312"/>
      <c r="BR269" s="1313"/>
      <c r="BS269" s="58"/>
    </row>
    <row r="270" spans="1:71" s="7" customFormat="1" ht="19.5" customHeight="1" x14ac:dyDescent="0.2">
      <c r="A270" s="58"/>
      <c r="B270" s="1203" t="s">
        <v>1215</v>
      </c>
      <c r="C270" s="740"/>
      <c r="D270" s="1204"/>
      <c r="E270" s="1205"/>
      <c r="F270" s="1205"/>
      <c r="G270" s="1205"/>
      <c r="H270" s="1205"/>
      <c r="I270" s="1206"/>
      <c r="J270" s="405"/>
      <c r="K270" s="416"/>
      <c r="L270" s="416"/>
      <c r="M270" s="416"/>
      <c r="N270" s="416"/>
      <c r="O270" s="416"/>
      <c r="P270" s="416"/>
      <c r="Q270" s="416"/>
      <c r="R270" s="417"/>
      <c r="S270" s="1167"/>
      <c r="T270" s="1211"/>
      <c r="U270" s="1211"/>
      <c r="V270" s="1211"/>
      <c r="W270" s="1212"/>
      <c r="X270" s="201"/>
      <c r="Y270" s="202" t="s">
        <v>738</v>
      </c>
      <c r="Z270" s="202"/>
      <c r="AA270" s="202"/>
      <c r="AB270" s="202"/>
      <c r="AC270" s="202" t="s">
        <v>739</v>
      </c>
      <c r="AD270" s="202"/>
      <c r="AE270" s="202"/>
      <c r="AF270" s="202"/>
      <c r="AG270" s="202"/>
      <c r="AH270" s="202" t="s">
        <v>1229</v>
      </c>
      <c r="AI270" s="202"/>
      <c r="AJ270" s="203"/>
      <c r="AK270" s="1167"/>
      <c r="AL270" s="1211"/>
      <c r="AM270" s="1211"/>
      <c r="AN270" s="1211"/>
      <c r="AO270" s="1211"/>
      <c r="AP270" s="415" t="s">
        <v>343</v>
      </c>
      <c r="AQ270" s="1219"/>
      <c r="AR270" s="1220"/>
      <c r="AS270" s="1220"/>
      <c r="AT270" s="1220"/>
      <c r="AU270" s="1220"/>
      <c r="AV270" s="1220"/>
      <c r="AW270" s="204" t="s">
        <v>553</v>
      </c>
      <c r="AX270" s="1205"/>
      <c r="AY270" s="1303"/>
      <c r="AZ270" s="1303"/>
      <c r="BA270" s="1303"/>
      <c r="BB270" s="1303"/>
      <c r="BC270" s="1303"/>
      <c r="BD270" s="1303"/>
      <c r="BE270" s="1304"/>
      <c r="BF270" s="1221"/>
      <c r="BG270" s="1207"/>
      <c r="BH270" s="1207"/>
      <c r="BI270" s="1207"/>
      <c r="BJ270" s="1207"/>
      <c r="BK270" s="1207"/>
      <c r="BL270" s="1207"/>
      <c r="BM270" s="1207"/>
      <c r="BN270" s="1207"/>
      <c r="BO270" s="1207"/>
      <c r="BP270" s="1207"/>
      <c r="BQ270" s="1207"/>
      <c r="BR270" s="1222"/>
      <c r="BS270" s="58"/>
    </row>
    <row r="271" spans="1:71" s="7" customFormat="1" ht="19.5" customHeight="1" x14ac:dyDescent="0.2">
      <c r="A271" s="58"/>
      <c r="B271" s="692"/>
      <c r="C271" s="694"/>
      <c r="D271" s="1197"/>
      <c r="E271" s="1198"/>
      <c r="F271" s="1198"/>
      <c r="G271" s="1198"/>
      <c r="H271" s="1198"/>
      <c r="I271" s="1199"/>
      <c r="J271" s="418"/>
      <c r="K271" s="419"/>
      <c r="L271" s="419"/>
      <c r="M271" s="419"/>
      <c r="N271" s="419"/>
      <c r="O271" s="419"/>
      <c r="P271" s="419"/>
      <c r="Q271" s="419"/>
      <c r="R271" s="420"/>
      <c r="S271" s="1213"/>
      <c r="T271" s="1214"/>
      <c r="U271" s="1214"/>
      <c r="V271" s="1214"/>
      <c r="W271" s="1215"/>
      <c r="X271" s="205"/>
      <c r="Y271" s="206" t="s">
        <v>740</v>
      </c>
      <c r="Z271" s="206"/>
      <c r="AA271" s="206"/>
      <c r="AB271" s="1200"/>
      <c r="AC271" s="1200"/>
      <c r="AD271" s="1200"/>
      <c r="AE271" s="1200"/>
      <c r="AF271" s="1200"/>
      <c r="AG271" s="1200"/>
      <c r="AH271" s="1200"/>
      <c r="AI271" s="1200"/>
      <c r="AJ271" s="207" t="s">
        <v>1230</v>
      </c>
      <c r="AK271" s="1298"/>
      <c r="AL271" s="1299"/>
      <c r="AM271" s="219" t="s">
        <v>568</v>
      </c>
      <c r="AN271" s="1299"/>
      <c r="AO271" s="1299"/>
      <c r="AP271" s="432" t="s">
        <v>214</v>
      </c>
      <c r="AQ271" s="1223"/>
      <c r="AR271" s="1224"/>
      <c r="AS271" s="1224"/>
      <c r="AT271" s="1224"/>
      <c r="AU271" s="1224"/>
      <c r="AV271" s="1224"/>
      <c r="AW271" s="208"/>
      <c r="AX271" s="1307"/>
      <c r="AY271" s="1301"/>
      <c r="AZ271" s="1294"/>
      <c r="BA271" s="1294"/>
      <c r="BB271" s="219" t="s">
        <v>343</v>
      </c>
      <c r="BC271" s="1294"/>
      <c r="BD271" s="1294"/>
      <c r="BE271" s="445" t="s">
        <v>568</v>
      </c>
      <c r="BF271" s="1295"/>
      <c r="BG271" s="1296"/>
      <c r="BH271" s="1296"/>
      <c r="BI271" s="1296"/>
      <c r="BJ271" s="1296"/>
      <c r="BK271" s="1296"/>
      <c r="BL271" s="1296"/>
      <c r="BM271" s="1296"/>
      <c r="BN271" s="1296"/>
      <c r="BO271" s="1296"/>
      <c r="BP271" s="1296"/>
      <c r="BQ271" s="1296"/>
      <c r="BR271" s="1297"/>
      <c r="BS271" s="58"/>
    </row>
    <row r="272" spans="1:71" s="7" customFormat="1" ht="19.5" customHeight="1" x14ac:dyDescent="0.2">
      <c r="A272" s="58"/>
      <c r="B272" s="1305" t="s">
        <v>1086</v>
      </c>
      <c r="C272" s="1306"/>
      <c r="D272" s="1204"/>
      <c r="E272" s="1205"/>
      <c r="F272" s="1205"/>
      <c r="G272" s="1205"/>
      <c r="H272" s="1205"/>
      <c r="I272" s="1206"/>
      <c r="J272" s="405"/>
      <c r="K272" s="416"/>
      <c r="L272" s="416"/>
      <c r="M272" s="416"/>
      <c r="N272" s="416"/>
      <c r="O272" s="416"/>
      <c r="P272" s="416"/>
      <c r="Q272" s="416"/>
      <c r="R272" s="417"/>
      <c r="S272" s="1167"/>
      <c r="T272" s="1211"/>
      <c r="U272" s="1211"/>
      <c r="V272" s="1211"/>
      <c r="W272" s="1212"/>
      <c r="X272" s="201"/>
      <c r="Y272" s="202" t="s">
        <v>738</v>
      </c>
      <c r="Z272" s="202"/>
      <c r="AA272" s="202"/>
      <c r="AB272" s="202"/>
      <c r="AC272" s="202" t="s">
        <v>739</v>
      </c>
      <c r="AD272" s="202"/>
      <c r="AE272" s="202"/>
      <c r="AF272" s="202"/>
      <c r="AG272" s="202"/>
      <c r="AH272" s="202" t="s">
        <v>1231</v>
      </c>
      <c r="AI272" s="202"/>
      <c r="AJ272" s="203"/>
      <c r="AK272" s="1167"/>
      <c r="AL272" s="1211"/>
      <c r="AM272" s="1211"/>
      <c r="AN272" s="1211"/>
      <c r="AO272" s="1211"/>
      <c r="AP272" s="415" t="s">
        <v>343</v>
      </c>
      <c r="AQ272" s="1219"/>
      <c r="AR272" s="1220"/>
      <c r="AS272" s="1220"/>
      <c r="AT272" s="1220"/>
      <c r="AU272" s="1220"/>
      <c r="AV272" s="1220"/>
      <c r="AW272" s="209" t="s">
        <v>553</v>
      </c>
      <c r="AX272" s="1302"/>
      <c r="AY272" s="1303"/>
      <c r="AZ272" s="1303"/>
      <c r="BA272" s="1303"/>
      <c r="BB272" s="1303"/>
      <c r="BC272" s="1303"/>
      <c r="BD272" s="1303"/>
      <c r="BE272" s="1304"/>
      <c r="BF272" s="1221"/>
      <c r="BG272" s="1207"/>
      <c r="BH272" s="1207"/>
      <c r="BI272" s="1207"/>
      <c r="BJ272" s="1207"/>
      <c r="BK272" s="1207"/>
      <c r="BL272" s="1207"/>
      <c r="BM272" s="1207"/>
      <c r="BN272" s="1207"/>
      <c r="BO272" s="1207"/>
      <c r="BP272" s="1207"/>
      <c r="BQ272" s="1207"/>
      <c r="BR272" s="1222"/>
      <c r="BS272" s="58"/>
    </row>
    <row r="273" spans="1:71" s="7" customFormat="1" ht="19.5" customHeight="1" x14ac:dyDescent="0.2">
      <c r="A273" s="58"/>
      <c r="B273" s="692"/>
      <c r="C273" s="693"/>
      <c r="D273" s="1197"/>
      <c r="E273" s="1198"/>
      <c r="F273" s="1198"/>
      <c r="G273" s="1198"/>
      <c r="H273" s="1198"/>
      <c r="I273" s="1199"/>
      <c r="J273" s="418"/>
      <c r="K273" s="419"/>
      <c r="L273" s="419"/>
      <c r="M273" s="419"/>
      <c r="N273" s="419"/>
      <c r="O273" s="419"/>
      <c r="P273" s="419"/>
      <c r="Q273" s="419"/>
      <c r="R273" s="420"/>
      <c r="S273" s="1213"/>
      <c r="T273" s="1214"/>
      <c r="U273" s="1214"/>
      <c r="V273" s="1214"/>
      <c r="W273" s="1215"/>
      <c r="X273" s="205"/>
      <c r="Y273" s="206" t="s">
        <v>740</v>
      </c>
      <c r="Z273" s="206"/>
      <c r="AA273" s="206"/>
      <c r="AB273" s="1200"/>
      <c r="AC273" s="1200"/>
      <c r="AD273" s="1200"/>
      <c r="AE273" s="1200"/>
      <c r="AF273" s="1200"/>
      <c r="AG273" s="1200"/>
      <c r="AH273" s="1200"/>
      <c r="AI273" s="1200"/>
      <c r="AJ273" s="207" t="s">
        <v>1232</v>
      </c>
      <c r="AK273" s="1298"/>
      <c r="AL273" s="1299"/>
      <c r="AM273" s="219" t="s">
        <v>568</v>
      </c>
      <c r="AN273" s="1299"/>
      <c r="AO273" s="1299"/>
      <c r="AP273" s="432" t="s">
        <v>214</v>
      </c>
      <c r="AQ273" s="1223"/>
      <c r="AR273" s="1224"/>
      <c r="AS273" s="1224"/>
      <c r="AT273" s="1224"/>
      <c r="AU273" s="1224"/>
      <c r="AV273" s="1224"/>
      <c r="AW273" s="180"/>
      <c r="AX273" s="1300"/>
      <c r="AY273" s="1301"/>
      <c r="AZ273" s="1294"/>
      <c r="BA273" s="1294"/>
      <c r="BB273" s="219" t="s">
        <v>343</v>
      </c>
      <c r="BC273" s="1294"/>
      <c r="BD273" s="1294"/>
      <c r="BE273" s="445" t="s">
        <v>568</v>
      </c>
      <c r="BF273" s="1295"/>
      <c r="BG273" s="1296"/>
      <c r="BH273" s="1296"/>
      <c r="BI273" s="1296"/>
      <c r="BJ273" s="1296"/>
      <c r="BK273" s="1296"/>
      <c r="BL273" s="1296"/>
      <c r="BM273" s="1296"/>
      <c r="BN273" s="1296"/>
      <c r="BO273" s="1296"/>
      <c r="BP273" s="1296"/>
      <c r="BQ273" s="1296"/>
      <c r="BR273" s="1297"/>
      <c r="BS273" s="58"/>
    </row>
    <row r="274" spans="1:71" s="7" customFormat="1" ht="19.5" customHeight="1" x14ac:dyDescent="0.2">
      <c r="A274" s="58"/>
      <c r="B274" s="1203" t="s">
        <v>1233</v>
      </c>
      <c r="C274" s="696"/>
      <c r="D274" s="1204"/>
      <c r="E274" s="1205"/>
      <c r="F274" s="1205"/>
      <c r="G274" s="1205"/>
      <c r="H274" s="1205"/>
      <c r="I274" s="1206"/>
      <c r="J274" s="405"/>
      <c r="K274" s="416"/>
      <c r="L274" s="416"/>
      <c r="M274" s="416"/>
      <c r="N274" s="416"/>
      <c r="O274" s="416"/>
      <c r="P274" s="416"/>
      <c r="Q274" s="416"/>
      <c r="R274" s="417"/>
      <c r="S274" s="1167"/>
      <c r="T274" s="1211"/>
      <c r="U274" s="1211"/>
      <c r="V274" s="1211"/>
      <c r="W274" s="1212"/>
      <c r="X274" s="201"/>
      <c r="Y274" s="202" t="s">
        <v>738</v>
      </c>
      <c r="Z274" s="202"/>
      <c r="AA274" s="202"/>
      <c r="AB274" s="202"/>
      <c r="AC274" s="202" t="s">
        <v>739</v>
      </c>
      <c r="AD274" s="202"/>
      <c r="AE274" s="202"/>
      <c r="AF274" s="202"/>
      <c r="AG274" s="202"/>
      <c r="AH274" s="202" t="s">
        <v>1234</v>
      </c>
      <c r="AI274" s="202"/>
      <c r="AJ274" s="203"/>
      <c r="AK274" s="1167"/>
      <c r="AL274" s="1211"/>
      <c r="AM274" s="1211"/>
      <c r="AN274" s="1211"/>
      <c r="AO274" s="1211"/>
      <c r="AP274" s="415" t="s">
        <v>343</v>
      </c>
      <c r="AQ274" s="1219"/>
      <c r="AR274" s="1220"/>
      <c r="AS274" s="1220"/>
      <c r="AT274" s="1220"/>
      <c r="AU274" s="1220"/>
      <c r="AV274" s="1220"/>
      <c r="AW274" s="210" t="s">
        <v>553</v>
      </c>
      <c r="AX274" s="1302"/>
      <c r="AY274" s="1303"/>
      <c r="AZ274" s="1303"/>
      <c r="BA274" s="1303"/>
      <c r="BB274" s="1303"/>
      <c r="BC274" s="1303"/>
      <c r="BD274" s="1303"/>
      <c r="BE274" s="1304"/>
      <c r="BF274" s="1221"/>
      <c r="BG274" s="1207"/>
      <c r="BH274" s="1207"/>
      <c r="BI274" s="1207"/>
      <c r="BJ274" s="1207"/>
      <c r="BK274" s="1207"/>
      <c r="BL274" s="1207"/>
      <c r="BM274" s="1207"/>
      <c r="BN274" s="1207"/>
      <c r="BO274" s="1207"/>
      <c r="BP274" s="1207"/>
      <c r="BQ274" s="1207"/>
      <c r="BR274" s="1222"/>
      <c r="BS274" s="58"/>
    </row>
    <row r="275" spans="1:71" s="7" customFormat="1" ht="19.5" customHeight="1" x14ac:dyDescent="0.2">
      <c r="A275" s="58"/>
      <c r="B275" s="692"/>
      <c r="C275" s="693"/>
      <c r="D275" s="1197"/>
      <c r="E275" s="1198"/>
      <c r="F275" s="1198"/>
      <c r="G275" s="1198"/>
      <c r="H275" s="1198"/>
      <c r="I275" s="1199"/>
      <c r="J275" s="418"/>
      <c r="K275" s="419"/>
      <c r="L275" s="419"/>
      <c r="M275" s="419"/>
      <c r="N275" s="419"/>
      <c r="O275" s="419"/>
      <c r="P275" s="419"/>
      <c r="Q275" s="419"/>
      <c r="R275" s="420"/>
      <c r="S275" s="1213"/>
      <c r="T275" s="1214"/>
      <c r="U275" s="1214"/>
      <c r="V275" s="1214"/>
      <c r="W275" s="1215"/>
      <c r="X275" s="205"/>
      <c r="Y275" s="206" t="s">
        <v>740</v>
      </c>
      <c r="Z275" s="206"/>
      <c r="AA275" s="206"/>
      <c r="AB275" s="1200"/>
      <c r="AC275" s="1200"/>
      <c r="AD275" s="1200"/>
      <c r="AE275" s="1200"/>
      <c r="AF275" s="1200"/>
      <c r="AG275" s="1200"/>
      <c r="AH275" s="1200"/>
      <c r="AI275" s="1200"/>
      <c r="AJ275" s="207" t="s">
        <v>1232</v>
      </c>
      <c r="AK275" s="1298"/>
      <c r="AL275" s="1299"/>
      <c r="AM275" s="219" t="s">
        <v>1443</v>
      </c>
      <c r="AN275" s="1299"/>
      <c r="AO275" s="1299"/>
      <c r="AP275" s="432" t="s">
        <v>214</v>
      </c>
      <c r="AQ275" s="1223"/>
      <c r="AR275" s="1224"/>
      <c r="AS275" s="1224"/>
      <c r="AT275" s="1224"/>
      <c r="AU275" s="1224"/>
      <c r="AV275" s="1224"/>
      <c r="AW275" s="180"/>
      <c r="AX275" s="1300"/>
      <c r="AY275" s="1301"/>
      <c r="AZ275" s="1294"/>
      <c r="BA275" s="1294"/>
      <c r="BB275" s="219" t="s">
        <v>343</v>
      </c>
      <c r="BC275" s="1294"/>
      <c r="BD275" s="1294"/>
      <c r="BE275" s="445" t="s">
        <v>568</v>
      </c>
      <c r="BF275" s="1295"/>
      <c r="BG275" s="1296"/>
      <c r="BH275" s="1296"/>
      <c r="BI275" s="1296"/>
      <c r="BJ275" s="1296"/>
      <c r="BK275" s="1296"/>
      <c r="BL275" s="1296"/>
      <c r="BM275" s="1296"/>
      <c r="BN275" s="1296"/>
      <c r="BO275" s="1296"/>
      <c r="BP275" s="1296"/>
      <c r="BQ275" s="1296"/>
      <c r="BR275" s="1297"/>
      <c r="BS275" s="58"/>
    </row>
    <row r="276" spans="1:71" s="7" customFormat="1" ht="19.5" customHeight="1" x14ac:dyDescent="0.2">
      <c r="A276" s="58"/>
      <c r="B276" s="1203" t="s">
        <v>1235</v>
      </c>
      <c r="C276" s="696"/>
      <c r="D276" s="1204"/>
      <c r="E276" s="1205"/>
      <c r="F276" s="1205"/>
      <c r="G276" s="1205"/>
      <c r="H276" s="1205"/>
      <c r="I276" s="1206"/>
      <c r="J276" s="405"/>
      <c r="K276" s="416"/>
      <c r="L276" s="416"/>
      <c r="M276" s="416"/>
      <c r="N276" s="416"/>
      <c r="O276" s="416"/>
      <c r="P276" s="416"/>
      <c r="Q276" s="416"/>
      <c r="R276" s="417"/>
      <c r="S276" s="1167"/>
      <c r="T276" s="1211"/>
      <c r="U276" s="1211"/>
      <c r="V276" s="1211"/>
      <c r="W276" s="1212"/>
      <c r="X276" s="201"/>
      <c r="Y276" s="202" t="s">
        <v>738</v>
      </c>
      <c r="Z276" s="202"/>
      <c r="AA276" s="202"/>
      <c r="AB276" s="202"/>
      <c r="AC276" s="202" t="s">
        <v>739</v>
      </c>
      <c r="AD276" s="202"/>
      <c r="AE276" s="202"/>
      <c r="AF276" s="202"/>
      <c r="AG276" s="202"/>
      <c r="AH276" s="202" t="s">
        <v>1234</v>
      </c>
      <c r="AI276" s="202"/>
      <c r="AJ276" s="203"/>
      <c r="AK276" s="1167"/>
      <c r="AL276" s="1211"/>
      <c r="AM276" s="1211"/>
      <c r="AN276" s="1211"/>
      <c r="AO276" s="1211"/>
      <c r="AP276" s="415" t="s">
        <v>343</v>
      </c>
      <c r="AQ276" s="1219"/>
      <c r="AR276" s="1220"/>
      <c r="AS276" s="1220"/>
      <c r="AT276" s="1220"/>
      <c r="AU276" s="1220"/>
      <c r="AV276" s="1220"/>
      <c r="AW276" s="210" t="s">
        <v>553</v>
      </c>
      <c r="AX276" s="1302"/>
      <c r="AY276" s="1303"/>
      <c r="AZ276" s="1303"/>
      <c r="BA276" s="1303"/>
      <c r="BB276" s="1303"/>
      <c r="BC276" s="1303"/>
      <c r="BD276" s="1303"/>
      <c r="BE276" s="1304"/>
      <c r="BF276" s="1221"/>
      <c r="BG276" s="1207"/>
      <c r="BH276" s="1207"/>
      <c r="BI276" s="1207"/>
      <c r="BJ276" s="1207"/>
      <c r="BK276" s="1207"/>
      <c r="BL276" s="1207"/>
      <c r="BM276" s="1207"/>
      <c r="BN276" s="1207"/>
      <c r="BO276" s="1207"/>
      <c r="BP276" s="1207"/>
      <c r="BQ276" s="1207"/>
      <c r="BR276" s="1222"/>
      <c r="BS276" s="58"/>
    </row>
    <row r="277" spans="1:71" s="7" customFormat="1" ht="19.5" customHeight="1" x14ac:dyDescent="0.2">
      <c r="A277" s="58"/>
      <c r="B277" s="692"/>
      <c r="C277" s="693"/>
      <c r="D277" s="1197"/>
      <c r="E277" s="1198"/>
      <c r="F277" s="1198"/>
      <c r="G277" s="1198"/>
      <c r="H277" s="1198"/>
      <c r="I277" s="1199"/>
      <c r="J277" s="418"/>
      <c r="K277" s="419"/>
      <c r="L277" s="419"/>
      <c r="M277" s="419"/>
      <c r="N277" s="419"/>
      <c r="O277" s="419"/>
      <c r="P277" s="419"/>
      <c r="Q277" s="419"/>
      <c r="R277" s="420"/>
      <c r="S277" s="1213"/>
      <c r="T277" s="1214"/>
      <c r="U277" s="1214"/>
      <c r="V277" s="1214"/>
      <c r="W277" s="1215"/>
      <c r="X277" s="205"/>
      <c r="Y277" s="206" t="s">
        <v>740</v>
      </c>
      <c r="Z277" s="206"/>
      <c r="AA277" s="206"/>
      <c r="AB277" s="1200"/>
      <c r="AC277" s="1200"/>
      <c r="AD277" s="1200"/>
      <c r="AE277" s="1200"/>
      <c r="AF277" s="1200"/>
      <c r="AG277" s="1200"/>
      <c r="AH277" s="1200"/>
      <c r="AI277" s="1200"/>
      <c r="AJ277" s="207" t="s">
        <v>1236</v>
      </c>
      <c r="AK277" s="1298"/>
      <c r="AL277" s="1299"/>
      <c r="AM277" s="219" t="s">
        <v>1443</v>
      </c>
      <c r="AN277" s="1299"/>
      <c r="AO277" s="1299"/>
      <c r="AP277" s="432" t="s">
        <v>214</v>
      </c>
      <c r="AQ277" s="1223"/>
      <c r="AR277" s="1224"/>
      <c r="AS277" s="1224"/>
      <c r="AT277" s="1224"/>
      <c r="AU277" s="1224"/>
      <c r="AV277" s="1224"/>
      <c r="AW277" s="180"/>
      <c r="AX277" s="1300"/>
      <c r="AY277" s="1301"/>
      <c r="AZ277" s="1294"/>
      <c r="BA277" s="1294"/>
      <c r="BB277" s="219" t="s">
        <v>343</v>
      </c>
      <c r="BC277" s="1294"/>
      <c r="BD277" s="1294"/>
      <c r="BE277" s="445" t="s">
        <v>568</v>
      </c>
      <c r="BF277" s="1295"/>
      <c r="BG277" s="1296"/>
      <c r="BH277" s="1296"/>
      <c r="BI277" s="1296"/>
      <c r="BJ277" s="1296"/>
      <c r="BK277" s="1296"/>
      <c r="BL277" s="1296"/>
      <c r="BM277" s="1296"/>
      <c r="BN277" s="1296"/>
      <c r="BO277" s="1296"/>
      <c r="BP277" s="1296"/>
      <c r="BQ277" s="1296"/>
      <c r="BR277" s="1297"/>
      <c r="BS277" s="58"/>
    </row>
    <row r="278" spans="1:71" s="7" customFormat="1" ht="19.5" customHeight="1" x14ac:dyDescent="0.2">
      <c r="A278" s="58"/>
      <c r="B278" s="1203" t="s">
        <v>1165</v>
      </c>
      <c r="C278" s="696"/>
      <c r="D278" s="1204"/>
      <c r="E278" s="1205"/>
      <c r="F278" s="1205"/>
      <c r="G278" s="1205"/>
      <c r="H278" s="1205"/>
      <c r="I278" s="1206"/>
      <c r="J278" s="405"/>
      <c r="K278" s="416"/>
      <c r="L278" s="416"/>
      <c r="M278" s="416"/>
      <c r="N278" s="416"/>
      <c r="O278" s="416"/>
      <c r="P278" s="416"/>
      <c r="Q278" s="416"/>
      <c r="R278" s="417"/>
      <c r="S278" s="1167"/>
      <c r="T278" s="1211"/>
      <c r="U278" s="1211"/>
      <c r="V278" s="1211"/>
      <c r="W278" s="1212"/>
      <c r="X278" s="201"/>
      <c r="Y278" s="202" t="s">
        <v>738</v>
      </c>
      <c r="Z278" s="202"/>
      <c r="AA278" s="202"/>
      <c r="AB278" s="202"/>
      <c r="AC278" s="202" t="s">
        <v>739</v>
      </c>
      <c r="AD278" s="202"/>
      <c r="AE278" s="202"/>
      <c r="AF278" s="202"/>
      <c r="AG278" s="202"/>
      <c r="AH278" s="202" t="s">
        <v>1234</v>
      </c>
      <c r="AI278" s="202"/>
      <c r="AJ278" s="203"/>
      <c r="AK278" s="1167"/>
      <c r="AL278" s="1211"/>
      <c r="AM278" s="1211"/>
      <c r="AN278" s="1211"/>
      <c r="AO278" s="1211"/>
      <c r="AP278" s="415" t="s">
        <v>343</v>
      </c>
      <c r="AQ278" s="1219"/>
      <c r="AR278" s="1220"/>
      <c r="AS278" s="1220"/>
      <c r="AT278" s="1220"/>
      <c r="AU278" s="1220"/>
      <c r="AV278" s="1220"/>
      <c r="AW278" s="210" t="s">
        <v>553</v>
      </c>
      <c r="AX278" s="1302"/>
      <c r="AY278" s="1303"/>
      <c r="AZ278" s="1303"/>
      <c r="BA278" s="1303"/>
      <c r="BB278" s="1303"/>
      <c r="BC278" s="1303"/>
      <c r="BD278" s="1303"/>
      <c r="BE278" s="1304"/>
      <c r="BF278" s="1221"/>
      <c r="BG278" s="1207"/>
      <c r="BH278" s="1207"/>
      <c r="BI278" s="1207"/>
      <c r="BJ278" s="1207"/>
      <c r="BK278" s="1207"/>
      <c r="BL278" s="1207"/>
      <c r="BM278" s="1207"/>
      <c r="BN278" s="1207"/>
      <c r="BO278" s="1207"/>
      <c r="BP278" s="1207"/>
      <c r="BQ278" s="1207"/>
      <c r="BR278" s="1222"/>
      <c r="BS278" s="58"/>
    </row>
    <row r="279" spans="1:71" s="7" customFormat="1" ht="19.5" customHeight="1" x14ac:dyDescent="0.2">
      <c r="A279" s="58"/>
      <c r="B279" s="692"/>
      <c r="C279" s="693"/>
      <c r="D279" s="1197"/>
      <c r="E279" s="1198"/>
      <c r="F279" s="1198"/>
      <c r="G279" s="1198"/>
      <c r="H279" s="1198"/>
      <c r="I279" s="1199"/>
      <c r="J279" s="418"/>
      <c r="K279" s="419"/>
      <c r="L279" s="419"/>
      <c r="M279" s="419"/>
      <c r="N279" s="419"/>
      <c r="O279" s="419"/>
      <c r="P279" s="419"/>
      <c r="Q279" s="419"/>
      <c r="R279" s="420"/>
      <c r="S279" s="1213"/>
      <c r="T279" s="1214"/>
      <c r="U279" s="1214"/>
      <c r="V279" s="1214"/>
      <c r="W279" s="1215"/>
      <c r="X279" s="205"/>
      <c r="Y279" s="206" t="s">
        <v>740</v>
      </c>
      <c r="Z279" s="206"/>
      <c r="AA279" s="206"/>
      <c r="AB279" s="1200"/>
      <c r="AC279" s="1200"/>
      <c r="AD279" s="1200"/>
      <c r="AE279" s="1200"/>
      <c r="AF279" s="1200"/>
      <c r="AG279" s="1200"/>
      <c r="AH279" s="1200"/>
      <c r="AI279" s="1200"/>
      <c r="AJ279" s="207" t="s">
        <v>1232</v>
      </c>
      <c r="AK279" s="1298"/>
      <c r="AL279" s="1299"/>
      <c r="AM279" s="219" t="s">
        <v>1443</v>
      </c>
      <c r="AN279" s="1299"/>
      <c r="AO279" s="1299"/>
      <c r="AP279" s="432" t="s">
        <v>214</v>
      </c>
      <c r="AQ279" s="1223"/>
      <c r="AR279" s="1224"/>
      <c r="AS279" s="1224"/>
      <c r="AT279" s="1224"/>
      <c r="AU279" s="1224"/>
      <c r="AV279" s="1224"/>
      <c r="AW279" s="180"/>
      <c r="AX279" s="1300"/>
      <c r="AY279" s="1301"/>
      <c r="AZ279" s="1294"/>
      <c r="BA279" s="1294"/>
      <c r="BB279" s="219" t="s">
        <v>343</v>
      </c>
      <c r="BC279" s="1294"/>
      <c r="BD279" s="1294"/>
      <c r="BE279" s="445" t="s">
        <v>568</v>
      </c>
      <c r="BF279" s="1295"/>
      <c r="BG279" s="1296"/>
      <c r="BH279" s="1296"/>
      <c r="BI279" s="1296"/>
      <c r="BJ279" s="1296"/>
      <c r="BK279" s="1296"/>
      <c r="BL279" s="1296"/>
      <c r="BM279" s="1296"/>
      <c r="BN279" s="1296"/>
      <c r="BO279" s="1296"/>
      <c r="BP279" s="1296"/>
      <c r="BQ279" s="1296"/>
      <c r="BR279" s="1297"/>
      <c r="BS279" s="58"/>
    </row>
    <row r="280" spans="1:71" s="7" customFormat="1" ht="19.5" customHeight="1" x14ac:dyDescent="0.2">
      <c r="A280" s="58"/>
      <c r="B280" s="1203" t="s">
        <v>1166</v>
      </c>
      <c r="C280" s="696"/>
      <c r="D280" s="1204"/>
      <c r="E280" s="1205"/>
      <c r="F280" s="1205"/>
      <c r="G280" s="1205"/>
      <c r="H280" s="1205"/>
      <c r="I280" s="1206"/>
      <c r="J280" s="405"/>
      <c r="K280" s="416"/>
      <c r="L280" s="416"/>
      <c r="M280" s="416"/>
      <c r="N280" s="416"/>
      <c r="O280" s="416"/>
      <c r="P280" s="416"/>
      <c r="Q280" s="416"/>
      <c r="R280" s="417"/>
      <c r="S280" s="1167"/>
      <c r="T280" s="1211"/>
      <c r="U280" s="1211"/>
      <c r="V280" s="1211"/>
      <c r="W280" s="1212"/>
      <c r="X280" s="201"/>
      <c r="Y280" s="202" t="s">
        <v>738</v>
      </c>
      <c r="Z280" s="202"/>
      <c r="AA280" s="202"/>
      <c r="AB280" s="202"/>
      <c r="AC280" s="202" t="s">
        <v>739</v>
      </c>
      <c r="AD280" s="202"/>
      <c r="AE280" s="202"/>
      <c r="AF280" s="202"/>
      <c r="AG280" s="202"/>
      <c r="AH280" s="202" t="s">
        <v>1231</v>
      </c>
      <c r="AI280" s="202"/>
      <c r="AJ280" s="203"/>
      <c r="AK280" s="1167"/>
      <c r="AL280" s="1211"/>
      <c r="AM280" s="1211"/>
      <c r="AN280" s="1211"/>
      <c r="AO280" s="1211"/>
      <c r="AP280" s="415" t="s">
        <v>343</v>
      </c>
      <c r="AQ280" s="1219"/>
      <c r="AR280" s="1220"/>
      <c r="AS280" s="1220"/>
      <c r="AT280" s="1220"/>
      <c r="AU280" s="1220"/>
      <c r="AV280" s="1220"/>
      <c r="AW280" s="210" t="s">
        <v>553</v>
      </c>
      <c r="AX280" s="1302"/>
      <c r="AY280" s="1303"/>
      <c r="AZ280" s="1303"/>
      <c r="BA280" s="1303"/>
      <c r="BB280" s="1303"/>
      <c r="BC280" s="1303"/>
      <c r="BD280" s="1303"/>
      <c r="BE280" s="1304"/>
      <c r="BF280" s="1221"/>
      <c r="BG280" s="1207"/>
      <c r="BH280" s="1207"/>
      <c r="BI280" s="1207"/>
      <c r="BJ280" s="1207"/>
      <c r="BK280" s="1207"/>
      <c r="BL280" s="1207"/>
      <c r="BM280" s="1207"/>
      <c r="BN280" s="1207"/>
      <c r="BO280" s="1207"/>
      <c r="BP280" s="1207"/>
      <c r="BQ280" s="1207"/>
      <c r="BR280" s="1222"/>
      <c r="BS280" s="58"/>
    </row>
    <row r="281" spans="1:71" s="7" customFormat="1" ht="19.5" customHeight="1" x14ac:dyDescent="0.2">
      <c r="A281" s="58"/>
      <c r="B281" s="692"/>
      <c r="C281" s="693"/>
      <c r="D281" s="1197"/>
      <c r="E281" s="1198"/>
      <c r="F281" s="1198"/>
      <c r="G281" s="1198"/>
      <c r="H281" s="1198"/>
      <c r="I281" s="1199"/>
      <c r="J281" s="418"/>
      <c r="K281" s="419"/>
      <c r="L281" s="419"/>
      <c r="M281" s="419"/>
      <c r="N281" s="419"/>
      <c r="O281" s="419"/>
      <c r="P281" s="419"/>
      <c r="Q281" s="419"/>
      <c r="R281" s="420"/>
      <c r="S281" s="1213"/>
      <c r="T281" s="1214"/>
      <c r="U281" s="1214"/>
      <c r="V281" s="1214"/>
      <c r="W281" s="1215"/>
      <c r="X281" s="205"/>
      <c r="Y281" s="206" t="s">
        <v>740</v>
      </c>
      <c r="Z281" s="206"/>
      <c r="AA281" s="206"/>
      <c r="AB281" s="1200"/>
      <c r="AC281" s="1200"/>
      <c r="AD281" s="1200"/>
      <c r="AE281" s="1200"/>
      <c r="AF281" s="1200"/>
      <c r="AG281" s="1200"/>
      <c r="AH281" s="1200"/>
      <c r="AI281" s="1200"/>
      <c r="AJ281" s="207" t="s">
        <v>1232</v>
      </c>
      <c r="AK281" s="1298"/>
      <c r="AL281" s="1299"/>
      <c r="AM281" s="219" t="s">
        <v>1443</v>
      </c>
      <c r="AN281" s="1299"/>
      <c r="AO281" s="1299"/>
      <c r="AP281" s="432" t="s">
        <v>214</v>
      </c>
      <c r="AQ281" s="1223"/>
      <c r="AR281" s="1224"/>
      <c r="AS281" s="1224"/>
      <c r="AT281" s="1224"/>
      <c r="AU281" s="1224"/>
      <c r="AV281" s="1224"/>
      <c r="AW281" s="180"/>
      <c r="AX281" s="1300"/>
      <c r="AY281" s="1301"/>
      <c r="AZ281" s="1294"/>
      <c r="BA281" s="1294"/>
      <c r="BB281" s="219" t="s">
        <v>343</v>
      </c>
      <c r="BC281" s="1294"/>
      <c r="BD281" s="1294"/>
      <c r="BE281" s="445" t="s">
        <v>568</v>
      </c>
      <c r="BF281" s="1295"/>
      <c r="BG281" s="1296"/>
      <c r="BH281" s="1296"/>
      <c r="BI281" s="1296"/>
      <c r="BJ281" s="1296"/>
      <c r="BK281" s="1296"/>
      <c r="BL281" s="1296"/>
      <c r="BM281" s="1296"/>
      <c r="BN281" s="1296"/>
      <c r="BO281" s="1296"/>
      <c r="BP281" s="1296"/>
      <c r="BQ281" s="1296"/>
      <c r="BR281" s="1297"/>
      <c r="BS281" s="58"/>
    </row>
    <row r="282" spans="1:71" s="7" customFormat="1" ht="19.5" customHeight="1" x14ac:dyDescent="0.2">
      <c r="A282" s="58"/>
      <c r="B282" s="1203" t="s">
        <v>1237</v>
      </c>
      <c r="C282" s="696"/>
      <c r="D282" s="1204"/>
      <c r="E282" s="1205"/>
      <c r="F282" s="1205"/>
      <c r="G282" s="1205"/>
      <c r="H282" s="1205"/>
      <c r="I282" s="1206"/>
      <c r="J282" s="405"/>
      <c r="K282" s="416"/>
      <c r="L282" s="416"/>
      <c r="M282" s="416"/>
      <c r="N282" s="416"/>
      <c r="O282" s="416"/>
      <c r="P282" s="416"/>
      <c r="Q282" s="416"/>
      <c r="R282" s="417"/>
      <c r="S282" s="1167"/>
      <c r="T282" s="1211"/>
      <c r="U282" s="1211"/>
      <c r="V282" s="1211"/>
      <c r="W282" s="1212"/>
      <c r="X282" s="201"/>
      <c r="Y282" s="202" t="s">
        <v>738</v>
      </c>
      <c r="Z282" s="202"/>
      <c r="AA282" s="202"/>
      <c r="AB282" s="202"/>
      <c r="AC282" s="202" t="s">
        <v>739</v>
      </c>
      <c r="AD282" s="202"/>
      <c r="AE282" s="202"/>
      <c r="AF282" s="202"/>
      <c r="AG282" s="202"/>
      <c r="AH282" s="202" t="s">
        <v>1238</v>
      </c>
      <c r="AI282" s="202"/>
      <c r="AJ282" s="203"/>
      <c r="AK282" s="1167"/>
      <c r="AL282" s="1211"/>
      <c r="AM282" s="1211"/>
      <c r="AN282" s="1211"/>
      <c r="AO282" s="1211"/>
      <c r="AP282" s="415" t="s">
        <v>343</v>
      </c>
      <c r="AQ282" s="1219"/>
      <c r="AR282" s="1220"/>
      <c r="AS282" s="1220"/>
      <c r="AT282" s="1220"/>
      <c r="AU282" s="1220"/>
      <c r="AV282" s="1220"/>
      <c r="AW282" s="210" t="s">
        <v>553</v>
      </c>
      <c r="AX282" s="1302"/>
      <c r="AY282" s="1303"/>
      <c r="AZ282" s="1303"/>
      <c r="BA282" s="1303"/>
      <c r="BB282" s="1303"/>
      <c r="BC282" s="1303"/>
      <c r="BD282" s="1303"/>
      <c r="BE282" s="1304"/>
      <c r="BF282" s="1221"/>
      <c r="BG282" s="1207"/>
      <c r="BH282" s="1207"/>
      <c r="BI282" s="1207"/>
      <c r="BJ282" s="1207"/>
      <c r="BK282" s="1207"/>
      <c r="BL282" s="1207"/>
      <c r="BM282" s="1207"/>
      <c r="BN282" s="1207"/>
      <c r="BO282" s="1207"/>
      <c r="BP282" s="1207"/>
      <c r="BQ282" s="1207"/>
      <c r="BR282" s="1222"/>
      <c r="BS282" s="58"/>
    </row>
    <row r="283" spans="1:71" s="7" customFormat="1" ht="19.5" customHeight="1" x14ac:dyDescent="0.2">
      <c r="A283" s="58"/>
      <c r="B283" s="692"/>
      <c r="C283" s="693"/>
      <c r="D283" s="1197"/>
      <c r="E283" s="1198"/>
      <c r="F283" s="1198"/>
      <c r="G283" s="1198"/>
      <c r="H283" s="1198"/>
      <c r="I283" s="1199"/>
      <c r="J283" s="418"/>
      <c r="K283" s="419"/>
      <c r="L283" s="419"/>
      <c r="M283" s="419"/>
      <c r="N283" s="419"/>
      <c r="O283" s="419"/>
      <c r="P283" s="419"/>
      <c r="Q283" s="419"/>
      <c r="R283" s="420"/>
      <c r="S283" s="1213"/>
      <c r="T283" s="1214"/>
      <c r="U283" s="1214"/>
      <c r="V283" s="1214"/>
      <c r="W283" s="1215"/>
      <c r="X283" s="205"/>
      <c r="Y283" s="206" t="s">
        <v>740</v>
      </c>
      <c r="Z283" s="206"/>
      <c r="AA283" s="206"/>
      <c r="AB283" s="1200"/>
      <c r="AC283" s="1200"/>
      <c r="AD283" s="1200"/>
      <c r="AE283" s="1200"/>
      <c r="AF283" s="1200"/>
      <c r="AG283" s="1200"/>
      <c r="AH283" s="1200"/>
      <c r="AI283" s="1200"/>
      <c r="AJ283" s="207" t="s">
        <v>1232</v>
      </c>
      <c r="AK283" s="1298"/>
      <c r="AL283" s="1299"/>
      <c r="AM283" s="219" t="s">
        <v>1443</v>
      </c>
      <c r="AN283" s="1299"/>
      <c r="AO283" s="1299"/>
      <c r="AP283" s="432" t="s">
        <v>214</v>
      </c>
      <c r="AQ283" s="1223"/>
      <c r="AR283" s="1224"/>
      <c r="AS283" s="1224"/>
      <c r="AT283" s="1224"/>
      <c r="AU283" s="1224"/>
      <c r="AV283" s="1224"/>
      <c r="AW283" s="180"/>
      <c r="AX283" s="1300"/>
      <c r="AY283" s="1301"/>
      <c r="AZ283" s="1294"/>
      <c r="BA283" s="1294"/>
      <c r="BB283" s="219" t="s">
        <v>343</v>
      </c>
      <c r="BC283" s="1294"/>
      <c r="BD283" s="1294"/>
      <c r="BE283" s="445" t="s">
        <v>568</v>
      </c>
      <c r="BF283" s="1295"/>
      <c r="BG283" s="1296"/>
      <c r="BH283" s="1296"/>
      <c r="BI283" s="1296"/>
      <c r="BJ283" s="1296"/>
      <c r="BK283" s="1296"/>
      <c r="BL283" s="1296"/>
      <c r="BM283" s="1296"/>
      <c r="BN283" s="1296"/>
      <c r="BO283" s="1296"/>
      <c r="BP283" s="1296"/>
      <c r="BQ283" s="1296"/>
      <c r="BR283" s="1297"/>
      <c r="BS283" s="58"/>
    </row>
    <row r="284" spans="1:71" s="7" customFormat="1" ht="19.5" customHeight="1" x14ac:dyDescent="0.2">
      <c r="A284" s="58"/>
      <c r="B284" s="1203" t="s">
        <v>1239</v>
      </c>
      <c r="C284" s="696"/>
      <c r="D284" s="1204"/>
      <c r="E284" s="1205"/>
      <c r="F284" s="1205"/>
      <c r="G284" s="1205"/>
      <c r="H284" s="1205"/>
      <c r="I284" s="1206"/>
      <c r="J284" s="405"/>
      <c r="K284" s="416"/>
      <c r="L284" s="416"/>
      <c r="M284" s="416"/>
      <c r="N284" s="416"/>
      <c r="O284" s="416"/>
      <c r="P284" s="416"/>
      <c r="Q284" s="416"/>
      <c r="R284" s="417"/>
      <c r="S284" s="1167"/>
      <c r="T284" s="1211"/>
      <c r="U284" s="1211"/>
      <c r="V284" s="1211"/>
      <c r="W284" s="1212"/>
      <c r="X284" s="201"/>
      <c r="Y284" s="202" t="s">
        <v>738</v>
      </c>
      <c r="Z284" s="202"/>
      <c r="AA284" s="202"/>
      <c r="AB284" s="202"/>
      <c r="AC284" s="202" t="s">
        <v>739</v>
      </c>
      <c r="AD284" s="202"/>
      <c r="AE284" s="202"/>
      <c r="AF284" s="202"/>
      <c r="AG284" s="202"/>
      <c r="AH284" s="202" t="s">
        <v>1231</v>
      </c>
      <c r="AI284" s="202"/>
      <c r="AJ284" s="203"/>
      <c r="AK284" s="1167"/>
      <c r="AL284" s="1211"/>
      <c r="AM284" s="1211"/>
      <c r="AN284" s="1211"/>
      <c r="AO284" s="1211"/>
      <c r="AP284" s="415" t="s">
        <v>343</v>
      </c>
      <c r="AQ284" s="1219"/>
      <c r="AR284" s="1220"/>
      <c r="AS284" s="1220"/>
      <c r="AT284" s="1220"/>
      <c r="AU284" s="1220"/>
      <c r="AV284" s="1220"/>
      <c r="AW284" s="210" t="s">
        <v>553</v>
      </c>
      <c r="AX284" s="1302"/>
      <c r="AY284" s="1303"/>
      <c r="AZ284" s="1303"/>
      <c r="BA284" s="1303"/>
      <c r="BB284" s="1303"/>
      <c r="BC284" s="1303"/>
      <c r="BD284" s="1303"/>
      <c r="BE284" s="1304"/>
      <c r="BF284" s="1221"/>
      <c r="BG284" s="1207"/>
      <c r="BH284" s="1207"/>
      <c r="BI284" s="1207"/>
      <c r="BJ284" s="1207"/>
      <c r="BK284" s="1207"/>
      <c r="BL284" s="1207"/>
      <c r="BM284" s="1207"/>
      <c r="BN284" s="1207"/>
      <c r="BO284" s="1207"/>
      <c r="BP284" s="1207"/>
      <c r="BQ284" s="1207"/>
      <c r="BR284" s="1222"/>
      <c r="BS284" s="58"/>
    </row>
    <row r="285" spans="1:71" s="7" customFormat="1" ht="19.5" customHeight="1" x14ac:dyDescent="0.2">
      <c r="A285" s="58"/>
      <c r="B285" s="692"/>
      <c r="C285" s="693"/>
      <c r="D285" s="1197"/>
      <c r="E285" s="1198"/>
      <c r="F285" s="1198"/>
      <c r="G285" s="1198"/>
      <c r="H285" s="1198"/>
      <c r="I285" s="1199"/>
      <c r="J285" s="418"/>
      <c r="K285" s="419"/>
      <c r="L285" s="419"/>
      <c r="M285" s="419"/>
      <c r="N285" s="419"/>
      <c r="O285" s="419"/>
      <c r="P285" s="419"/>
      <c r="Q285" s="419"/>
      <c r="R285" s="420"/>
      <c r="S285" s="1213"/>
      <c r="T285" s="1214"/>
      <c r="U285" s="1214"/>
      <c r="V285" s="1214"/>
      <c r="W285" s="1215"/>
      <c r="X285" s="205"/>
      <c r="Y285" s="206" t="s">
        <v>740</v>
      </c>
      <c r="Z285" s="206"/>
      <c r="AA285" s="206"/>
      <c r="AB285" s="1200"/>
      <c r="AC285" s="1200"/>
      <c r="AD285" s="1200"/>
      <c r="AE285" s="1200"/>
      <c r="AF285" s="1200"/>
      <c r="AG285" s="1200"/>
      <c r="AH285" s="1200"/>
      <c r="AI285" s="1200"/>
      <c r="AJ285" s="207" t="s">
        <v>1230</v>
      </c>
      <c r="AK285" s="1298"/>
      <c r="AL285" s="1299"/>
      <c r="AM285" s="219" t="s">
        <v>1443</v>
      </c>
      <c r="AN285" s="1299"/>
      <c r="AO285" s="1299"/>
      <c r="AP285" s="432" t="s">
        <v>214</v>
      </c>
      <c r="AQ285" s="1223"/>
      <c r="AR285" s="1224"/>
      <c r="AS285" s="1224"/>
      <c r="AT285" s="1224"/>
      <c r="AU285" s="1224"/>
      <c r="AV285" s="1224"/>
      <c r="AW285" s="180"/>
      <c r="AX285" s="1300"/>
      <c r="AY285" s="1301"/>
      <c r="AZ285" s="1294"/>
      <c r="BA285" s="1294"/>
      <c r="BB285" s="219" t="s">
        <v>343</v>
      </c>
      <c r="BC285" s="1294"/>
      <c r="BD285" s="1294"/>
      <c r="BE285" s="445" t="s">
        <v>568</v>
      </c>
      <c r="BF285" s="1295"/>
      <c r="BG285" s="1296"/>
      <c r="BH285" s="1296"/>
      <c r="BI285" s="1296"/>
      <c r="BJ285" s="1296"/>
      <c r="BK285" s="1296"/>
      <c r="BL285" s="1296"/>
      <c r="BM285" s="1296"/>
      <c r="BN285" s="1296"/>
      <c r="BO285" s="1296"/>
      <c r="BP285" s="1296"/>
      <c r="BQ285" s="1296"/>
      <c r="BR285" s="1297"/>
      <c r="BS285" s="58"/>
    </row>
    <row r="286" spans="1:71" s="7" customFormat="1" ht="19.5" customHeight="1" x14ac:dyDescent="0.2">
      <c r="A286" s="58"/>
      <c r="B286" s="1203" t="s">
        <v>1240</v>
      </c>
      <c r="C286" s="696"/>
      <c r="D286" s="1204"/>
      <c r="E286" s="1205"/>
      <c r="F286" s="1205"/>
      <c r="G286" s="1205"/>
      <c r="H286" s="1205"/>
      <c r="I286" s="1206"/>
      <c r="J286" s="405"/>
      <c r="K286" s="416"/>
      <c r="L286" s="416"/>
      <c r="M286" s="416"/>
      <c r="N286" s="416"/>
      <c r="O286" s="416"/>
      <c r="P286" s="416"/>
      <c r="Q286" s="416"/>
      <c r="R286" s="417"/>
      <c r="S286" s="1167"/>
      <c r="T286" s="1211"/>
      <c r="U286" s="1211"/>
      <c r="V286" s="1211"/>
      <c r="W286" s="1212"/>
      <c r="X286" s="201"/>
      <c r="Y286" s="202" t="s">
        <v>738</v>
      </c>
      <c r="Z286" s="202"/>
      <c r="AA286" s="202"/>
      <c r="AB286" s="202"/>
      <c r="AC286" s="202" t="s">
        <v>739</v>
      </c>
      <c r="AD286" s="202"/>
      <c r="AE286" s="202"/>
      <c r="AF286" s="202"/>
      <c r="AG286" s="202"/>
      <c r="AH286" s="202" t="s">
        <v>1231</v>
      </c>
      <c r="AI286" s="202"/>
      <c r="AJ286" s="203"/>
      <c r="AK286" s="1167"/>
      <c r="AL286" s="1211"/>
      <c r="AM286" s="1211"/>
      <c r="AN286" s="1211"/>
      <c r="AO286" s="1211"/>
      <c r="AP286" s="415" t="s">
        <v>343</v>
      </c>
      <c r="AQ286" s="1219"/>
      <c r="AR286" s="1220"/>
      <c r="AS286" s="1220"/>
      <c r="AT286" s="1220"/>
      <c r="AU286" s="1220"/>
      <c r="AV286" s="1220"/>
      <c r="AW286" s="210" t="s">
        <v>553</v>
      </c>
      <c r="AX286" s="1302"/>
      <c r="AY286" s="1303"/>
      <c r="AZ286" s="1303"/>
      <c r="BA286" s="1303"/>
      <c r="BB286" s="1303"/>
      <c r="BC286" s="1303"/>
      <c r="BD286" s="1303"/>
      <c r="BE286" s="1304"/>
      <c r="BF286" s="1221"/>
      <c r="BG286" s="1207"/>
      <c r="BH286" s="1207"/>
      <c r="BI286" s="1207"/>
      <c r="BJ286" s="1207"/>
      <c r="BK286" s="1207"/>
      <c r="BL286" s="1207"/>
      <c r="BM286" s="1207"/>
      <c r="BN286" s="1207"/>
      <c r="BO286" s="1207"/>
      <c r="BP286" s="1207"/>
      <c r="BQ286" s="1207"/>
      <c r="BR286" s="1222"/>
      <c r="BS286" s="58"/>
    </row>
    <row r="287" spans="1:71" s="7" customFormat="1" ht="19.5" customHeight="1" x14ac:dyDescent="0.2">
      <c r="A287" s="58"/>
      <c r="B287" s="692"/>
      <c r="C287" s="693"/>
      <c r="D287" s="1197"/>
      <c r="E287" s="1198"/>
      <c r="F287" s="1198"/>
      <c r="G287" s="1198"/>
      <c r="H287" s="1198"/>
      <c r="I287" s="1199"/>
      <c r="J287" s="418"/>
      <c r="K287" s="419"/>
      <c r="L287" s="419"/>
      <c r="M287" s="419"/>
      <c r="N287" s="419"/>
      <c r="O287" s="419"/>
      <c r="P287" s="419"/>
      <c r="Q287" s="419"/>
      <c r="R287" s="420"/>
      <c r="S287" s="1213"/>
      <c r="T287" s="1214"/>
      <c r="U287" s="1214"/>
      <c r="V287" s="1214"/>
      <c r="W287" s="1215"/>
      <c r="X287" s="205"/>
      <c r="Y287" s="206" t="s">
        <v>740</v>
      </c>
      <c r="Z287" s="206"/>
      <c r="AA287" s="206"/>
      <c r="AB287" s="1200"/>
      <c r="AC287" s="1200"/>
      <c r="AD287" s="1200"/>
      <c r="AE287" s="1200"/>
      <c r="AF287" s="1200"/>
      <c r="AG287" s="1200"/>
      <c r="AH287" s="1200"/>
      <c r="AI287" s="1200"/>
      <c r="AJ287" s="207" t="s">
        <v>1232</v>
      </c>
      <c r="AK287" s="1298"/>
      <c r="AL287" s="1299"/>
      <c r="AM287" s="219" t="s">
        <v>1443</v>
      </c>
      <c r="AN287" s="1299"/>
      <c r="AO287" s="1299"/>
      <c r="AP287" s="432" t="s">
        <v>214</v>
      </c>
      <c r="AQ287" s="1223"/>
      <c r="AR287" s="1224"/>
      <c r="AS287" s="1224"/>
      <c r="AT287" s="1224"/>
      <c r="AU287" s="1224"/>
      <c r="AV287" s="1224"/>
      <c r="AW287" s="180"/>
      <c r="AX287" s="1300"/>
      <c r="AY287" s="1301"/>
      <c r="AZ287" s="1294"/>
      <c r="BA287" s="1294"/>
      <c r="BB287" s="219" t="s">
        <v>343</v>
      </c>
      <c r="BC287" s="1294"/>
      <c r="BD287" s="1294"/>
      <c r="BE287" s="445" t="s">
        <v>568</v>
      </c>
      <c r="BF287" s="1295"/>
      <c r="BG287" s="1296"/>
      <c r="BH287" s="1296"/>
      <c r="BI287" s="1296"/>
      <c r="BJ287" s="1296"/>
      <c r="BK287" s="1296"/>
      <c r="BL287" s="1296"/>
      <c r="BM287" s="1296"/>
      <c r="BN287" s="1296"/>
      <c r="BO287" s="1296"/>
      <c r="BP287" s="1296"/>
      <c r="BQ287" s="1296"/>
      <c r="BR287" s="1297"/>
      <c r="BS287" s="58"/>
    </row>
    <row r="288" spans="1:71" s="7" customFormat="1" ht="19.5" customHeight="1" x14ac:dyDescent="0.2">
      <c r="A288" s="58"/>
      <c r="B288" s="1203" t="s">
        <v>1241</v>
      </c>
      <c r="C288" s="696"/>
      <c r="D288" s="1204"/>
      <c r="E288" s="1205"/>
      <c r="F288" s="1205"/>
      <c r="G288" s="1205"/>
      <c r="H288" s="1205"/>
      <c r="I288" s="1206"/>
      <c r="J288" s="405"/>
      <c r="K288" s="416"/>
      <c r="L288" s="416"/>
      <c r="M288" s="416"/>
      <c r="N288" s="416"/>
      <c r="O288" s="416"/>
      <c r="P288" s="416"/>
      <c r="Q288" s="416"/>
      <c r="R288" s="417"/>
      <c r="S288" s="1167"/>
      <c r="T288" s="1211"/>
      <c r="U288" s="1211"/>
      <c r="V288" s="1211"/>
      <c r="W288" s="1212"/>
      <c r="X288" s="201"/>
      <c r="Y288" s="202" t="s">
        <v>738</v>
      </c>
      <c r="Z288" s="202"/>
      <c r="AA288" s="202"/>
      <c r="AB288" s="202"/>
      <c r="AC288" s="202" t="s">
        <v>739</v>
      </c>
      <c r="AD288" s="202"/>
      <c r="AE288" s="202"/>
      <c r="AF288" s="202"/>
      <c r="AG288" s="202"/>
      <c r="AH288" s="202" t="s">
        <v>1234</v>
      </c>
      <c r="AI288" s="202"/>
      <c r="AJ288" s="203"/>
      <c r="AK288" s="1167"/>
      <c r="AL288" s="1211"/>
      <c r="AM288" s="1211"/>
      <c r="AN288" s="1211"/>
      <c r="AO288" s="1211"/>
      <c r="AP288" s="415" t="s">
        <v>343</v>
      </c>
      <c r="AQ288" s="1219"/>
      <c r="AR288" s="1220"/>
      <c r="AS288" s="1220"/>
      <c r="AT288" s="1220"/>
      <c r="AU288" s="1220"/>
      <c r="AV288" s="1220"/>
      <c r="AW288" s="210" t="s">
        <v>553</v>
      </c>
      <c r="AX288" s="1302"/>
      <c r="AY288" s="1303"/>
      <c r="AZ288" s="1303"/>
      <c r="BA288" s="1303"/>
      <c r="BB288" s="1303"/>
      <c r="BC288" s="1303"/>
      <c r="BD288" s="1303"/>
      <c r="BE288" s="1304"/>
      <c r="BF288" s="1221"/>
      <c r="BG288" s="1207"/>
      <c r="BH288" s="1207"/>
      <c r="BI288" s="1207"/>
      <c r="BJ288" s="1207"/>
      <c r="BK288" s="1207"/>
      <c r="BL288" s="1207"/>
      <c r="BM288" s="1207"/>
      <c r="BN288" s="1207"/>
      <c r="BO288" s="1207"/>
      <c r="BP288" s="1207"/>
      <c r="BQ288" s="1207"/>
      <c r="BR288" s="1222"/>
      <c r="BS288" s="58"/>
    </row>
    <row r="289" spans="1:73" s="7" customFormat="1" ht="19.5" customHeight="1" x14ac:dyDescent="0.2">
      <c r="A289" s="58"/>
      <c r="B289" s="692"/>
      <c r="C289" s="693"/>
      <c r="D289" s="1197"/>
      <c r="E289" s="1198"/>
      <c r="F289" s="1198"/>
      <c r="G289" s="1198"/>
      <c r="H289" s="1198"/>
      <c r="I289" s="1199"/>
      <c r="J289" s="418"/>
      <c r="K289" s="419"/>
      <c r="L289" s="419"/>
      <c r="M289" s="419"/>
      <c r="N289" s="419"/>
      <c r="O289" s="419"/>
      <c r="P289" s="419"/>
      <c r="Q289" s="419"/>
      <c r="R289" s="420"/>
      <c r="S289" s="1213"/>
      <c r="T289" s="1214"/>
      <c r="U289" s="1214"/>
      <c r="V289" s="1214"/>
      <c r="W289" s="1215"/>
      <c r="X289" s="205"/>
      <c r="Y289" s="206" t="s">
        <v>740</v>
      </c>
      <c r="Z289" s="206"/>
      <c r="AA289" s="206"/>
      <c r="AB289" s="1200"/>
      <c r="AC289" s="1200"/>
      <c r="AD289" s="1200"/>
      <c r="AE289" s="1200"/>
      <c r="AF289" s="1200"/>
      <c r="AG289" s="1200"/>
      <c r="AH289" s="1200"/>
      <c r="AI289" s="1200"/>
      <c r="AJ289" s="207" t="s">
        <v>1236</v>
      </c>
      <c r="AK289" s="1298"/>
      <c r="AL289" s="1299"/>
      <c r="AM289" s="219" t="s">
        <v>1443</v>
      </c>
      <c r="AN289" s="1299"/>
      <c r="AO289" s="1299"/>
      <c r="AP289" s="432" t="s">
        <v>214</v>
      </c>
      <c r="AQ289" s="1223"/>
      <c r="AR289" s="1224"/>
      <c r="AS289" s="1224"/>
      <c r="AT289" s="1224"/>
      <c r="AU289" s="1224"/>
      <c r="AV289" s="1224"/>
      <c r="AW289" s="180"/>
      <c r="AX289" s="1300"/>
      <c r="AY289" s="1301"/>
      <c r="AZ289" s="1294"/>
      <c r="BA289" s="1294"/>
      <c r="BB289" s="219" t="s">
        <v>343</v>
      </c>
      <c r="BC289" s="1294"/>
      <c r="BD289" s="1294"/>
      <c r="BE289" s="445" t="s">
        <v>568</v>
      </c>
      <c r="BF289" s="1295"/>
      <c r="BG289" s="1296"/>
      <c r="BH289" s="1296"/>
      <c r="BI289" s="1296"/>
      <c r="BJ289" s="1296"/>
      <c r="BK289" s="1296"/>
      <c r="BL289" s="1296"/>
      <c r="BM289" s="1296"/>
      <c r="BN289" s="1296"/>
      <c r="BO289" s="1296"/>
      <c r="BP289" s="1296"/>
      <c r="BQ289" s="1296"/>
      <c r="BR289" s="1297"/>
      <c r="BS289" s="58"/>
    </row>
    <row r="290" spans="1:73" s="7" customFormat="1" ht="12" customHeight="1" x14ac:dyDescent="0.2">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row>
    <row r="291" spans="1:73" s="7" customFormat="1" ht="12" customHeight="1" x14ac:dyDescent="0.2">
      <c r="A291" s="58"/>
      <c r="B291" s="58" t="s">
        <v>532</v>
      </c>
      <c r="C291" s="58"/>
      <c r="D291" s="58"/>
      <c r="E291" s="127" t="s">
        <v>1242</v>
      </c>
      <c r="F291" s="1072" t="s">
        <v>742</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2"/>
      <c r="AE291" s="1072"/>
      <c r="AF291" s="1072"/>
      <c r="AG291" s="1072"/>
      <c r="AH291" s="1072"/>
      <c r="AI291" s="1072"/>
      <c r="AJ291" s="1072"/>
      <c r="AK291" s="1072"/>
      <c r="AL291" s="1072"/>
      <c r="AM291" s="1072"/>
      <c r="AN291" s="1072"/>
      <c r="AO291" s="1072"/>
      <c r="AP291" s="1072"/>
      <c r="AQ291" s="1072"/>
      <c r="AR291" s="1072"/>
      <c r="AS291" s="1072"/>
      <c r="AT291" s="1072"/>
      <c r="AU291" s="1072"/>
      <c r="AV291" s="1072"/>
      <c r="AW291" s="1072"/>
      <c r="AX291" s="1072"/>
      <c r="AY291" s="1072"/>
      <c r="AZ291" s="1072"/>
      <c r="BA291" s="1072"/>
      <c r="BB291" s="1072"/>
      <c r="BC291" s="1072"/>
      <c r="BD291" s="1072"/>
      <c r="BE291" s="1072"/>
      <c r="BF291" s="1072"/>
      <c r="BG291" s="1072"/>
      <c r="BH291" s="1072"/>
      <c r="BI291" s="1072"/>
      <c r="BJ291" s="1072"/>
      <c r="BK291" s="1072"/>
      <c r="BL291" s="1072"/>
      <c r="BM291" s="1072"/>
      <c r="BN291" s="1072"/>
      <c r="BO291" s="1072"/>
      <c r="BP291" s="1072"/>
      <c r="BQ291" s="1072"/>
      <c r="BR291" s="1072"/>
      <c r="BS291" s="1072"/>
    </row>
    <row r="292" spans="1:73" s="7" customFormat="1" ht="12" customHeight="1" x14ac:dyDescent="0.2">
      <c r="A292" s="58"/>
      <c r="B292" s="58"/>
      <c r="C292" s="58"/>
      <c r="D292" s="58"/>
      <c r="E292" s="58"/>
      <c r="F292" s="1072"/>
      <c r="G292" s="1072"/>
      <c r="H292" s="1072"/>
      <c r="I292" s="1072"/>
      <c r="J292" s="1072"/>
      <c r="K292" s="1072"/>
      <c r="L292" s="1072"/>
      <c r="M292" s="1072"/>
      <c r="N292" s="1072"/>
      <c r="O292" s="1072"/>
      <c r="P292" s="1072"/>
      <c r="Q292" s="1072"/>
      <c r="R292" s="1072"/>
      <c r="S292" s="1072"/>
      <c r="T292" s="1072"/>
      <c r="U292" s="1072"/>
      <c r="V292" s="1072"/>
      <c r="W292" s="1072"/>
      <c r="X292" s="1072"/>
      <c r="Y292" s="1072"/>
      <c r="Z292" s="1072"/>
      <c r="AA292" s="1072"/>
      <c r="AB292" s="1072"/>
      <c r="AC292" s="1072"/>
      <c r="AD292" s="1072"/>
      <c r="AE292" s="1072"/>
      <c r="AF292" s="1072"/>
      <c r="AG292" s="1072"/>
      <c r="AH292" s="1072"/>
      <c r="AI292" s="1072"/>
      <c r="AJ292" s="1072"/>
      <c r="AK292" s="1072"/>
      <c r="AL292" s="1072"/>
      <c r="AM292" s="1072"/>
      <c r="AN292" s="1072"/>
      <c r="AO292" s="1072"/>
      <c r="AP292" s="1072"/>
      <c r="AQ292" s="1072"/>
      <c r="AR292" s="1072"/>
      <c r="AS292" s="1072"/>
      <c r="AT292" s="1072"/>
      <c r="AU292" s="1072"/>
      <c r="AV292" s="1072"/>
      <c r="AW292" s="1072"/>
      <c r="AX292" s="1072"/>
      <c r="AY292" s="1072"/>
      <c r="AZ292" s="1072"/>
      <c r="BA292" s="1072"/>
      <c r="BB292" s="1072"/>
      <c r="BC292" s="1072"/>
      <c r="BD292" s="1072"/>
      <c r="BE292" s="1072"/>
      <c r="BF292" s="1072"/>
      <c r="BG292" s="1072"/>
      <c r="BH292" s="1072"/>
      <c r="BI292" s="1072"/>
      <c r="BJ292" s="1072"/>
      <c r="BK292" s="1072"/>
      <c r="BL292" s="1072"/>
      <c r="BM292" s="1072"/>
      <c r="BN292" s="1072"/>
      <c r="BO292" s="1072"/>
      <c r="BP292" s="1072"/>
      <c r="BQ292" s="1072"/>
      <c r="BR292" s="1072"/>
      <c r="BS292" s="1072"/>
    </row>
    <row r="293" spans="1:73" s="7" customFormat="1" ht="12" customHeight="1" x14ac:dyDescent="0.2">
      <c r="A293" s="58"/>
      <c r="B293" s="58"/>
      <c r="C293" s="58"/>
      <c r="D293" s="58"/>
      <c r="E293" s="58"/>
      <c r="F293" s="127" t="s">
        <v>16</v>
      </c>
      <c r="G293" s="1072" t="s">
        <v>1820</v>
      </c>
      <c r="H293" s="1072"/>
      <c r="I293" s="1072"/>
      <c r="J293" s="1072"/>
      <c r="K293" s="1072"/>
      <c r="L293" s="1072"/>
      <c r="M293" s="1072"/>
      <c r="N293" s="1072"/>
      <c r="O293" s="1072"/>
      <c r="P293" s="1072"/>
      <c r="Q293" s="1072"/>
      <c r="R293" s="1072"/>
      <c r="S293" s="1072"/>
      <c r="T293" s="1072"/>
      <c r="U293" s="1072"/>
      <c r="V293" s="1072"/>
      <c r="W293" s="1072"/>
      <c r="X293" s="1072"/>
      <c r="Y293" s="1072"/>
      <c r="Z293" s="1072"/>
      <c r="AA293" s="1072"/>
      <c r="AB293" s="1072"/>
      <c r="AC293" s="1072"/>
      <c r="AD293" s="1072"/>
      <c r="AE293" s="1072"/>
      <c r="AF293" s="1072"/>
      <c r="AG293" s="1072"/>
      <c r="AH293" s="1072"/>
      <c r="AI293" s="1072"/>
      <c r="AJ293" s="1072"/>
      <c r="AK293" s="1072"/>
      <c r="AL293" s="1072"/>
      <c r="AM293" s="1072"/>
      <c r="AN293" s="1072"/>
      <c r="AO293" s="1072"/>
      <c r="AP293" s="1072"/>
      <c r="AQ293" s="1072"/>
      <c r="AR293" s="1072"/>
      <c r="AS293" s="1072"/>
      <c r="AT293" s="1072"/>
      <c r="AU293" s="1072"/>
      <c r="AV293" s="1072"/>
      <c r="AW293" s="1072"/>
      <c r="AX293" s="1072"/>
      <c r="AY293" s="1072"/>
      <c r="AZ293" s="1072"/>
      <c r="BA293" s="1072"/>
      <c r="BB293" s="1072"/>
      <c r="BC293" s="1072"/>
      <c r="BD293" s="1072"/>
      <c r="BE293" s="1072"/>
      <c r="BF293" s="1072"/>
      <c r="BG293" s="1072"/>
      <c r="BH293" s="1072"/>
      <c r="BI293" s="1072"/>
      <c r="BJ293" s="1072"/>
      <c r="BK293" s="1072"/>
      <c r="BL293" s="1072"/>
      <c r="BM293" s="1072"/>
      <c r="BN293" s="1072"/>
      <c r="BO293" s="1072"/>
      <c r="BP293" s="1072"/>
      <c r="BQ293" s="1072"/>
      <c r="BR293" s="1072"/>
      <c r="BS293" s="1072"/>
      <c r="BT293" s="1072"/>
    </row>
    <row r="294" spans="1:73" s="7" customFormat="1" ht="12" customHeight="1" x14ac:dyDescent="0.2">
      <c r="A294" s="58"/>
      <c r="B294" s="58"/>
      <c r="C294" s="58"/>
      <c r="D294" s="58"/>
      <c r="E294" s="58"/>
      <c r="F294" s="127" t="s">
        <v>1218</v>
      </c>
      <c r="G294" s="58" t="s">
        <v>1815</v>
      </c>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row>
    <row r="295" spans="1:73" s="7" customFormat="1" ht="12" customHeight="1" x14ac:dyDescent="0.2">
      <c r="A295" s="58"/>
      <c r="B295" s="58"/>
      <c r="C295" s="58"/>
      <c r="D295" s="58"/>
      <c r="E295" s="58"/>
      <c r="F295" s="127"/>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row>
    <row r="296" spans="1:73" s="7" customFormat="1" ht="11.25" customHeight="1" x14ac:dyDescent="0.2">
      <c r="A296" s="1189" t="s">
        <v>1244</v>
      </c>
      <c r="B296" s="1189"/>
      <c r="C296" s="1227" t="s">
        <v>1245</v>
      </c>
      <c r="D296" s="1227"/>
      <c r="E296" s="1227"/>
      <c r="F296" s="1227"/>
      <c r="G296" s="1227"/>
      <c r="H296" s="1227"/>
      <c r="I296" s="1227"/>
      <c r="J296" s="1227"/>
      <c r="K296" s="1227"/>
      <c r="L296" s="82"/>
      <c r="M296" s="118"/>
      <c r="N296" s="118"/>
      <c r="O296" s="11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row>
    <row r="297" spans="1:73" s="7" customFormat="1" ht="12" customHeight="1" x14ac:dyDescent="0.2">
      <c r="A297" s="1189"/>
      <c r="B297" s="1189"/>
      <c r="C297" s="1227"/>
      <c r="D297" s="1227"/>
      <c r="E297" s="1227"/>
      <c r="F297" s="1227"/>
      <c r="G297" s="1227"/>
      <c r="H297" s="1227"/>
      <c r="I297" s="1227"/>
      <c r="J297" s="1227"/>
      <c r="K297" s="1227"/>
      <c r="L297" s="82"/>
      <c r="M297" s="58" t="s">
        <v>1227</v>
      </c>
      <c r="N297" s="1253" t="s">
        <v>129</v>
      </c>
      <c r="O297" s="1253"/>
      <c r="P297" s="1253"/>
      <c r="Q297" s="1253"/>
      <c r="R297" s="1253"/>
      <c r="S297" s="1253"/>
      <c r="T297" s="1253"/>
      <c r="U297" s="1253"/>
      <c r="V297" s="1253"/>
      <c r="W297" s="1253"/>
      <c r="X297" s="1253"/>
      <c r="Y297" s="1253"/>
      <c r="Z297" s="1253"/>
      <c r="AA297" s="1253"/>
      <c r="AB297" s="1253"/>
      <c r="AC297" s="1253"/>
      <c r="AD297" s="1253"/>
      <c r="AE297" s="1253"/>
      <c r="AF297" s="1253"/>
      <c r="AG297" s="1253"/>
      <c r="AH297" s="1253"/>
      <c r="AI297" s="1253"/>
      <c r="AJ297" s="1253"/>
      <c r="AK297" s="1253"/>
      <c r="AL297" s="1253"/>
      <c r="AM297" s="1253"/>
      <c r="AN297" s="1253"/>
      <c r="AO297" s="1253"/>
      <c r="AP297" s="1253"/>
      <c r="AQ297" s="1253"/>
      <c r="AR297" s="1253"/>
      <c r="AS297" s="1253"/>
      <c r="AT297" s="1253"/>
      <c r="AU297" s="1253"/>
      <c r="AV297" s="1253"/>
      <c r="AW297" s="1253"/>
      <c r="AX297" s="1253"/>
      <c r="AY297" s="1253"/>
      <c r="AZ297" s="1253"/>
      <c r="BA297" s="1253"/>
      <c r="BB297" s="1253"/>
      <c r="BC297" s="1253"/>
      <c r="BD297" s="1253"/>
      <c r="BE297" s="1253"/>
      <c r="BF297" s="1253"/>
      <c r="BG297" s="1253"/>
      <c r="BH297" s="1253"/>
      <c r="BI297" s="1253"/>
      <c r="BJ297" s="1253"/>
      <c r="BK297" s="1253"/>
      <c r="BL297" s="1253"/>
      <c r="BM297" s="1253"/>
      <c r="BN297" s="1253"/>
      <c r="BO297" s="1253"/>
      <c r="BP297" s="1253"/>
      <c r="BQ297" s="1253"/>
      <c r="BR297" s="1253"/>
      <c r="BS297" s="1253"/>
      <c r="BT297" s="117"/>
      <c r="BU297" s="117"/>
    </row>
    <row r="298" spans="1:73" s="7" customFormat="1" ht="12" customHeight="1" x14ac:dyDescent="0.2">
      <c r="A298" s="408"/>
      <c r="B298" s="408"/>
      <c r="C298" s="245"/>
      <c r="D298" s="245"/>
      <c r="E298" s="245"/>
      <c r="F298" s="245"/>
      <c r="G298" s="245"/>
      <c r="H298" s="245"/>
      <c r="I298" s="245"/>
      <c r="J298" s="245"/>
      <c r="K298" s="245"/>
      <c r="L298" s="82"/>
      <c r="M298" s="58"/>
      <c r="N298" s="1253"/>
      <c r="O298" s="1253"/>
      <c r="P298" s="1253"/>
      <c r="Q298" s="1253"/>
      <c r="R298" s="1253"/>
      <c r="S298" s="1253"/>
      <c r="T298" s="1253"/>
      <c r="U298" s="1253"/>
      <c r="V298" s="1253"/>
      <c r="W298" s="1253"/>
      <c r="X298" s="1253"/>
      <c r="Y298" s="1253"/>
      <c r="Z298" s="1253"/>
      <c r="AA298" s="1253"/>
      <c r="AB298" s="1253"/>
      <c r="AC298" s="1253"/>
      <c r="AD298" s="1253"/>
      <c r="AE298" s="1253"/>
      <c r="AF298" s="1253"/>
      <c r="AG298" s="1253"/>
      <c r="AH298" s="1253"/>
      <c r="AI298" s="1253"/>
      <c r="AJ298" s="1253"/>
      <c r="AK298" s="1253"/>
      <c r="AL298" s="1253"/>
      <c r="AM298" s="1253"/>
      <c r="AN298" s="1253"/>
      <c r="AO298" s="1253"/>
      <c r="AP298" s="1253"/>
      <c r="AQ298" s="1253"/>
      <c r="AR298" s="1253"/>
      <c r="AS298" s="1253"/>
      <c r="AT298" s="1253"/>
      <c r="AU298" s="1253"/>
      <c r="AV298" s="1253"/>
      <c r="AW298" s="1253"/>
      <c r="AX298" s="1253"/>
      <c r="AY298" s="1253"/>
      <c r="AZ298" s="1253"/>
      <c r="BA298" s="1253"/>
      <c r="BB298" s="1253"/>
      <c r="BC298" s="1253"/>
      <c r="BD298" s="1253"/>
      <c r="BE298" s="1253"/>
      <c r="BF298" s="1253"/>
      <c r="BG298" s="1253"/>
      <c r="BH298" s="1253"/>
      <c r="BI298" s="1253"/>
      <c r="BJ298" s="1253"/>
      <c r="BK298" s="1253"/>
      <c r="BL298" s="1253"/>
      <c r="BM298" s="1253"/>
      <c r="BN298" s="1253"/>
      <c r="BO298" s="1253"/>
      <c r="BP298" s="1253"/>
      <c r="BQ298" s="1253"/>
      <c r="BR298" s="1253"/>
      <c r="BS298" s="1253"/>
      <c r="BT298" s="117"/>
      <c r="BU298" s="117"/>
    </row>
    <row r="299" spans="1:73" s="7" customFormat="1" ht="12.75" customHeight="1" x14ac:dyDescent="0.2">
      <c r="A299" s="58"/>
      <c r="B299" s="58"/>
      <c r="C299" s="58"/>
      <c r="D299" s="58"/>
      <c r="E299" s="58"/>
      <c r="F299" s="58"/>
      <c r="G299" s="58"/>
      <c r="H299" s="58"/>
      <c r="I299" s="58"/>
      <c r="J299" s="58"/>
      <c r="K299" s="58"/>
      <c r="L299" s="58"/>
      <c r="M299" s="303" t="s">
        <v>1247</v>
      </c>
      <c r="N299" s="659" t="s">
        <v>995</v>
      </c>
      <c r="O299" s="659"/>
      <c r="P299" s="659"/>
      <c r="Q299" s="660"/>
      <c r="R299" s="660"/>
      <c r="S299" s="660"/>
      <c r="T299" s="660"/>
      <c r="U299" s="660"/>
      <c r="V299" s="660"/>
      <c r="W299" s="660"/>
      <c r="X299" s="660"/>
      <c r="Y299" s="660"/>
      <c r="Z299" s="660"/>
      <c r="AA299" s="660"/>
      <c r="AB299" s="660"/>
      <c r="AC299" s="660"/>
      <c r="AD299" s="660"/>
      <c r="AE299" s="660"/>
      <c r="AF299" s="660"/>
      <c r="AG299" s="660"/>
      <c r="AH299" s="660"/>
      <c r="AI299" s="660"/>
      <c r="AJ299" s="660"/>
      <c r="AK299" s="660"/>
      <c r="AL299" s="660"/>
      <c r="AM299" s="660"/>
      <c r="AN299" s="660"/>
      <c r="AO299" s="660"/>
      <c r="AP299" s="660"/>
      <c r="AQ299" s="660"/>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c r="BQ299" s="58"/>
      <c r="BR299" s="58"/>
      <c r="BS299" s="58"/>
    </row>
    <row r="300" spans="1:73" s="7" customFormat="1" ht="12.75" customHeight="1" x14ac:dyDescent="0.2">
      <c r="A300" s="58"/>
      <c r="B300" s="58"/>
      <c r="C300" s="58"/>
      <c r="D300" s="58"/>
      <c r="E300" s="58"/>
      <c r="F300" s="58"/>
      <c r="G300" s="58"/>
      <c r="H300" s="58"/>
      <c r="I300" s="58"/>
      <c r="J300" s="58"/>
      <c r="K300" s="58"/>
      <c r="L300" s="303"/>
      <c r="M300" s="303" t="s">
        <v>1452</v>
      </c>
      <c r="N300" s="659"/>
      <c r="O300" s="659"/>
      <c r="P300" s="659"/>
      <c r="Q300" s="660"/>
      <c r="R300" s="660"/>
      <c r="S300" s="660"/>
      <c r="T300" s="660"/>
      <c r="U300" s="660"/>
      <c r="V300" s="660"/>
      <c r="W300" s="660"/>
      <c r="X300" s="660"/>
      <c r="Y300" s="660"/>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58"/>
      <c r="BR300" s="58"/>
      <c r="BS300" s="58"/>
    </row>
    <row r="301" spans="1:73" s="7" customFormat="1" ht="12.75" customHeight="1" x14ac:dyDescent="0.2">
      <c r="A301" s="58"/>
      <c r="B301" s="58" t="s">
        <v>1246</v>
      </c>
      <c r="C301" s="58"/>
      <c r="D301" s="58"/>
      <c r="E301" s="58"/>
      <c r="F301" s="58"/>
      <c r="G301" s="58"/>
      <c r="H301" s="58"/>
      <c r="I301" s="58"/>
      <c r="J301" s="58"/>
      <c r="K301" s="58"/>
      <c r="L301" s="58"/>
      <c r="M301" s="72"/>
      <c r="N301" s="124"/>
      <c r="O301" s="126"/>
      <c r="P301" s="126"/>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c r="AZ301" s="69"/>
      <c r="BA301" s="69"/>
      <c r="BB301" s="69"/>
      <c r="BC301" s="69"/>
      <c r="BD301" s="69"/>
      <c r="BE301" s="69"/>
      <c r="BF301" s="69"/>
      <c r="BG301" s="69"/>
      <c r="BH301" s="69"/>
      <c r="BI301" s="69"/>
      <c r="BJ301" s="69"/>
      <c r="BK301" s="69"/>
      <c r="BL301" s="69"/>
      <c r="BM301" s="69"/>
      <c r="BN301" s="69"/>
      <c r="BO301" s="69"/>
      <c r="BP301" s="69"/>
      <c r="BQ301" s="58"/>
      <c r="BR301" s="58"/>
      <c r="BS301" s="58"/>
    </row>
    <row r="302" spans="1:73" s="7" customFormat="1" ht="19.5" customHeight="1" x14ac:dyDescent="0.2">
      <c r="A302" s="58"/>
      <c r="B302" s="1167" t="s">
        <v>1228</v>
      </c>
      <c r="C302" s="740"/>
      <c r="D302" s="185" t="s">
        <v>251</v>
      </c>
      <c r="E302" s="186"/>
      <c r="F302" s="186"/>
      <c r="G302" s="186"/>
      <c r="H302" s="186"/>
      <c r="I302" s="187"/>
      <c r="J302" s="1167" t="s">
        <v>410</v>
      </c>
      <c r="K302" s="1211"/>
      <c r="L302" s="1211"/>
      <c r="M302" s="1211"/>
      <c r="N302" s="1211"/>
      <c r="O302" s="1211"/>
      <c r="P302" s="1211"/>
      <c r="Q302" s="1211"/>
      <c r="R302" s="1212"/>
      <c r="S302" s="1279" t="s">
        <v>1861</v>
      </c>
      <c r="T302" s="1280"/>
      <c r="U302" s="1280"/>
      <c r="V302" s="1280"/>
      <c r="W302" s="1281"/>
      <c r="X302" s="1167" t="s">
        <v>1946</v>
      </c>
      <c r="Y302" s="1211"/>
      <c r="Z302" s="1211"/>
      <c r="AA302" s="1211"/>
      <c r="AB302" s="1211"/>
      <c r="AC302" s="1211"/>
      <c r="AD302" s="1211"/>
      <c r="AE302" s="1211"/>
      <c r="AF302" s="1211"/>
      <c r="AG302" s="1211"/>
      <c r="AH302" s="1211"/>
      <c r="AI302" s="1211"/>
      <c r="AJ302" s="1212"/>
      <c r="AK302" s="1167" t="s">
        <v>741</v>
      </c>
      <c r="AL302" s="1211"/>
      <c r="AM302" s="1211"/>
      <c r="AN302" s="1211"/>
      <c r="AO302" s="1211"/>
      <c r="AP302" s="1212"/>
      <c r="AQ302" s="1254" t="s">
        <v>1949</v>
      </c>
      <c r="AR302" s="1255"/>
      <c r="AS302" s="1255"/>
      <c r="AT302" s="1255"/>
      <c r="AU302" s="1255"/>
      <c r="AV302" s="1255"/>
      <c r="AW302" s="1255"/>
      <c r="AX302" s="1256"/>
      <c r="AY302" s="1256"/>
      <c r="AZ302" s="1256"/>
      <c r="BA302" s="1256"/>
      <c r="BB302" s="1256"/>
      <c r="BC302" s="1256"/>
      <c r="BD302" s="1257"/>
      <c r="BE302" s="1258" t="s">
        <v>1950</v>
      </c>
      <c r="BF302" s="1259"/>
      <c r="BG302" s="1259"/>
      <c r="BH302" s="1259"/>
      <c r="BI302" s="1259"/>
      <c r="BJ302" s="1259"/>
      <c r="BK302" s="1259"/>
      <c r="BL302" s="1259"/>
      <c r="BM302" s="1259"/>
      <c r="BN302" s="1259"/>
      <c r="BO302" s="1259"/>
      <c r="BP302" s="1260"/>
      <c r="BQ302" s="58"/>
      <c r="BR302" s="58"/>
      <c r="BS302" s="58"/>
    </row>
    <row r="303" spans="1:73" s="7" customFormat="1" ht="19.5" customHeight="1" x14ac:dyDescent="0.2">
      <c r="A303" s="58"/>
      <c r="B303" s="1277"/>
      <c r="C303" s="1278"/>
      <c r="D303" s="1293" t="s">
        <v>752</v>
      </c>
      <c r="E303" s="1266"/>
      <c r="F303" s="1266"/>
      <c r="G303" s="1266"/>
      <c r="H303" s="1266"/>
      <c r="I303" s="1267"/>
      <c r="J303" s="1277"/>
      <c r="K303" s="1288"/>
      <c r="L303" s="1288"/>
      <c r="M303" s="1288"/>
      <c r="N303" s="1288"/>
      <c r="O303" s="1288"/>
      <c r="P303" s="1288"/>
      <c r="Q303" s="1288"/>
      <c r="R303" s="1289"/>
      <c r="S303" s="1282"/>
      <c r="T303" s="1283"/>
      <c r="U303" s="1283"/>
      <c r="V303" s="1283"/>
      <c r="W303" s="1284"/>
      <c r="X303" s="1277"/>
      <c r="Y303" s="1288"/>
      <c r="Z303" s="1288"/>
      <c r="AA303" s="1288"/>
      <c r="AB303" s="1288"/>
      <c r="AC303" s="1288"/>
      <c r="AD303" s="1288"/>
      <c r="AE303" s="1288"/>
      <c r="AF303" s="1288"/>
      <c r="AG303" s="1288"/>
      <c r="AH303" s="1288"/>
      <c r="AI303" s="1288"/>
      <c r="AJ303" s="1289"/>
      <c r="AK303" s="1277"/>
      <c r="AL303" s="1288"/>
      <c r="AM303" s="1288"/>
      <c r="AN303" s="1288"/>
      <c r="AO303" s="1288"/>
      <c r="AP303" s="1289"/>
      <c r="AQ303" s="1122" t="s">
        <v>910</v>
      </c>
      <c r="AR303" s="1123"/>
      <c r="AS303" s="1123"/>
      <c r="AT303" s="1123"/>
      <c r="AU303" s="1123"/>
      <c r="AV303" s="1123"/>
      <c r="AW303" s="1124"/>
      <c r="AX303" s="1122" t="s">
        <v>911</v>
      </c>
      <c r="AY303" s="1123"/>
      <c r="AZ303" s="1123"/>
      <c r="BA303" s="1123"/>
      <c r="BB303" s="1123"/>
      <c r="BC303" s="1123"/>
      <c r="BD303" s="1124"/>
      <c r="BE303" s="1290" t="s">
        <v>1947</v>
      </c>
      <c r="BF303" s="1291"/>
      <c r="BG303" s="1291"/>
      <c r="BH303" s="1291"/>
      <c r="BI303" s="1291"/>
      <c r="BJ303" s="1291"/>
      <c r="BK303" s="1291"/>
      <c r="BL303" s="1291"/>
      <c r="BM303" s="1291"/>
      <c r="BN303" s="1291"/>
      <c r="BO303" s="1291"/>
      <c r="BP303" s="1292"/>
      <c r="BQ303" s="58"/>
      <c r="BR303" s="58"/>
      <c r="BS303" s="58"/>
    </row>
    <row r="304" spans="1:73" s="7" customFormat="1" ht="19.5" customHeight="1" x14ac:dyDescent="0.2">
      <c r="A304" s="58"/>
      <c r="B304" s="692"/>
      <c r="C304" s="694"/>
      <c r="D304" s="1268"/>
      <c r="E304" s="1269"/>
      <c r="F304" s="1269"/>
      <c r="G304" s="1269"/>
      <c r="H304" s="1269"/>
      <c r="I304" s="1270"/>
      <c r="J304" s="1213"/>
      <c r="K304" s="1214"/>
      <c r="L304" s="1214"/>
      <c r="M304" s="1214"/>
      <c r="N304" s="1214"/>
      <c r="O304" s="1214"/>
      <c r="P304" s="1214"/>
      <c r="Q304" s="1214"/>
      <c r="R304" s="1215"/>
      <c r="S304" s="1285"/>
      <c r="T304" s="1286"/>
      <c r="U304" s="1286"/>
      <c r="V304" s="1286"/>
      <c r="W304" s="1287"/>
      <c r="X304" s="1213"/>
      <c r="Y304" s="1214"/>
      <c r="Z304" s="1214"/>
      <c r="AA304" s="1214"/>
      <c r="AB304" s="1214"/>
      <c r="AC304" s="1214"/>
      <c r="AD304" s="1214"/>
      <c r="AE304" s="1214"/>
      <c r="AF304" s="1214"/>
      <c r="AG304" s="1214"/>
      <c r="AH304" s="1214"/>
      <c r="AI304" s="1214"/>
      <c r="AJ304" s="1215"/>
      <c r="AK304" s="1213"/>
      <c r="AL304" s="1214"/>
      <c r="AM304" s="1214"/>
      <c r="AN304" s="1214"/>
      <c r="AO304" s="1214"/>
      <c r="AP304" s="1215"/>
      <c r="AQ304" s="211" t="s">
        <v>912</v>
      </c>
      <c r="AR304" s="199"/>
      <c r="AS304" s="199"/>
      <c r="AT304" s="199"/>
      <c r="AU304" s="199"/>
      <c r="AV304" s="199"/>
      <c r="AW304" s="200"/>
      <c r="AX304" s="211" t="s">
        <v>913</v>
      </c>
      <c r="AY304" s="199"/>
      <c r="AZ304" s="199"/>
      <c r="BA304" s="199"/>
      <c r="BB304" s="199"/>
      <c r="BC304" s="199"/>
      <c r="BD304" s="200"/>
      <c r="BE304" s="1274" t="s">
        <v>1948</v>
      </c>
      <c r="BF304" s="1275"/>
      <c r="BG304" s="1275"/>
      <c r="BH304" s="1275"/>
      <c r="BI304" s="1275"/>
      <c r="BJ304" s="1275"/>
      <c r="BK304" s="1275"/>
      <c r="BL304" s="1275"/>
      <c r="BM304" s="1275"/>
      <c r="BN304" s="1275"/>
      <c r="BO304" s="1275"/>
      <c r="BP304" s="1276"/>
      <c r="BQ304" s="58"/>
      <c r="BR304" s="58"/>
      <c r="BS304" s="58"/>
    </row>
    <row r="305" spans="1:71" s="7" customFormat="1" ht="19.5" customHeight="1" x14ac:dyDescent="0.2">
      <c r="A305" s="58"/>
      <c r="B305" s="1203" t="s">
        <v>1242</v>
      </c>
      <c r="C305" s="740"/>
      <c r="D305" s="1204"/>
      <c r="E305" s="1205"/>
      <c r="F305" s="1205"/>
      <c r="G305" s="1205"/>
      <c r="H305" s="1205"/>
      <c r="I305" s="1206"/>
      <c r="J305" s="405"/>
      <c r="K305" s="416"/>
      <c r="L305" s="416"/>
      <c r="M305" s="416"/>
      <c r="N305" s="416"/>
      <c r="O305" s="416"/>
      <c r="P305" s="416"/>
      <c r="Q305" s="416"/>
      <c r="R305" s="417"/>
      <c r="S305" s="1167"/>
      <c r="T305" s="1211"/>
      <c r="U305" s="1211"/>
      <c r="V305" s="1211"/>
      <c r="W305" s="1212"/>
      <c r="X305" s="201"/>
      <c r="Y305" s="202" t="s">
        <v>738</v>
      </c>
      <c r="Z305" s="202"/>
      <c r="AA305" s="202"/>
      <c r="AB305" s="202"/>
      <c r="AC305" s="202" t="s">
        <v>739</v>
      </c>
      <c r="AD305" s="202"/>
      <c r="AE305" s="202"/>
      <c r="AF305" s="202"/>
      <c r="AG305" s="202"/>
      <c r="AH305" s="202" t="s">
        <v>1238</v>
      </c>
      <c r="AI305" s="202"/>
      <c r="AJ305" s="203"/>
      <c r="AK305" s="1167"/>
      <c r="AL305" s="1231"/>
      <c r="AM305" s="1231"/>
      <c r="AN305" s="1231"/>
      <c r="AO305" s="1231"/>
      <c r="AP305" s="178" t="s">
        <v>343</v>
      </c>
      <c r="AQ305" s="1219"/>
      <c r="AR305" s="1220"/>
      <c r="AS305" s="1220"/>
      <c r="AT305" s="1220"/>
      <c r="AU305" s="1220"/>
      <c r="AV305" s="1220"/>
      <c r="AW305" s="204" t="s">
        <v>553</v>
      </c>
      <c r="AX305" s="1219"/>
      <c r="AY305" s="1220"/>
      <c r="AZ305" s="1220"/>
      <c r="BA305" s="1220"/>
      <c r="BB305" s="1220"/>
      <c r="BC305" s="1220"/>
      <c r="BD305" s="204" t="s">
        <v>553</v>
      </c>
      <c r="BE305" s="421"/>
      <c r="BF305" s="414"/>
      <c r="BG305" s="414"/>
      <c r="BH305" s="414"/>
      <c r="BI305" s="414"/>
      <c r="BJ305" s="414"/>
      <c r="BK305" s="414"/>
      <c r="BL305" s="414"/>
      <c r="BM305" s="414"/>
      <c r="BN305" s="414"/>
      <c r="BO305" s="414"/>
      <c r="BP305" s="422"/>
      <c r="BQ305" s="58"/>
      <c r="BR305" s="58"/>
      <c r="BS305" s="58"/>
    </row>
    <row r="306" spans="1:71" s="7" customFormat="1" ht="19.5" customHeight="1" x14ac:dyDescent="0.2">
      <c r="A306" s="58"/>
      <c r="B306" s="692"/>
      <c r="C306" s="694"/>
      <c r="D306" s="1197"/>
      <c r="E306" s="1198"/>
      <c r="F306" s="1198"/>
      <c r="G306" s="1198"/>
      <c r="H306" s="1198"/>
      <c r="I306" s="1199"/>
      <c r="J306" s="418"/>
      <c r="K306" s="419"/>
      <c r="L306" s="419"/>
      <c r="M306" s="419"/>
      <c r="N306" s="419"/>
      <c r="O306" s="419"/>
      <c r="P306" s="419"/>
      <c r="Q306" s="419"/>
      <c r="R306" s="420"/>
      <c r="S306" s="1213"/>
      <c r="T306" s="1214"/>
      <c r="U306" s="1214"/>
      <c r="V306" s="1214"/>
      <c r="W306" s="1215"/>
      <c r="X306" s="205"/>
      <c r="Y306" s="206" t="s">
        <v>740</v>
      </c>
      <c r="Z306" s="206"/>
      <c r="AA306" s="206"/>
      <c r="AB306" s="412" t="s">
        <v>1248</v>
      </c>
      <c r="AC306" s="412"/>
      <c r="AD306" s="412"/>
      <c r="AE306" s="412"/>
      <c r="AF306" s="412"/>
      <c r="AG306" s="412"/>
      <c r="AH306" s="1273"/>
      <c r="AI306" s="1273"/>
      <c r="AJ306" s="207" t="s">
        <v>1236</v>
      </c>
      <c r="AK306" s="1201"/>
      <c r="AL306" s="1202"/>
      <c r="AM306" s="219" t="s">
        <v>568</v>
      </c>
      <c r="AN306" s="1202"/>
      <c r="AO306" s="1202"/>
      <c r="AP306" s="281" t="s">
        <v>214</v>
      </c>
      <c r="AQ306" s="1223"/>
      <c r="AR306" s="1224"/>
      <c r="AS306" s="1224"/>
      <c r="AT306" s="1224"/>
      <c r="AU306" s="1224"/>
      <c r="AV306" s="1224"/>
      <c r="AW306" s="394"/>
      <c r="AX306" s="1223"/>
      <c r="AY306" s="1224"/>
      <c r="AZ306" s="1224"/>
      <c r="BA306" s="1224"/>
      <c r="BB306" s="1224"/>
      <c r="BC306" s="1224"/>
      <c r="BD306" s="394"/>
      <c r="BE306" s="423"/>
      <c r="BF306" s="412"/>
      <c r="BG306" s="412"/>
      <c r="BH306" s="412"/>
      <c r="BI306" s="412"/>
      <c r="BJ306" s="412"/>
      <c r="BK306" s="412"/>
      <c r="BL306" s="412"/>
      <c r="BM306" s="412"/>
      <c r="BN306" s="412"/>
      <c r="BO306" s="412"/>
      <c r="BP306" s="424"/>
      <c r="BQ306" s="58"/>
      <c r="BR306" s="58"/>
      <c r="BS306" s="58"/>
    </row>
    <row r="307" spans="1:71" s="7" customFormat="1" ht="19.5" customHeight="1" x14ac:dyDescent="0.2">
      <c r="A307" s="58"/>
      <c r="B307" s="1203" t="s">
        <v>1249</v>
      </c>
      <c r="C307" s="1211"/>
      <c r="D307" s="1204"/>
      <c r="E307" s="1205"/>
      <c r="F307" s="1205"/>
      <c r="G307" s="1205"/>
      <c r="H307" s="1205"/>
      <c r="I307" s="1206"/>
      <c r="J307" s="405"/>
      <c r="K307" s="416"/>
      <c r="L307" s="416"/>
      <c r="M307" s="416"/>
      <c r="N307" s="416"/>
      <c r="O307" s="416"/>
      <c r="P307" s="416"/>
      <c r="Q307" s="416"/>
      <c r="R307" s="417"/>
      <c r="S307" s="1167"/>
      <c r="T307" s="1211"/>
      <c r="U307" s="1211"/>
      <c r="V307" s="1211"/>
      <c r="W307" s="1212"/>
      <c r="X307" s="201"/>
      <c r="Y307" s="202" t="s">
        <v>738</v>
      </c>
      <c r="Z307" s="202"/>
      <c r="AA307" s="202"/>
      <c r="AB307" s="202"/>
      <c r="AC307" s="202" t="s">
        <v>739</v>
      </c>
      <c r="AD307" s="202"/>
      <c r="AE307" s="202"/>
      <c r="AF307" s="202"/>
      <c r="AG307" s="202"/>
      <c r="AH307" s="202" t="s">
        <v>1238</v>
      </c>
      <c r="AI307" s="202"/>
      <c r="AJ307" s="203"/>
      <c r="AK307" s="1167"/>
      <c r="AL307" s="1231"/>
      <c r="AM307" s="1231"/>
      <c r="AN307" s="1231"/>
      <c r="AO307" s="1231"/>
      <c r="AP307" s="178" t="s">
        <v>343</v>
      </c>
      <c r="AQ307" s="1219"/>
      <c r="AR307" s="1220"/>
      <c r="AS307" s="1220"/>
      <c r="AT307" s="1220"/>
      <c r="AU307" s="1220"/>
      <c r="AV307" s="1220"/>
      <c r="AW307" s="204" t="s">
        <v>553</v>
      </c>
      <c r="AX307" s="1219"/>
      <c r="AY307" s="1220"/>
      <c r="AZ307" s="1220"/>
      <c r="BA307" s="1220"/>
      <c r="BB307" s="1220"/>
      <c r="BC307" s="1220"/>
      <c r="BD307" s="204" t="s">
        <v>553</v>
      </c>
      <c r="BE307" s="421"/>
      <c r="BF307" s="414"/>
      <c r="BG307" s="414"/>
      <c r="BH307" s="414"/>
      <c r="BI307" s="414"/>
      <c r="BJ307" s="414"/>
      <c r="BK307" s="414"/>
      <c r="BL307" s="414"/>
      <c r="BM307" s="414"/>
      <c r="BN307" s="414"/>
      <c r="BO307" s="414"/>
      <c r="BP307" s="422"/>
      <c r="BQ307" s="58"/>
      <c r="BR307" s="58"/>
      <c r="BS307" s="58"/>
    </row>
    <row r="308" spans="1:71" s="7" customFormat="1" ht="19.5" customHeight="1" x14ac:dyDescent="0.2">
      <c r="A308" s="58"/>
      <c r="B308" s="1213"/>
      <c r="C308" s="1214"/>
      <c r="D308" s="1197"/>
      <c r="E308" s="1198"/>
      <c r="F308" s="1198"/>
      <c r="G308" s="1198"/>
      <c r="H308" s="1198"/>
      <c r="I308" s="1199"/>
      <c r="J308" s="418"/>
      <c r="K308" s="419"/>
      <c r="L308" s="419"/>
      <c r="M308" s="419"/>
      <c r="N308" s="419"/>
      <c r="O308" s="419"/>
      <c r="P308" s="419"/>
      <c r="Q308" s="419"/>
      <c r="R308" s="420"/>
      <c r="S308" s="1213"/>
      <c r="T308" s="1214"/>
      <c r="U308" s="1214"/>
      <c r="V308" s="1214"/>
      <c r="W308" s="1215"/>
      <c r="X308" s="205"/>
      <c r="Y308" s="206" t="s">
        <v>740</v>
      </c>
      <c r="Z308" s="206"/>
      <c r="AA308" s="206"/>
      <c r="AB308" s="1200"/>
      <c r="AC308" s="1200"/>
      <c r="AD308" s="1200"/>
      <c r="AE308" s="1200"/>
      <c r="AF308" s="1200"/>
      <c r="AG308" s="1200"/>
      <c r="AH308" s="1200"/>
      <c r="AI308" s="1200"/>
      <c r="AJ308" s="207" t="s">
        <v>1232</v>
      </c>
      <c r="AK308" s="1201"/>
      <c r="AL308" s="1202"/>
      <c r="AM308" s="219" t="s">
        <v>568</v>
      </c>
      <c r="AN308" s="1202"/>
      <c r="AO308" s="1202"/>
      <c r="AP308" s="281" t="s">
        <v>214</v>
      </c>
      <c r="AQ308" s="1223"/>
      <c r="AR308" s="1224"/>
      <c r="AS308" s="1224"/>
      <c r="AT308" s="1224"/>
      <c r="AU308" s="1224"/>
      <c r="AV308" s="1224"/>
      <c r="AW308" s="394"/>
      <c r="AX308" s="1223"/>
      <c r="AY308" s="1224"/>
      <c r="AZ308" s="1224"/>
      <c r="BA308" s="1224"/>
      <c r="BB308" s="1224"/>
      <c r="BC308" s="1224"/>
      <c r="BD308" s="394"/>
      <c r="BE308" s="423"/>
      <c r="BF308" s="412"/>
      <c r="BG308" s="412"/>
      <c r="BH308" s="412"/>
      <c r="BI308" s="412"/>
      <c r="BJ308" s="412"/>
      <c r="BK308" s="412"/>
      <c r="BL308" s="412"/>
      <c r="BM308" s="412"/>
      <c r="BN308" s="412"/>
      <c r="BO308" s="412"/>
      <c r="BP308" s="424"/>
      <c r="BQ308" s="58"/>
      <c r="BR308" s="58"/>
      <c r="BS308" s="58"/>
    </row>
    <row r="309" spans="1:71" s="7" customFormat="1" ht="19.5" customHeight="1" x14ac:dyDescent="0.2">
      <c r="A309" s="58"/>
      <c r="B309" s="1203" t="s">
        <v>1250</v>
      </c>
      <c r="C309" s="1211"/>
      <c r="D309" s="1204"/>
      <c r="E309" s="1205"/>
      <c r="F309" s="1205"/>
      <c r="G309" s="1205"/>
      <c r="H309" s="1205"/>
      <c r="I309" s="1206"/>
      <c r="J309" s="405"/>
      <c r="K309" s="416"/>
      <c r="L309" s="416"/>
      <c r="M309" s="416"/>
      <c r="N309" s="416"/>
      <c r="O309" s="416"/>
      <c r="P309" s="416"/>
      <c r="Q309" s="416"/>
      <c r="R309" s="417"/>
      <c r="S309" s="1167"/>
      <c r="T309" s="1211"/>
      <c r="U309" s="1211"/>
      <c r="V309" s="1211"/>
      <c r="W309" s="1212"/>
      <c r="X309" s="201"/>
      <c r="Y309" s="202" t="s">
        <v>738</v>
      </c>
      <c r="Z309" s="202"/>
      <c r="AA309" s="202"/>
      <c r="AB309" s="202"/>
      <c r="AC309" s="202" t="s">
        <v>739</v>
      </c>
      <c r="AD309" s="202"/>
      <c r="AE309" s="202"/>
      <c r="AF309" s="202"/>
      <c r="AG309" s="202"/>
      <c r="AH309" s="202" t="s">
        <v>1234</v>
      </c>
      <c r="AI309" s="202"/>
      <c r="AJ309" s="203"/>
      <c r="AK309" s="1167"/>
      <c r="AL309" s="1231"/>
      <c r="AM309" s="1231"/>
      <c r="AN309" s="1231"/>
      <c r="AO309" s="1231"/>
      <c r="AP309" s="178" t="s">
        <v>343</v>
      </c>
      <c r="AQ309" s="1219"/>
      <c r="AR309" s="1220"/>
      <c r="AS309" s="1220"/>
      <c r="AT309" s="1220"/>
      <c r="AU309" s="1220"/>
      <c r="AV309" s="1220"/>
      <c r="AW309" s="204" t="s">
        <v>553</v>
      </c>
      <c r="AX309" s="1219"/>
      <c r="AY309" s="1220"/>
      <c r="AZ309" s="1220"/>
      <c r="BA309" s="1220"/>
      <c r="BB309" s="1220"/>
      <c r="BC309" s="1220"/>
      <c r="BD309" s="204" t="s">
        <v>553</v>
      </c>
      <c r="BE309" s="421"/>
      <c r="BF309" s="414"/>
      <c r="BG309" s="414"/>
      <c r="BH309" s="414"/>
      <c r="BI309" s="414"/>
      <c r="BJ309" s="414"/>
      <c r="BK309" s="414"/>
      <c r="BL309" s="414"/>
      <c r="BM309" s="414"/>
      <c r="BN309" s="414"/>
      <c r="BO309" s="414"/>
      <c r="BP309" s="422"/>
      <c r="BQ309" s="58"/>
      <c r="BR309" s="58"/>
      <c r="BS309" s="58"/>
    </row>
    <row r="310" spans="1:71" s="7" customFormat="1" ht="19.5" customHeight="1" x14ac:dyDescent="0.2">
      <c r="A310" s="58"/>
      <c r="B310" s="1213"/>
      <c r="C310" s="1214"/>
      <c r="D310" s="1197"/>
      <c r="E310" s="1198"/>
      <c r="F310" s="1198"/>
      <c r="G310" s="1198"/>
      <c r="H310" s="1198"/>
      <c r="I310" s="1199"/>
      <c r="J310" s="418"/>
      <c r="K310" s="419"/>
      <c r="L310" s="419"/>
      <c r="M310" s="419"/>
      <c r="N310" s="419"/>
      <c r="O310" s="419"/>
      <c r="P310" s="419"/>
      <c r="Q310" s="419"/>
      <c r="R310" s="420"/>
      <c r="S310" s="1213"/>
      <c r="T310" s="1214"/>
      <c r="U310" s="1214"/>
      <c r="V310" s="1214"/>
      <c r="W310" s="1215"/>
      <c r="X310" s="205"/>
      <c r="Y310" s="206" t="s">
        <v>740</v>
      </c>
      <c r="Z310" s="206"/>
      <c r="AA310" s="206"/>
      <c r="AB310" s="1200"/>
      <c r="AC310" s="1200"/>
      <c r="AD310" s="1200"/>
      <c r="AE310" s="1200"/>
      <c r="AF310" s="1200"/>
      <c r="AG310" s="1200"/>
      <c r="AH310" s="1200"/>
      <c r="AI310" s="1200"/>
      <c r="AJ310" s="207" t="s">
        <v>1232</v>
      </c>
      <c r="AK310" s="1201"/>
      <c r="AL310" s="1202"/>
      <c r="AM310" s="219" t="s">
        <v>568</v>
      </c>
      <c r="AN310" s="1202"/>
      <c r="AO310" s="1202"/>
      <c r="AP310" s="281" t="s">
        <v>214</v>
      </c>
      <c r="AQ310" s="1223"/>
      <c r="AR310" s="1224"/>
      <c r="AS310" s="1224"/>
      <c r="AT310" s="1224"/>
      <c r="AU310" s="1224"/>
      <c r="AV310" s="1224"/>
      <c r="AW310" s="394"/>
      <c r="AX310" s="1223"/>
      <c r="AY310" s="1224"/>
      <c r="AZ310" s="1224"/>
      <c r="BA310" s="1224"/>
      <c r="BB310" s="1224"/>
      <c r="BC310" s="1224"/>
      <c r="BD310" s="394"/>
      <c r="BE310" s="423"/>
      <c r="BF310" s="412"/>
      <c r="BG310" s="412"/>
      <c r="BH310" s="412"/>
      <c r="BI310" s="412"/>
      <c r="BJ310" s="412"/>
      <c r="BK310" s="412"/>
      <c r="BL310" s="412"/>
      <c r="BM310" s="412"/>
      <c r="BN310" s="412"/>
      <c r="BO310" s="412"/>
      <c r="BP310" s="424"/>
      <c r="BQ310" s="58"/>
      <c r="BR310" s="58"/>
      <c r="BS310" s="58"/>
    </row>
    <row r="311" spans="1:71" s="7" customFormat="1" ht="19.5" customHeight="1" x14ac:dyDescent="0.2">
      <c r="A311" s="58"/>
      <c r="B311" s="1203" t="s">
        <v>1251</v>
      </c>
      <c r="C311" s="1211"/>
      <c r="D311" s="1204"/>
      <c r="E311" s="1205"/>
      <c r="F311" s="1205"/>
      <c r="G311" s="1205"/>
      <c r="H311" s="1205"/>
      <c r="I311" s="1206"/>
      <c r="J311" s="405"/>
      <c r="K311" s="416"/>
      <c r="L311" s="416"/>
      <c r="M311" s="416"/>
      <c r="N311" s="416"/>
      <c r="O311" s="416"/>
      <c r="P311" s="416"/>
      <c r="Q311" s="416"/>
      <c r="R311" s="417"/>
      <c r="S311" s="1167"/>
      <c r="T311" s="1211"/>
      <c r="U311" s="1211"/>
      <c r="V311" s="1211"/>
      <c r="W311" s="1212"/>
      <c r="X311" s="201"/>
      <c r="Y311" s="202" t="s">
        <v>738</v>
      </c>
      <c r="Z311" s="202"/>
      <c r="AA311" s="202"/>
      <c r="AB311" s="202"/>
      <c r="AC311" s="202" t="s">
        <v>739</v>
      </c>
      <c r="AD311" s="202"/>
      <c r="AE311" s="202"/>
      <c r="AF311" s="202"/>
      <c r="AG311" s="202"/>
      <c r="AH311" s="202" t="s">
        <v>1252</v>
      </c>
      <c r="AI311" s="202"/>
      <c r="AJ311" s="203"/>
      <c r="AK311" s="1167"/>
      <c r="AL311" s="1231"/>
      <c r="AM311" s="1231"/>
      <c r="AN311" s="1231"/>
      <c r="AO311" s="1231"/>
      <c r="AP311" s="178" t="s">
        <v>343</v>
      </c>
      <c r="AQ311" s="1219"/>
      <c r="AR311" s="1220"/>
      <c r="AS311" s="1220"/>
      <c r="AT311" s="1220"/>
      <c r="AU311" s="1220"/>
      <c r="AV311" s="1220"/>
      <c r="AW311" s="204" t="s">
        <v>553</v>
      </c>
      <c r="AX311" s="1219"/>
      <c r="AY311" s="1220"/>
      <c r="AZ311" s="1220"/>
      <c r="BA311" s="1220"/>
      <c r="BB311" s="1220"/>
      <c r="BC311" s="1220"/>
      <c r="BD311" s="204" t="s">
        <v>553</v>
      </c>
      <c r="BE311" s="421"/>
      <c r="BF311" s="414"/>
      <c r="BG311" s="414"/>
      <c r="BH311" s="414"/>
      <c r="BI311" s="414"/>
      <c r="BJ311" s="414"/>
      <c r="BK311" s="414"/>
      <c r="BL311" s="414"/>
      <c r="BM311" s="414"/>
      <c r="BN311" s="414"/>
      <c r="BO311" s="414"/>
      <c r="BP311" s="422"/>
      <c r="BQ311" s="58"/>
      <c r="BR311" s="58"/>
      <c r="BS311" s="58"/>
    </row>
    <row r="312" spans="1:71" s="7" customFormat="1" ht="19.5" customHeight="1" x14ac:dyDescent="0.2">
      <c r="A312" s="58"/>
      <c r="B312" s="1213"/>
      <c r="C312" s="1214"/>
      <c r="D312" s="1197"/>
      <c r="E312" s="1198"/>
      <c r="F312" s="1198"/>
      <c r="G312" s="1198"/>
      <c r="H312" s="1198"/>
      <c r="I312" s="1199"/>
      <c r="J312" s="418"/>
      <c r="K312" s="419"/>
      <c r="L312" s="419"/>
      <c r="M312" s="419"/>
      <c r="N312" s="419"/>
      <c r="O312" s="419"/>
      <c r="P312" s="419"/>
      <c r="Q312" s="419"/>
      <c r="R312" s="420"/>
      <c r="S312" s="1213"/>
      <c r="T312" s="1214"/>
      <c r="U312" s="1214"/>
      <c r="V312" s="1214"/>
      <c r="W312" s="1215"/>
      <c r="X312" s="205"/>
      <c r="Y312" s="206" t="s">
        <v>740</v>
      </c>
      <c r="Z312" s="206"/>
      <c r="AA312" s="206"/>
      <c r="AB312" s="1200"/>
      <c r="AC312" s="1200"/>
      <c r="AD312" s="1200"/>
      <c r="AE312" s="1200"/>
      <c r="AF312" s="1200"/>
      <c r="AG312" s="1200"/>
      <c r="AH312" s="1200"/>
      <c r="AI312" s="1200"/>
      <c r="AJ312" s="207" t="s">
        <v>1232</v>
      </c>
      <c r="AK312" s="1201"/>
      <c r="AL312" s="1202"/>
      <c r="AM312" s="219" t="s">
        <v>568</v>
      </c>
      <c r="AN312" s="1202"/>
      <c r="AO312" s="1202"/>
      <c r="AP312" s="281" t="s">
        <v>214</v>
      </c>
      <c r="AQ312" s="1223"/>
      <c r="AR312" s="1224"/>
      <c r="AS312" s="1224"/>
      <c r="AT312" s="1224"/>
      <c r="AU312" s="1224"/>
      <c r="AV312" s="1224"/>
      <c r="AW312" s="394"/>
      <c r="AX312" s="1223"/>
      <c r="AY312" s="1224"/>
      <c r="AZ312" s="1224"/>
      <c r="BA312" s="1224"/>
      <c r="BB312" s="1224"/>
      <c r="BC312" s="1224"/>
      <c r="BD312" s="394"/>
      <c r="BE312" s="423"/>
      <c r="BF312" s="412"/>
      <c r="BG312" s="412"/>
      <c r="BH312" s="412"/>
      <c r="BI312" s="412"/>
      <c r="BJ312" s="412"/>
      <c r="BK312" s="412"/>
      <c r="BL312" s="412"/>
      <c r="BM312" s="412"/>
      <c r="BN312" s="412"/>
      <c r="BO312" s="412"/>
      <c r="BP312" s="424"/>
      <c r="BQ312" s="58"/>
      <c r="BR312" s="58"/>
      <c r="BS312" s="58"/>
    </row>
    <row r="313" spans="1:71" s="7" customFormat="1" ht="19.5" customHeight="1" x14ac:dyDescent="0.2">
      <c r="A313" s="58"/>
      <c r="B313" s="1203" t="s">
        <v>1244</v>
      </c>
      <c r="C313" s="1211"/>
      <c r="D313" s="1204"/>
      <c r="E313" s="1205"/>
      <c r="F313" s="1205"/>
      <c r="G313" s="1205"/>
      <c r="H313" s="1205"/>
      <c r="I313" s="1206"/>
      <c r="J313" s="405"/>
      <c r="K313" s="416"/>
      <c r="L313" s="416"/>
      <c r="M313" s="416"/>
      <c r="N313" s="416"/>
      <c r="O313" s="416"/>
      <c r="P313" s="416"/>
      <c r="Q313" s="416"/>
      <c r="R313" s="417"/>
      <c r="S313" s="1167"/>
      <c r="T313" s="1211"/>
      <c r="U313" s="1211"/>
      <c r="V313" s="1211"/>
      <c r="W313" s="1212"/>
      <c r="X313" s="201"/>
      <c r="Y313" s="202" t="s">
        <v>738</v>
      </c>
      <c r="Z313" s="202"/>
      <c r="AA313" s="202"/>
      <c r="AB313" s="202"/>
      <c r="AC313" s="202" t="s">
        <v>739</v>
      </c>
      <c r="AD313" s="202"/>
      <c r="AE313" s="202"/>
      <c r="AF313" s="202"/>
      <c r="AG313" s="202"/>
      <c r="AH313" s="202" t="s">
        <v>1234</v>
      </c>
      <c r="AI313" s="202"/>
      <c r="AJ313" s="203"/>
      <c r="AK313" s="1167"/>
      <c r="AL313" s="1231"/>
      <c r="AM313" s="1231"/>
      <c r="AN313" s="1231"/>
      <c r="AO313" s="1231"/>
      <c r="AP313" s="178" t="s">
        <v>343</v>
      </c>
      <c r="AQ313" s="1219"/>
      <c r="AR313" s="1220"/>
      <c r="AS313" s="1220"/>
      <c r="AT313" s="1220"/>
      <c r="AU313" s="1220"/>
      <c r="AV313" s="1220"/>
      <c r="AW313" s="204" t="s">
        <v>553</v>
      </c>
      <c r="AX313" s="1219"/>
      <c r="AY313" s="1220"/>
      <c r="AZ313" s="1220"/>
      <c r="BA313" s="1220"/>
      <c r="BB313" s="1220"/>
      <c r="BC313" s="1220"/>
      <c r="BD313" s="204" t="s">
        <v>553</v>
      </c>
      <c r="BE313" s="421"/>
      <c r="BF313" s="414"/>
      <c r="BG313" s="414"/>
      <c r="BH313" s="414"/>
      <c r="BI313" s="414"/>
      <c r="BJ313" s="414"/>
      <c r="BK313" s="414"/>
      <c r="BL313" s="414"/>
      <c r="BM313" s="414"/>
      <c r="BN313" s="414"/>
      <c r="BO313" s="414"/>
      <c r="BP313" s="422"/>
      <c r="BQ313" s="58"/>
      <c r="BR313" s="58"/>
      <c r="BS313" s="58"/>
    </row>
    <row r="314" spans="1:71" s="7" customFormat="1" ht="19.5" customHeight="1" x14ac:dyDescent="0.2">
      <c r="A314" s="58"/>
      <c r="B314" s="1213"/>
      <c r="C314" s="1214"/>
      <c r="D314" s="1197"/>
      <c r="E314" s="1198"/>
      <c r="F314" s="1198"/>
      <c r="G314" s="1198"/>
      <c r="H314" s="1198"/>
      <c r="I314" s="1199"/>
      <c r="J314" s="418"/>
      <c r="K314" s="419"/>
      <c r="L314" s="419"/>
      <c r="M314" s="419"/>
      <c r="N314" s="419"/>
      <c r="O314" s="419"/>
      <c r="P314" s="419"/>
      <c r="Q314" s="419"/>
      <c r="R314" s="420"/>
      <c r="S314" s="1213"/>
      <c r="T314" s="1214"/>
      <c r="U314" s="1214"/>
      <c r="V314" s="1214"/>
      <c r="W314" s="1215"/>
      <c r="X314" s="205"/>
      <c r="Y314" s="206" t="s">
        <v>740</v>
      </c>
      <c r="Z314" s="206"/>
      <c r="AA314" s="206"/>
      <c r="AB314" s="1200"/>
      <c r="AC314" s="1200"/>
      <c r="AD314" s="1200"/>
      <c r="AE314" s="1200"/>
      <c r="AF314" s="1200"/>
      <c r="AG314" s="1200"/>
      <c r="AH314" s="1200"/>
      <c r="AI314" s="1200"/>
      <c r="AJ314" s="207" t="s">
        <v>1232</v>
      </c>
      <c r="AK314" s="1201"/>
      <c r="AL314" s="1202"/>
      <c r="AM314" s="219" t="s">
        <v>568</v>
      </c>
      <c r="AN314" s="1202"/>
      <c r="AO314" s="1202"/>
      <c r="AP314" s="281" t="s">
        <v>214</v>
      </c>
      <c r="AQ314" s="1223"/>
      <c r="AR314" s="1224"/>
      <c r="AS314" s="1224"/>
      <c r="AT314" s="1224"/>
      <c r="AU314" s="1224"/>
      <c r="AV314" s="1224"/>
      <c r="AW314" s="394"/>
      <c r="AX314" s="1223"/>
      <c r="AY314" s="1224"/>
      <c r="AZ314" s="1224"/>
      <c r="BA314" s="1224"/>
      <c r="BB314" s="1224"/>
      <c r="BC314" s="1224"/>
      <c r="BD314" s="394"/>
      <c r="BE314" s="423"/>
      <c r="BF314" s="412"/>
      <c r="BG314" s="412"/>
      <c r="BH314" s="412"/>
      <c r="BI314" s="412"/>
      <c r="BJ314" s="412"/>
      <c r="BK314" s="412"/>
      <c r="BL314" s="412"/>
      <c r="BM314" s="412"/>
      <c r="BN314" s="412"/>
      <c r="BO314" s="412"/>
      <c r="BP314" s="424"/>
      <c r="BQ314" s="58"/>
      <c r="BR314" s="58"/>
      <c r="BS314" s="58"/>
    </row>
    <row r="315" spans="1:71" s="7" customFormat="1" ht="19.5" customHeight="1" x14ac:dyDescent="0.2">
      <c r="A315" s="58"/>
      <c r="B315" s="1203" t="s">
        <v>1253</v>
      </c>
      <c r="C315" s="1211"/>
      <c r="D315" s="1204"/>
      <c r="E315" s="1205"/>
      <c r="F315" s="1205"/>
      <c r="G315" s="1205"/>
      <c r="H315" s="1205"/>
      <c r="I315" s="1206"/>
      <c r="J315" s="405"/>
      <c r="K315" s="416"/>
      <c r="L315" s="416"/>
      <c r="M315" s="416"/>
      <c r="N315" s="416"/>
      <c r="O315" s="416"/>
      <c r="P315" s="416"/>
      <c r="Q315" s="416"/>
      <c r="R315" s="417"/>
      <c r="S315" s="1167"/>
      <c r="T315" s="1211"/>
      <c r="U315" s="1211"/>
      <c r="V315" s="1211"/>
      <c r="W315" s="1212"/>
      <c r="X315" s="201"/>
      <c r="Y315" s="202" t="s">
        <v>738</v>
      </c>
      <c r="Z315" s="202"/>
      <c r="AA315" s="202"/>
      <c r="AB315" s="202"/>
      <c r="AC315" s="202" t="s">
        <v>739</v>
      </c>
      <c r="AD315" s="202"/>
      <c r="AE315" s="202"/>
      <c r="AF315" s="202"/>
      <c r="AG315" s="202"/>
      <c r="AH315" s="202" t="s">
        <v>1238</v>
      </c>
      <c r="AI315" s="202"/>
      <c r="AJ315" s="203"/>
      <c r="AK315" s="1167"/>
      <c r="AL315" s="1231"/>
      <c r="AM315" s="1231"/>
      <c r="AN315" s="1231"/>
      <c r="AO315" s="1231"/>
      <c r="AP315" s="178" t="s">
        <v>343</v>
      </c>
      <c r="AQ315" s="1219"/>
      <c r="AR315" s="1220"/>
      <c r="AS315" s="1220"/>
      <c r="AT315" s="1220"/>
      <c r="AU315" s="1220"/>
      <c r="AV315" s="1220"/>
      <c r="AW315" s="204" t="s">
        <v>553</v>
      </c>
      <c r="AX315" s="1219"/>
      <c r="AY315" s="1220"/>
      <c r="AZ315" s="1220"/>
      <c r="BA315" s="1220"/>
      <c r="BB315" s="1220"/>
      <c r="BC315" s="1220"/>
      <c r="BD315" s="204" t="s">
        <v>553</v>
      </c>
      <c r="BE315" s="421"/>
      <c r="BF315" s="414"/>
      <c r="BG315" s="414"/>
      <c r="BH315" s="414"/>
      <c r="BI315" s="414"/>
      <c r="BJ315" s="414"/>
      <c r="BK315" s="414"/>
      <c r="BL315" s="414"/>
      <c r="BM315" s="414"/>
      <c r="BN315" s="414"/>
      <c r="BO315" s="414"/>
      <c r="BP315" s="422"/>
      <c r="BQ315" s="58"/>
      <c r="BR315" s="58"/>
      <c r="BS315" s="58"/>
    </row>
    <row r="316" spans="1:71" s="7" customFormat="1" ht="19.5" customHeight="1" x14ac:dyDescent="0.2">
      <c r="A316" s="58"/>
      <c r="B316" s="1213"/>
      <c r="C316" s="1214"/>
      <c r="D316" s="1197"/>
      <c r="E316" s="1198"/>
      <c r="F316" s="1198"/>
      <c r="G316" s="1198"/>
      <c r="H316" s="1198"/>
      <c r="I316" s="1199"/>
      <c r="J316" s="418"/>
      <c r="K316" s="419"/>
      <c r="L316" s="419"/>
      <c r="M316" s="419"/>
      <c r="N316" s="419"/>
      <c r="O316" s="419"/>
      <c r="P316" s="419"/>
      <c r="Q316" s="419"/>
      <c r="R316" s="420"/>
      <c r="S316" s="1213"/>
      <c r="T316" s="1214"/>
      <c r="U316" s="1214"/>
      <c r="V316" s="1214"/>
      <c r="W316" s="1215"/>
      <c r="X316" s="205"/>
      <c r="Y316" s="206" t="s">
        <v>740</v>
      </c>
      <c r="Z316" s="206"/>
      <c r="AA316" s="206"/>
      <c r="AB316" s="1200"/>
      <c r="AC316" s="1200"/>
      <c r="AD316" s="1200"/>
      <c r="AE316" s="1200"/>
      <c r="AF316" s="1200"/>
      <c r="AG316" s="1200"/>
      <c r="AH316" s="1200"/>
      <c r="AI316" s="1200"/>
      <c r="AJ316" s="207" t="s">
        <v>1254</v>
      </c>
      <c r="AK316" s="1201"/>
      <c r="AL316" s="1202"/>
      <c r="AM316" s="219" t="s">
        <v>568</v>
      </c>
      <c r="AN316" s="1202"/>
      <c r="AO316" s="1202"/>
      <c r="AP316" s="281" t="s">
        <v>214</v>
      </c>
      <c r="AQ316" s="1223"/>
      <c r="AR316" s="1224"/>
      <c r="AS316" s="1224"/>
      <c r="AT316" s="1224"/>
      <c r="AU316" s="1224"/>
      <c r="AV316" s="1224"/>
      <c r="AW316" s="394"/>
      <c r="AX316" s="1223"/>
      <c r="AY316" s="1224"/>
      <c r="AZ316" s="1224"/>
      <c r="BA316" s="1224"/>
      <c r="BB316" s="1224"/>
      <c r="BC316" s="1224"/>
      <c r="BD316" s="394"/>
      <c r="BE316" s="423"/>
      <c r="BF316" s="412"/>
      <c r="BG316" s="412"/>
      <c r="BH316" s="412"/>
      <c r="BI316" s="412"/>
      <c r="BJ316" s="412"/>
      <c r="BK316" s="412"/>
      <c r="BL316" s="412"/>
      <c r="BM316" s="412"/>
      <c r="BN316" s="412"/>
      <c r="BO316" s="412"/>
      <c r="BP316" s="424"/>
      <c r="BQ316" s="58"/>
      <c r="BR316" s="58"/>
      <c r="BS316" s="58"/>
    </row>
    <row r="317" spans="1:71" s="7" customFormat="1" ht="19.5" customHeight="1" x14ac:dyDescent="0.2">
      <c r="A317" s="58"/>
      <c r="B317" s="1203" t="s">
        <v>1167</v>
      </c>
      <c r="C317" s="1211"/>
      <c r="D317" s="1204"/>
      <c r="E317" s="1205"/>
      <c r="F317" s="1205"/>
      <c r="G317" s="1205"/>
      <c r="H317" s="1205"/>
      <c r="I317" s="1206"/>
      <c r="J317" s="405"/>
      <c r="K317" s="416"/>
      <c r="L317" s="416"/>
      <c r="M317" s="416"/>
      <c r="N317" s="416"/>
      <c r="O317" s="416"/>
      <c r="P317" s="416"/>
      <c r="Q317" s="416"/>
      <c r="R317" s="417"/>
      <c r="S317" s="1167"/>
      <c r="T317" s="1211"/>
      <c r="U317" s="1211"/>
      <c r="V317" s="1211"/>
      <c r="W317" s="1212"/>
      <c r="X317" s="201"/>
      <c r="Y317" s="202" t="s">
        <v>738</v>
      </c>
      <c r="Z317" s="202"/>
      <c r="AA317" s="202"/>
      <c r="AB317" s="202"/>
      <c r="AC317" s="202" t="s">
        <v>739</v>
      </c>
      <c r="AD317" s="202"/>
      <c r="AE317" s="202"/>
      <c r="AF317" s="202"/>
      <c r="AG317" s="202"/>
      <c r="AH317" s="202" t="s">
        <v>1252</v>
      </c>
      <c r="AI317" s="202"/>
      <c r="AJ317" s="203"/>
      <c r="AK317" s="1167"/>
      <c r="AL317" s="1231"/>
      <c r="AM317" s="1231"/>
      <c r="AN317" s="1231"/>
      <c r="AO317" s="1231"/>
      <c r="AP317" s="178" t="s">
        <v>343</v>
      </c>
      <c r="AQ317" s="1219"/>
      <c r="AR317" s="1220"/>
      <c r="AS317" s="1220"/>
      <c r="AT317" s="1220"/>
      <c r="AU317" s="1220"/>
      <c r="AV317" s="1220"/>
      <c r="AW317" s="204" t="s">
        <v>553</v>
      </c>
      <c r="AX317" s="1219"/>
      <c r="AY317" s="1220"/>
      <c r="AZ317" s="1220"/>
      <c r="BA317" s="1220"/>
      <c r="BB317" s="1220"/>
      <c r="BC317" s="1220"/>
      <c r="BD317" s="204" t="s">
        <v>553</v>
      </c>
      <c r="BE317" s="421"/>
      <c r="BF317" s="414"/>
      <c r="BG317" s="414"/>
      <c r="BH317" s="414"/>
      <c r="BI317" s="414"/>
      <c r="BJ317" s="414"/>
      <c r="BK317" s="414"/>
      <c r="BL317" s="414"/>
      <c r="BM317" s="414"/>
      <c r="BN317" s="414"/>
      <c r="BO317" s="414"/>
      <c r="BP317" s="422"/>
      <c r="BQ317" s="58"/>
      <c r="BR317" s="58"/>
      <c r="BS317" s="58"/>
    </row>
    <row r="318" spans="1:71" s="7" customFormat="1" ht="19.5" customHeight="1" x14ac:dyDescent="0.2">
      <c r="A318" s="58"/>
      <c r="B318" s="1213"/>
      <c r="C318" s="1214"/>
      <c r="D318" s="1197"/>
      <c r="E318" s="1198"/>
      <c r="F318" s="1198"/>
      <c r="G318" s="1198"/>
      <c r="H318" s="1198"/>
      <c r="I318" s="1199"/>
      <c r="J318" s="418"/>
      <c r="K318" s="419"/>
      <c r="L318" s="419"/>
      <c r="M318" s="419"/>
      <c r="N318" s="419"/>
      <c r="O318" s="419"/>
      <c r="P318" s="419"/>
      <c r="Q318" s="419"/>
      <c r="R318" s="420"/>
      <c r="S318" s="1213"/>
      <c r="T318" s="1214"/>
      <c r="U318" s="1214"/>
      <c r="V318" s="1214"/>
      <c r="W318" s="1215"/>
      <c r="X318" s="205"/>
      <c r="Y318" s="206" t="s">
        <v>740</v>
      </c>
      <c r="Z318" s="206"/>
      <c r="AA318" s="206"/>
      <c r="AB318" s="1200"/>
      <c r="AC318" s="1200"/>
      <c r="AD318" s="1200"/>
      <c r="AE318" s="1200"/>
      <c r="AF318" s="1200"/>
      <c r="AG318" s="1200"/>
      <c r="AH318" s="1200"/>
      <c r="AI318" s="1200"/>
      <c r="AJ318" s="207" t="s">
        <v>1232</v>
      </c>
      <c r="AK318" s="1201"/>
      <c r="AL318" s="1202"/>
      <c r="AM318" s="219" t="s">
        <v>568</v>
      </c>
      <c r="AN318" s="1202"/>
      <c r="AO318" s="1202"/>
      <c r="AP318" s="281" t="s">
        <v>214</v>
      </c>
      <c r="AQ318" s="1223"/>
      <c r="AR318" s="1224"/>
      <c r="AS318" s="1224"/>
      <c r="AT318" s="1224"/>
      <c r="AU318" s="1224"/>
      <c r="AV318" s="1224"/>
      <c r="AW318" s="394"/>
      <c r="AX318" s="1223"/>
      <c r="AY318" s="1224"/>
      <c r="AZ318" s="1224"/>
      <c r="BA318" s="1224"/>
      <c r="BB318" s="1224"/>
      <c r="BC318" s="1224"/>
      <c r="BD318" s="394"/>
      <c r="BE318" s="423"/>
      <c r="BF318" s="412"/>
      <c r="BG318" s="412"/>
      <c r="BH318" s="412"/>
      <c r="BI318" s="412"/>
      <c r="BJ318" s="412"/>
      <c r="BK318" s="412"/>
      <c r="BL318" s="412"/>
      <c r="BM318" s="412"/>
      <c r="BN318" s="412"/>
      <c r="BO318" s="412"/>
      <c r="BP318" s="424"/>
      <c r="BQ318" s="58"/>
      <c r="BR318" s="58"/>
      <c r="BS318" s="58"/>
    </row>
    <row r="319" spans="1:71" s="7" customFormat="1" ht="19.5" customHeight="1" x14ac:dyDescent="0.2">
      <c r="A319" s="58"/>
      <c r="B319" s="1203" t="s">
        <v>1255</v>
      </c>
      <c r="C319" s="1211"/>
      <c r="D319" s="1204"/>
      <c r="E319" s="1205"/>
      <c r="F319" s="1205"/>
      <c r="G319" s="1205"/>
      <c r="H319" s="1205"/>
      <c r="I319" s="1206"/>
      <c r="J319" s="405"/>
      <c r="K319" s="416"/>
      <c r="L319" s="416"/>
      <c r="M319" s="416"/>
      <c r="N319" s="416"/>
      <c r="O319" s="416"/>
      <c r="P319" s="416"/>
      <c r="Q319" s="416"/>
      <c r="R319" s="417"/>
      <c r="S319" s="1167"/>
      <c r="T319" s="1211"/>
      <c r="U319" s="1211"/>
      <c r="V319" s="1211"/>
      <c r="W319" s="1212"/>
      <c r="X319" s="201"/>
      <c r="Y319" s="202" t="s">
        <v>738</v>
      </c>
      <c r="Z319" s="202"/>
      <c r="AA319" s="202"/>
      <c r="AB319" s="202"/>
      <c r="AC319" s="202" t="s">
        <v>739</v>
      </c>
      <c r="AD319" s="202"/>
      <c r="AE319" s="202"/>
      <c r="AF319" s="202"/>
      <c r="AG319" s="202"/>
      <c r="AH319" s="202" t="s">
        <v>1234</v>
      </c>
      <c r="AI319" s="202"/>
      <c r="AJ319" s="203"/>
      <c r="AK319" s="1167"/>
      <c r="AL319" s="1231"/>
      <c r="AM319" s="1231"/>
      <c r="AN319" s="1231"/>
      <c r="AO319" s="1231"/>
      <c r="AP319" s="178" t="s">
        <v>343</v>
      </c>
      <c r="AQ319" s="1219"/>
      <c r="AR319" s="1220"/>
      <c r="AS319" s="1220"/>
      <c r="AT319" s="1220"/>
      <c r="AU319" s="1220"/>
      <c r="AV319" s="1220"/>
      <c r="AW319" s="204" t="s">
        <v>553</v>
      </c>
      <c r="AX319" s="1219"/>
      <c r="AY319" s="1220"/>
      <c r="AZ319" s="1220"/>
      <c r="BA319" s="1220"/>
      <c r="BB319" s="1220"/>
      <c r="BC319" s="1220"/>
      <c r="BD319" s="204" t="s">
        <v>553</v>
      </c>
      <c r="BE319" s="421"/>
      <c r="BF319" s="414"/>
      <c r="BG319" s="414"/>
      <c r="BH319" s="414"/>
      <c r="BI319" s="414"/>
      <c r="BJ319" s="414"/>
      <c r="BK319" s="414"/>
      <c r="BL319" s="414"/>
      <c r="BM319" s="414"/>
      <c r="BN319" s="414"/>
      <c r="BO319" s="414"/>
      <c r="BP319" s="422"/>
      <c r="BQ319" s="58"/>
      <c r="BR319" s="58"/>
      <c r="BS319" s="58"/>
    </row>
    <row r="320" spans="1:71" s="7" customFormat="1" ht="19.5" customHeight="1" x14ac:dyDescent="0.2">
      <c r="A320" s="58"/>
      <c r="B320" s="1213"/>
      <c r="C320" s="1214"/>
      <c r="D320" s="1197"/>
      <c r="E320" s="1198"/>
      <c r="F320" s="1198"/>
      <c r="G320" s="1198"/>
      <c r="H320" s="1198"/>
      <c r="I320" s="1199"/>
      <c r="J320" s="418"/>
      <c r="K320" s="419"/>
      <c r="L320" s="419"/>
      <c r="M320" s="419"/>
      <c r="N320" s="419"/>
      <c r="O320" s="419"/>
      <c r="P320" s="419"/>
      <c r="Q320" s="419"/>
      <c r="R320" s="420"/>
      <c r="S320" s="1213"/>
      <c r="T320" s="1214"/>
      <c r="U320" s="1214"/>
      <c r="V320" s="1214"/>
      <c r="W320" s="1215"/>
      <c r="X320" s="205"/>
      <c r="Y320" s="206" t="s">
        <v>740</v>
      </c>
      <c r="Z320" s="206"/>
      <c r="AA320" s="206"/>
      <c r="AB320" s="1200"/>
      <c r="AC320" s="1200"/>
      <c r="AD320" s="1200"/>
      <c r="AE320" s="1200"/>
      <c r="AF320" s="1200"/>
      <c r="AG320" s="1200"/>
      <c r="AH320" s="1200"/>
      <c r="AI320" s="1200"/>
      <c r="AJ320" s="207" t="s">
        <v>1232</v>
      </c>
      <c r="AK320" s="1201"/>
      <c r="AL320" s="1202"/>
      <c r="AM320" s="219" t="s">
        <v>568</v>
      </c>
      <c r="AN320" s="1202"/>
      <c r="AO320" s="1202"/>
      <c r="AP320" s="281" t="s">
        <v>214</v>
      </c>
      <c r="AQ320" s="1223"/>
      <c r="AR320" s="1224"/>
      <c r="AS320" s="1224"/>
      <c r="AT320" s="1224"/>
      <c r="AU320" s="1224"/>
      <c r="AV320" s="1224"/>
      <c r="AW320" s="394"/>
      <c r="AX320" s="1223"/>
      <c r="AY320" s="1224"/>
      <c r="AZ320" s="1224"/>
      <c r="BA320" s="1224"/>
      <c r="BB320" s="1224"/>
      <c r="BC320" s="1224"/>
      <c r="BD320" s="394"/>
      <c r="BE320" s="423"/>
      <c r="BF320" s="412"/>
      <c r="BG320" s="412"/>
      <c r="BH320" s="412"/>
      <c r="BI320" s="412"/>
      <c r="BJ320" s="412"/>
      <c r="BK320" s="412"/>
      <c r="BL320" s="412"/>
      <c r="BM320" s="412"/>
      <c r="BN320" s="412"/>
      <c r="BO320" s="412"/>
      <c r="BP320" s="424"/>
      <c r="BQ320" s="58"/>
      <c r="BR320" s="58"/>
      <c r="BS320" s="58"/>
    </row>
    <row r="321" spans="1:71" s="7" customFormat="1" ht="19.5" customHeight="1" x14ac:dyDescent="0.2">
      <c r="A321" s="58"/>
      <c r="B321" s="1203" t="s">
        <v>1240</v>
      </c>
      <c r="C321" s="1211"/>
      <c r="D321" s="1204"/>
      <c r="E321" s="1205"/>
      <c r="F321" s="1205"/>
      <c r="G321" s="1205"/>
      <c r="H321" s="1205"/>
      <c r="I321" s="1206"/>
      <c r="J321" s="405"/>
      <c r="K321" s="416"/>
      <c r="L321" s="416"/>
      <c r="M321" s="416"/>
      <c r="N321" s="416"/>
      <c r="O321" s="416"/>
      <c r="P321" s="416"/>
      <c r="Q321" s="416"/>
      <c r="R321" s="417"/>
      <c r="S321" s="1167"/>
      <c r="T321" s="1211"/>
      <c r="U321" s="1211"/>
      <c r="V321" s="1211"/>
      <c r="W321" s="1212"/>
      <c r="X321" s="201"/>
      <c r="Y321" s="202" t="s">
        <v>738</v>
      </c>
      <c r="Z321" s="202"/>
      <c r="AA321" s="202"/>
      <c r="AB321" s="202"/>
      <c r="AC321" s="202" t="s">
        <v>739</v>
      </c>
      <c r="AD321" s="202"/>
      <c r="AE321" s="202"/>
      <c r="AF321" s="202"/>
      <c r="AG321" s="202"/>
      <c r="AH321" s="202" t="s">
        <v>1252</v>
      </c>
      <c r="AI321" s="202"/>
      <c r="AJ321" s="203"/>
      <c r="AK321" s="1167"/>
      <c r="AL321" s="1231"/>
      <c r="AM321" s="1231"/>
      <c r="AN321" s="1231"/>
      <c r="AO321" s="1231"/>
      <c r="AP321" s="178" t="s">
        <v>343</v>
      </c>
      <c r="AQ321" s="1219"/>
      <c r="AR321" s="1220"/>
      <c r="AS321" s="1220"/>
      <c r="AT321" s="1220"/>
      <c r="AU321" s="1220"/>
      <c r="AV321" s="1220"/>
      <c r="AW321" s="204" t="s">
        <v>553</v>
      </c>
      <c r="AX321" s="1219"/>
      <c r="AY321" s="1220"/>
      <c r="AZ321" s="1220"/>
      <c r="BA321" s="1220"/>
      <c r="BB321" s="1220"/>
      <c r="BC321" s="1220"/>
      <c r="BD321" s="204" t="s">
        <v>553</v>
      </c>
      <c r="BE321" s="421"/>
      <c r="BF321" s="414"/>
      <c r="BG321" s="414"/>
      <c r="BH321" s="414"/>
      <c r="BI321" s="414"/>
      <c r="BJ321" s="414"/>
      <c r="BK321" s="414"/>
      <c r="BL321" s="414"/>
      <c r="BM321" s="414"/>
      <c r="BN321" s="414"/>
      <c r="BO321" s="414"/>
      <c r="BP321" s="422"/>
      <c r="BQ321" s="58"/>
      <c r="BR321" s="58"/>
      <c r="BS321" s="58"/>
    </row>
    <row r="322" spans="1:71" s="7" customFormat="1" ht="19.5" customHeight="1" x14ac:dyDescent="0.2">
      <c r="A322" s="58"/>
      <c r="B322" s="1213"/>
      <c r="C322" s="1214"/>
      <c r="D322" s="1197"/>
      <c r="E322" s="1198"/>
      <c r="F322" s="1198"/>
      <c r="G322" s="1198"/>
      <c r="H322" s="1198"/>
      <c r="I322" s="1199"/>
      <c r="J322" s="418"/>
      <c r="K322" s="419"/>
      <c r="L322" s="419"/>
      <c r="M322" s="419"/>
      <c r="N322" s="419"/>
      <c r="O322" s="419"/>
      <c r="P322" s="419"/>
      <c r="Q322" s="419"/>
      <c r="R322" s="420"/>
      <c r="S322" s="1213"/>
      <c r="T322" s="1214"/>
      <c r="U322" s="1214"/>
      <c r="V322" s="1214"/>
      <c r="W322" s="1215"/>
      <c r="X322" s="205"/>
      <c r="Y322" s="206" t="s">
        <v>740</v>
      </c>
      <c r="Z322" s="206"/>
      <c r="AA322" s="206"/>
      <c r="AB322" s="1200"/>
      <c r="AC322" s="1200"/>
      <c r="AD322" s="1200"/>
      <c r="AE322" s="1200"/>
      <c r="AF322" s="1200"/>
      <c r="AG322" s="1200"/>
      <c r="AH322" s="1200"/>
      <c r="AI322" s="1200"/>
      <c r="AJ322" s="207" t="s">
        <v>1232</v>
      </c>
      <c r="AK322" s="1201"/>
      <c r="AL322" s="1202"/>
      <c r="AM322" s="219" t="s">
        <v>568</v>
      </c>
      <c r="AN322" s="1202"/>
      <c r="AO322" s="1202"/>
      <c r="AP322" s="281" t="s">
        <v>214</v>
      </c>
      <c r="AQ322" s="1223"/>
      <c r="AR322" s="1224"/>
      <c r="AS322" s="1224"/>
      <c r="AT322" s="1224"/>
      <c r="AU322" s="1224"/>
      <c r="AV322" s="1224"/>
      <c r="AW322" s="394"/>
      <c r="AX322" s="1223"/>
      <c r="AY322" s="1224"/>
      <c r="AZ322" s="1224"/>
      <c r="BA322" s="1224"/>
      <c r="BB322" s="1224"/>
      <c r="BC322" s="1224"/>
      <c r="BD322" s="394"/>
      <c r="BE322" s="423"/>
      <c r="BF322" s="412"/>
      <c r="BG322" s="412"/>
      <c r="BH322" s="412"/>
      <c r="BI322" s="412"/>
      <c r="BJ322" s="412"/>
      <c r="BK322" s="412"/>
      <c r="BL322" s="412"/>
      <c r="BM322" s="412"/>
      <c r="BN322" s="412"/>
      <c r="BO322" s="412"/>
      <c r="BP322" s="424"/>
      <c r="BQ322" s="58"/>
      <c r="BR322" s="58"/>
      <c r="BS322" s="58"/>
    </row>
    <row r="323" spans="1:71" s="7" customFormat="1" ht="19.5" customHeight="1" x14ac:dyDescent="0.2">
      <c r="A323" s="58"/>
      <c r="B323" s="1203" t="s">
        <v>1256</v>
      </c>
      <c r="C323" s="1211"/>
      <c r="D323" s="1204"/>
      <c r="E323" s="1205"/>
      <c r="F323" s="1205"/>
      <c r="G323" s="1205"/>
      <c r="H323" s="1205"/>
      <c r="I323" s="1206"/>
      <c r="J323" s="405"/>
      <c r="K323" s="416"/>
      <c r="L323" s="416"/>
      <c r="M323" s="416"/>
      <c r="N323" s="416"/>
      <c r="O323" s="416"/>
      <c r="P323" s="416"/>
      <c r="Q323" s="416"/>
      <c r="R323" s="417"/>
      <c r="S323" s="1167"/>
      <c r="T323" s="1211"/>
      <c r="U323" s="1211"/>
      <c r="V323" s="1211"/>
      <c r="W323" s="1212"/>
      <c r="X323" s="201"/>
      <c r="Y323" s="202" t="s">
        <v>738</v>
      </c>
      <c r="Z323" s="202"/>
      <c r="AA323" s="202"/>
      <c r="AB323" s="202"/>
      <c r="AC323" s="202" t="s">
        <v>739</v>
      </c>
      <c r="AD323" s="202"/>
      <c r="AE323" s="202"/>
      <c r="AF323" s="202"/>
      <c r="AG323" s="202"/>
      <c r="AH323" s="202" t="s">
        <v>1234</v>
      </c>
      <c r="AI323" s="202"/>
      <c r="AJ323" s="203"/>
      <c r="AK323" s="1167"/>
      <c r="AL323" s="1231"/>
      <c r="AM323" s="1231"/>
      <c r="AN323" s="1231"/>
      <c r="AO323" s="1231"/>
      <c r="AP323" s="178" t="s">
        <v>343</v>
      </c>
      <c r="AQ323" s="1219"/>
      <c r="AR323" s="1220"/>
      <c r="AS323" s="1220"/>
      <c r="AT323" s="1220"/>
      <c r="AU323" s="1220"/>
      <c r="AV323" s="1220"/>
      <c r="AW323" s="204" t="s">
        <v>553</v>
      </c>
      <c r="AX323" s="1219"/>
      <c r="AY323" s="1220"/>
      <c r="AZ323" s="1220"/>
      <c r="BA323" s="1220"/>
      <c r="BB323" s="1220"/>
      <c r="BC323" s="1220"/>
      <c r="BD323" s="204" t="s">
        <v>553</v>
      </c>
      <c r="BE323" s="421"/>
      <c r="BF323" s="414"/>
      <c r="BG323" s="414"/>
      <c r="BH323" s="414"/>
      <c r="BI323" s="414"/>
      <c r="BJ323" s="414"/>
      <c r="BK323" s="414"/>
      <c r="BL323" s="414"/>
      <c r="BM323" s="414"/>
      <c r="BN323" s="414"/>
      <c r="BO323" s="414"/>
      <c r="BP323" s="422"/>
      <c r="BQ323" s="58"/>
      <c r="BR323" s="58"/>
      <c r="BS323" s="58"/>
    </row>
    <row r="324" spans="1:71" s="7" customFormat="1" ht="19.5" customHeight="1" x14ac:dyDescent="0.2">
      <c r="A324" s="58"/>
      <c r="B324" s="1213"/>
      <c r="C324" s="1214"/>
      <c r="D324" s="1197"/>
      <c r="E324" s="1198"/>
      <c r="F324" s="1198"/>
      <c r="G324" s="1198"/>
      <c r="H324" s="1198"/>
      <c r="I324" s="1199"/>
      <c r="J324" s="418"/>
      <c r="K324" s="419"/>
      <c r="L324" s="419"/>
      <c r="M324" s="419"/>
      <c r="N324" s="419"/>
      <c r="O324" s="419"/>
      <c r="P324" s="419"/>
      <c r="Q324" s="419"/>
      <c r="R324" s="420"/>
      <c r="S324" s="1213"/>
      <c r="T324" s="1214"/>
      <c r="U324" s="1214"/>
      <c r="V324" s="1214"/>
      <c r="W324" s="1215"/>
      <c r="X324" s="205"/>
      <c r="Y324" s="206" t="s">
        <v>740</v>
      </c>
      <c r="Z324" s="206"/>
      <c r="AA324" s="206"/>
      <c r="AB324" s="1200"/>
      <c r="AC324" s="1200"/>
      <c r="AD324" s="1200"/>
      <c r="AE324" s="1200"/>
      <c r="AF324" s="1200"/>
      <c r="AG324" s="1200"/>
      <c r="AH324" s="1200"/>
      <c r="AI324" s="1200"/>
      <c r="AJ324" s="207" t="s">
        <v>1236</v>
      </c>
      <c r="AK324" s="1201"/>
      <c r="AL324" s="1202"/>
      <c r="AM324" s="219" t="s">
        <v>568</v>
      </c>
      <c r="AN324" s="1202"/>
      <c r="AO324" s="1202"/>
      <c r="AP324" s="281" t="s">
        <v>214</v>
      </c>
      <c r="AQ324" s="1223"/>
      <c r="AR324" s="1224"/>
      <c r="AS324" s="1224"/>
      <c r="AT324" s="1224"/>
      <c r="AU324" s="1224"/>
      <c r="AV324" s="1224"/>
      <c r="AW324" s="394"/>
      <c r="AX324" s="1223"/>
      <c r="AY324" s="1224"/>
      <c r="AZ324" s="1224"/>
      <c r="BA324" s="1224"/>
      <c r="BB324" s="1224"/>
      <c r="BC324" s="1224"/>
      <c r="BD324" s="394"/>
      <c r="BE324" s="423"/>
      <c r="BF324" s="412"/>
      <c r="BG324" s="412"/>
      <c r="BH324" s="412"/>
      <c r="BI324" s="412"/>
      <c r="BJ324" s="412"/>
      <c r="BK324" s="412"/>
      <c r="BL324" s="412"/>
      <c r="BM324" s="412"/>
      <c r="BN324" s="412"/>
      <c r="BO324" s="412"/>
      <c r="BP324" s="424"/>
      <c r="BQ324" s="58"/>
      <c r="BR324" s="58"/>
      <c r="BS324" s="58"/>
    </row>
    <row r="325" spans="1:71" s="7" customFormat="1" ht="12" customHeight="1" x14ac:dyDescent="0.2">
      <c r="A325" s="58"/>
      <c r="B325" s="58" t="s">
        <v>532</v>
      </c>
      <c r="C325" s="58"/>
      <c r="D325" s="58"/>
      <c r="E325" s="127" t="s">
        <v>1257</v>
      </c>
      <c r="F325" s="1072" t="s">
        <v>742</v>
      </c>
      <c r="G325" s="1072"/>
      <c r="H325" s="1072"/>
      <c r="I325" s="1072"/>
      <c r="J325" s="1072"/>
      <c r="K325" s="1072"/>
      <c r="L325" s="1072"/>
      <c r="M325" s="1072"/>
      <c r="N325" s="1072"/>
      <c r="O325" s="1072"/>
      <c r="P325" s="1072"/>
      <c r="Q325" s="1072"/>
      <c r="R325" s="1072"/>
      <c r="S325" s="1072"/>
      <c r="T325" s="1072"/>
      <c r="U325" s="1072"/>
      <c r="V325" s="1072"/>
      <c r="W325" s="1072"/>
      <c r="X325" s="1072"/>
      <c r="Y325" s="1072"/>
      <c r="Z325" s="1072"/>
      <c r="AA325" s="1072"/>
      <c r="AB325" s="1072"/>
      <c r="AC325" s="1072"/>
      <c r="AD325" s="1072"/>
      <c r="AE325" s="1072"/>
      <c r="AF325" s="1072"/>
      <c r="AG325" s="1072"/>
      <c r="AH325" s="1072"/>
      <c r="AI325" s="1072"/>
      <c r="AJ325" s="1072"/>
      <c r="AK325" s="1072"/>
      <c r="AL325" s="1072"/>
      <c r="AM325" s="1072"/>
      <c r="AN325" s="1072"/>
      <c r="AO325" s="1072"/>
      <c r="AP325" s="1072"/>
      <c r="AQ325" s="1072"/>
      <c r="AR325" s="1072"/>
      <c r="AS325" s="1072"/>
      <c r="AT325" s="1072"/>
      <c r="AU325" s="1072"/>
      <c r="AV325" s="1072"/>
      <c r="AW325" s="1072"/>
      <c r="AX325" s="1072"/>
      <c r="AY325" s="1072"/>
      <c r="AZ325" s="1072"/>
      <c r="BA325" s="1072"/>
      <c r="BB325" s="1072"/>
      <c r="BC325" s="1072"/>
      <c r="BD325" s="1072"/>
      <c r="BE325" s="1072"/>
      <c r="BF325" s="1072"/>
      <c r="BG325" s="1072"/>
      <c r="BH325" s="1072"/>
      <c r="BI325" s="1072"/>
      <c r="BJ325" s="1072"/>
      <c r="BK325" s="1072"/>
      <c r="BL325" s="1072"/>
      <c r="BM325" s="1072"/>
      <c r="BN325" s="1072"/>
      <c r="BO325" s="1072"/>
      <c r="BP325" s="1072"/>
      <c r="BQ325" s="1072"/>
      <c r="BR325" s="1072"/>
      <c r="BS325" s="1072"/>
    </row>
    <row r="326" spans="1:71" s="7" customFormat="1" ht="12" customHeight="1" x14ac:dyDescent="0.2">
      <c r="A326" s="58"/>
      <c r="B326" s="58"/>
      <c r="C326" s="58"/>
      <c r="D326" s="58"/>
      <c r="E326" s="58"/>
      <c r="F326" s="1072"/>
      <c r="G326" s="1072"/>
      <c r="H326" s="1072"/>
      <c r="I326" s="1072"/>
      <c r="J326" s="1072"/>
      <c r="K326" s="1072"/>
      <c r="L326" s="1072"/>
      <c r="M326" s="1072"/>
      <c r="N326" s="1072"/>
      <c r="O326" s="1072"/>
      <c r="P326" s="1072"/>
      <c r="Q326" s="1072"/>
      <c r="R326" s="1072"/>
      <c r="S326" s="1072"/>
      <c r="T326" s="1072"/>
      <c r="U326" s="1072"/>
      <c r="V326" s="1072"/>
      <c r="W326" s="1072"/>
      <c r="X326" s="1072"/>
      <c r="Y326" s="1072"/>
      <c r="Z326" s="1072"/>
      <c r="AA326" s="1072"/>
      <c r="AB326" s="1072"/>
      <c r="AC326" s="1072"/>
      <c r="AD326" s="1072"/>
      <c r="AE326" s="1072"/>
      <c r="AF326" s="1072"/>
      <c r="AG326" s="1072"/>
      <c r="AH326" s="1072"/>
      <c r="AI326" s="1072"/>
      <c r="AJ326" s="1072"/>
      <c r="AK326" s="1072"/>
      <c r="AL326" s="1072"/>
      <c r="AM326" s="1072"/>
      <c r="AN326" s="1072"/>
      <c r="AO326" s="1072"/>
      <c r="AP326" s="1072"/>
      <c r="AQ326" s="1072"/>
      <c r="AR326" s="1072"/>
      <c r="AS326" s="1072"/>
      <c r="AT326" s="1072"/>
      <c r="AU326" s="1072"/>
      <c r="AV326" s="1072"/>
      <c r="AW326" s="1072"/>
      <c r="AX326" s="1072"/>
      <c r="AY326" s="1072"/>
      <c r="AZ326" s="1072"/>
      <c r="BA326" s="1072"/>
      <c r="BB326" s="1072"/>
      <c r="BC326" s="1072"/>
      <c r="BD326" s="1072"/>
      <c r="BE326" s="1072"/>
      <c r="BF326" s="1072"/>
      <c r="BG326" s="1072"/>
      <c r="BH326" s="1072"/>
      <c r="BI326" s="1072"/>
      <c r="BJ326" s="1072"/>
      <c r="BK326" s="1072"/>
      <c r="BL326" s="1072"/>
      <c r="BM326" s="1072"/>
      <c r="BN326" s="1072"/>
      <c r="BO326" s="1072"/>
      <c r="BP326" s="1072"/>
      <c r="BQ326" s="1072"/>
      <c r="BR326" s="1072"/>
      <c r="BS326" s="1072"/>
    </row>
    <row r="327" spans="1:71" s="7" customFormat="1" ht="12" customHeight="1" x14ac:dyDescent="0.2">
      <c r="A327" s="58"/>
      <c r="B327" s="58"/>
      <c r="C327" s="58"/>
      <c r="D327" s="58"/>
      <c r="E327" s="127" t="s">
        <v>1086</v>
      </c>
      <c r="F327" s="58" t="s">
        <v>1338</v>
      </c>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c r="BF327" s="58"/>
      <c r="BG327" s="58"/>
      <c r="BH327" s="58"/>
      <c r="BI327" s="58"/>
      <c r="BJ327" s="58"/>
      <c r="BK327" s="58"/>
      <c r="BL327" s="58"/>
      <c r="BM327" s="58"/>
      <c r="BN327" s="58"/>
      <c r="BO327" s="58"/>
      <c r="BP327" s="58"/>
      <c r="BQ327" s="58"/>
      <c r="BR327" s="58"/>
      <c r="BS327" s="58"/>
    </row>
    <row r="328" spans="1:71" s="7" customFormat="1" ht="12" customHeight="1" x14ac:dyDescent="0.2">
      <c r="A328" s="58"/>
      <c r="B328" s="58"/>
      <c r="C328" s="58"/>
      <c r="D328" s="58"/>
      <c r="E328" s="127" t="s">
        <v>1816</v>
      </c>
      <c r="F328" s="1070" t="s">
        <v>1821</v>
      </c>
      <c r="G328" s="1070"/>
      <c r="H328" s="1070"/>
      <c r="I328" s="1070"/>
      <c r="J328" s="1070"/>
      <c r="K328" s="1070"/>
      <c r="L328" s="1070"/>
      <c r="M328" s="1070"/>
      <c r="N328" s="1070"/>
      <c r="O328" s="1070"/>
      <c r="P328" s="1070"/>
      <c r="Q328" s="1070"/>
      <c r="R328" s="1070"/>
      <c r="S328" s="1070"/>
      <c r="T328" s="1070"/>
      <c r="U328" s="1070"/>
      <c r="V328" s="1070"/>
      <c r="W328" s="1070"/>
      <c r="X328" s="1070"/>
      <c r="Y328" s="1070"/>
      <c r="Z328" s="1070"/>
      <c r="AA328" s="1070"/>
      <c r="AB328" s="1070"/>
      <c r="AC328" s="1070"/>
      <c r="AD328" s="1070"/>
      <c r="AE328" s="1070"/>
      <c r="AF328" s="1070"/>
      <c r="AG328" s="1070"/>
      <c r="AH328" s="1070"/>
      <c r="AI328" s="1070"/>
      <c r="AJ328" s="1070"/>
      <c r="AK328" s="1070"/>
      <c r="AL328" s="1070"/>
      <c r="AM328" s="1070"/>
      <c r="AN328" s="1070"/>
      <c r="AO328" s="1070"/>
      <c r="AP328" s="1070"/>
      <c r="AQ328" s="1070"/>
      <c r="AR328" s="1070"/>
      <c r="AS328" s="1070"/>
      <c r="AT328" s="1070"/>
      <c r="AU328" s="1070"/>
      <c r="AV328" s="1070"/>
      <c r="AW328" s="1070"/>
      <c r="AX328" s="1070"/>
      <c r="AY328" s="1070"/>
      <c r="AZ328" s="1070"/>
      <c r="BA328" s="1070"/>
      <c r="BB328" s="1070"/>
      <c r="BC328" s="1070"/>
      <c r="BD328" s="1070"/>
      <c r="BE328" s="1070"/>
      <c r="BF328" s="1070"/>
      <c r="BG328" s="1070"/>
      <c r="BH328" s="1070"/>
      <c r="BI328" s="1070"/>
      <c r="BJ328" s="1070"/>
      <c r="BK328" s="1070"/>
      <c r="BL328" s="1070"/>
      <c r="BM328" s="1070"/>
      <c r="BN328" s="1070"/>
      <c r="BO328" s="1070"/>
      <c r="BP328" s="1070"/>
      <c r="BQ328" s="58"/>
      <c r="BR328" s="58"/>
      <c r="BS328" s="58"/>
    </row>
    <row r="329" spans="1:71" s="7" customFormat="1" ht="12" customHeight="1" x14ac:dyDescent="0.2">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c r="BF329" s="58"/>
      <c r="BG329" s="58"/>
      <c r="BH329" s="58"/>
      <c r="BI329" s="58"/>
      <c r="BJ329" s="58"/>
      <c r="BK329" s="58"/>
      <c r="BL329" s="58"/>
      <c r="BM329" s="58"/>
      <c r="BN329" s="58"/>
      <c r="BO329" s="58"/>
      <c r="BP329" s="58"/>
      <c r="BQ329" s="58"/>
      <c r="BR329" s="58"/>
      <c r="BS329" s="58"/>
    </row>
    <row r="330" spans="1:71" s="7" customFormat="1" ht="12" customHeight="1" x14ac:dyDescent="0.2">
      <c r="A330" s="1189" t="s">
        <v>1258</v>
      </c>
      <c r="B330" s="1189"/>
      <c r="C330" s="1227" t="s">
        <v>1259</v>
      </c>
      <c r="D330" s="1227"/>
      <c r="E330" s="1227"/>
      <c r="F330" s="1227"/>
      <c r="G330" s="1227"/>
      <c r="H330" s="1227"/>
      <c r="I330" s="1227"/>
      <c r="J330" s="1227"/>
      <c r="K330" s="1227"/>
      <c r="L330" s="1227"/>
      <c r="M330" s="118"/>
      <c r="N330" s="118"/>
      <c r="O330" s="11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c r="BF330" s="58"/>
      <c r="BG330" s="58"/>
      <c r="BH330" s="58"/>
      <c r="BI330" s="58"/>
      <c r="BJ330" s="58"/>
      <c r="BK330" s="58"/>
      <c r="BL330" s="58"/>
      <c r="BM330" s="58"/>
      <c r="BN330" s="58"/>
      <c r="BO330" s="58"/>
      <c r="BP330" s="58"/>
      <c r="BQ330" s="58"/>
      <c r="BR330" s="58"/>
      <c r="BS330" s="58"/>
    </row>
    <row r="331" spans="1:71" s="7" customFormat="1" ht="12" customHeight="1" x14ac:dyDescent="0.2">
      <c r="A331" s="1189"/>
      <c r="B331" s="1189"/>
      <c r="C331" s="1227"/>
      <c r="D331" s="1227"/>
      <c r="E331" s="1227"/>
      <c r="F331" s="1227"/>
      <c r="G331" s="1227"/>
      <c r="H331" s="1227"/>
      <c r="I331" s="1227"/>
      <c r="J331" s="1227"/>
      <c r="K331" s="1227"/>
      <c r="L331" s="1227"/>
      <c r="M331" s="58" t="s">
        <v>1101</v>
      </c>
      <c r="N331" s="1253" t="s">
        <v>129</v>
      </c>
      <c r="O331" s="1253"/>
      <c r="P331" s="1253"/>
      <c r="Q331" s="1253"/>
      <c r="R331" s="1253"/>
      <c r="S331" s="1253"/>
      <c r="T331" s="1253"/>
      <c r="U331" s="1253"/>
      <c r="V331" s="1253"/>
      <c r="W331" s="1253"/>
      <c r="X331" s="1253"/>
      <c r="Y331" s="1253"/>
      <c r="Z331" s="1253"/>
      <c r="AA331" s="1253"/>
      <c r="AB331" s="1253"/>
      <c r="AC331" s="1253"/>
      <c r="AD331" s="1253"/>
      <c r="AE331" s="1253"/>
      <c r="AF331" s="1253"/>
      <c r="AG331" s="1253"/>
      <c r="AH331" s="1253"/>
      <c r="AI331" s="1253"/>
      <c r="AJ331" s="1253"/>
      <c r="AK331" s="1253"/>
      <c r="AL331" s="1253"/>
      <c r="AM331" s="1253"/>
      <c r="AN331" s="1253"/>
      <c r="AO331" s="1253"/>
      <c r="AP331" s="1253"/>
      <c r="AQ331" s="1253"/>
      <c r="AR331" s="1253"/>
      <c r="AS331" s="1253"/>
      <c r="AT331" s="1253"/>
      <c r="AU331" s="1253"/>
      <c r="AV331" s="1253"/>
      <c r="AW331" s="1253"/>
      <c r="AX331" s="1253"/>
      <c r="AY331" s="1253"/>
      <c r="AZ331" s="1253"/>
      <c r="BA331" s="1253"/>
      <c r="BB331" s="1253"/>
      <c r="BC331" s="1253"/>
      <c r="BD331" s="1253"/>
      <c r="BE331" s="1253"/>
      <c r="BF331" s="1253"/>
      <c r="BG331" s="1253"/>
      <c r="BH331" s="1253"/>
      <c r="BI331" s="1253"/>
      <c r="BJ331" s="1253"/>
      <c r="BK331" s="1253"/>
      <c r="BL331" s="1253"/>
      <c r="BM331" s="1253"/>
      <c r="BN331" s="1253"/>
      <c r="BO331" s="1253"/>
      <c r="BP331" s="1253"/>
      <c r="BQ331" s="1253"/>
      <c r="BR331" s="1253"/>
      <c r="BS331" s="1253"/>
    </row>
    <row r="332" spans="1:71" s="7" customFormat="1" ht="12" customHeight="1" x14ac:dyDescent="0.2">
      <c r="A332" s="408"/>
      <c r="B332" s="408"/>
      <c r="C332" s="245"/>
      <c r="D332" s="245"/>
      <c r="E332" s="245"/>
      <c r="F332" s="245"/>
      <c r="G332" s="245"/>
      <c r="H332" s="245"/>
      <c r="I332" s="245"/>
      <c r="J332" s="245"/>
      <c r="K332" s="245"/>
      <c r="L332" s="82"/>
      <c r="M332" s="58"/>
      <c r="N332" s="1253"/>
      <c r="O332" s="1253"/>
      <c r="P332" s="1253"/>
      <c r="Q332" s="1253"/>
      <c r="R332" s="1253"/>
      <c r="S332" s="1253"/>
      <c r="T332" s="1253"/>
      <c r="U332" s="1253"/>
      <c r="V332" s="1253"/>
      <c r="W332" s="1253"/>
      <c r="X332" s="1253"/>
      <c r="Y332" s="1253"/>
      <c r="Z332" s="1253"/>
      <c r="AA332" s="1253"/>
      <c r="AB332" s="1253"/>
      <c r="AC332" s="1253"/>
      <c r="AD332" s="1253"/>
      <c r="AE332" s="1253"/>
      <c r="AF332" s="1253"/>
      <c r="AG332" s="1253"/>
      <c r="AH332" s="1253"/>
      <c r="AI332" s="1253"/>
      <c r="AJ332" s="1253"/>
      <c r="AK332" s="1253"/>
      <c r="AL332" s="1253"/>
      <c r="AM332" s="1253"/>
      <c r="AN332" s="1253"/>
      <c r="AO332" s="1253"/>
      <c r="AP332" s="1253"/>
      <c r="AQ332" s="1253"/>
      <c r="AR332" s="1253"/>
      <c r="AS332" s="1253"/>
      <c r="AT332" s="1253"/>
      <c r="AU332" s="1253"/>
      <c r="AV332" s="1253"/>
      <c r="AW332" s="1253"/>
      <c r="AX332" s="1253"/>
      <c r="AY332" s="1253"/>
      <c r="AZ332" s="1253"/>
      <c r="BA332" s="1253"/>
      <c r="BB332" s="1253"/>
      <c r="BC332" s="1253"/>
      <c r="BD332" s="1253"/>
      <c r="BE332" s="1253"/>
      <c r="BF332" s="1253"/>
      <c r="BG332" s="1253"/>
      <c r="BH332" s="1253"/>
      <c r="BI332" s="1253"/>
      <c r="BJ332" s="1253"/>
      <c r="BK332" s="1253"/>
      <c r="BL332" s="1253"/>
      <c r="BM332" s="1253"/>
      <c r="BN332" s="1253"/>
      <c r="BO332" s="1253"/>
      <c r="BP332" s="1253"/>
      <c r="BQ332" s="1253"/>
      <c r="BR332" s="1253"/>
      <c r="BS332" s="1253"/>
    </row>
    <row r="333" spans="1:71" s="7" customFormat="1" ht="12.75" customHeight="1" x14ac:dyDescent="0.2">
      <c r="A333" s="58"/>
      <c r="B333" s="58" t="s">
        <v>1260</v>
      </c>
      <c r="C333" s="58"/>
      <c r="D333" s="58"/>
      <c r="E333" s="58"/>
      <c r="F333" s="58"/>
      <c r="G333" s="58"/>
      <c r="H333" s="58"/>
      <c r="I333" s="58"/>
      <c r="J333" s="58"/>
      <c r="K333" s="58"/>
      <c r="L333" s="58"/>
      <c r="M333" s="58"/>
      <c r="N333" s="69"/>
      <c r="O333" s="69"/>
      <c r="P333" s="126"/>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58"/>
      <c r="BP333" s="58"/>
      <c r="BQ333" s="58"/>
      <c r="BR333" s="58"/>
      <c r="BS333" s="58"/>
    </row>
    <row r="334" spans="1:71" s="303" customFormat="1" ht="19.5" customHeight="1" x14ac:dyDescent="0.2">
      <c r="B334" s="1235" t="s">
        <v>1228</v>
      </c>
      <c r="C334" s="1236"/>
      <c r="D334" s="661" t="s">
        <v>251</v>
      </c>
      <c r="E334" s="662"/>
      <c r="F334" s="662"/>
      <c r="G334" s="662"/>
      <c r="H334" s="662"/>
      <c r="I334" s="663"/>
      <c r="J334" s="1235" t="s">
        <v>410</v>
      </c>
      <c r="K334" s="1236"/>
      <c r="L334" s="1236"/>
      <c r="M334" s="1236"/>
      <c r="N334" s="1236"/>
      <c r="O334" s="1236"/>
      <c r="P334" s="1236"/>
      <c r="Q334" s="1236"/>
      <c r="R334" s="1250"/>
      <c r="S334" s="1241" t="s">
        <v>1861</v>
      </c>
      <c r="T334" s="1242"/>
      <c r="U334" s="1242"/>
      <c r="V334" s="1242"/>
      <c r="W334" s="1243"/>
      <c r="X334" s="1235" t="s">
        <v>1952</v>
      </c>
      <c r="Y334" s="1236"/>
      <c r="Z334" s="1236"/>
      <c r="AA334" s="1236"/>
      <c r="AB334" s="1236"/>
      <c r="AC334" s="1236"/>
      <c r="AD334" s="1236"/>
      <c r="AE334" s="1236"/>
      <c r="AF334" s="1236"/>
      <c r="AG334" s="1236"/>
      <c r="AH334" s="1236"/>
      <c r="AI334" s="1236"/>
      <c r="AJ334" s="1250"/>
      <c r="AK334" s="1235" t="s">
        <v>741</v>
      </c>
      <c r="AL334" s="1236"/>
      <c r="AM334" s="1236"/>
      <c r="AN334" s="1236"/>
      <c r="AO334" s="1236"/>
      <c r="AP334" s="1250"/>
      <c r="AQ334" s="1254" t="s">
        <v>1949</v>
      </c>
      <c r="AR334" s="1255"/>
      <c r="AS334" s="1255"/>
      <c r="AT334" s="1255"/>
      <c r="AU334" s="1255"/>
      <c r="AV334" s="1255"/>
      <c r="AW334" s="1255"/>
      <c r="AX334" s="1256"/>
      <c r="AY334" s="1256"/>
      <c r="AZ334" s="1256"/>
      <c r="BA334" s="1256"/>
      <c r="BB334" s="1256"/>
      <c r="BC334" s="1256"/>
      <c r="BD334" s="1257"/>
      <c r="BE334" s="1271" t="s">
        <v>1953</v>
      </c>
      <c r="BF334" s="1259"/>
      <c r="BG334" s="1259"/>
      <c r="BH334" s="1259"/>
      <c r="BI334" s="1259"/>
      <c r="BJ334" s="1259"/>
      <c r="BK334" s="1259"/>
      <c r="BL334" s="1259"/>
      <c r="BM334" s="1259"/>
      <c r="BN334" s="1259"/>
      <c r="BO334" s="1259"/>
      <c r="BP334" s="1259"/>
      <c r="BQ334" s="1259"/>
      <c r="BR334" s="1260"/>
    </row>
    <row r="335" spans="1:71" s="303" customFormat="1" ht="19.5" customHeight="1" x14ac:dyDescent="0.2">
      <c r="B335" s="1237"/>
      <c r="C335" s="1238"/>
      <c r="D335" s="1265" t="s">
        <v>752</v>
      </c>
      <c r="E335" s="1266"/>
      <c r="F335" s="1266"/>
      <c r="G335" s="1266"/>
      <c r="H335" s="1266"/>
      <c r="I335" s="1267"/>
      <c r="J335" s="1237"/>
      <c r="K335" s="1238"/>
      <c r="L335" s="1238"/>
      <c r="M335" s="1238"/>
      <c r="N335" s="1238"/>
      <c r="O335" s="1238"/>
      <c r="P335" s="1238"/>
      <c r="Q335" s="1238"/>
      <c r="R335" s="1251"/>
      <c r="S335" s="1244"/>
      <c r="T335" s="1245"/>
      <c r="U335" s="1245"/>
      <c r="V335" s="1245"/>
      <c r="W335" s="1246"/>
      <c r="X335" s="1237"/>
      <c r="Y335" s="1238"/>
      <c r="Z335" s="1238"/>
      <c r="AA335" s="1238"/>
      <c r="AB335" s="1238"/>
      <c r="AC335" s="1238"/>
      <c r="AD335" s="1238"/>
      <c r="AE335" s="1238"/>
      <c r="AF335" s="1238"/>
      <c r="AG335" s="1238"/>
      <c r="AH335" s="1238"/>
      <c r="AI335" s="1238"/>
      <c r="AJ335" s="1251"/>
      <c r="AK335" s="1237"/>
      <c r="AL335" s="1238"/>
      <c r="AM335" s="1238"/>
      <c r="AN335" s="1238"/>
      <c r="AO335" s="1238"/>
      <c r="AP335" s="1251"/>
      <c r="AQ335" s="1254" t="s">
        <v>910</v>
      </c>
      <c r="AR335" s="1255"/>
      <c r="AS335" s="1255"/>
      <c r="AT335" s="1255"/>
      <c r="AU335" s="1255"/>
      <c r="AV335" s="1255"/>
      <c r="AW335" s="1261"/>
      <c r="AX335" s="1254" t="s">
        <v>911</v>
      </c>
      <c r="AY335" s="1255"/>
      <c r="AZ335" s="1255"/>
      <c r="BA335" s="1255"/>
      <c r="BB335" s="1255"/>
      <c r="BC335" s="1255"/>
      <c r="BD335" s="1261"/>
      <c r="BE335" s="1272" t="s">
        <v>1947</v>
      </c>
      <c r="BF335" s="1263"/>
      <c r="BG335" s="1263"/>
      <c r="BH335" s="1263"/>
      <c r="BI335" s="1263"/>
      <c r="BJ335" s="1263"/>
      <c r="BK335" s="1263"/>
      <c r="BL335" s="1263"/>
      <c r="BM335" s="1263"/>
      <c r="BN335" s="1263"/>
      <c r="BO335" s="1263"/>
      <c r="BP335" s="1263"/>
      <c r="BQ335" s="1263"/>
      <c r="BR335" s="1264"/>
    </row>
    <row r="336" spans="1:71" s="303" customFormat="1" ht="19.5" customHeight="1" x14ac:dyDescent="0.2">
      <c r="B336" s="1239"/>
      <c r="C336" s="1240"/>
      <c r="D336" s="1268"/>
      <c r="E336" s="1269"/>
      <c r="F336" s="1269"/>
      <c r="G336" s="1269"/>
      <c r="H336" s="1269"/>
      <c r="I336" s="1270"/>
      <c r="J336" s="1239"/>
      <c r="K336" s="1240"/>
      <c r="L336" s="1240"/>
      <c r="M336" s="1240"/>
      <c r="N336" s="1240"/>
      <c r="O336" s="1240"/>
      <c r="P336" s="1240"/>
      <c r="Q336" s="1240"/>
      <c r="R336" s="1252"/>
      <c r="S336" s="1247"/>
      <c r="T336" s="1248"/>
      <c r="U336" s="1248"/>
      <c r="V336" s="1248"/>
      <c r="W336" s="1249"/>
      <c r="X336" s="1239"/>
      <c r="Y336" s="1240"/>
      <c r="Z336" s="1240"/>
      <c r="AA336" s="1240"/>
      <c r="AB336" s="1240"/>
      <c r="AC336" s="1240"/>
      <c r="AD336" s="1240"/>
      <c r="AE336" s="1240"/>
      <c r="AF336" s="1240"/>
      <c r="AG336" s="1240"/>
      <c r="AH336" s="1240"/>
      <c r="AI336" s="1240"/>
      <c r="AJ336" s="1252"/>
      <c r="AK336" s="1239"/>
      <c r="AL336" s="1240"/>
      <c r="AM336" s="1240"/>
      <c r="AN336" s="1240"/>
      <c r="AO336" s="1240"/>
      <c r="AP336" s="1252"/>
      <c r="AQ336" s="667" t="s">
        <v>912</v>
      </c>
      <c r="AR336" s="670"/>
      <c r="AS336" s="670"/>
      <c r="AT336" s="670"/>
      <c r="AU336" s="670"/>
      <c r="AV336" s="670"/>
      <c r="AW336" s="671"/>
      <c r="AX336" s="667" t="s">
        <v>913</v>
      </c>
      <c r="AY336" s="670"/>
      <c r="AZ336" s="670"/>
      <c r="BA336" s="670"/>
      <c r="BB336" s="670"/>
      <c r="BC336" s="670"/>
      <c r="BD336" s="671"/>
      <c r="BE336" s="1232" t="s">
        <v>1951</v>
      </c>
      <c r="BF336" s="1233"/>
      <c r="BG336" s="1233"/>
      <c r="BH336" s="1233"/>
      <c r="BI336" s="1233"/>
      <c r="BJ336" s="1233"/>
      <c r="BK336" s="1233"/>
      <c r="BL336" s="1233"/>
      <c r="BM336" s="1233"/>
      <c r="BN336" s="1233"/>
      <c r="BO336" s="1233"/>
      <c r="BP336" s="1233"/>
      <c r="BQ336" s="1233"/>
      <c r="BR336" s="1234"/>
    </row>
    <row r="337" spans="1:71" s="7" customFormat="1" ht="19.5" customHeight="1" x14ac:dyDescent="0.2">
      <c r="A337" s="58"/>
      <c r="B337" s="1203" t="s">
        <v>1261</v>
      </c>
      <c r="C337" s="1211"/>
      <c r="D337" s="1204"/>
      <c r="E337" s="1205"/>
      <c r="F337" s="1205"/>
      <c r="G337" s="1205"/>
      <c r="H337" s="1205"/>
      <c r="I337" s="1206"/>
      <c r="J337" s="405"/>
      <c r="K337" s="416"/>
      <c r="L337" s="416"/>
      <c r="M337" s="416"/>
      <c r="N337" s="416"/>
      <c r="O337" s="416"/>
      <c r="P337" s="416"/>
      <c r="Q337" s="416"/>
      <c r="R337" s="417"/>
      <c r="S337" s="1167"/>
      <c r="T337" s="1211"/>
      <c r="U337" s="1211"/>
      <c r="V337" s="1211"/>
      <c r="W337" s="1212"/>
      <c r="X337" s="201"/>
      <c r="Y337" s="202" t="s">
        <v>738</v>
      </c>
      <c r="Z337" s="202"/>
      <c r="AA337" s="202"/>
      <c r="AB337" s="202"/>
      <c r="AC337" s="202" t="s">
        <v>739</v>
      </c>
      <c r="AD337" s="202"/>
      <c r="AE337" s="202"/>
      <c r="AF337" s="202"/>
      <c r="AG337" s="202"/>
      <c r="AH337" s="202" t="s">
        <v>1231</v>
      </c>
      <c r="AI337" s="202"/>
      <c r="AJ337" s="203"/>
      <c r="AK337" s="1167"/>
      <c r="AL337" s="1231"/>
      <c r="AM337" s="1231"/>
      <c r="AN337" s="1231"/>
      <c r="AO337" s="1231"/>
      <c r="AP337" s="178" t="s">
        <v>343</v>
      </c>
      <c r="AQ337" s="1219"/>
      <c r="AR337" s="1220"/>
      <c r="AS337" s="1220"/>
      <c r="AT337" s="1220"/>
      <c r="AU337" s="1220"/>
      <c r="AV337" s="1220"/>
      <c r="AW337" s="204" t="s">
        <v>553</v>
      </c>
      <c r="AX337" s="1219"/>
      <c r="AY337" s="1220"/>
      <c r="AZ337" s="1220"/>
      <c r="BA337" s="1220"/>
      <c r="BB337" s="1220"/>
      <c r="BC337" s="1220"/>
      <c r="BD337" s="204" t="s">
        <v>553</v>
      </c>
      <c r="BE337" s="1221"/>
      <c r="BF337" s="1207"/>
      <c r="BG337" s="1207"/>
      <c r="BH337" s="1207"/>
      <c r="BI337" s="1207"/>
      <c r="BJ337" s="1207"/>
      <c r="BK337" s="1207"/>
      <c r="BL337" s="1207"/>
      <c r="BM337" s="1207"/>
      <c r="BN337" s="1207"/>
      <c r="BO337" s="1207"/>
      <c r="BP337" s="1207"/>
      <c r="BQ337" s="1207"/>
      <c r="BR337" s="1222"/>
      <c r="BS337" s="58"/>
    </row>
    <row r="338" spans="1:71" s="7" customFormat="1" ht="19.5" customHeight="1" x14ac:dyDescent="0.2">
      <c r="A338" s="58"/>
      <c r="B338" s="1213"/>
      <c r="C338" s="1214"/>
      <c r="D338" s="1197"/>
      <c r="E338" s="1198"/>
      <c r="F338" s="1198"/>
      <c r="G338" s="1198"/>
      <c r="H338" s="1198"/>
      <c r="I338" s="1199"/>
      <c r="J338" s="418"/>
      <c r="K338" s="419"/>
      <c r="L338" s="419"/>
      <c r="M338" s="419"/>
      <c r="N338" s="419"/>
      <c r="O338" s="419"/>
      <c r="P338" s="419"/>
      <c r="Q338" s="419"/>
      <c r="R338" s="420"/>
      <c r="S338" s="1213"/>
      <c r="T338" s="1214"/>
      <c r="U338" s="1214"/>
      <c r="V338" s="1214"/>
      <c r="W338" s="1215"/>
      <c r="X338" s="205"/>
      <c r="Y338" s="206" t="s">
        <v>740</v>
      </c>
      <c r="Z338" s="206"/>
      <c r="AA338" s="206"/>
      <c r="AB338" s="1200"/>
      <c r="AC338" s="1200"/>
      <c r="AD338" s="1200"/>
      <c r="AE338" s="1200"/>
      <c r="AF338" s="1200"/>
      <c r="AG338" s="1200"/>
      <c r="AH338" s="1200"/>
      <c r="AI338" s="1200"/>
      <c r="AJ338" s="207" t="s">
        <v>1254</v>
      </c>
      <c r="AK338" s="1201"/>
      <c r="AL338" s="1202"/>
      <c r="AM338" s="219" t="s">
        <v>568</v>
      </c>
      <c r="AN338" s="1202"/>
      <c r="AO338" s="1202"/>
      <c r="AP338" s="281" t="s">
        <v>214</v>
      </c>
      <c r="AQ338" s="1223"/>
      <c r="AR338" s="1224"/>
      <c r="AS338" s="1224"/>
      <c r="AT338" s="1224"/>
      <c r="AU338" s="1224"/>
      <c r="AV338" s="1224"/>
      <c r="AW338" s="394"/>
      <c r="AX338" s="1223"/>
      <c r="AY338" s="1224"/>
      <c r="AZ338" s="1224"/>
      <c r="BA338" s="1224"/>
      <c r="BB338" s="1224"/>
      <c r="BC338" s="1224"/>
      <c r="BD338" s="394"/>
      <c r="BE338" s="1225"/>
      <c r="BF338" s="1200"/>
      <c r="BG338" s="1200"/>
      <c r="BH338" s="1200"/>
      <c r="BI338" s="1200"/>
      <c r="BJ338" s="1200"/>
      <c r="BK338" s="1200"/>
      <c r="BL338" s="1200"/>
      <c r="BM338" s="1200"/>
      <c r="BN338" s="1200"/>
      <c r="BO338" s="1200"/>
      <c r="BP338" s="1200"/>
      <c r="BQ338" s="1200"/>
      <c r="BR338" s="1226"/>
      <c r="BS338" s="58"/>
    </row>
    <row r="339" spans="1:71" s="7" customFormat="1" ht="19.5" customHeight="1" x14ac:dyDescent="0.2">
      <c r="A339" s="58"/>
      <c r="B339" s="1203" t="s">
        <v>1262</v>
      </c>
      <c r="C339" s="1211"/>
      <c r="D339" s="1204"/>
      <c r="E339" s="1205"/>
      <c r="F339" s="1205"/>
      <c r="G339" s="1205"/>
      <c r="H339" s="1205"/>
      <c r="I339" s="1206"/>
      <c r="J339" s="405"/>
      <c r="K339" s="416"/>
      <c r="L339" s="416"/>
      <c r="M339" s="416"/>
      <c r="N339" s="416"/>
      <c r="O339" s="416"/>
      <c r="P339" s="416"/>
      <c r="Q339" s="416"/>
      <c r="R339" s="417"/>
      <c r="S339" s="1167"/>
      <c r="T339" s="1211"/>
      <c r="U339" s="1211"/>
      <c r="V339" s="1211"/>
      <c r="W339" s="1212"/>
      <c r="X339" s="201"/>
      <c r="Y339" s="202" t="s">
        <v>738</v>
      </c>
      <c r="Z339" s="202"/>
      <c r="AA339" s="202"/>
      <c r="AB339" s="202"/>
      <c r="AC339" s="202" t="s">
        <v>739</v>
      </c>
      <c r="AD339" s="202"/>
      <c r="AE339" s="202"/>
      <c r="AF339" s="202"/>
      <c r="AG339" s="202"/>
      <c r="AH339" s="202" t="s">
        <v>1234</v>
      </c>
      <c r="AI339" s="202"/>
      <c r="AJ339" s="203"/>
      <c r="AK339" s="1167"/>
      <c r="AL339" s="1231"/>
      <c r="AM339" s="1231"/>
      <c r="AN339" s="1231"/>
      <c r="AO339" s="1231"/>
      <c r="AP339" s="178" t="s">
        <v>343</v>
      </c>
      <c r="AQ339" s="1219"/>
      <c r="AR339" s="1220"/>
      <c r="AS339" s="1220"/>
      <c r="AT339" s="1220"/>
      <c r="AU339" s="1220"/>
      <c r="AV339" s="1220"/>
      <c r="AW339" s="204" t="s">
        <v>553</v>
      </c>
      <c r="AX339" s="1219"/>
      <c r="AY339" s="1220"/>
      <c r="AZ339" s="1220"/>
      <c r="BA339" s="1220"/>
      <c r="BB339" s="1220"/>
      <c r="BC339" s="1220"/>
      <c r="BD339" s="204" t="s">
        <v>553</v>
      </c>
      <c r="BE339" s="1221"/>
      <c r="BF339" s="1207"/>
      <c r="BG339" s="1207"/>
      <c r="BH339" s="1207"/>
      <c r="BI339" s="1207"/>
      <c r="BJ339" s="1207"/>
      <c r="BK339" s="1207"/>
      <c r="BL339" s="1207"/>
      <c r="BM339" s="1207"/>
      <c r="BN339" s="1207"/>
      <c r="BO339" s="1207"/>
      <c r="BP339" s="1207"/>
      <c r="BQ339" s="1207"/>
      <c r="BR339" s="1222"/>
      <c r="BS339" s="58"/>
    </row>
    <row r="340" spans="1:71" s="7" customFormat="1" ht="19.5" customHeight="1" x14ac:dyDescent="0.2">
      <c r="A340" s="58"/>
      <c r="B340" s="1213"/>
      <c r="C340" s="1214"/>
      <c r="D340" s="1197"/>
      <c r="E340" s="1198"/>
      <c r="F340" s="1198"/>
      <c r="G340" s="1198"/>
      <c r="H340" s="1198"/>
      <c r="I340" s="1199"/>
      <c r="J340" s="418"/>
      <c r="K340" s="419"/>
      <c r="L340" s="419"/>
      <c r="M340" s="419"/>
      <c r="N340" s="419"/>
      <c r="O340" s="419"/>
      <c r="P340" s="419"/>
      <c r="Q340" s="419"/>
      <c r="R340" s="420"/>
      <c r="S340" s="1213"/>
      <c r="T340" s="1214"/>
      <c r="U340" s="1214"/>
      <c r="V340" s="1214"/>
      <c r="W340" s="1215"/>
      <c r="X340" s="205"/>
      <c r="Y340" s="206" t="s">
        <v>740</v>
      </c>
      <c r="Z340" s="206"/>
      <c r="AA340" s="206"/>
      <c r="AB340" s="1200"/>
      <c r="AC340" s="1200"/>
      <c r="AD340" s="1200"/>
      <c r="AE340" s="1200"/>
      <c r="AF340" s="1200"/>
      <c r="AG340" s="1200"/>
      <c r="AH340" s="1200"/>
      <c r="AI340" s="1200"/>
      <c r="AJ340" s="207" t="s">
        <v>1254</v>
      </c>
      <c r="AK340" s="1201"/>
      <c r="AL340" s="1202"/>
      <c r="AM340" s="219" t="s">
        <v>568</v>
      </c>
      <c r="AN340" s="1202"/>
      <c r="AO340" s="1202"/>
      <c r="AP340" s="281" t="s">
        <v>214</v>
      </c>
      <c r="AQ340" s="1223"/>
      <c r="AR340" s="1224"/>
      <c r="AS340" s="1224"/>
      <c r="AT340" s="1224"/>
      <c r="AU340" s="1224"/>
      <c r="AV340" s="1224"/>
      <c r="AW340" s="394"/>
      <c r="AX340" s="1223"/>
      <c r="AY340" s="1224"/>
      <c r="AZ340" s="1224"/>
      <c r="BA340" s="1224"/>
      <c r="BB340" s="1224"/>
      <c r="BC340" s="1224"/>
      <c r="BD340" s="394"/>
      <c r="BE340" s="1225"/>
      <c r="BF340" s="1200"/>
      <c r="BG340" s="1200"/>
      <c r="BH340" s="1200"/>
      <c r="BI340" s="1200"/>
      <c r="BJ340" s="1200"/>
      <c r="BK340" s="1200"/>
      <c r="BL340" s="1200"/>
      <c r="BM340" s="1200"/>
      <c r="BN340" s="1200"/>
      <c r="BO340" s="1200"/>
      <c r="BP340" s="1200"/>
      <c r="BQ340" s="1200"/>
      <c r="BR340" s="1226"/>
      <c r="BS340" s="58"/>
    </row>
    <row r="341" spans="1:71" s="7" customFormat="1" ht="19.5" customHeight="1" x14ac:dyDescent="0.2">
      <c r="A341" s="58"/>
      <c r="B341" s="1203" t="s">
        <v>1263</v>
      </c>
      <c r="C341" s="1211"/>
      <c r="D341" s="1204"/>
      <c r="E341" s="1205"/>
      <c r="F341" s="1205"/>
      <c r="G341" s="1205"/>
      <c r="H341" s="1205"/>
      <c r="I341" s="1206"/>
      <c r="J341" s="405"/>
      <c r="K341" s="416"/>
      <c r="L341" s="416"/>
      <c r="M341" s="416"/>
      <c r="N341" s="416"/>
      <c r="O341" s="416"/>
      <c r="P341" s="416"/>
      <c r="Q341" s="416"/>
      <c r="R341" s="417"/>
      <c r="S341" s="1167"/>
      <c r="T341" s="1211"/>
      <c r="U341" s="1211"/>
      <c r="V341" s="1211"/>
      <c r="W341" s="1212"/>
      <c r="X341" s="201"/>
      <c r="Y341" s="202" t="s">
        <v>738</v>
      </c>
      <c r="Z341" s="202"/>
      <c r="AA341" s="202"/>
      <c r="AB341" s="202"/>
      <c r="AC341" s="202" t="s">
        <v>739</v>
      </c>
      <c r="AD341" s="202"/>
      <c r="AE341" s="202"/>
      <c r="AF341" s="202"/>
      <c r="AG341" s="202"/>
      <c r="AH341" s="202" t="s">
        <v>1238</v>
      </c>
      <c r="AI341" s="202"/>
      <c r="AJ341" s="203"/>
      <c r="AK341" s="1167"/>
      <c r="AL341" s="1231"/>
      <c r="AM341" s="1231"/>
      <c r="AN341" s="1231"/>
      <c r="AO341" s="1231"/>
      <c r="AP341" s="178" t="s">
        <v>343</v>
      </c>
      <c r="AQ341" s="1219"/>
      <c r="AR341" s="1220"/>
      <c r="AS341" s="1220"/>
      <c r="AT341" s="1220"/>
      <c r="AU341" s="1220"/>
      <c r="AV341" s="1220"/>
      <c r="AW341" s="204" t="s">
        <v>553</v>
      </c>
      <c r="AX341" s="1219"/>
      <c r="AY341" s="1220"/>
      <c r="AZ341" s="1220"/>
      <c r="BA341" s="1220"/>
      <c r="BB341" s="1220"/>
      <c r="BC341" s="1220"/>
      <c r="BD341" s="204" t="s">
        <v>553</v>
      </c>
      <c r="BE341" s="1221"/>
      <c r="BF341" s="1207"/>
      <c r="BG341" s="1207"/>
      <c r="BH341" s="1207"/>
      <c r="BI341" s="1207"/>
      <c r="BJ341" s="1207"/>
      <c r="BK341" s="1207"/>
      <c r="BL341" s="1207"/>
      <c r="BM341" s="1207"/>
      <c r="BN341" s="1207"/>
      <c r="BO341" s="1207"/>
      <c r="BP341" s="1207"/>
      <c r="BQ341" s="1207"/>
      <c r="BR341" s="1222"/>
      <c r="BS341" s="58"/>
    </row>
    <row r="342" spans="1:71" s="7" customFormat="1" ht="19.5" customHeight="1" x14ac:dyDescent="0.2">
      <c r="A342" s="58"/>
      <c r="B342" s="1213"/>
      <c r="C342" s="1214"/>
      <c r="D342" s="1197"/>
      <c r="E342" s="1198"/>
      <c r="F342" s="1198"/>
      <c r="G342" s="1198"/>
      <c r="H342" s="1198"/>
      <c r="I342" s="1199"/>
      <c r="J342" s="418"/>
      <c r="K342" s="419"/>
      <c r="L342" s="419"/>
      <c r="M342" s="419"/>
      <c r="N342" s="419"/>
      <c r="O342" s="419"/>
      <c r="P342" s="419"/>
      <c r="Q342" s="419"/>
      <c r="R342" s="420"/>
      <c r="S342" s="1213"/>
      <c r="T342" s="1214"/>
      <c r="U342" s="1214"/>
      <c r="V342" s="1214"/>
      <c r="W342" s="1215"/>
      <c r="X342" s="205"/>
      <c r="Y342" s="206" t="s">
        <v>740</v>
      </c>
      <c r="Z342" s="206"/>
      <c r="AA342" s="206"/>
      <c r="AB342" s="1200"/>
      <c r="AC342" s="1200"/>
      <c r="AD342" s="1200"/>
      <c r="AE342" s="1200"/>
      <c r="AF342" s="1200"/>
      <c r="AG342" s="1200"/>
      <c r="AH342" s="1200"/>
      <c r="AI342" s="1200"/>
      <c r="AJ342" s="207" t="s">
        <v>1232</v>
      </c>
      <c r="AK342" s="1201"/>
      <c r="AL342" s="1202"/>
      <c r="AM342" s="219" t="s">
        <v>568</v>
      </c>
      <c r="AN342" s="1202"/>
      <c r="AO342" s="1202"/>
      <c r="AP342" s="281" t="s">
        <v>214</v>
      </c>
      <c r="AQ342" s="1223"/>
      <c r="AR342" s="1224"/>
      <c r="AS342" s="1224"/>
      <c r="AT342" s="1224"/>
      <c r="AU342" s="1224"/>
      <c r="AV342" s="1224"/>
      <c r="AW342" s="394"/>
      <c r="AX342" s="1223"/>
      <c r="AY342" s="1224"/>
      <c r="AZ342" s="1224"/>
      <c r="BA342" s="1224"/>
      <c r="BB342" s="1224"/>
      <c r="BC342" s="1224"/>
      <c r="BD342" s="394"/>
      <c r="BE342" s="1225"/>
      <c r="BF342" s="1200"/>
      <c r="BG342" s="1200"/>
      <c r="BH342" s="1200"/>
      <c r="BI342" s="1200"/>
      <c r="BJ342" s="1200"/>
      <c r="BK342" s="1200"/>
      <c r="BL342" s="1200"/>
      <c r="BM342" s="1200"/>
      <c r="BN342" s="1200"/>
      <c r="BO342" s="1200"/>
      <c r="BP342" s="1200"/>
      <c r="BQ342" s="1200"/>
      <c r="BR342" s="1226"/>
      <c r="BS342" s="58"/>
    </row>
    <row r="343" spans="1:71" s="7" customFormat="1" ht="19.5" customHeight="1" x14ac:dyDescent="0.2">
      <c r="A343" s="58"/>
      <c r="B343" s="1203" t="s">
        <v>1264</v>
      </c>
      <c r="C343" s="1211"/>
      <c r="D343" s="1204"/>
      <c r="E343" s="1205"/>
      <c r="F343" s="1205"/>
      <c r="G343" s="1205"/>
      <c r="H343" s="1205"/>
      <c r="I343" s="1206"/>
      <c r="J343" s="405"/>
      <c r="K343" s="416"/>
      <c r="L343" s="416"/>
      <c r="M343" s="416"/>
      <c r="N343" s="416"/>
      <c r="O343" s="416"/>
      <c r="P343" s="416"/>
      <c r="Q343" s="416"/>
      <c r="R343" s="417"/>
      <c r="S343" s="1167"/>
      <c r="T343" s="1211"/>
      <c r="U343" s="1211"/>
      <c r="V343" s="1211"/>
      <c r="W343" s="1212"/>
      <c r="X343" s="201"/>
      <c r="Y343" s="202" t="s">
        <v>738</v>
      </c>
      <c r="Z343" s="202"/>
      <c r="AA343" s="202"/>
      <c r="AB343" s="202"/>
      <c r="AC343" s="202" t="s">
        <v>739</v>
      </c>
      <c r="AD343" s="202"/>
      <c r="AE343" s="202"/>
      <c r="AF343" s="202"/>
      <c r="AG343" s="202"/>
      <c r="AH343" s="202" t="s">
        <v>1252</v>
      </c>
      <c r="AI343" s="202"/>
      <c r="AJ343" s="203"/>
      <c r="AK343" s="1167"/>
      <c r="AL343" s="1231"/>
      <c r="AM343" s="1231"/>
      <c r="AN343" s="1231"/>
      <c r="AO343" s="1231"/>
      <c r="AP343" s="178" t="s">
        <v>343</v>
      </c>
      <c r="AQ343" s="1219"/>
      <c r="AR343" s="1220"/>
      <c r="AS343" s="1220"/>
      <c r="AT343" s="1220"/>
      <c r="AU343" s="1220"/>
      <c r="AV343" s="1220"/>
      <c r="AW343" s="204" t="s">
        <v>553</v>
      </c>
      <c r="AX343" s="1219"/>
      <c r="AY343" s="1220"/>
      <c r="AZ343" s="1220"/>
      <c r="BA343" s="1220"/>
      <c r="BB343" s="1220"/>
      <c r="BC343" s="1220"/>
      <c r="BD343" s="204" t="s">
        <v>553</v>
      </c>
      <c r="BE343" s="1221"/>
      <c r="BF343" s="1207"/>
      <c r="BG343" s="1207"/>
      <c r="BH343" s="1207"/>
      <c r="BI343" s="1207"/>
      <c r="BJ343" s="1207"/>
      <c r="BK343" s="1207"/>
      <c r="BL343" s="1207"/>
      <c r="BM343" s="1207"/>
      <c r="BN343" s="1207"/>
      <c r="BO343" s="1207"/>
      <c r="BP343" s="1207"/>
      <c r="BQ343" s="1207"/>
      <c r="BR343" s="1222"/>
      <c r="BS343" s="58"/>
    </row>
    <row r="344" spans="1:71" s="7" customFormat="1" ht="19.5" customHeight="1" x14ac:dyDescent="0.2">
      <c r="A344" s="58"/>
      <c r="B344" s="1213"/>
      <c r="C344" s="1214"/>
      <c r="D344" s="1197"/>
      <c r="E344" s="1198"/>
      <c r="F344" s="1198"/>
      <c r="G344" s="1198"/>
      <c r="H344" s="1198"/>
      <c r="I344" s="1199"/>
      <c r="J344" s="418"/>
      <c r="K344" s="419"/>
      <c r="L344" s="419"/>
      <c r="M344" s="419"/>
      <c r="N344" s="419"/>
      <c r="O344" s="419"/>
      <c r="P344" s="419"/>
      <c r="Q344" s="419"/>
      <c r="R344" s="420"/>
      <c r="S344" s="1213"/>
      <c r="T344" s="1214"/>
      <c r="U344" s="1214"/>
      <c r="V344" s="1214"/>
      <c r="W344" s="1215"/>
      <c r="X344" s="205"/>
      <c r="Y344" s="206" t="s">
        <v>740</v>
      </c>
      <c r="Z344" s="206"/>
      <c r="AA344" s="206"/>
      <c r="AB344" s="1200"/>
      <c r="AC344" s="1200"/>
      <c r="AD344" s="1200"/>
      <c r="AE344" s="1200"/>
      <c r="AF344" s="1200"/>
      <c r="AG344" s="1200"/>
      <c r="AH344" s="1200"/>
      <c r="AI344" s="1200"/>
      <c r="AJ344" s="207" t="s">
        <v>1232</v>
      </c>
      <c r="AK344" s="1201"/>
      <c r="AL344" s="1202"/>
      <c r="AM344" s="219" t="s">
        <v>568</v>
      </c>
      <c r="AN344" s="1202"/>
      <c r="AO344" s="1202"/>
      <c r="AP344" s="281" t="s">
        <v>214</v>
      </c>
      <c r="AQ344" s="1223"/>
      <c r="AR344" s="1224"/>
      <c r="AS344" s="1224"/>
      <c r="AT344" s="1224"/>
      <c r="AU344" s="1224"/>
      <c r="AV344" s="1224"/>
      <c r="AW344" s="394"/>
      <c r="AX344" s="1223"/>
      <c r="AY344" s="1224"/>
      <c r="AZ344" s="1224"/>
      <c r="BA344" s="1224"/>
      <c r="BB344" s="1224"/>
      <c r="BC344" s="1224"/>
      <c r="BD344" s="394"/>
      <c r="BE344" s="1225"/>
      <c r="BF344" s="1200"/>
      <c r="BG344" s="1200"/>
      <c r="BH344" s="1200"/>
      <c r="BI344" s="1200"/>
      <c r="BJ344" s="1200"/>
      <c r="BK344" s="1200"/>
      <c r="BL344" s="1200"/>
      <c r="BM344" s="1200"/>
      <c r="BN344" s="1200"/>
      <c r="BO344" s="1200"/>
      <c r="BP344" s="1200"/>
      <c r="BQ344" s="1200"/>
      <c r="BR344" s="1226"/>
      <c r="BS344" s="58"/>
    </row>
    <row r="345" spans="1:71" s="7" customFormat="1" ht="19.5" customHeight="1" x14ac:dyDescent="0.2">
      <c r="A345" s="58"/>
      <c r="B345" s="1203" t="s">
        <v>1265</v>
      </c>
      <c r="C345" s="1211"/>
      <c r="D345" s="1204"/>
      <c r="E345" s="1205"/>
      <c r="F345" s="1205"/>
      <c r="G345" s="1205"/>
      <c r="H345" s="1205"/>
      <c r="I345" s="1206"/>
      <c r="J345" s="405"/>
      <c r="K345" s="416"/>
      <c r="L345" s="416"/>
      <c r="M345" s="416"/>
      <c r="N345" s="416"/>
      <c r="O345" s="416"/>
      <c r="P345" s="416"/>
      <c r="Q345" s="416"/>
      <c r="R345" s="417"/>
      <c r="S345" s="1167"/>
      <c r="T345" s="1211"/>
      <c r="U345" s="1211"/>
      <c r="V345" s="1211"/>
      <c r="W345" s="1212"/>
      <c r="X345" s="201"/>
      <c r="Y345" s="202" t="s">
        <v>738</v>
      </c>
      <c r="Z345" s="202"/>
      <c r="AA345" s="202"/>
      <c r="AB345" s="202"/>
      <c r="AC345" s="202" t="s">
        <v>739</v>
      </c>
      <c r="AD345" s="202"/>
      <c r="AE345" s="202"/>
      <c r="AF345" s="202"/>
      <c r="AG345" s="202"/>
      <c r="AH345" s="202" t="s">
        <v>1234</v>
      </c>
      <c r="AI345" s="202"/>
      <c r="AJ345" s="203"/>
      <c r="AK345" s="1167"/>
      <c r="AL345" s="1231"/>
      <c r="AM345" s="1231"/>
      <c r="AN345" s="1231"/>
      <c r="AO345" s="1231"/>
      <c r="AP345" s="178" t="s">
        <v>343</v>
      </c>
      <c r="AQ345" s="1219"/>
      <c r="AR345" s="1220"/>
      <c r="AS345" s="1220"/>
      <c r="AT345" s="1220"/>
      <c r="AU345" s="1220"/>
      <c r="AV345" s="1220"/>
      <c r="AW345" s="204" t="s">
        <v>553</v>
      </c>
      <c r="AX345" s="1219"/>
      <c r="AY345" s="1220"/>
      <c r="AZ345" s="1220"/>
      <c r="BA345" s="1220"/>
      <c r="BB345" s="1220"/>
      <c r="BC345" s="1220"/>
      <c r="BD345" s="204" t="s">
        <v>553</v>
      </c>
      <c r="BE345" s="1221"/>
      <c r="BF345" s="1207"/>
      <c r="BG345" s="1207"/>
      <c r="BH345" s="1207"/>
      <c r="BI345" s="1207"/>
      <c r="BJ345" s="1207"/>
      <c r="BK345" s="1207"/>
      <c r="BL345" s="1207"/>
      <c r="BM345" s="1207"/>
      <c r="BN345" s="1207"/>
      <c r="BO345" s="1207"/>
      <c r="BP345" s="1207"/>
      <c r="BQ345" s="1207"/>
      <c r="BR345" s="1222"/>
      <c r="BS345" s="58"/>
    </row>
    <row r="346" spans="1:71" s="7" customFormat="1" ht="19.5" customHeight="1" x14ac:dyDescent="0.2">
      <c r="A346" s="58"/>
      <c r="B346" s="1213"/>
      <c r="C346" s="1214"/>
      <c r="D346" s="1197"/>
      <c r="E346" s="1198"/>
      <c r="F346" s="1198"/>
      <c r="G346" s="1198"/>
      <c r="H346" s="1198"/>
      <c r="I346" s="1199"/>
      <c r="J346" s="418"/>
      <c r="K346" s="419"/>
      <c r="L346" s="419"/>
      <c r="M346" s="419"/>
      <c r="N346" s="419"/>
      <c r="O346" s="419"/>
      <c r="P346" s="419"/>
      <c r="Q346" s="419"/>
      <c r="R346" s="420"/>
      <c r="S346" s="1213"/>
      <c r="T346" s="1214"/>
      <c r="U346" s="1214"/>
      <c r="V346" s="1214"/>
      <c r="W346" s="1215"/>
      <c r="X346" s="205"/>
      <c r="Y346" s="206" t="s">
        <v>740</v>
      </c>
      <c r="Z346" s="206"/>
      <c r="AA346" s="206"/>
      <c r="AB346" s="1200"/>
      <c r="AC346" s="1200"/>
      <c r="AD346" s="1200"/>
      <c r="AE346" s="1200"/>
      <c r="AF346" s="1200"/>
      <c r="AG346" s="1200"/>
      <c r="AH346" s="1200"/>
      <c r="AI346" s="1200"/>
      <c r="AJ346" s="207" t="s">
        <v>1232</v>
      </c>
      <c r="AK346" s="1201"/>
      <c r="AL346" s="1202"/>
      <c r="AM346" s="219" t="s">
        <v>568</v>
      </c>
      <c r="AN346" s="1202"/>
      <c r="AO346" s="1202"/>
      <c r="AP346" s="281" t="s">
        <v>214</v>
      </c>
      <c r="AQ346" s="1223"/>
      <c r="AR346" s="1224"/>
      <c r="AS346" s="1224"/>
      <c r="AT346" s="1224"/>
      <c r="AU346" s="1224"/>
      <c r="AV346" s="1224"/>
      <c r="AW346" s="394"/>
      <c r="AX346" s="1223"/>
      <c r="AY346" s="1224"/>
      <c r="AZ346" s="1224"/>
      <c r="BA346" s="1224"/>
      <c r="BB346" s="1224"/>
      <c r="BC346" s="1224"/>
      <c r="BD346" s="394"/>
      <c r="BE346" s="1225"/>
      <c r="BF346" s="1200"/>
      <c r="BG346" s="1200"/>
      <c r="BH346" s="1200"/>
      <c r="BI346" s="1200"/>
      <c r="BJ346" s="1200"/>
      <c r="BK346" s="1200"/>
      <c r="BL346" s="1200"/>
      <c r="BM346" s="1200"/>
      <c r="BN346" s="1200"/>
      <c r="BO346" s="1200"/>
      <c r="BP346" s="1200"/>
      <c r="BQ346" s="1200"/>
      <c r="BR346" s="1226"/>
      <c r="BS346" s="58"/>
    </row>
    <row r="347" spans="1:71" s="7" customFormat="1" ht="19.5" customHeight="1" x14ac:dyDescent="0.2">
      <c r="A347" s="58"/>
      <c r="B347" s="1203" t="s">
        <v>1266</v>
      </c>
      <c r="C347" s="1211"/>
      <c r="D347" s="1204"/>
      <c r="E347" s="1205"/>
      <c r="F347" s="1205"/>
      <c r="G347" s="1205"/>
      <c r="H347" s="1205"/>
      <c r="I347" s="1206"/>
      <c r="J347" s="405"/>
      <c r="K347" s="416"/>
      <c r="L347" s="416"/>
      <c r="M347" s="416"/>
      <c r="N347" s="416"/>
      <c r="O347" s="416"/>
      <c r="P347" s="416"/>
      <c r="Q347" s="416"/>
      <c r="R347" s="417"/>
      <c r="S347" s="1167"/>
      <c r="T347" s="1211"/>
      <c r="U347" s="1211"/>
      <c r="V347" s="1211"/>
      <c r="W347" s="1212"/>
      <c r="X347" s="201"/>
      <c r="Y347" s="202" t="s">
        <v>738</v>
      </c>
      <c r="Z347" s="202"/>
      <c r="AA347" s="202"/>
      <c r="AB347" s="202"/>
      <c r="AC347" s="202" t="s">
        <v>739</v>
      </c>
      <c r="AD347" s="202"/>
      <c r="AE347" s="202"/>
      <c r="AF347" s="202"/>
      <c r="AG347" s="202"/>
      <c r="AH347" s="202" t="s">
        <v>1231</v>
      </c>
      <c r="AI347" s="202"/>
      <c r="AJ347" s="203"/>
      <c r="AK347" s="1167"/>
      <c r="AL347" s="1231"/>
      <c r="AM347" s="1231"/>
      <c r="AN347" s="1231"/>
      <c r="AO347" s="1231"/>
      <c r="AP347" s="178" t="s">
        <v>343</v>
      </c>
      <c r="AQ347" s="1219"/>
      <c r="AR347" s="1220"/>
      <c r="AS347" s="1220"/>
      <c r="AT347" s="1220"/>
      <c r="AU347" s="1220"/>
      <c r="AV347" s="1220"/>
      <c r="AW347" s="204" t="s">
        <v>553</v>
      </c>
      <c r="AX347" s="1219"/>
      <c r="AY347" s="1220"/>
      <c r="AZ347" s="1220"/>
      <c r="BA347" s="1220"/>
      <c r="BB347" s="1220"/>
      <c r="BC347" s="1220"/>
      <c r="BD347" s="204" t="s">
        <v>553</v>
      </c>
      <c r="BE347" s="1221"/>
      <c r="BF347" s="1207"/>
      <c r="BG347" s="1207"/>
      <c r="BH347" s="1207"/>
      <c r="BI347" s="1207"/>
      <c r="BJ347" s="1207"/>
      <c r="BK347" s="1207"/>
      <c r="BL347" s="1207"/>
      <c r="BM347" s="1207"/>
      <c r="BN347" s="1207"/>
      <c r="BO347" s="1207"/>
      <c r="BP347" s="1207"/>
      <c r="BQ347" s="1207"/>
      <c r="BR347" s="1222"/>
      <c r="BS347" s="58"/>
    </row>
    <row r="348" spans="1:71" s="7" customFormat="1" ht="19.5" customHeight="1" x14ac:dyDescent="0.2">
      <c r="A348" s="58"/>
      <c r="B348" s="1213"/>
      <c r="C348" s="1214"/>
      <c r="D348" s="1197"/>
      <c r="E348" s="1198"/>
      <c r="F348" s="1198"/>
      <c r="G348" s="1198"/>
      <c r="H348" s="1198"/>
      <c r="I348" s="1199"/>
      <c r="J348" s="418"/>
      <c r="K348" s="419"/>
      <c r="L348" s="419"/>
      <c r="M348" s="419"/>
      <c r="N348" s="419"/>
      <c r="O348" s="419"/>
      <c r="P348" s="419"/>
      <c r="Q348" s="419"/>
      <c r="R348" s="420"/>
      <c r="S348" s="1213"/>
      <c r="T348" s="1214"/>
      <c r="U348" s="1214"/>
      <c r="V348" s="1214"/>
      <c r="W348" s="1215"/>
      <c r="X348" s="205"/>
      <c r="Y348" s="206" t="s">
        <v>740</v>
      </c>
      <c r="Z348" s="206"/>
      <c r="AA348" s="206"/>
      <c r="AB348" s="1200"/>
      <c r="AC348" s="1200"/>
      <c r="AD348" s="1200"/>
      <c r="AE348" s="1200"/>
      <c r="AF348" s="1200"/>
      <c r="AG348" s="1200"/>
      <c r="AH348" s="1200"/>
      <c r="AI348" s="1200"/>
      <c r="AJ348" s="207" t="s">
        <v>1236</v>
      </c>
      <c r="AK348" s="1201"/>
      <c r="AL348" s="1202"/>
      <c r="AM348" s="219" t="s">
        <v>568</v>
      </c>
      <c r="AN348" s="1202"/>
      <c r="AO348" s="1202"/>
      <c r="AP348" s="281" t="s">
        <v>214</v>
      </c>
      <c r="AQ348" s="1223"/>
      <c r="AR348" s="1224"/>
      <c r="AS348" s="1224"/>
      <c r="AT348" s="1224"/>
      <c r="AU348" s="1224"/>
      <c r="AV348" s="1224"/>
      <c r="AW348" s="394"/>
      <c r="AX348" s="1223"/>
      <c r="AY348" s="1224"/>
      <c r="AZ348" s="1224"/>
      <c r="BA348" s="1224"/>
      <c r="BB348" s="1224"/>
      <c r="BC348" s="1224"/>
      <c r="BD348" s="394"/>
      <c r="BE348" s="1225"/>
      <c r="BF348" s="1200"/>
      <c r="BG348" s="1200"/>
      <c r="BH348" s="1200"/>
      <c r="BI348" s="1200"/>
      <c r="BJ348" s="1200"/>
      <c r="BK348" s="1200"/>
      <c r="BL348" s="1200"/>
      <c r="BM348" s="1200"/>
      <c r="BN348" s="1200"/>
      <c r="BO348" s="1200"/>
      <c r="BP348" s="1200"/>
      <c r="BQ348" s="1200"/>
      <c r="BR348" s="1226"/>
      <c r="BS348" s="58"/>
    </row>
    <row r="349" spans="1:71" s="7" customFormat="1" ht="19.5" customHeight="1" x14ac:dyDescent="0.2">
      <c r="A349" s="58"/>
      <c r="B349" s="1203" t="s">
        <v>1267</v>
      </c>
      <c r="C349" s="1211"/>
      <c r="D349" s="1204"/>
      <c r="E349" s="1205"/>
      <c r="F349" s="1205"/>
      <c r="G349" s="1205"/>
      <c r="H349" s="1205"/>
      <c r="I349" s="1206"/>
      <c r="J349" s="405"/>
      <c r="K349" s="416"/>
      <c r="L349" s="416"/>
      <c r="M349" s="416"/>
      <c r="N349" s="416"/>
      <c r="O349" s="416"/>
      <c r="P349" s="416"/>
      <c r="Q349" s="416"/>
      <c r="R349" s="417"/>
      <c r="S349" s="1167"/>
      <c r="T349" s="1211"/>
      <c r="U349" s="1211"/>
      <c r="V349" s="1211"/>
      <c r="W349" s="1212"/>
      <c r="X349" s="201"/>
      <c r="Y349" s="202" t="s">
        <v>738</v>
      </c>
      <c r="Z349" s="202"/>
      <c r="AA349" s="202"/>
      <c r="AB349" s="202"/>
      <c r="AC349" s="202" t="s">
        <v>739</v>
      </c>
      <c r="AD349" s="202"/>
      <c r="AE349" s="202"/>
      <c r="AF349" s="202"/>
      <c r="AG349" s="202"/>
      <c r="AH349" s="202" t="s">
        <v>1252</v>
      </c>
      <c r="AI349" s="202"/>
      <c r="AJ349" s="203"/>
      <c r="AK349" s="1167"/>
      <c r="AL349" s="1231"/>
      <c r="AM349" s="1231"/>
      <c r="AN349" s="1231"/>
      <c r="AO349" s="1231"/>
      <c r="AP349" s="178" t="s">
        <v>343</v>
      </c>
      <c r="AQ349" s="1219"/>
      <c r="AR349" s="1220"/>
      <c r="AS349" s="1220"/>
      <c r="AT349" s="1220"/>
      <c r="AU349" s="1220"/>
      <c r="AV349" s="1220"/>
      <c r="AW349" s="204" t="s">
        <v>553</v>
      </c>
      <c r="AX349" s="1219"/>
      <c r="AY349" s="1220"/>
      <c r="AZ349" s="1220"/>
      <c r="BA349" s="1220"/>
      <c r="BB349" s="1220"/>
      <c r="BC349" s="1220"/>
      <c r="BD349" s="204" t="s">
        <v>553</v>
      </c>
      <c r="BE349" s="1221"/>
      <c r="BF349" s="1207"/>
      <c r="BG349" s="1207"/>
      <c r="BH349" s="1207"/>
      <c r="BI349" s="1207"/>
      <c r="BJ349" s="1207"/>
      <c r="BK349" s="1207"/>
      <c r="BL349" s="1207"/>
      <c r="BM349" s="1207"/>
      <c r="BN349" s="1207"/>
      <c r="BO349" s="1207"/>
      <c r="BP349" s="1207"/>
      <c r="BQ349" s="1207"/>
      <c r="BR349" s="1222"/>
      <c r="BS349" s="58"/>
    </row>
    <row r="350" spans="1:71" s="7" customFormat="1" ht="19.5" customHeight="1" x14ac:dyDescent="0.2">
      <c r="A350" s="58"/>
      <c r="B350" s="1213"/>
      <c r="C350" s="1214"/>
      <c r="D350" s="1197"/>
      <c r="E350" s="1198"/>
      <c r="F350" s="1198"/>
      <c r="G350" s="1198"/>
      <c r="H350" s="1198"/>
      <c r="I350" s="1199"/>
      <c r="J350" s="418"/>
      <c r="K350" s="419"/>
      <c r="L350" s="419"/>
      <c r="M350" s="419"/>
      <c r="N350" s="419"/>
      <c r="O350" s="419"/>
      <c r="P350" s="419"/>
      <c r="Q350" s="419"/>
      <c r="R350" s="420"/>
      <c r="S350" s="1213"/>
      <c r="T350" s="1214"/>
      <c r="U350" s="1214"/>
      <c r="V350" s="1214"/>
      <c r="W350" s="1215"/>
      <c r="X350" s="205"/>
      <c r="Y350" s="206" t="s">
        <v>740</v>
      </c>
      <c r="Z350" s="206"/>
      <c r="AA350" s="206"/>
      <c r="AB350" s="1200"/>
      <c r="AC350" s="1200"/>
      <c r="AD350" s="1200"/>
      <c r="AE350" s="1200"/>
      <c r="AF350" s="1200"/>
      <c r="AG350" s="1200"/>
      <c r="AH350" s="1200"/>
      <c r="AI350" s="1200"/>
      <c r="AJ350" s="207" t="s">
        <v>1232</v>
      </c>
      <c r="AK350" s="1201"/>
      <c r="AL350" s="1202"/>
      <c r="AM350" s="219" t="s">
        <v>568</v>
      </c>
      <c r="AN350" s="1202"/>
      <c r="AO350" s="1202"/>
      <c r="AP350" s="281" t="s">
        <v>214</v>
      </c>
      <c r="AQ350" s="1223"/>
      <c r="AR350" s="1224"/>
      <c r="AS350" s="1224"/>
      <c r="AT350" s="1224"/>
      <c r="AU350" s="1224"/>
      <c r="AV350" s="1224"/>
      <c r="AW350" s="394"/>
      <c r="AX350" s="1223"/>
      <c r="AY350" s="1224"/>
      <c r="AZ350" s="1224"/>
      <c r="BA350" s="1224"/>
      <c r="BB350" s="1224"/>
      <c r="BC350" s="1224"/>
      <c r="BD350" s="394"/>
      <c r="BE350" s="1225"/>
      <c r="BF350" s="1200"/>
      <c r="BG350" s="1200"/>
      <c r="BH350" s="1200"/>
      <c r="BI350" s="1200"/>
      <c r="BJ350" s="1200"/>
      <c r="BK350" s="1200"/>
      <c r="BL350" s="1200"/>
      <c r="BM350" s="1200"/>
      <c r="BN350" s="1200"/>
      <c r="BO350" s="1200"/>
      <c r="BP350" s="1200"/>
      <c r="BQ350" s="1200"/>
      <c r="BR350" s="1226"/>
      <c r="BS350" s="58"/>
    </row>
    <row r="351" spans="1:71" s="7" customFormat="1" ht="19.5" customHeight="1" x14ac:dyDescent="0.2">
      <c r="A351" s="58"/>
      <c r="B351" s="1203" t="s">
        <v>1268</v>
      </c>
      <c r="C351" s="1211"/>
      <c r="D351" s="1204"/>
      <c r="E351" s="1205"/>
      <c r="F351" s="1205"/>
      <c r="G351" s="1205"/>
      <c r="H351" s="1205"/>
      <c r="I351" s="1206"/>
      <c r="J351" s="405"/>
      <c r="K351" s="416"/>
      <c r="L351" s="416"/>
      <c r="M351" s="416"/>
      <c r="N351" s="416"/>
      <c r="O351" s="416"/>
      <c r="P351" s="416"/>
      <c r="Q351" s="416"/>
      <c r="R351" s="417"/>
      <c r="S351" s="1167"/>
      <c r="T351" s="1211"/>
      <c r="U351" s="1211"/>
      <c r="V351" s="1211"/>
      <c r="W351" s="1212"/>
      <c r="X351" s="201"/>
      <c r="Y351" s="202" t="s">
        <v>738</v>
      </c>
      <c r="Z351" s="202"/>
      <c r="AA351" s="202"/>
      <c r="AB351" s="202"/>
      <c r="AC351" s="202" t="s">
        <v>739</v>
      </c>
      <c r="AD351" s="202"/>
      <c r="AE351" s="202"/>
      <c r="AF351" s="202"/>
      <c r="AG351" s="202"/>
      <c r="AH351" s="202" t="s">
        <v>1234</v>
      </c>
      <c r="AI351" s="202"/>
      <c r="AJ351" s="203"/>
      <c r="AK351" s="1167"/>
      <c r="AL351" s="1231"/>
      <c r="AM351" s="1231"/>
      <c r="AN351" s="1231"/>
      <c r="AO351" s="1231"/>
      <c r="AP351" s="178" t="s">
        <v>343</v>
      </c>
      <c r="AQ351" s="1219"/>
      <c r="AR351" s="1220"/>
      <c r="AS351" s="1220"/>
      <c r="AT351" s="1220"/>
      <c r="AU351" s="1220"/>
      <c r="AV351" s="1220"/>
      <c r="AW351" s="204" t="s">
        <v>553</v>
      </c>
      <c r="AX351" s="1219"/>
      <c r="AY351" s="1220"/>
      <c r="AZ351" s="1220"/>
      <c r="BA351" s="1220"/>
      <c r="BB351" s="1220"/>
      <c r="BC351" s="1220"/>
      <c r="BD351" s="204" t="s">
        <v>553</v>
      </c>
      <c r="BE351" s="1221"/>
      <c r="BF351" s="1207"/>
      <c r="BG351" s="1207"/>
      <c r="BH351" s="1207"/>
      <c r="BI351" s="1207"/>
      <c r="BJ351" s="1207"/>
      <c r="BK351" s="1207"/>
      <c r="BL351" s="1207"/>
      <c r="BM351" s="1207"/>
      <c r="BN351" s="1207"/>
      <c r="BO351" s="1207"/>
      <c r="BP351" s="1207"/>
      <c r="BQ351" s="1207"/>
      <c r="BR351" s="1222"/>
      <c r="BS351" s="58"/>
    </row>
    <row r="352" spans="1:71" s="7" customFormat="1" ht="19.5" customHeight="1" x14ac:dyDescent="0.2">
      <c r="A352" s="58"/>
      <c r="B352" s="1213"/>
      <c r="C352" s="1214"/>
      <c r="D352" s="1197"/>
      <c r="E352" s="1198"/>
      <c r="F352" s="1198"/>
      <c r="G352" s="1198"/>
      <c r="H352" s="1198"/>
      <c r="I352" s="1199"/>
      <c r="J352" s="418"/>
      <c r="K352" s="419"/>
      <c r="L352" s="419"/>
      <c r="M352" s="419"/>
      <c r="N352" s="419"/>
      <c r="O352" s="419"/>
      <c r="P352" s="419"/>
      <c r="Q352" s="419"/>
      <c r="R352" s="420"/>
      <c r="S352" s="1213"/>
      <c r="T352" s="1214"/>
      <c r="U352" s="1214"/>
      <c r="V352" s="1214"/>
      <c r="W352" s="1215"/>
      <c r="X352" s="205"/>
      <c r="Y352" s="206" t="s">
        <v>740</v>
      </c>
      <c r="Z352" s="206"/>
      <c r="AA352" s="206"/>
      <c r="AB352" s="1200"/>
      <c r="AC352" s="1200"/>
      <c r="AD352" s="1200"/>
      <c r="AE352" s="1200"/>
      <c r="AF352" s="1200"/>
      <c r="AG352" s="1200"/>
      <c r="AH352" s="1200"/>
      <c r="AI352" s="1200"/>
      <c r="AJ352" s="207" t="s">
        <v>1232</v>
      </c>
      <c r="AK352" s="1201"/>
      <c r="AL352" s="1202"/>
      <c r="AM352" s="219" t="s">
        <v>568</v>
      </c>
      <c r="AN352" s="1202"/>
      <c r="AO352" s="1202"/>
      <c r="AP352" s="281" t="s">
        <v>214</v>
      </c>
      <c r="AQ352" s="1223"/>
      <c r="AR352" s="1224"/>
      <c r="AS352" s="1224"/>
      <c r="AT352" s="1224"/>
      <c r="AU352" s="1224"/>
      <c r="AV352" s="1224"/>
      <c r="AW352" s="394"/>
      <c r="AX352" s="1223"/>
      <c r="AY352" s="1224"/>
      <c r="AZ352" s="1224"/>
      <c r="BA352" s="1224"/>
      <c r="BB352" s="1224"/>
      <c r="BC352" s="1224"/>
      <c r="BD352" s="394"/>
      <c r="BE352" s="1225"/>
      <c r="BF352" s="1200"/>
      <c r="BG352" s="1200"/>
      <c r="BH352" s="1200"/>
      <c r="BI352" s="1200"/>
      <c r="BJ352" s="1200"/>
      <c r="BK352" s="1200"/>
      <c r="BL352" s="1200"/>
      <c r="BM352" s="1200"/>
      <c r="BN352" s="1200"/>
      <c r="BO352" s="1200"/>
      <c r="BP352" s="1200"/>
      <c r="BQ352" s="1200"/>
      <c r="BR352" s="1226"/>
      <c r="BS352" s="58"/>
    </row>
    <row r="353" spans="1:71" s="7" customFormat="1" ht="19.5" customHeight="1" x14ac:dyDescent="0.2">
      <c r="A353" s="58"/>
      <c r="B353" s="1203" t="s">
        <v>1269</v>
      </c>
      <c r="C353" s="1211"/>
      <c r="D353" s="1204"/>
      <c r="E353" s="1205"/>
      <c r="F353" s="1205"/>
      <c r="G353" s="1205"/>
      <c r="H353" s="1205"/>
      <c r="I353" s="1206"/>
      <c r="J353" s="405"/>
      <c r="K353" s="416"/>
      <c r="L353" s="416"/>
      <c r="M353" s="416"/>
      <c r="N353" s="416"/>
      <c r="O353" s="416"/>
      <c r="P353" s="416"/>
      <c r="Q353" s="416"/>
      <c r="R353" s="417"/>
      <c r="S353" s="1167"/>
      <c r="T353" s="1211"/>
      <c r="U353" s="1211"/>
      <c r="V353" s="1211"/>
      <c r="W353" s="1212"/>
      <c r="X353" s="201"/>
      <c r="Y353" s="202" t="s">
        <v>738</v>
      </c>
      <c r="Z353" s="202"/>
      <c r="AA353" s="202"/>
      <c r="AB353" s="202"/>
      <c r="AC353" s="202" t="s">
        <v>739</v>
      </c>
      <c r="AD353" s="202"/>
      <c r="AE353" s="202"/>
      <c r="AF353" s="202"/>
      <c r="AG353" s="202"/>
      <c r="AH353" s="202" t="s">
        <v>1252</v>
      </c>
      <c r="AI353" s="202"/>
      <c r="AJ353" s="203"/>
      <c r="AK353" s="1167"/>
      <c r="AL353" s="1231"/>
      <c r="AM353" s="1231"/>
      <c r="AN353" s="1231"/>
      <c r="AO353" s="1231"/>
      <c r="AP353" s="178" t="s">
        <v>343</v>
      </c>
      <c r="AQ353" s="1219"/>
      <c r="AR353" s="1220"/>
      <c r="AS353" s="1220"/>
      <c r="AT353" s="1220"/>
      <c r="AU353" s="1220"/>
      <c r="AV353" s="1220"/>
      <c r="AW353" s="204" t="s">
        <v>553</v>
      </c>
      <c r="AX353" s="1219"/>
      <c r="AY353" s="1220"/>
      <c r="AZ353" s="1220"/>
      <c r="BA353" s="1220"/>
      <c r="BB353" s="1220"/>
      <c r="BC353" s="1220"/>
      <c r="BD353" s="204" t="s">
        <v>553</v>
      </c>
      <c r="BE353" s="1221"/>
      <c r="BF353" s="1207"/>
      <c r="BG353" s="1207"/>
      <c r="BH353" s="1207"/>
      <c r="BI353" s="1207"/>
      <c r="BJ353" s="1207"/>
      <c r="BK353" s="1207"/>
      <c r="BL353" s="1207"/>
      <c r="BM353" s="1207"/>
      <c r="BN353" s="1207"/>
      <c r="BO353" s="1207"/>
      <c r="BP353" s="1207"/>
      <c r="BQ353" s="1207"/>
      <c r="BR353" s="1222"/>
      <c r="BS353" s="58"/>
    </row>
    <row r="354" spans="1:71" s="7" customFormat="1" ht="19.5" customHeight="1" x14ac:dyDescent="0.2">
      <c r="A354" s="58"/>
      <c r="B354" s="1213"/>
      <c r="C354" s="1214"/>
      <c r="D354" s="1197"/>
      <c r="E354" s="1198"/>
      <c r="F354" s="1198"/>
      <c r="G354" s="1198"/>
      <c r="H354" s="1198"/>
      <c r="I354" s="1199"/>
      <c r="J354" s="418"/>
      <c r="K354" s="419"/>
      <c r="L354" s="419"/>
      <c r="M354" s="419"/>
      <c r="N354" s="419"/>
      <c r="O354" s="419"/>
      <c r="P354" s="419"/>
      <c r="Q354" s="419"/>
      <c r="R354" s="420"/>
      <c r="S354" s="1213"/>
      <c r="T354" s="1214"/>
      <c r="U354" s="1214"/>
      <c r="V354" s="1214"/>
      <c r="W354" s="1215"/>
      <c r="X354" s="205"/>
      <c r="Y354" s="206" t="s">
        <v>740</v>
      </c>
      <c r="Z354" s="206"/>
      <c r="AA354" s="206"/>
      <c r="AB354" s="1200"/>
      <c r="AC354" s="1200"/>
      <c r="AD354" s="1200"/>
      <c r="AE354" s="1200"/>
      <c r="AF354" s="1200"/>
      <c r="AG354" s="1200"/>
      <c r="AH354" s="1200"/>
      <c r="AI354" s="1200"/>
      <c r="AJ354" s="207" t="s">
        <v>1236</v>
      </c>
      <c r="AK354" s="1201"/>
      <c r="AL354" s="1202"/>
      <c r="AM354" s="219" t="s">
        <v>568</v>
      </c>
      <c r="AN354" s="1202"/>
      <c r="AO354" s="1202"/>
      <c r="AP354" s="281" t="s">
        <v>214</v>
      </c>
      <c r="AQ354" s="1223"/>
      <c r="AR354" s="1224"/>
      <c r="AS354" s="1224"/>
      <c r="AT354" s="1224"/>
      <c r="AU354" s="1224"/>
      <c r="AV354" s="1224"/>
      <c r="AW354" s="394"/>
      <c r="AX354" s="1223"/>
      <c r="AY354" s="1224"/>
      <c r="AZ354" s="1224"/>
      <c r="BA354" s="1224"/>
      <c r="BB354" s="1224"/>
      <c r="BC354" s="1224"/>
      <c r="BD354" s="394"/>
      <c r="BE354" s="1225"/>
      <c r="BF354" s="1200"/>
      <c r="BG354" s="1200"/>
      <c r="BH354" s="1200"/>
      <c r="BI354" s="1200"/>
      <c r="BJ354" s="1200"/>
      <c r="BK354" s="1200"/>
      <c r="BL354" s="1200"/>
      <c r="BM354" s="1200"/>
      <c r="BN354" s="1200"/>
      <c r="BO354" s="1200"/>
      <c r="BP354" s="1200"/>
      <c r="BQ354" s="1200"/>
      <c r="BR354" s="1226"/>
      <c r="BS354" s="58"/>
    </row>
    <row r="355" spans="1:71" s="7" customFormat="1" ht="19.5" customHeight="1" x14ac:dyDescent="0.2">
      <c r="A355" s="58"/>
      <c r="B355" s="1203" t="s">
        <v>1270</v>
      </c>
      <c r="C355" s="1211"/>
      <c r="D355" s="1204"/>
      <c r="E355" s="1205"/>
      <c r="F355" s="1205"/>
      <c r="G355" s="1205"/>
      <c r="H355" s="1205"/>
      <c r="I355" s="1206"/>
      <c r="J355" s="405"/>
      <c r="K355" s="416"/>
      <c r="L355" s="416"/>
      <c r="M355" s="416"/>
      <c r="N355" s="416"/>
      <c r="O355" s="416"/>
      <c r="P355" s="416"/>
      <c r="Q355" s="416"/>
      <c r="R355" s="417"/>
      <c r="S355" s="1167"/>
      <c r="T355" s="1211"/>
      <c r="U355" s="1211"/>
      <c r="V355" s="1211"/>
      <c r="W355" s="1212"/>
      <c r="X355" s="201"/>
      <c r="Y355" s="202" t="s">
        <v>738</v>
      </c>
      <c r="Z355" s="202"/>
      <c r="AA355" s="202"/>
      <c r="AB355" s="202"/>
      <c r="AC355" s="202" t="s">
        <v>739</v>
      </c>
      <c r="AD355" s="202"/>
      <c r="AE355" s="202"/>
      <c r="AF355" s="202"/>
      <c r="AG355" s="202"/>
      <c r="AH355" s="202" t="s">
        <v>1252</v>
      </c>
      <c r="AI355" s="202"/>
      <c r="AJ355" s="203"/>
      <c r="AK355" s="1167"/>
      <c r="AL355" s="1231"/>
      <c r="AM355" s="1231"/>
      <c r="AN355" s="1231"/>
      <c r="AO355" s="1231"/>
      <c r="AP355" s="178" t="s">
        <v>343</v>
      </c>
      <c r="AQ355" s="1219"/>
      <c r="AR355" s="1220"/>
      <c r="AS355" s="1220"/>
      <c r="AT355" s="1220"/>
      <c r="AU355" s="1220"/>
      <c r="AV355" s="1220"/>
      <c r="AW355" s="204" t="s">
        <v>553</v>
      </c>
      <c r="AX355" s="1219"/>
      <c r="AY355" s="1220"/>
      <c r="AZ355" s="1220"/>
      <c r="BA355" s="1220"/>
      <c r="BB355" s="1220"/>
      <c r="BC355" s="1220"/>
      <c r="BD355" s="204" t="s">
        <v>553</v>
      </c>
      <c r="BE355" s="1221"/>
      <c r="BF355" s="1207"/>
      <c r="BG355" s="1207"/>
      <c r="BH355" s="1207"/>
      <c r="BI355" s="1207"/>
      <c r="BJ355" s="1207"/>
      <c r="BK355" s="1207"/>
      <c r="BL355" s="1207"/>
      <c r="BM355" s="1207"/>
      <c r="BN355" s="1207"/>
      <c r="BO355" s="1207"/>
      <c r="BP355" s="1207"/>
      <c r="BQ355" s="1207"/>
      <c r="BR355" s="1222"/>
      <c r="BS355" s="58"/>
    </row>
    <row r="356" spans="1:71" s="7" customFormat="1" ht="19.5" customHeight="1" x14ac:dyDescent="0.2">
      <c r="A356" s="58"/>
      <c r="B356" s="1213"/>
      <c r="C356" s="1214"/>
      <c r="D356" s="1197"/>
      <c r="E356" s="1198"/>
      <c r="F356" s="1198"/>
      <c r="G356" s="1198"/>
      <c r="H356" s="1198"/>
      <c r="I356" s="1199"/>
      <c r="J356" s="418"/>
      <c r="K356" s="419"/>
      <c r="L356" s="419"/>
      <c r="M356" s="419"/>
      <c r="N356" s="419"/>
      <c r="O356" s="419"/>
      <c r="P356" s="419"/>
      <c r="Q356" s="419"/>
      <c r="R356" s="420"/>
      <c r="S356" s="1213"/>
      <c r="T356" s="1214"/>
      <c r="U356" s="1214"/>
      <c r="V356" s="1214"/>
      <c r="W356" s="1215"/>
      <c r="X356" s="205"/>
      <c r="Y356" s="206" t="s">
        <v>740</v>
      </c>
      <c r="Z356" s="206"/>
      <c r="AA356" s="206"/>
      <c r="AB356" s="1200"/>
      <c r="AC356" s="1200"/>
      <c r="AD356" s="1200"/>
      <c r="AE356" s="1200"/>
      <c r="AF356" s="1200"/>
      <c r="AG356" s="1200"/>
      <c r="AH356" s="1200"/>
      <c r="AI356" s="1200"/>
      <c r="AJ356" s="207" t="s">
        <v>1232</v>
      </c>
      <c r="AK356" s="1201"/>
      <c r="AL356" s="1202"/>
      <c r="AM356" s="219" t="s">
        <v>568</v>
      </c>
      <c r="AN356" s="1202"/>
      <c r="AO356" s="1202"/>
      <c r="AP356" s="281" t="s">
        <v>214</v>
      </c>
      <c r="AQ356" s="1223"/>
      <c r="AR356" s="1224"/>
      <c r="AS356" s="1224"/>
      <c r="AT356" s="1224"/>
      <c r="AU356" s="1224"/>
      <c r="AV356" s="1224"/>
      <c r="AW356" s="394"/>
      <c r="AX356" s="1223"/>
      <c r="AY356" s="1224"/>
      <c r="AZ356" s="1224"/>
      <c r="BA356" s="1224"/>
      <c r="BB356" s="1224"/>
      <c r="BC356" s="1224"/>
      <c r="BD356" s="394"/>
      <c r="BE356" s="1225"/>
      <c r="BF356" s="1200"/>
      <c r="BG356" s="1200"/>
      <c r="BH356" s="1200"/>
      <c r="BI356" s="1200"/>
      <c r="BJ356" s="1200"/>
      <c r="BK356" s="1200"/>
      <c r="BL356" s="1200"/>
      <c r="BM356" s="1200"/>
      <c r="BN356" s="1200"/>
      <c r="BO356" s="1200"/>
      <c r="BP356" s="1200"/>
      <c r="BQ356" s="1200"/>
      <c r="BR356" s="1226"/>
      <c r="BS356" s="58"/>
    </row>
    <row r="357" spans="1:71" s="7" customFormat="1" ht="12" customHeight="1" x14ac:dyDescent="0.2">
      <c r="A357" s="58"/>
      <c r="B357" s="58" t="s">
        <v>532</v>
      </c>
      <c r="C357" s="58"/>
      <c r="D357" s="58"/>
      <c r="E357" s="127" t="s">
        <v>1161</v>
      </c>
      <c r="F357" s="1072" t="s">
        <v>742</v>
      </c>
      <c r="G357" s="1072"/>
      <c r="H357" s="1072"/>
      <c r="I357" s="1072"/>
      <c r="J357" s="1072"/>
      <c r="K357" s="1072"/>
      <c r="L357" s="1072"/>
      <c r="M357" s="1072"/>
      <c r="N357" s="1072"/>
      <c r="O357" s="1072"/>
      <c r="P357" s="1072"/>
      <c r="Q357" s="1072"/>
      <c r="R357" s="1072"/>
      <c r="S357" s="1072"/>
      <c r="T357" s="1072"/>
      <c r="U357" s="1072"/>
      <c r="V357" s="1072"/>
      <c r="W357" s="1072"/>
      <c r="X357" s="1072"/>
      <c r="Y357" s="1072"/>
      <c r="Z357" s="1072"/>
      <c r="AA357" s="1072"/>
      <c r="AB357" s="1072"/>
      <c r="AC357" s="1072"/>
      <c r="AD357" s="1072"/>
      <c r="AE357" s="1072"/>
      <c r="AF357" s="1072"/>
      <c r="AG357" s="1072"/>
      <c r="AH357" s="1072"/>
      <c r="AI357" s="1072"/>
      <c r="AJ357" s="1072"/>
      <c r="AK357" s="1072"/>
      <c r="AL357" s="1072"/>
      <c r="AM357" s="1072"/>
      <c r="AN357" s="1072"/>
      <c r="AO357" s="1072"/>
      <c r="AP357" s="1072"/>
      <c r="AQ357" s="1072"/>
      <c r="AR357" s="1072"/>
      <c r="AS357" s="1072"/>
      <c r="AT357" s="1072"/>
      <c r="AU357" s="1072"/>
      <c r="AV357" s="1072"/>
      <c r="AW357" s="1072"/>
      <c r="AX357" s="1072"/>
      <c r="AY357" s="1072"/>
      <c r="AZ357" s="1072"/>
      <c r="BA357" s="1072"/>
      <c r="BB357" s="1072"/>
      <c r="BC357" s="1072"/>
      <c r="BD357" s="1072"/>
      <c r="BE357" s="1072"/>
      <c r="BF357" s="1072"/>
      <c r="BG357" s="1072"/>
      <c r="BH357" s="1072"/>
      <c r="BI357" s="1072"/>
      <c r="BJ357" s="1072"/>
      <c r="BK357" s="1072"/>
      <c r="BL357" s="1072"/>
      <c r="BM357" s="1072"/>
      <c r="BN357" s="1072"/>
      <c r="BO357" s="1072"/>
      <c r="BP357" s="1072"/>
      <c r="BQ357" s="1072"/>
      <c r="BR357" s="1072"/>
      <c r="BS357" s="1072"/>
    </row>
    <row r="358" spans="1:71" s="7" customFormat="1" ht="12" customHeight="1" x14ac:dyDescent="0.2">
      <c r="A358" s="58"/>
      <c r="B358" s="58"/>
      <c r="C358" s="58"/>
      <c r="D358" s="58"/>
      <c r="E358" s="58"/>
      <c r="F358" s="1072"/>
      <c r="G358" s="1072"/>
      <c r="H358" s="1072"/>
      <c r="I358" s="1072"/>
      <c r="J358" s="1072"/>
      <c r="K358" s="1072"/>
      <c r="L358" s="1072"/>
      <c r="M358" s="1072"/>
      <c r="N358" s="1072"/>
      <c r="O358" s="1072"/>
      <c r="P358" s="1072"/>
      <c r="Q358" s="1072"/>
      <c r="R358" s="1072"/>
      <c r="S358" s="1072"/>
      <c r="T358" s="1072"/>
      <c r="U358" s="1072"/>
      <c r="V358" s="1072"/>
      <c r="W358" s="1072"/>
      <c r="X358" s="1072"/>
      <c r="Y358" s="1072"/>
      <c r="Z358" s="1072"/>
      <c r="AA358" s="1072"/>
      <c r="AB358" s="1072"/>
      <c r="AC358" s="1072"/>
      <c r="AD358" s="1072"/>
      <c r="AE358" s="1072"/>
      <c r="AF358" s="1072"/>
      <c r="AG358" s="1072"/>
      <c r="AH358" s="1072"/>
      <c r="AI358" s="1072"/>
      <c r="AJ358" s="1072"/>
      <c r="AK358" s="1072"/>
      <c r="AL358" s="1072"/>
      <c r="AM358" s="1072"/>
      <c r="AN358" s="1072"/>
      <c r="AO358" s="1072"/>
      <c r="AP358" s="1072"/>
      <c r="AQ358" s="1072"/>
      <c r="AR358" s="1072"/>
      <c r="AS358" s="1072"/>
      <c r="AT358" s="1072"/>
      <c r="AU358" s="1072"/>
      <c r="AV358" s="1072"/>
      <c r="AW358" s="1072"/>
      <c r="AX358" s="1072"/>
      <c r="AY358" s="1072"/>
      <c r="AZ358" s="1072"/>
      <c r="BA358" s="1072"/>
      <c r="BB358" s="1072"/>
      <c r="BC358" s="1072"/>
      <c r="BD358" s="1072"/>
      <c r="BE358" s="1072"/>
      <c r="BF358" s="1072"/>
      <c r="BG358" s="1072"/>
      <c r="BH358" s="1072"/>
      <c r="BI358" s="1072"/>
      <c r="BJ358" s="1072"/>
      <c r="BK358" s="1072"/>
      <c r="BL358" s="1072"/>
      <c r="BM358" s="1072"/>
      <c r="BN358" s="1072"/>
      <c r="BO358" s="1072"/>
      <c r="BP358" s="1072"/>
      <c r="BQ358" s="1072"/>
      <c r="BR358" s="1072"/>
      <c r="BS358" s="1072"/>
    </row>
    <row r="359" spans="1:71" s="7" customFormat="1" ht="12" customHeight="1" x14ac:dyDescent="0.2">
      <c r="A359" s="58"/>
      <c r="B359" s="58"/>
      <c r="C359" s="58"/>
      <c r="D359" s="58"/>
      <c r="E359" s="127" t="s">
        <v>16</v>
      </c>
      <c r="F359" s="58" t="s">
        <v>1338</v>
      </c>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row>
    <row r="360" spans="1:71" s="7" customFormat="1" ht="12" customHeight="1" x14ac:dyDescent="0.2">
      <c r="A360" s="58"/>
      <c r="B360" s="58"/>
      <c r="C360" s="58"/>
      <c r="D360" s="58"/>
      <c r="E360" s="127" t="s">
        <v>1817</v>
      </c>
      <c r="F360" s="1070" t="s">
        <v>1821</v>
      </c>
      <c r="G360" s="1070"/>
      <c r="H360" s="1070"/>
      <c r="I360" s="1070"/>
      <c r="J360" s="1070"/>
      <c r="K360" s="1070"/>
      <c r="L360" s="1070"/>
      <c r="M360" s="1070"/>
      <c r="N360" s="1070"/>
      <c r="O360" s="1070"/>
      <c r="P360" s="1070"/>
      <c r="Q360" s="1070"/>
      <c r="R360" s="1070"/>
      <c r="S360" s="1070"/>
      <c r="T360" s="1070"/>
      <c r="U360" s="1070"/>
      <c r="V360" s="1070"/>
      <c r="W360" s="1070"/>
      <c r="X360" s="1070"/>
      <c r="Y360" s="1070"/>
      <c r="Z360" s="1070"/>
      <c r="AA360" s="1070"/>
      <c r="AB360" s="1070"/>
      <c r="AC360" s="1070"/>
      <c r="AD360" s="1070"/>
      <c r="AE360" s="1070"/>
      <c r="AF360" s="1070"/>
      <c r="AG360" s="1070"/>
      <c r="AH360" s="1070"/>
      <c r="AI360" s="1070"/>
      <c r="AJ360" s="1070"/>
      <c r="AK360" s="1070"/>
      <c r="AL360" s="1070"/>
      <c r="AM360" s="1070"/>
      <c r="AN360" s="1070"/>
      <c r="AO360" s="1070"/>
      <c r="AP360" s="1070"/>
      <c r="AQ360" s="1070"/>
      <c r="AR360" s="1070"/>
      <c r="AS360" s="1070"/>
      <c r="AT360" s="1070"/>
      <c r="AU360" s="1070"/>
      <c r="AV360" s="1070"/>
      <c r="AW360" s="1070"/>
      <c r="AX360" s="1070"/>
      <c r="AY360" s="1070"/>
      <c r="AZ360" s="1070"/>
      <c r="BA360" s="1070"/>
      <c r="BB360" s="1070"/>
      <c r="BC360" s="1070"/>
      <c r="BD360" s="1070"/>
      <c r="BE360" s="1070"/>
      <c r="BF360" s="1070"/>
      <c r="BG360" s="1070"/>
      <c r="BH360" s="1070"/>
      <c r="BI360" s="1070"/>
      <c r="BJ360" s="1070"/>
      <c r="BK360" s="1070"/>
      <c r="BL360" s="1070"/>
      <c r="BM360" s="1070"/>
      <c r="BN360" s="1070"/>
      <c r="BO360" s="1070"/>
      <c r="BP360" s="1070"/>
      <c r="BQ360" s="58"/>
      <c r="BR360" s="58"/>
      <c r="BS360" s="58"/>
    </row>
    <row r="361" spans="1:71" s="7" customFormat="1" ht="12" customHeight="1" x14ac:dyDescent="0.2">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row>
    <row r="362" spans="1:71" s="7" customFormat="1" ht="12" customHeight="1" x14ac:dyDescent="0.2">
      <c r="A362" s="1189" t="s">
        <v>1272</v>
      </c>
      <c r="B362" s="1189"/>
      <c r="C362" s="1227" t="s">
        <v>1273</v>
      </c>
      <c r="D362" s="1227"/>
      <c r="E362" s="1227"/>
      <c r="F362" s="1227"/>
      <c r="G362" s="1227"/>
      <c r="H362" s="1227"/>
      <c r="I362" s="1227"/>
      <c r="J362" s="1227"/>
      <c r="K362" s="1227"/>
      <c r="L362" s="1227"/>
      <c r="M362" s="118"/>
      <c r="N362" s="118"/>
      <c r="O362" s="11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row>
    <row r="363" spans="1:71" s="7" customFormat="1" ht="12" customHeight="1" x14ac:dyDescent="0.2">
      <c r="A363" s="1189"/>
      <c r="B363" s="1189"/>
      <c r="C363" s="1227"/>
      <c r="D363" s="1227"/>
      <c r="E363" s="1227"/>
      <c r="F363" s="1227"/>
      <c r="G363" s="1227"/>
      <c r="H363" s="1227"/>
      <c r="I363" s="1227"/>
      <c r="J363" s="1227"/>
      <c r="K363" s="1227"/>
      <c r="L363" s="1227"/>
      <c r="M363" s="58" t="s">
        <v>1101</v>
      </c>
      <c r="N363" s="1253" t="s">
        <v>129</v>
      </c>
      <c r="O363" s="1253"/>
      <c r="P363" s="1253"/>
      <c r="Q363" s="1253"/>
      <c r="R363" s="1253"/>
      <c r="S363" s="1253"/>
      <c r="T363" s="1253"/>
      <c r="U363" s="1253"/>
      <c r="V363" s="1253"/>
      <c r="W363" s="1253"/>
      <c r="X363" s="1253"/>
      <c r="Y363" s="1253"/>
      <c r="Z363" s="1253"/>
      <c r="AA363" s="1253"/>
      <c r="AB363" s="1253"/>
      <c r="AC363" s="1253"/>
      <c r="AD363" s="1253"/>
      <c r="AE363" s="1253"/>
      <c r="AF363" s="1253"/>
      <c r="AG363" s="1253"/>
      <c r="AH363" s="1253"/>
      <c r="AI363" s="1253"/>
      <c r="AJ363" s="1253"/>
      <c r="AK363" s="1253"/>
      <c r="AL363" s="1253"/>
      <c r="AM363" s="1253"/>
      <c r="AN363" s="1253"/>
      <c r="AO363" s="1253"/>
      <c r="AP363" s="1253"/>
      <c r="AQ363" s="1253"/>
      <c r="AR363" s="1253"/>
      <c r="AS363" s="1253"/>
      <c r="AT363" s="1253"/>
      <c r="AU363" s="1253"/>
      <c r="AV363" s="1253"/>
      <c r="AW363" s="1253"/>
      <c r="AX363" s="1253"/>
      <c r="AY363" s="1253"/>
      <c r="AZ363" s="1253"/>
      <c r="BA363" s="1253"/>
      <c r="BB363" s="1253"/>
      <c r="BC363" s="1253"/>
      <c r="BD363" s="1253"/>
      <c r="BE363" s="1253"/>
      <c r="BF363" s="1253"/>
      <c r="BG363" s="1253"/>
      <c r="BH363" s="1253"/>
      <c r="BI363" s="1253"/>
      <c r="BJ363" s="1253"/>
      <c r="BK363" s="1253"/>
      <c r="BL363" s="1253"/>
      <c r="BM363" s="1253"/>
      <c r="BN363" s="1253"/>
      <c r="BO363" s="1253"/>
      <c r="BP363" s="1253"/>
      <c r="BQ363" s="1253"/>
      <c r="BR363" s="1253"/>
      <c r="BS363" s="1253"/>
    </row>
    <row r="364" spans="1:71" s="7" customFormat="1" ht="12" customHeight="1" x14ac:dyDescent="0.2">
      <c r="A364" s="408"/>
      <c r="B364" s="408"/>
      <c r="C364" s="245"/>
      <c r="D364" s="245"/>
      <c r="E364" s="245"/>
      <c r="F364" s="245"/>
      <c r="G364" s="245"/>
      <c r="H364" s="245"/>
      <c r="I364" s="245"/>
      <c r="J364" s="245"/>
      <c r="K364" s="245"/>
      <c r="L364" s="82"/>
      <c r="M364" s="58"/>
      <c r="N364" s="1253"/>
      <c r="O364" s="1253"/>
      <c r="P364" s="1253"/>
      <c r="Q364" s="1253"/>
      <c r="R364" s="1253"/>
      <c r="S364" s="1253"/>
      <c r="T364" s="1253"/>
      <c r="U364" s="1253"/>
      <c r="V364" s="1253"/>
      <c r="W364" s="1253"/>
      <c r="X364" s="1253"/>
      <c r="Y364" s="1253"/>
      <c r="Z364" s="1253"/>
      <c r="AA364" s="1253"/>
      <c r="AB364" s="1253"/>
      <c r="AC364" s="1253"/>
      <c r="AD364" s="1253"/>
      <c r="AE364" s="1253"/>
      <c r="AF364" s="1253"/>
      <c r="AG364" s="1253"/>
      <c r="AH364" s="1253"/>
      <c r="AI364" s="1253"/>
      <c r="AJ364" s="1253"/>
      <c r="AK364" s="1253"/>
      <c r="AL364" s="1253"/>
      <c r="AM364" s="1253"/>
      <c r="AN364" s="1253"/>
      <c r="AO364" s="1253"/>
      <c r="AP364" s="1253"/>
      <c r="AQ364" s="1253"/>
      <c r="AR364" s="1253"/>
      <c r="AS364" s="1253"/>
      <c r="AT364" s="1253"/>
      <c r="AU364" s="1253"/>
      <c r="AV364" s="1253"/>
      <c r="AW364" s="1253"/>
      <c r="AX364" s="1253"/>
      <c r="AY364" s="1253"/>
      <c r="AZ364" s="1253"/>
      <c r="BA364" s="1253"/>
      <c r="BB364" s="1253"/>
      <c r="BC364" s="1253"/>
      <c r="BD364" s="1253"/>
      <c r="BE364" s="1253"/>
      <c r="BF364" s="1253"/>
      <c r="BG364" s="1253"/>
      <c r="BH364" s="1253"/>
      <c r="BI364" s="1253"/>
      <c r="BJ364" s="1253"/>
      <c r="BK364" s="1253"/>
      <c r="BL364" s="1253"/>
      <c r="BM364" s="1253"/>
      <c r="BN364" s="1253"/>
      <c r="BO364" s="1253"/>
      <c r="BP364" s="1253"/>
      <c r="BQ364" s="1253"/>
      <c r="BR364" s="1253"/>
      <c r="BS364" s="1253"/>
    </row>
    <row r="365" spans="1:71" s="7" customFormat="1" ht="12.75" customHeight="1" x14ac:dyDescent="0.2">
      <c r="A365" s="58"/>
      <c r="B365" s="58" t="s">
        <v>1274</v>
      </c>
      <c r="C365" s="58"/>
      <c r="D365" s="58"/>
      <c r="E365" s="58"/>
      <c r="F365" s="58"/>
      <c r="G365" s="58"/>
      <c r="H365" s="58"/>
      <c r="I365" s="58"/>
      <c r="J365" s="58"/>
      <c r="K365" s="58"/>
      <c r="L365" s="58"/>
      <c r="M365" s="58"/>
      <c r="N365" s="69"/>
      <c r="O365" s="69"/>
      <c r="P365" s="126"/>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c r="AZ365" s="69"/>
      <c r="BA365" s="69"/>
      <c r="BB365" s="69"/>
      <c r="BC365" s="69"/>
      <c r="BD365" s="69"/>
      <c r="BE365" s="69"/>
      <c r="BF365" s="69"/>
      <c r="BG365" s="69"/>
      <c r="BH365" s="69"/>
      <c r="BI365" s="69"/>
      <c r="BJ365" s="69"/>
      <c r="BK365" s="69"/>
      <c r="BL365" s="69"/>
      <c r="BM365" s="69"/>
      <c r="BN365" s="69"/>
      <c r="BO365" s="58"/>
      <c r="BP365" s="58"/>
      <c r="BQ365" s="58"/>
      <c r="BR365" s="58"/>
      <c r="BS365" s="58"/>
    </row>
    <row r="366" spans="1:71" s="303" customFormat="1" ht="19.5" customHeight="1" x14ac:dyDescent="0.2">
      <c r="B366" s="1235" t="s">
        <v>1228</v>
      </c>
      <c r="C366" s="1236"/>
      <c r="D366" s="661" t="s">
        <v>251</v>
      </c>
      <c r="E366" s="662"/>
      <c r="F366" s="662"/>
      <c r="G366" s="662"/>
      <c r="H366" s="662"/>
      <c r="I366" s="663"/>
      <c r="J366" s="1235" t="s">
        <v>410</v>
      </c>
      <c r="K366" s="1236"/>
      <c r="L366" s="1236"/>
      <c r="M366" s="1236"/>
      <c r="N366" s="1236"/>
      <c r="O366" s="1236"/>
      <c r="P366" s="1236"/>
      <c r="Q366" s="1236"/>
      <c r="R366" s="1250"/>
      <c r="S366" s="1241" t="s">
        <v>1861</v>
      </c>
      <c r="T366" s="1242"/>
      <c r="U366" s="1242"/>
      <c r="V366" s="1242"/>
      <c r="W366" s="1243"/>
      <c r="X366" s="1235" t="s">
        <v>1954</v>
      </c>
      <c r="Y366" s="1236"/>
      <c r="Z366" s="1236"/>
      <c r="AA366" s="1236"/>
      <c r="AB366" s="1236"/>
      <c r="AC366" s="1236"/>
      <c r="AD366" s="1236"/>
      <c r="AE366" s="1236"/>
      <c r="AF366" s="1236"/>
      <c r="AG366" s="1236"/>
      <c r="AH366" s="1236"/>
      <c r="AI366" s="1236"/>
      <c r="AJ366" s="1250"/>
      <c r="AK366" s="1235" t="s">
        <v>741</v>
      </c>
      <c r="AL366" s="1236"/>
      <c r="AM366" s="1236"/>
      <c r="AN366" s="1236"/>
      <c r="AO366" s="1236"/>
      <c r="AP366" s="1250"/>
      <c r="AQ366" s="1254" t="s">
        <v>1949</v>
      </c>
      <c r="AR366" s="1255"/>
      <c r="AS366" s="1255"/>
      <c r="AT366" s="1255"/>
      <c r="AU366" s="1255"/>
      <c r="AV366" s="1255"/>
      <c r="AW366" s="1255"/>
      <c r="AX366" s="1256"/>
      <c r="AY366" s="1256"/>
      <c r="AZ366" s="1256"/>
      <c r="BA366" s="1256"/>
      <c r="BB366" s="1256"/>
      <c r="BC366" s="1256"/>
      <c r="BD366" s="1257"/>
      <c r="BE366" s="1258" t="s">
        <v>1953</v>
      </c>
      <c r="BF366" s="1259"/>
      <c r="BG366" s="1259"/>
      <c r="BH366" s="1259"/>
      <c r="BI366" s="1259"/>
      <c r="BJ366" s="1259"/>
      <c r="BK366" s="1259"/>
      <c r="BL366" s="1259"/>
      <c r="BM366" s="1259"/>
      <c r="BN366" s="1259"/>
      <c r="BO366" s="1259"/>
      <c r="BP366" s="1259"/>
      <c r="BQ366" s="1259"/>
      <c r="BR366" s="1260"/>
    </row>
    <row r="367" spans="1:71" s="303" customFormat="1" ht="19.5" customHeight="1" x14ac:dyDescent="0.2">
      <c r="B367" s="1237"/>
      <c r="C367" s="1238"/>
      <c r="D367" s="664"/>
      <c r="E367" s="665"/>
      <c r="F367" s="665"/>
      <c r="G367" s="665"/>
      <c r="H367" s="665"/>
      <c r="I367" s="666"/>
      <c r="J367" s="1237"/>
      <c r="K367" s="1238"/>
      <c r="L367" s="1238"/>
      <c r="M367" s="1238"/>
      <c r="N367" s="1238"/>
      <c r="O367" s="1238"/>
      <c r="P367" s="1238"/>
      <c r="Q367" s="1238"/>
      <c r="R367" s="1251"/>
      <c r="S367" s="1244"/>
      <c r="T367" s="1245"/>
      <c r="U367" s="1245"/>
      <c r="V367" s="1245"/>
      <c r="W367" s="1246"/>
      <c r="X367" s="1237"/>
      <c r="Y367" s="1238"/>
      <c r="Z367" s="1238"/>
      <c r="AA367" s="1238"/>
      <c r="AB367" s="1238"/>
      <c r="AC367" s="1238"/>
      <c r="AD367" s="1238"/>
      <c r="AE367" s="1238"/>
      <c r="AF367" s="1238"/>
      <c r="AG367" s="1238"/>
      <c r="AH367" s="1238"/>
      <c r="AI367" s="1238"/>
      <c r="AJ367" s="1251"/>
      <c r="AK367" s="1237"/>
      <c r="AL367" s="1238"/>
      <c r="AM367" s="1238"/>
      <c r="AN367" s="1238"/>
      <c r="AO367" s="1238"/>
      <c r="AP367" s="1251"/>
      <c r="AQ367" s="1254" t="s">
        <v>910</v>
      </c>
      <c r="AR367" s="1255"/>
      <c r="AS367" s="1255"/>
      <c r="AT367" s="1255"/>
      <c r="AU367" s="1255"/>
      <c r="AV367" s="1255"/>
      <c r="AW367" s="1261"/>
      <c r="AX367" s="1254" t="s">
        <v>911</v>
      </c>
      <c r="AY367" s="1255"/>
      <c r="AZ367" s="1255"/>
      <c r="BA367" s="1255"/>
      <c r="BB367" s="1255"/>
      <c r="BC367" s="1255"/>
      <c r="BD367" s="1261"/>
      <c r="BE367" s="1262" t="s">
        <v>1947</v>
      </c>
      <c r="BF367" s="1263"/>
      <c r="BG367" s="1263"/>
      <c r="BH367" s="1263"/>
      <c r="BI367" s="1263"/>
      <c r="BJ367" s="1263"/>
      <c r="BK367" s="1263"/>
      <c r="BL367" s="1263"/>
      <c r="BM367" s="1263"/>
      <c r="BN367" s="1263"/>
      <c r="BO367" s="1263"/>
      <c r="BP367" s="1263"/>
      <c r="BQ367" s="1263"/>
      <c r="BR367" s="1264"/>
    </row>
    <row r="368" spans="1:71" s="303" customFormat="1" ht="19.5" customHeight="1" x14ac:dyDescent="0.2">
      <c r="B368" s="1239"/>
      <c r="C368" s="1240"/>
      <c r="D368" s="667" t="s">
        <v>752</v>
      </c>
      <c r="E368" s="668"/>
      <c r="F368" s="668"/>
      <c r="G368" s="668"/>
      <c r="H368" s="668"/>
      <c r="I368" s="669"/>
      <c r="J368" s="1239"/>
      <c r="K368" s="1240"/>
      <c r="L368" s="1240"/>
      <c r="M368" s="1240"/>
      <c r="N368" s="1240"/>
      <c r="O368" s="1240"/>
      <c r="P368" s="1240"/>
      <c r="Q368" s="1240"/>
      <c r="R368" s="1252"/>
      <c r="S368" s="1247"/>
      <c r="T368" s="1248"/>
      <c r="U368" s="1248"/>
      <c r="V368" s="1248"/>
      <c r="W368" s="1249"/>
      <c r="X368" s="1239"/>
      <c r="Y368" s="1240"/>
      <c r="Z368" s="1240"/>
      <c r="AA368" s="1240"/>
      <c r="AB368" s="1240"/>
      <c r="AC368" s="1240"/>
      <c r="AD368" s="1240"/>
      <c r="AE368" s="1240"/>
      <c r="AF368" s="1240"/>
      <c r="AG368" s="1240"/>
      <c r="AH368" s="1240"/>
      <c r="AI368" s="1240"/>
      <c r="AJ368" s="1252"/>
      <c r="AK368" s="1239"/>
      <c r="AL368" s="1240"/>
      <c r="AM368" s="1240"/>
      <c r="AN368" s="1240"/>
      <c r="AO368" s="1240"/>
      <c r="AP368" s="1252"/>
      <c r="AQ368" s="667" t="s">
        <v>912</v>
      </c>
      <c r="AR368" s="670"/>
      <c r="AS368" s="670"/>
      <c r="AT368" s="670"/>
      <c r="AU368" s="670"/>
      <c r="AV368" s="670"/>
      <c r="AW368" s="671"/>
      <c r="AX368" s="667" t="s">
        <v>913</v>
      </c>
      <c r="AY368" s="670"/>
      <c r="AZ368" s="670"/>
      <c r="BA368" s="670"/>
      <c r="BB368" s="670"/>
      <c r="BC368" s="670"/>
      <c r="BD368" s="671"/>
      <c r="BE368" s="1232" t="s">
        <v>1951</v>
      </c>
      <c r="BF368" s="1233"/>
      <c r="BG368" s="1233"/>
      <c r="BH368" s="1233"/>
      <c r="BI368" s="1233"/>
      <c r="BJ368" s="1233"/>
      <c r="BK368" s="1233"/>
      <c r="BL368" s="1233"/>
      <c r="BM368" s="1233"/>
      <c r="BN368" s="1233"/>
      <c r="BO368" s="1233"/>
      <c r="BP368" s="1233"/>
      <c r="BQ368" s="1233"/>
      <c r="BR368" s="1234"/>
    </row>
    <row r="369" spans="1:71" s="7" customFormat="1" ht="19.5" customHeight="1" x14ac:dyDescent="0.2">
      <c r="A369" s="58"/>
      <c r="B369" s="1203" t="s">
        <v>1275</v>
      </c>
      <c r="C369" s="1211"/>
      <c r="D369" s="1204"/>
      <c r="E369" s="1205"/>
      <c r="F369" s="1205"/>
      <c r="G369" s="1205"/>
      <c r="H369" s="1205"/>
      <c r="I369" s="1206"/>
      <c r="J369" s="405"/>
      <c r="K369" s="416"/>
      <c r="L369" s="416"/>
      <c r="M369" s="416"/>
      <c r="N369" s="416"/>
      <c r="O369" s="416"/>
      <c r="P369" s="416"/>
      <c r="Q369" s="416"/>
      <c r="R369" s="417"/>
      <c r="S369" s="1167"/>
      <c r="T369" s="1211"/>
      <c r="U369" s="1211"/>
      <c r="V369" s="1211"/>
      <c r="W369" s="1212"/>
      <c r="X369" s="201"/>
      <c r="Y369" s="202" t="s">
        <v>738</v>
      </c>
      <c r="Z369" s="202"/>
      <c r="AA369" s="202"/>
      <c r="AB369" s="202"/>
      <c r="AC369" s="202" t="s">
        <v>739</v>
      </c>
      <c r="AD369" s="202"/>
      <c r="AE369" s="202"/>
      <c r="AF369" s="202"/>
      <c r="AG369" s="202"/>
      <c r="AH369" s="202" t="s">
        <v>1231</v>
      </c>
      <c r="AI369" s="202"/>
      <c r="AJ369" s="203"/>
      <c r="AK369" s="1167"/>
      <c r="AL369" s="1231"/>
      <c r="AM369" s="1231"/>
      <c r="AN369" s="1231"/>
      <c r="AO369" s="1231"/>
      <c r="AP369" s="178" t="s">
        <v>343</v>
      </c>
      <c r="AQ369" s="1219"/>
      <c r="AR369" s="1220"/>
      <c r="AS369" s="1220"/>
      <c r="AT369" s="1220"/>
      <c r="AU369" s="1220"/>
      <c r="AV369" s="1220"/>
      <c r="AW369" s="204" t="s">
        <v>553</v>
      </c>
      <c r="AX369" s="1219"/>
      <c r="AY369" s="1220"/>
      <c r="AZ369" s="1220"/>
      <c r="BA369" s="1220"/>
      <c r="BB369" s="1220"/>
      <c r="BC369" s="1220"/>
      <c r="BD369" s="204" t="s">
        <v>553</v>
      </c>
      <c r="BE369" s="1221"/>
      <c r="BF369" s="1207"/>
      <c r="BG369" s="1207"/>
      <c r="BH369" s="1207"/>
      <c r="BI369" s="1207"/>
      <c r="BJ369" s="1207"/>
      <c r="BK369" s="1207"/>
      <c r="BL369" s="1207"/>
      <c r="BM369" s="1207"/>
      <c r="BN369" s="1207"/>
      <c r="BO369" s="1207"/>
      <c r="BP369" s="1207"/>
      <c r="BQ369" s="1207"/>
      <c r="BR369" s="1222"/>
      <c r="BS369" s="58"/>
    </row>
    <row r="370" spans="1:71" s="7" customFormat="1" ht="19.5" customHeight="1" x14ac:dyDescent="0.2">
      <c r="A370" s="58"/>
      <c r="B370" s="1213"/>
      <c r="C370" s="1214"/>
      <c r="D370" s="1197"/>
      <c r="E370" s="1198"/>
      <c r="F370" s="1198"/>
      <c r="G370" s="1198"/>
      <c r="H370" s="1198"/>
      <c r="I370" s="1199"/>
      <c r="J370" s="418"/>
      <c r="K370" s="419"/>
      <c r="L370" s="419"/>
      <c r="M370" s="419"/>
      <c r="N370" s="419"/>
      <c r="O370" s="419"/>
      <c r="P370" s="419"/>
      <c r="Q370" s="419"/>
      <c r="R370" s="420"/>
      <c r="S370" s="1213"/>
      <c r="T370" s="1214"/>
      <c r="U370" s="1214"/>
      <c r="V370" s="1214"/>
      <c r="W370" s="1215"/>
      <c r="X370" s="205"/>
      <c r="Y370" s="206" t="s">
        <v>740</v>
      </c>
      <c r="Z370" s="206"/>
      <c r="AA370" s="206"/>
      <c r="AB370" s="1200"/>
      <c r="AC370" s="1200"/>
      <c r="AD370" s="1200"/>
      <c r="AE370" s="1200"/>
      <c r="AF370" s="1200"/>
      <c r="AG370" s="1200"/>
      <c r="AH370" s="1200"/>
      <c r="AI370" s="1200"/>
      <c r="AJ370" s="207" t="s">
        <v>1232</v>
      </c>
      <c r="AK370" s="1201"/>
      <c r="AL370" s="1202"/>
      <c r="AM370" s="219" t="s">
        <v>568</v>
      </c>
      <c r="AN370" s="1202"/>
      <c r="AO370" s="1202"/>
      <c r="AP370" s="281" t="s">
        <v>214</v>
      </c>
      <c r="AQ370" s="1223"/>
      <c r="AR370" s="1224"/>
      <c r="AS370" s="1224"/>
      <c r="AT370" s="1224"/>
      <c r="AU370" s="1224"/>
      <c r="AV370" s="1224"/>
      <c r="AW370" s="394"/>
      <c r="AX370" s="1223"/>
      <c r="AY370" s="1224"/>
      <c r="AZ370" s="1224"/>
      <c r="BA370" s="1224"/>
      <c r="BB370" s="1224"/>
      <c r="BC370" s="1224"/>
      <c r="BD370" s="394"/>
      <c r="BE370" s="1225"/>
      <c r="BF370" s="1200"/>
      <c r="BG370" s="1200"/>
      <c r="BH370" s="1200"/>
      <c r="BI370" s="1200"/>
      <c r="BJ370" s="1200"/>
      <c r="BK370" s="1200"/>
      <c r="BL370" s="1200"/>
      <c r="BM370" s="1200"/>
      <c r="BN370" s="1200"/>
      <c r="BO370" s="1200"/>
      <c r="BP370" s="1200"/>
      <c r="BQ370" s="1200"/>
      <c r="BR370" s="1226"/>
      <c r="BS370" s="58"/>
    </row>
    <row r="371" spans="1:71" s="7" customFormat="1" ht="19.5" customHeight="1" x14ac:dyDescent="0.2">
      <c r="A371" s="58"/>
      <c r="B371" s="1203" t="s">
        <v>1276</v>
      </c>
      <c r="C371" s="1211"/>
      <c r="D371" s="1204"/>
      <c r="E371" s="1205"/>
      <c r="F371" s="1205"/>
      <c r="G371" s="1205"/>
      <c r="H371" s="1205"/>
      <c r="I371" s="1206"/>
      <c r="J371" s="405"/>
      <c r="K371" s="416"/>
      <c r="L371" s="416"/>
      <c r="M371" s="416"/>
      <c r="N371" s="416"/>
      <c r="O371" s="416"/>
      <c r="P371" s="416"/>
      <c r="Q371" s="416"/>
      <c r="R371" s="417"/>
      <c r="S371" s="1167"/>
      <c r="T371" s="1211"/>
      <c r="U371" s="1211"/>
      <c r="V371" s="1211"/>
      <c r="W371" s="1212"/>
      <c r="X371" s="201"/>
      <c r="Y371" s="202" t="s">
        <v>738</v>
      </c>
      <c r="Z371" s="202"/>
      <c r="AA371" s="202"/>
      <c r="AB371" s="202"/>
      <c r="AC371" s="202" t="s">
        <v>739</v>
      </c>
      <c r="AD371" s="202"/>
      <c r="AE371" s="202"/>
      <c r="AF371" s="202"/>
      <c r="AG371" s="202"/>
      <c r="AH371" s="202" t="s">
        <v>1252</v>
      </c>
      <c r="AI371" s="202"/>
      <c r="AJ371" s="203"/>
      <c r="AK371" s="1167"/>
      <c r="AL371" s="1231"/>
      <c r="AM371" s="1231"/>
      <c r="AN371" s="1231"/>
      <c r="AO371" s="1231"/>
      <c r="AP371" s="178" t="s">
        <v>343</v>
      </c>
      <c r="AQ371" s="1219"/>
      <c r="AR371" s="1220"/>
      <c r="AS371" s="1220"/>
      <c r="AT371" s="1220"/>
      <c r="AU371" s="1220"/>
      <c r="AV371" s="1220"/>
      <c r="AW371" s="204" t="s">
        <v>553</v>
      </c>
      <c r="AX371" s="1219"/>
      <c r="AY371" s="1220"/>
      <c r="AZ371" s="1220"/>
      <c r="BA371" s="1220"/>
      <c r="BB371" s="1220"/>
      <c r="BC371" s="1220"/>
      <c r="BD371" s="204" t="s">
        <v>553</v>
      </c>
      <c r="BE371" s="1221"/>
      <c r="BF371" s="1207"/>
      <c r="BG371" s="1207"/>
      <c r="BH371" s="1207"/>
      <c r="BI371" s="1207"/>
      <c r="BJ371" s="1207"/>
      <c r="BK371" s="1207"/>
      <c r="BL371" s="1207"/>
      <c r="BM371" s="1207"/>
      <c r="BN371" s="1207"/>
      <c r="BO371" s="1207"/>
      <c r="BP371" s="1207"/>
      <c r="BQ371" s="1207"/>
      <c r="BR371" s="1222"/>
      <c r="BS371" s="58"/>
    </row>
    <row r="372" spans="1:71" s="7" customFormat="1" ht="19.5" customHeight="1" x14ac:dyDescent="0.2">
      <c r="A372" s="58"/>
      <c r="B372" s="1213"/>
      <c r="C372" s="1214"/>
      <c r="D372" s="1197"/>
      <c r="E372" s="1198"/>
      <c r="F372" s="1198"/>
      <c r="G372" s="1198"/>
      <c r="H372" s="1198"/>
      <c r="I372" s="1199"/>
      <c r="J372" s="418"/>
      <c r="K372" s="419"/>
      <c r="L372" s="419"/>
      <c r="M372" s="419"/>
      <c r="N372" s="419"/>
      <c r="O372" s="419"/>
      <c r="P372" s="419"/>
      <c r="Q372" s="419"/>
      <c r="R372" s="420"/>
      <c r="S372" s="1213"/>
      <c r="T372" s="1214"/>
      <c r="U372" s="1214"/>
      <c r="V372" s="1214"/>
      <c r="W372" s="1215"/>
      <c r="X372" s="205"/>
      <c r="Y372" s="206" t="s">
        <v>740</v>
      </c>
      <c r="Z372" s="206"/>
      <c r="AA372" s="206"/>
      <c r="AB372" s="1200"/>
      <c r="AC372" s="1200"/>
      <c r="AD372" s="1200"/>
      <c r="AE372" s="1200"/>
      <c r="AF372" s="1200"/>
      <c r="AG372" s="1200"/>
      <c r="AH372" s="1200"/>
      <c r="AI372" s="1200"/>
      <c r="AJ372" s="207" t="s">
        <v>1232</v>
      </c>
      <c r="AK372" s="1201"/>
      <c r="AL372" s="1202"/>
      <c r="AM372" s="219" t="s">
        <v>568</v>
      </c>
      <c r="AN372" s="1202"/>
      <c r="AO372" s="1202"/>
      <c r="AP372" s="281" t="s">
        <v>214</v>
      </c>
      <c r="AQ372" s="1223"/>
      <c r="AR372" s="1224"/>
      <c r="AS372" s="1224"/>
      <c r="AT372" s="1224"/>
      <c r="AU372" s="1224"/>
      <c r="AV372" s="1224"/>
      <c r="AW372" s="394"/>
      <c r="AX372" s="1223"/>
      <c r="AY372" s="1224"/>
      <c r="AZ372" s="1224"/>
      <c r="BA372" s="1224"/>
      <c r="BB372" s="1224"/>
      <c r="BC372" s="1224"/>
      <c r="BD372" s="394"/>
      <c r="BE372" s="1225"/>
      <c r="BF372" s="1200"/>
      <c r="BG372" s="1200"/>
      <c r="BH372" s="1200"/>
      <c r="BI372" s="1200"/>
      <c r="BJ372" s="1200"/>
      <c r="BK372" s="1200"/>
      <c r="BL372" s="1200"/>
      <c r="BM372" s="1200"/>
      <c r="BN372" s="1200"/>
      <c r="BO372" s="1200"/>
      <c r="BP372" s="1200"/>
      <c r="BQ372" s="1200"/>
      <c r="BR372" s="1226"/>
      <c r="BS372" s="58"/>
    </row>
    <row r="373" spans="1:71" s="7" customFormat="1" ht="19.5" customHeight="1" x14ac:dyDescent="0.2">
      <c r="A373" s="58"/>
      <c r="B373" s="1203" t="s">
        <v>1277</v>
      </c>
      <c r="C373" s="1211"/>
      <c r="D373" s="1204"/>
      <c r="E373" s="1205"/>
      <c r="F373" s="1205"/>
      <c r="G373" s="1205"/>
      <c r="H373" s="1205"/>
      <c r="I373" s="1206"/>
      <c r="J373" s="405"/>
      <c r="K373" s="416"/>
      <c r="L373" s="416"/>
      <c r="M373" s="416"/>
      <c r="N373" s="416"/>
      <c r="O373" s="416"/>
      <c r="P373" s="416"/>
      <c r="Q373" s="416"/>
      <c r="R373" s="417"/>
      <c r="S373" s="1167"/>
      <c r="T373" s="1211"/>
      <c r="U373" s="1211"/>
      <c r="V373" s="1211"/>
      <c r="W373" s="1212"/>
      <c r="X373" s="201"/>
      <c r="Y373" s="202" t="s">
        <v>738</v>
      </c>
      <c r="Z373" s="202"/>
      <c r="AA373" s="202"/>
      <c r="AB373" s="202"/>
      <c r="AC373" s="202" t="s">
        <v>739</v>
      </c>
      <c r="AD373" s="202"/>
      <c r="AE373" s="202"/>
      <c r="AF373" s="202"/>
      <c r="AG373" s="202"/>
      <c r="AH373" s="202" t="s">
        <v>1238</v>
      </c>
      <c r="AI373" s="202"/>
      <c r="AJ373" s="203"/>
      <c r="AK373" s="1167"/>
      <c r="AL373" s="1231"/>
      <c r="AM373" s="1231"/>
      <c r="AN373" s="1231"/>
      <c r="AO373" s="1231"/>
      <c r="AP373" s="178" t="s">
        <v>343</v>
      </c>
      <c r="AQ373" s="1219"/>
      <c r="AR373" s="1220"/>
      <c r="AS373" s="1220"/>
      <c r="AT373" s="1220"/>
      <c r="AU373" s="1220"/>
      <c r="AV373" s="1220"/>
      <c r="AW373" s="204" t="s">
        <v>553</v>
      </c>
      <c r="AX373" s="1219"/>
      <c r="AY373" s="1220"/>
      <c r="AZ373" s="1220"/>
      <c r="BA373" s="1220"/>
      <c r="BB373" s="1220"/>
      <c r="BC373" s="1220"/>
      <c r="BD373" s="204" t="s">
        <v>553</v>
      </c>
      <c r="BE373" s="1221"/>
      <c r="BF373" s="1207"/>
      <c r="BG373" s="1207"/>
      <c r="BH373" s="1207"/>
      <c r="BI373" s="1207"/>
      <c r="BJ373" s="1207"/>
      <c r="BK373" s="1207"/>
      <c r="BL373" s="1207"/>
      <c r="BM373" s="1207"/>
      <c r="BN373" s="1207"/>
      <c r="BO373" s="1207"/>
      <c r="BP373" s="1207"/>
      <c r="BQ373" s="1207"/>
      <c r="BR373" s="1222"/>
      <c r="BS373" s="58"/>
    </row>
    <row r="374" spans="1:71" s="7" customFormat="1" ht="19.5" customHeight="1" x14ac:dyDescent="0.2">
      <c r="A374" s="58"/>
      <c r="B374" s="1213"/>
      <c r="C374" s="1214"/>
      <c r="D374" s="1197"/>
      <c r="E374" s="1198"/>
      <c r="F374" s="1198"/>
      <c r="G374" s="1198"/>
      <c r="H374" s="1198"/>
      <c r="I374" s="1199"/>
      <c r="J374" s="418"/>
      <c r="K374" s="419"/>
      <c r="L374" s="419"/>
      <c r="M374" s="419"/>
      <c r="N374" s="419"/>
      <c r="O374" s="419"/>
      <c r="P374" s="419"/>
      <c r="Q374" s="419"/>
      <c r="R374" s="420"/>
      <c r="S374" s="1213"/>
      <c r="T374" s="1214"/>
      <c r="U374" s="1214"/>
      <c r="V374" s="1214"/>
      <c r="W374" s="1215"/>
      <c r="X374" s="205"/>
      <c r="Y374" s="206" t="s">
        <v>740</v>
      </c>
      <c r="Z374" s="206"/>
      <c r="AA374" s="206"/>
      <c r="AB374" s="1200"/>
      <c r="AC374" s="1200"/>
      <c r="AD374" s="1200"/>
      <c r="AE374" s="1200"/>
      <c r="AF374" s="1200"/>
      <c r="AG374" s="1200"/>
      <c r="AH374" s="1200"/>
      <c r="AI374" s="1200"/>
      <c r="AJ374" s="207" t="s">
        <v>1232</v>
      </c>
      <c r="AK374" s="1201"/>
      <c r="AL374" s="1202"/>
      <c r="AM374" s="219" t="s">
        <v>568</v>
      </c>
      <c r="AN374" s="1202"/>
      <c r="AO374" s="1202"/>
      <c r="AP374" s="281" t="s">
        <v>214</v>
      </c>
      <c r="AQ374" s="1223"/>
      <c r="AR374" s="1224"/>
      <c r="AS374" s="1224"/>
      <c r="AT374" s="1224"/>
      <c r="AU374" s="1224"/>
      <c r="AV374" s="1224"/>
      <c r="AW374" s="394"/>
      <c r="AX374" s="1223"/>
      <c r="AY374" s="1224"/>
      <c r="AZ374" s="1224"/>
      <c r="BA374" s="1224"/>
      <c r="BB374" s="1224"/>
      <c r="BC374" s="1224"/>
      <c r="BD374" s="394"/>
      <c r="BE374" s="1225"/>
      <c r="BF374" s="1200"/>
      <c r="BG374" s="1200"/>
      <c r="BH374" s="1200"/>
      <c r="BI374" s="1200"/>
      <c r="BJ374" s="1200"/>
      <c r="BK374" s="1200"/>
      <c r="BL374" s="1200"/>
      <c r="BM374" s="1200"/>
      <c r="BN374" s="1200"/>
      <c r="BO374" s="1200"/>
      <c r="BP374" s="1200"/>
      <c r="BQ374" s="1200"/>
      <c r="BR374" s="1226"/>
      <c r="BS374" s="58"/>
    </row>
    <row r="375" spans="1:71" s="7" customFormat="1" ht="19.5" customHeight="1" x14ac:dyDescent="0.2">
      <c r="A375" s="58"/>
      <c r="B375" s="1203" t="s">
        <v>1278</v>
      </c>
      <c r="C375" s="1211"/>
      <c r="D375" s="1204"/>
      <c r="E375" s="1205"/>
      <c r="F375" s="1205"/>
      <c r="G375" s="1205"/>
      <c r="H375" s="1205"/>
      <c r="I375" s="1206"/>
      <c r="J375" s="405"/>
      <c r="K375" s="416"/>
      <c r="L375" s="416"/>
      <c r="M375" s="416"/>
      <c r="N375" s="416"/>
      <c r="O375" s="416"/>
      <c r="P375" s="416"/>
      <c r="Q375" s="416"/>
      <c r="R375" s="417"/>
      <c r="S375" s="1167"/>
      <c r="T375" s="1211"/>
      <c r="U375" s="1211"/>
      <c r="V375" s="1211"/>
      <c r="W375" s="1212"/>
      <c r="X375" s="201"/>
      <c r="Y375" s="202" t="s">
        <v>738</v>
      </c>
      <c r="Z375" s="202"/>
      <c r="AA375" s="202"/>
      <c r="AB375" s="202"/>
      <c r="AC375" s="202" t="s">
        <v>739</v>
      </c>
      <c r="AD375" s="202"/>
      <c r="AE375" s="202"/>
      <c r="AF375" s="202"/>
      <c r="AG375" s="202"/>
      <c r="AH375" s="202" t="s">
        <v>1231</v>
      </c>
      <c r="AI375" s="202"/>
      <c r="AJ375" s="203"/>
      <c r="AK375" s="1167"/>
      <c r="AL375" s="1231"/>
      <c r="AM375" s="1231"/>
      <c r="AN375" s="1231"/>
      <c r="AO375" s="1231"/>
      <c r="AP375" s="178" t="s">
        <v>343</v>
      </c>
      <c r="AQ375" s="1219"/>
      <c r="AR375" s="1220"/>
      <c r="AS375" s="1220"/>
      <c r="AT375" s="1220"/>
      <c r="AU375" s="1220"/>
      <c r="AV375" s="1220"/>
      <c r="AW375" s="204" t="s">
        <v>553</v>
      </c>
      <c r="AX375" s="1219"/>
      <c r="AY375" s="1220"/>
      <c r="AZ375" s="1220"/>
      <c r="BA375" s="1220"/>
      <c r="BB375" s="1220"/>
      <c r="BC375" s="1220"/>
      <c r="BD375" s="204" t="s">
        <v>553</v>
      </c>
      <c r="BE375" s="1221"/>
      <c r="BF375" s="1207"/>
      <c r="BG375" s="1207"/>
      <c r="BH375" s="1207"/>
      <c r="BI375" s="1207"/>
      <c r="BJ375" s="1207"/>
      <c r="BK375" s="1207"/>
      <c r="BL375" s="1207"/>
      <c r="BM375" s="1207"/>
      <c r="BN375" s="1207"/>
      <c r="BO375" s="1207"/>
      <c r="BP375" s="1207"/>
      <c r="BQ375" s="1207"/>
      <c r="BR375" s="1222"/>
      <c r="BS375" s="58"/>
    </row>
    <row r="376" spans="1:71" s="7" customFormat="1" ht="19.5" customHeight="1" x14ac:dyDescent="0.2">
      <c r="A376" s="58"/>
      <c r="B376" s="1213"/>
      <c r="C376" s="1214"/>
      <c r="D376" s="1197"/>
      <c r="E376" s="1198"/>
      <c r="F376" s="1198"/>
      <c r="G376" s="1198"/>
      <c r="H376" s="1198"/>
      <c r="I376" s="1199"/>
      <c r="J376" s="418"/>
      <c r="K376" s="419"/>
      <c r="L376" s="419"/>
      <c r="M376" s="419"/>
      <c r="N376" s="419"/>
      <c r="O376" s="419"/>
      <c r="P376" s="419"/>
      <c r="Q376" s="419"/>
      <c r="R376" s="420"/>
      <c r="S376" s="1213"/>
      <c r="T376" s="1214"/>
      <c r="U376" s="1214"/>
      <c r="V376" s="1214"/>
      <c r="W376" s="1215"/>
      <c r="X376" s="205"/>
      <c r="Y376" s="206" t="s">
        <v>740</v>
      </c>
      <c r="Z376" s="206"/>
      <c r="AA376" s="206"/>
      <c r="AB376" s="1200"/>
      <c r="AC376" s="1200"/>
      <c r="AD376" s="1200"/>
      <c r="AE376" s="1200"/>
      <c r="AF376" s="1200"/>
      <c r="AG376" s="1200"/>
      <c r="AH376" s="1200"/>
      <c r="AI376" s="1200"/>
      <c r="AJ376" s="207" t="s">
        <v>1232</v>
      </c>
      <c r="AK376" s="1201"/>
      <c r="AL376" s="1202"/>
      <c r="AM376" s="219" t="s">
        <v>568</v>
      </c>
      <c r="AN376" s="1202"/>
      <c r="AO376" s="1202"/>
      <c r="AP376" s="281" t="s">
        <v>214</v>
      </c>
      <c r="AQ376" s="1223"/>
      <c r="AR376" s="1224"/>
      <c r="AS376" s="1224"/>
      <c r="AT376" s="1224"/>
      <c r="AU376" s="1224"/>
      <c r="AV376" s="1224"/>
      <c r="AW376" s="394"/>
      <c r="AX376" s="1223"/>
      <c r="AY376" s="1224"/>
      <c r="AZ376" s="1224"/>
      <c r="BA376" s="1224"/>
      <c r="BB376" s="1224"/>
      <c r="BC376" s="1224"/>
      <c r="BD376" s="394"/>
      <c r="BE376" s="1225"/>
      <c r="BF376" s="1200"/>
      <c r="BG376" s="1200"/>
      <c r="BH376" s="1200"/>
      <c r="BI376" s="1200"/>
      <c r="BJ376" s="1200"/>
      <c r="BK376" s="1200"/>
      <c r="BL376" s="1200"/>
      <c r="BM376" s="1200"/>
      <c r="BN376" s="1200"/>
      <c r="BO376" s="1200"/>
      <c r="BP376" s="1200"/>
      <c r="BQ376" s="1200"/>
      <c r="BR376" s="1226"/>
      <c r="BS376" s="58"/>
    </row>
    <row r="377" spans="1:71" s="7" customFormat="1" ht="19.5" customHeight="1" x14ac:dyDescent="0.2">
      <c r="A377" s="58"/>
      <c r="B377" s="1203" t="s">
        <v>1279</v>
      </c>
      <c r="C377" s="1211"/>
      <c r="D377" s="1204"/>
      <c r="E377" s="1205"/>
      <c r="F377" s="1205"/>
      <c r="G377" s="1205"/>
      <c r="H377" s="1205"/>
      <c r="I377" s="1206"/>
      <c r="J377" s="405"/>
      <c r="K377" s="416"/>
      <c r="L377" s="416"/>
      <c r="M377" s="416"/>
      <c r="N377" s="416"/>
      <c r="O377" s="416"/>
      <c r="P377" s="416"/>
      <c r="Q377" s="416"/>
      <c r="R377" s="417"/>
      <c r="S377" s="1167"/>
      <c r="T377" s="1211"/>
      <c r="U377" s="1211"/>
      <c r="V377" s="1211"/>
      <c r="W377" s="1212"/>
      <c r="X377" s="201"/>
      <c r="Y377" s="202" t="s">
        <v>738</v>
      </c>
      <c r="Z377" s="202"/>
      <c r="AA377" s="202"/>
      <c r="AB377" s="202"/>
      <c r="AC377" s="202" t="s">
        <v>739</v>
      </c>
      <c r="AD377" s="202"/>
      <c r="AE377" s="202"/>
      <c r="AF377" s="202"/>
      <c r="AG377" s="202"/>
      <c r="AH377" s="202" t="s">
        <v>1234</v>
      </c>
      <c r="AI377" s="202"/>
      <c r="AJ377" s="203"/>
      <c r="AK377" s="1167"/>
      <c r="AL377" s="1231"/>
      <c r="AM377" s="1231"/>
      <c r="AN377" s="1231"/>
      <c r="AO377" s="1231"/>
      <c r="AP377" s="178" t="s">
        <v>343</v>
      </c>
      <c r="AQ377" s="1219"/>
      <c r="AR377" s="1220"/>
      <c r="AS377" s="1220"/>
      <c r="AT377" s="1220"/>
      <c r="AU377" s="1220"/>
      <c r="AV377" s="1220"/>
      <c r="AW377" s="204" t="s">
        <v>553</v>
      </c>
      <c r="AX377" s="1219"/>
      <c r="AY377" s="1220"/>
      <c r="AZ377" s="1220"/>
      <c r="BA377" s="1220"/>
      <c r="BB377" s="1220"/>
      <c r="BC377" s="1220"/>
      <c r="BD377" s="204" t="s">
        <v>553</v>
      </c>
      <c r="BE377" s="1221"/>
      <c r="BF377" s="1207"/>
      <c r="BG377" s="1207"/>
      <c r="BH377" s="1207"/>
      <c r="BI377" s="1207"/>
      <c r="BJ377" s="1207"/>
      <c r="BK377" s="1207"/>
      <c r="BL377" s="1207"/>
      <c r="BM377" s="1207"/>
      <c r="BN377" s="1207"/>
      <c r="BO377" s="1207"/>
      <c r="BP377" s="1207"/>
      <c r="BQ377" s="1207"/>
      <c r="BR377" s="1222"/>
      <c r="BS377" s="58"/>
    </row>
    <row r="378" spans="1:71" s="7" customFormat="1" ht="19.5" customHeight="1" x14ac:dyDescent="0.2">
      <c r="A378" s="58"/>
      <c r="B378" s="1213"/>
      <c r="C378" s="1214"/>
      <c r="D378" s="1197"/>
      <c r="E378" s="1198"/>
      <c r="F378" s="1198"/>
      <c r="G378" s="1198"/>
      <c r="H378" s="1198"/>
      <c r="I378" s="1199"/>
      <c r="J378" s="418"/>
      <c r="K378" s="419"/>
      <c r="L378" s="419"/>
      <c r="M378" s="419"/>
      <c r="N378" s="419"/>
      <c r="O378" s="419"/>
      <c r="P378" s="419"/>
      <c r="Q378" s="419"/>
      <c r="R378" s="420"/>
      <c r="S378" s="1213"/>
      <c r="T378" s="1214"/>
      <c r="U378" s="1214"/>
      <c r="V378" s="1214"/>
      <c r="W378" s="1215"/>
      <c r="X378" s="205"/>
      <c r="Y378" s="206" t="s">
        <v>740</v>
      </c>
      <c r="Z378" s="206"/>
      <c r="AA378" s="206"/>
      <c r="AB378" s="1200"/>
      <c r="AC378" s="1200"/>
      <c r="AD378" s="1200"/>
      <c r="AE378" s="1200"/>
      <c r="AF378" s="1200"/>
      <c r="AG378" s="1200"/>
      <c r="AH378" s="1200"/>
      <c r="AI378" s="1200"/>
      <c r="AJ378" s="207" t="s">
        <v>1236</v>
      </c>
      <c r="AK378" s="1201"/>
      <c r="AL378" s="1202"/>
      <c r="AM378" s="219" t="s">
        <v>568</v>
      </c>
      <c r="AN378" s="1202"/>
      <c r="AO378" s="1202"/>
      <c r="AP378" s="281" t="s">
        <v>214</v>
      </c>
      <c r="AQ378" s="1223"/>
      <c r="AR378" s="1224"/>
      <c r="AS378" s="1224"/>
      <c r="AT378" s="1224"/>
      <c r="AU378" s="1224"/>
      <c r="AV378" s="1224"/>
      <c r="AW378" s="394"/>
      <c r="AX378" s="1223"/>
      <c r="AY378" s="1224"/>
      <c r="AZ378" s="1224"/>
      <c r="BA378" s="1224"/>
      <c r="BB378" s="1224"/>
      <c r="BC378" s="1224"/>
      <c r="BD378" s="394"/>
      <c r="BE378" s="1225"/>
      <c r="BF378" s="1200"/>
      <c r="BG378" s="1200"/>
      <c r="BH378" s="1200"/>
      <c r="BI378" s="1200"/>
      <c r="BJ378" s="1200"/>
      <c r="BK378" s="1200"/>
      <c r="BL378" s="1200"/>
      <c r="BM378" s="1200"/>
      <c r="BN378" s="1200"/>
      <c r="BO378" s="1200"/>
      <c r="BP378" s="1200"/>
      <c r="BQ378" s="1200"/>
      <c r="BR378" s="1226"/>
      <c r="BS378" s="58"/>
    </row>
    <row r="379" spans="1:71" s="7" customFormat="1" ht="19.5" customHeight="1" x14ac:dyDescent="0.2">
      <c r="A379" s="58"/>
      <c r="B379" s="1203" t="s">
        <v>1280</v>
      </c>
      <c r="C379" s="1211"/>
      <c r="D379" s="1204"/>
      <c r="E379" s="1205"/>
      <c r="F379" s="1205"/>
      <c r="G379" s="1205"/>
      <c r="H379" s="1205"/>
      <c r="I379" s="1206"/>
      <c r="J379" s="405"/>
      <c r="K379" s="416"/>
      <c r="L379" s="416"/>
      <c r="M379" s="416"/>
      <c r="N379" s="416"/>
      <c r="O379" s="416"/>
      <c r="P379" s="416"/>
      <c r="Q379" s="416"/>
      <c r="R379" s="417"/>
      <c r="S379" s="1167"/>
      <c r="T379" s="1211"/>
      <c r="U379" s="1211"/>
      <c r="V379" s="1211"/>
      <c r="W379" s="1212"/>
      <c r="X379" s="201"/>
      <c r="Y379" s="202" t="s">
        <v>738</v>
      </c>
      <c r="Z379" s="202"/>
      <c r="AA379" s="202"/>
      <c r="AB379" s="202"/>
      <c r="AC379" s="202" t="s">
        <v>739</v>
      </c>
      <c r="AD379" s="202"/>
      <c r="AE379" s="202"/>
      <c r="AF379" s="202"/>
      <c r="AG379" s="202"/>
      <c r="AH379" s="202" t="s">
        <v>1252</v>
      </c>
      <c r="AI379" s="202"/>
      <c r="AJ379" s="203"/>
      <c r="AK379" s="1167"/>
      <c r="AL379" s="1231"/>
      <c r="AM379" s="1231"/>
      <c r="AN379" s="1231"/>
      <c r="AO379" s="1231"/>
      <c r="AP379" s="178" t="s">
        <v>343</v>
      </c>
      <c r="AQ379" s="1219"/>
      <c r="AR379" s="1220"/>
      <c r="AS379" s="1220"/>
      <c r="AT379" s="1220"/>
      <c r="AU379" s="1220"/>
      <c r="AV379" s="1220"/>
      <c r="AW379" s="204" t="s">
        <v>553</v>
      </c>
      <c r="AX379" s="1219"/>
      <c r="AY379" s="1220"/>
      <c r="AZ379" s="1220"/>
      <c r="BA379" s="1220"/>
      <c r="BB379" s="1220"/>
      <c r="BC379" s="1220"/>
      <c r="BD379" s="204" t="s">
        <v>553</v>
      </c>
      <c r="BE379" s="1221"/>
      <c r="BF379" s="1207"/>
      <c r="BG379" s="1207"/>
      <c r="BH379" s="1207"/>
      <c r="BI379" s="1207"/>
      <c r="BJ379" s="1207"/>
      <c r="BK379" s="1207"/>
      <c r="BL379" s="1207"/>
      <c r="BM379" s="1207"/>
      <c r="BN379" s="1207"/>
      <c r="BO379" s="1207"/>
      <c r="BP379" s="1207"/>
      <c r="BQ379" s="1207"/>
      <c r="BR379" s="1222"/>
      <c r="BS379" s="58"/>
    </row>
    <row r="380" spans="1:71" s="7" customFormat="1" ht="19.5" customHeight="1" x14ac:dyDescent="0.2">
      <c r="A380" s="58"/>
      <c r="B380" s="1213"/>
      <c r="C380" s="1214"/>
      <c r="D380" s="1197"/>
      <c r="E380" s="1198"/>
      <c r="F380" s="1198"/>
      <c r="G380" s="1198"/>
      <c r="H380" s="1198"/>
      <c r="I380" s="1199"/>
      <c r="J380" s="418"/>
      <c r="K380" s="419"/>
      <c r="L380" s="419"/>
      <c r="M380" s="419"/>
      <c r="N380" s="419"/>
      <c r="O380" s="419"/>
      <c r="P380" s="419"/>
      <c r="Q380" s="419"/>
      <c r="R380" s="420"/>
      <c r="S380" s="1213"/>
      <c r="T380" s="1214"/>
      <c r="U380" s="1214"/>
      <c r="V380" s="1214"/>
      <c r="W380" s="1215"/>
      <c r="X380" s="205"/>
      <c r="Y380" s="206" t="s">
        <v>740</v>
      </c>
      <c r="Z380" s="206"/>
      <c r="AA380" s="206"/>
      <c r="AB380" s="1200"/>
      <c r="AC380" s="1200"/>
      <c r="AD380" s="1200"/>
      <c r="AE380" s="1200"/>
      <c r="AF380" s="1200"/>
      <c r="AG380" s="1200"/>
      <c r="AH380" s="1200"/>
      <c r="AI380" s="1200"/>
      <c r="AJ380" s="207" t="s">
        <v>1236</v>
      </c>
      <c r="AK380" s="1201"/>
      <c r="AL380" s="1202"/>
      <c r="AM380" s="219" t="s">
        <v>568</v>
      </c>
      <c r="AN380" s="1202"/>
      <c r="AO380" s="1202"/>
      <c r="AP380" s="281" t="s">
        <v>214</v>
      </c>
      <c r="AQ380" s="1223"/>
      <c r="AR380" s="1224"/>
      <c r="AS380" s="1224"/>
      <c r="AT380" s="1224"/>
      <c r="AU380" s="1224"/>
      <c r="AV380" s="1224"/>
      <c r="AW380" s="394"/>
      <c r="AX380" s="1223"/>
      <c r="AY380" s="1224"/>
      <c r="AZ380" s="1224"/>
      <c r="BA380" s="1224"/>
      <c r="BB380" s="1224"/>
      <c r="BC380" s="1224"/>
      <c r="BD380" s="394"/>
      <c r="BE380" s="1225"/>
      <c r="BF380" s="1200"/>
      <c r="BG380" s="1200"/>
      <c r="BH380" s="1200"/>
      <c r="BI380" s="1200"/>
      <c r="BJ380" s="1200"/>
      <c r="BK380" s="1200"/>
      <c r="BL380" s="1200"/>
      <c r="BM380" s="1200"/>
      <c r="BN380" s="1200"/>
      <c r="BO380" s="1200"/>
      <c r="BP380" s="1200"/>
      <c r="BQ380" s="1200"/>
      <c r="BR380" s="1226"/>
      <c r="BS380" s="58"/>
    </row>
    <row r="381" spans="1:71" s="7" customFormat="1" ht="19.5" customHeight="1" x14ac:dyDescent="0.2">
      <c r="A381" s="58"/>
      <c r="B381" s="1203" t="s">
        <v>1281</v>
      </c>
      <c r="C381" s="1211"/>
      <c r="D381" s="1204"/>
      <c r="E381" s="1205"/>
      <c r="F381" s="1205"/>
      <c r="G381" s="1205"/>
      <c r="H381" s="1205"/>
      <c r="I381" s="1206"/>
      <c r="J381" s="405"/>
      <c r="K381" s="416"/>
      <c r="L381" s="416"/>
      <c r="M381" s="416"/>
      <c r="N381" s="416"/>
      <c r="O381" s="416"/>
      <c r="P381" s="416"/>
      <c r="Q381" s="416"/>
      <c r="R381" s="417"/>
      <c r="S381" s="1167"/>
      <c r="T381" s="1211"/>
      <c r="U381" s="1211"/>
      <c r="V381" s="1211"/>
      <c r="W381" s="1212"/>
      <c r="X381" s="201"/>
      <c r="Y381" s="202" t="s">
        <v>738</v>
      </c>
      <c r="Z381" s="202"/>
      <c r="AA381" s="202"/>
      <c r="AB381" s="202"/>
      <c r="AC381" s="202" t="s">
        <v>739</v>
      </c>
      <c r="AD381" s="202"/>
      <c r="AE381" s="202"/>
      <c r="AF381" s="202"/>
      <c r="AG381" s="202"/>
      <c r="AH381" s="202" t="s">
        <v>1231</v>
      </c>
      <c r="AI381" s="202"/>
      <c r="AJ381" s="203"/>
      <c r="AK381" s="1167"/>
      <c r="AL381" s="1231"/>
      <c r="AM381" s="1231"/>
      <c r="AN381" s="1231"/>
      <c r="AO381" s="1231"/>
      <c r="AP381" s="178" t="s">
        <v>343</v>
      </c>
      <c r="AQ381" s="1219"/>
      <c r="AR381" s="1220"/>
      <c r="AS381" s="1220"/>
      <c r="AT381" s="1220"/>
      <c r="AU381" s="1220"/>
      <c r="AV381" s="1220"/>
      <c r="AW381" s="204" t="s">
        <v>553</v>
      </c>
      <c r="AX381" s="1219"/>
      <c r="AY381" s="1220"/>
      <c r="AZ381" s="1220"/>
      <c r="BA381" s="1220"/>
      <c r="BB381" s="1220"/>
      <c r="BC381" s="1220"/>
      <c r="BD381" s="204" t="s">
        <v>553</v>
      </c>
      <c r="BE381" s="1221"/>
      <c r="BF381" s="1207"/>
      <c r="BG381" s="1207"/>
      <c r="BH381" s="1207"/>
      <c r="BI381" s="1207"/>
      <c r="BJ381" s="1207"/>
      <c r="BK381" s="1207"/>
      <c r="BL381" s="1207"/>
      <c r="BM381" s="1207"/>
      <c r="BN381" s="1207"/>
      <c r="BO381" s="1207"/>
      <c r="BP381" s="1207"/>
      <c r="BQ381" s="1207"/>
      <c r="BR381" s="1222"/>
      <c r="BS381" s="58"/>
    </row>
    <row r="382" spans="1:71" s="7" customFormat="1" ht="19.5" customHeight="1" x14ac:dyDescent="0.2">
      <c r="A382" s="58"/>
      <c r="B382" s="1213"/>
      <c r="C382" s="1214"/>
      <c r="D382" s="1197"/>
      <c r="E382" s="1198"/>
      <c r="F382" s="1198"/>
      <c r="G382" s="1198"/>
      <c r="H382" s="1198"/>
      <c r="I382" s="1199"/>
      <c r="J382" s="418"/>
      <c r="K382" s="419"/>
      <c r="L382" s="419"/>
      <c r="M382" s="419"/>
      <c r="N382" s="419"/>
      <c r="O382" s="419"/>
      <c r="P382" s="419"/>
      <c r="Q382" s="419"/>
      <c r="R382" s="420"/>
      <c r="S382" s="1213"/>
      <c r="T382" s="1214"/>
      <c r="U382" s="1214"/>
      <c r="V382" s="1214"/>
      <c r="W382" s="1215"/>
      <c r="X382" s="205"/>
      <c r="Y382" s="206" t="s">
        <v>740</v>
      </c>
      <c r="Z382" s="206"/>
      <c r="AA382" s="206"/>
      <c r="AB382" s="1200"/>
      <c r="AC382" s="1200"/>
      <c r="AD382" s="1200"/>
      <c r="AE382" s="1200"/>
      <c r="AF382" s="1200"/>
      <c r="AG382" s="1200"/>
      <c r="AH382" s="1200"/>
      <c r="AI382" s="1200"/>
      <c r="AJ382" s="207" t="s">
        <v>1254</v>
      </c>
      <c r="AK382" s="1201"/>
      <c r="AL382" s="1202"/>
      <c r="AM382" s="219" t="s">
        <v>568</v>
      </c>
      <c r="AN382" s="1202"/>
      <c r="AO382" s="1202"/>
      <c r="AP382" s="281" t="s">
        <v>214</v>
      </c>
      <c r="AQ382" s="1223"/>
      <c r="AR382" s="1224"/>
      <c r="AS382" s="1224"/>
      <c r="AT382" s="1224"/>
      <c r="AU382" s="1224"/>
      <c r="AV382" s="1224"/>
      <c r="AW382" s="394"/>
      <c r="AX382" s="1223"/>
      <c r="AY382" s="1224"/>
      <c r="AZ382" s="1224"/>
      <c r="BA382" s="1224"/>
      <c r="BB382" s="1224"/>
      <c r="BC382" s="1224"/>
      <c r="BD382" s="394"/>
      <c r="BE382" s="1225"/>
      <c r="BF382" s="1200"/>
      <c r="BG382" s="1200"/>
      <c r="BH382" s="1200"/>
      <c r="BI382" s="1200"/>
      <c r="BJ382" s="1200"/>
      <c r="BK382" s="1200"/>
      <c r="BL382" s="1200"/>
      <c r="BM382" s="1200"/>
      <c r="BN382" s="1200"/>
      <c r="BO382" s="1200"/>
      <c r="BP382" s="1200"/>
      <c r="BQ382" s="1200"/>
      <c r="BR382" s="1226"/>
      <c r="BS382" s="58"/>
    </row>
    <row r="383" spans="1:71" s="7" customFormat="1" ht="19.5" customHeight="1" x14ac:dyDescent="0.2">
      <c r="A383" s="58"/>
      <c r="B383" s="1203" t="s">
        <v>1282</v>
      </c>
      <c r="C383" s="1211"/>
      <c r="D383" s="1204"/>
      <c r="E383" s="1205"/>
      <c r="F383" s="1205"/>
      <c r="G383" s="1205"/>
      <c r="H383" s="1205"/>
      <c r="I383" s="1206"/>
      <c r="J383" s="405"/>
      <c r="K383" s="416"/>
      <c r="L383" s="416"/>
      <c r="M383" s="416"/>
      <c r="N383" s="416"/>
      <c r="O383" s="416"/>
      <c r="P383" s="416"/>
      <c r="Q383" s="416"/>
      <c r="R383" s="417"/>
      <c r="S383" s="1167"/>
      <c r="T383" s="1211"/>
      <c r="U383" s="1211"/>
      <c r="V383" s="1211"/>
      <c r="W383" s="1212"/>
      <c r="X383" s="201"/>
      <c r="Y383" s="202" t="s">
        <v>738</v>
      </c>
      <c r="Z383" s="202"/>
      <c r="AA383" s="202"/>
      <c r="AB383" s="202"/>
      <c r="AC383" s="202" t="s">
        <v>739</v>
      </c>
      <c r="AD383" s="202"/>
      <c r="AE383" s="202"/>
      <c r="AF383" s="202"/>
      <c r="AG383" s="202"/>
      <c r="AH383" s="202" t="s">
        <v>1234</v>
      </c>
      <c r="AI383" s="202"/>
      <c r="AJ383" s="203"/>
      <c r="AK383" s="1167"/>
      <c r="AL383" s="1231"/>
      <c r="AM383" s="1231"/>
      <c r="AN383" s="1231"/>
      <c r="AO383" s="1231"/>
      <c r="AP383" s="178" t="s">
        <v>343</v>
      </c>
      <c r="AQ383" s="1219"/>
      <c r="AR383" s="1220"/>
      <c r="AS383" s="1220"/>
      <c r="AT383" s="1220"/>
      <c r="AU383" s="1220"/>
      <c r="AV383" s="1220"/>
      <c r="AW383" s="204" t="s">
        <v>553</v>
      </c>
      <c r="AX383" s="1219"/>
      <c r="AY383" s="1220"/>
      <c r="AZ383" s="1220"/>
      <c r="BA383" s="1220"/>
      <c r="BB383" s="1220"/>
      <c r="BC383" s="1220"/>
      <c r="BD383" s="204" t="s">
        <v>553</v>
      </c>
      <c r="BE383" s="1221"/>
      <c r="BF383" s="1207"/>
      <c r="BG383" s="1207"/>
      <c r="BH383" s="1207"/>
      <c r="BI383" s="1207"/>
      <c r="BJ383" s="1207"/>
      <c r="BK383" s="1207"/>
      <c r="BL383" s="1207"/>
      <c r="BM383" s="1207"/>
      <c r="BN383" s="1207"/>
      <c r="BO383" s="1207"/>
      <c r="BP383" s="1207"/>
      <c r="BQ383" s="1207"/>
      <c r="BR383" s="1222"/>
      <c r="BS383" s="58"/>
    </row>
    <row r="384" spans="1:71" s="7" customFormat="1" ht="19.5" customHeight="1" x14ac:dyDescent="0.2">
      <c r="A384" s="58"/>
      <c r="B384" s="1213"/>
      <c r="C384" s="1214"/>
      <c r="D384" s="1197"/>
      <c r="E384" s="1198"/>
      <c r="F384" s="1198"/>
      <c r="G384" s="1198"/>
      <c r="H384" s="1198"/>
      <c r="I384" s="1199"/>
      <c r="J384" s="418"/>
      <c r="K384" s="419"/>
      <c r="L384" s="419"/>
      <c r="M384" s="419"/>
      <c r="N384" s="419"/>
      <c r="O384" s="419"/>
      <c r="P384" s="419"/>
      <c r="Q384" s="419"/>
      <c r="R384" s="420"/>
      <c r="S384" s="1213"/>
      <c r="T384" s="1214"/>
      <c r="U384" s="1214"/>
      <c r="V384" s="1214"/>
      <c r="W384" s="1215"/>
      <c r="X384" s="205"/>
      <c r="Y384" s="206" t="s">
        <v>740</v>
      </c>
      <c r="Z384" s="206"/>
      <c r="AA384" s="206"/>
      <c r="AB384" s="1200"/>
      <c r="AC384" s="1200"/>
      <c r="AD384" s="1200"/>
      <c r="AE384" s="1200"/>
      <c r="AF384" s="1200"/>
      <c r="AG384" s="1200"/>
      <c r="AH384" s="1200"/>
      <c r="AI384" s="1200"/>
      <c r="AJ384" s="207" t="s">
        <v>1232</v>
      </c>
      <c r="AK384" s="1201"/>
      <c r="AL384" s="1202"/>
      <c r="AM384" s="219" t="s">
        <v>568</v>
      </c>
      <c r="AN384" s="1202"/>
      <c r="AO384" s="1202"/>
      <c r="AP384" s="281" t="s">
        <v>214</v>
      </c>
      <c r="AQ384" s="1223"/>
      <c r="AR384" s="1224"/>
      <c r="AS384" s="1224"/>
      <c r="AT384" s="1224"/>
      <c r="AU384" s="1224"/>
      <c r="AV384" s="1224"/>
      <c r="AW384" s="394"/>
      <c r="AX384" s="1223"/>
      <c r="AY384" s="1224"/>
      <c r="AZ384" s="1224"/>
      <c r="BA384" s="1224"/>
      <c r="BB384" s="1224"/>
      <c r="BC384" s="1224"/>
      <c r="BD384" s="394"/>
      <c r="BE384" s="1225"/>
      <c r="BF384" s="1200"/>
      <c r="BG384" s="1200"/>
      <c r="BH384" s="1200"/>
      <c r="BI384" s="1200"/>
      <c r="BJ384" s="1200"/>
      <c r="BK384" s="1200"/>
      <c r="BL384" s="1200"/>
      <c r="BM384" s="1200"/>
      <c r="BN384" s="1200"/>
      <c r="BO384" s="1200"/>
      <c r="BP384" s="1200"/>
      <c r="BQ384" s="1200"/>
      <c r="BR384" s="1226"/>
      <c r="BS384" s="58"/>
    </row>
    <row r="385" spans="1:71" s="7" customFormat="1" ht="19.5" customHeight="1" x14ac:dyDescent="0.2">
      <c r="A385" s="58"/>
      <c r="B385" s="1203" t="s">
        <v>1283</v>
      </c>
      <c r="C385" s="1211"/>
      <c r="D385" s="1204"/>
      <c r="E385" s="1205"/>
      <c r="F385" s="1205"/>
      <c r="G385" s="1205"/>
      <c r="H385" s="1205"/>
      <c r="I385" s="1206"/>
      <c r="J385" s="405"/>
      <c r="K385" s="416"/>
      <c r="L385" s="416"/>
      <c r="M385" s="416"/>
      <c r="N385" s="416"/>
      <c r="O385" s="416"/>
      <c r="P385" s="416"/>
      <c r="Q385" s="416"/>
      <c r="R385" s="417"/>
      <c r="S385" s="1167"/>
      <c r="T385" s="1211"/>
      <c r="U385" s="1211"/>
      <c r="V385" s="1211"/>
      <c r="W385" s="1212"/>
      <c r="X385" s="201"/>
      <c r="Y385" s="202" t="s">
        <v>738</v>
      </c>
      <c r="Z385" s="202"/>
      <c r="AA385" s="202"/>
      <c r="AB385" s="202"/>
      <c r="AC385" s="202" t="s">
        <v>739</v>
      </c>
      <c r="AD385" s="202"/>
      <c r="AE385" s="202"/>
      <c r="AF385" s="202"/>
      <c r="AG385" s="202"/>
      <c r="AH385" s="202" t="s">
        <v>1234</v>
      </c>
      <c r="AI385" s="202"/>
      <c r="AJ385" s="203"/>
      <c r="AK385" s="1167"/>
      <c r="AL385" s="1231"/>
      <c r="AM385" s="1231"/>
      <c r="AN385" s="1231"/>
      <c r="AO385" s="1231"/>
      <c r="AP385" s="178" t="s">
        <v>343</v>
      </c>
      <c r="AQ385" s="1219"/>
      <c r="AR385" s="1220"/>
      <c r="AS385" s="1220"/>
      <c r="AT385" s="1220"/>
      <c r="AU385" s="1220"/>
      <c r="AV385" s="1220"/>
      <c r="AW385" s="204" t="s">
        <v>553</v>
      </c>
      <c r="AX385" s="1219"/>
      <c r="AY385" s="1220"/>
      <c r="AZ385" s="1220"/>
      <c r="BA385" s="1220"/>
      <c r="BB385" s="1220"/>
      <c r="BC385" s="1220"/>
      <c r="BD385" s="204" t="s">
        <v>553</v>
      </c>
      <c r="BE385" s="1221"/>
      <c r="BF385" s="1207"/>
      <c r="BG385" s="1207"/>
      <c r="BH385" s="1207"/>
      <c r="BI385" s="1207"/>
      <c r="BJ385" s="1207"/>
      <c r="BK385" s="1207"/>
      <c r="BL385" s="1207"/>
      <c r="BM385" s="1207"/>
      <c r="BN385" s="1207"/>
      <c r="BO385" s="1207"/>
      <c r="BP385" s="1207"/>
      <c r="BQ385" s="1207"/>
      <c r="BR385" s="1222"/>
      <c r="BS385" s="58"/>
    </row>
    <row r="386" spans="1:71" s="7" customFormat="1" ht="19.5" customHeight="1" x14ac:dyDescent="0.2">
      <c r="A386" s="58"/>
      <c r="B386" s="1213"/>
      <c r="C386" s="1214"/>
      <c r="D386" s="1197"/>
      <c r="E386" s="1198"/>
      <c r="F386" s="1198"/>
      <c r="G386" s="1198"/>
      <c r="H386" s="1198"/>
      <c r="I386" s="1199"/>
      <c r="J386" s="418"/>
      <c r="K386" s="419"/>
      <c r="L386" s="419"/>
      <c r="M386" s="419"/>
      <c r="N386" s="419"/>
      <c r="O386" s="419"/>
      <c r="P386" s="419"/>
      <c r="Q386" s="419"/>
      <c r="R386" s="420"/>
      <c r="S386" s="1213"/>
      <c r="T386" s="1214"/>
      <c r="U386" s="1214"/>
      <c r="V386" s="1214"/>
      <c r="W386" s="1215"/>
      <c r="X386" s="205"/>
      <c r="Y386" s="206" t="s">
        <v>740</v>
      </c>
      <c r="Z386" s="206"/>
      <c r="AA386" s="206"/>
      <c r="AB386" s="1200"/>
      <c r="AC386" s="1200"/>
      <c r="AD386" s="1200"/>
      <c r="AE386" s="1200"/>
      <c r="AF386" s="1200"/>
      <c r="AG386" s="1200"/>
      <c r="AH386" s="1200"/>
      <c r="AI386" s="1200"/>
      <c r="AJ386" s="207" t="s">
        <v>1232</v>
      </c>
      <c r="AK386" s="1201"/>
      <c r="AL386" s="1202"/>
      <c r="AM386" s="219" t="s">
        <v>568</v>
      </c>
      <c r="AN386" s="1202"/>
      <c r="AO386" s="1202"/>
      <c r="AP386" s="281" t="s">
        <v>214</v>
      </c>
      <c r="AQ386" s="1223"/>
      <c r="AR386" s="1224"/>
      <c r="AS386" s="1224"/>
      <c r="AT386" s="1224"/>
      <c r="AU386" s="1224"/>
      <c r="AV386" s="1224"/>
      <c r="AW386" s="394"/>
      <c r="AX386" s="1223"/>
      <c r="AY386" s="1224"/>
      <c r="AZ386" s="1224"/>
      <c r="BA386" s="1224"/>
      <c r="BB386" s="1224"/>
      <c r="BC386" s="1224"/>
      <c r="BD386" s="394"/>
      <c r="BE386" s="1225"/>
      <c r="BF386" s="1200"/>
      <c r="BG386" s="1200"/>
      <c r="BH386" s="1200"/>
      <c r="BI386" s="1200"/>
      <c r="BJ386" s="1200"/>
      <c r="BK386" s="1200"/>
      <c r="BL386" s="1200"/>
      <c r="BM386" s="1200"/>
      <c r="BN386" s="1200"/>
      <c r="BO386" s="1200"/>
      <c r="BP386" s="1200"/>
      <c r="BQ386" s="1200"/>
      <c r="BR386" s="1226"/>
      <c r="BS386" s="58"/>
    </row>
    <row r="387" spans="1:71" s="7" customFormat="1" ht="19.5" customHeight="1" x14ac:dyDescent="0.2">
      <c r="A387" s="58"/>
      <c r="B387" s="1203" t="s">
        <v>1284</v>
      </c>
      <c r="C387" s="1211"/>
      <c r="D387" s="1204"/>
      <c r="E387" s="1205"/>
      <c r="F387" s="1205"/>
      <c r="G387" s="1205"/>
      <c r="H387" s="1205"/>
      <c r="I387" s="1206"/>
      <c r="J387" s="405"/>
      <c r="K387" s="416"/>
      <c r="L387" s="416"/>
      <c r="M387" s="416"/>
      <c r="N387" s="416"/>
      <c r="O387" s="416"/>
      <c r="P387" s="416"/>
      <c r="Q387" s="416"/>
      <c r="R387" s="417"/>
      <c r="S387" s="1167"/>
      <c r="T387" s="1211"/>
      <c r="U387" s="1211"/>
      <c r="V387" s="1211"/>
      <c r="W387" s="1212"/>
      <c r="X387" s="201"/>
      <c r="Y387" s="202" t="s">
        <v>738</v>
      </c>
      <c r="Z387" s="202"/>
      <c r="AA387" s="202"/>
      <c r="AB387" s="202"/>
      <c r="AC387" s="202" t="s">
        <v>739</v>
      </c>
      <c r="AD387" s="202"/>
      <c r="AE387" s="202"/>
      <c r="AF387" s="202"/>
      <c r="AG387" s="202"/>
      <c r="AH387" s="202" t="s">
        <v>1252</v>
      </c>
      <c r="AI387" s="202"/>
      <c r="AJ387" s="203"/>
      <c r="AK387" s="1167"/>
      <c r="AL387" s="1231"/>
      <c r="AM387" s="1231"/>
      <c r="AN387" s="1231"/>
      <c r="AO387" s="1231"/>
      <c r="AP387" s="178" t="s">
        <v>343</v>
      </c>
      <c r="AQ387" s="1219"/>
      <c r="AR387" s="1220"/>
      <c r="AS387" s="1220"/>
      <c r="AT387" s="1220"/>
      <c r="AU387" s="1220"/>
      <c r="AV387" s="1220"/>
      <c r="AW387" s="204" t="s">
        <v>553</v>
      </c>
      <c r="AX387" s="1219"/>
      <c r="AY387" s="1220"/>
      <c r="AZ387" s="1220"/>
      <c r="BA387" s="1220"/>
      <c r="BB387" s="1220"/>
      <c r="BC387" s="1220"/>
      <c r="BD387" s="204" t="s">
        <v>553</v>
      </c>
      <c r="BE387" s="1221"/>
      <c r="BF387" s="1207"/>
      <c r="BG387" s="1207"/>
      <c r="BH387" s="1207"/>
      <c r="BI387" s="1207"/>
      <c r="BJ387" s="1207"/>
      <c r="BK387" s="1207"/>
      <c r="BL387" s="1207"/>
      <c r="BM387" s="1207"/>
      <c r="BN387" s="1207"/>
      <c r="BO387" s="1207"/>
      <c r="BP387" s="1207"/>
      <c r="BQ387" s="1207"/>
      <c r="BR387" s="1222"/>
      <c r="BS387" s="58"/>
    </row>
    <row r="388" spans="1:71" s="7" customFormat="1" ht="19.5" customHeight="1" x14ac:dyDescent="0.2">
      <c r="A388" s="58"/>
      <c r="B388" s="1213"/>
      <c r="C388" s="1214"/>
      <c r="D388" s="1197"/>
      <c r="E388" s="1198"/>
      <c r="F388" s="1198"/>
      <c r="G388" s="1198"/>
      <c r="H388" s="1198"/>
      <c r="I388" s="1199"/>
      <c r="J388" s="418"/>
      <c r="K388" s="419"/>
      <c r="L388" s="419"/>
      <c r="M388" s="419"/>
      <c r="N388" s="419"/>
      <c r="O388" s="419"/>
      <c r="P388" s="419"/>
      <c r="Q388" s="419"/>
      <c r="R388" s="420"/>
      <c r="S388" s="1213"/>
      <c r="T388" s="1214"/>
      <c r="U388" s="1214"/>
      <c r="V388" s="1214"/>
      <c r="W388" s="1215"/>
      <c r="X388" s="205"/>
      <c r="Y388" s="206" t="s">
        <v>740</v>
      </c>
      <c r="Z388" s="206"/>
      <c r="AA388" s="206"/>
      <c r="AB388" s="1200"/>
      <c r="AC388" s="1200"/>
      <c r="AD388" s="1200"/>
      <c r="AE388" s="1200"/>
      <c r="AF388" s="1200"/>
      <c r="AG388" s="1200"/>
      <c r="AH388" s="1200"/>
      <c r="AI388" s="1200"/>
      <c r="AJ388" s="207" t="s">
        <v>1236</v>
      </c>
      <c r="AK388" s="1201"/>
      <c r="AL388" s="1202"/>
      <c r="AM388" s="219" t="s">
        <v>568</v>
      </c>
      <c r="AN388" s="1202"/>
      <c r="AO388" s="1202"/>
      <c r="AP388" s="281" t="s">
        <v>214</v>
      </c>
      <c r="AQ388" s="1223"/>
      <c r="AR388" s="1224"/>
      <c r="AS388" s="1224"/>
      <c r="AT388" s="1224"/>
      <c r="AU388" s="1224"/>
      <c r="AV388" s="1224"/>
      <c r="AW388" s="394"/>
      <c r="AX388" s="1223"/>
      <c r="AY388" s="1224"/>
      <c r="AZ388" s="1224"/>
      <c r="BA388" s="1224"/>
      <c r="BB388" s="1224"/>
      <c r="BC388" s="1224"/>
      <c r="BD388" s="394"/>
      <c r="BE388" s="1225"/>
      <c r="BF388" s="1200"/>
      <c r="BG388" s="1200"/>
      <c r="BH388" s="1200"/>
      <c r="BI388" s="1200"/>
      <c r="BJ388" s="1200"/>
      <c r="BK388" s="1200"/>
      <c r="BL388" s="1200"/>
      <c r="BM388" s="1200"/>
      <c r="BN388" s="1200"/>
      <c r="BO388" s="1200"/>
      <c r="BP388" s="1200"/>
      <c r="BQ388" s="1200"/>
      <c r="BR388" s="1226"/>
      <c r="BS388" s="58"/>
    </row>
    <row r="389" spans="1:71" s="7" customFormat="1" ht="12" customHeight="1" x14ac:dyDescent="0.2">
      <c r="A389" s="58"/>
      <c r="B389" s="58" t="s">
        <v>532</v>
      </c>
      <c r="C389" s="58"/>
      <c r="D389" s="58"/>
      <c r="E389" s="127" t="s">
        <v>1257</v>
      </c>
      <c r="F389" s="1072" t="s">
        <v>742</v>
      </c>
      <c r="G389" s="1072"/>
      <c r="H389" s="1072"/>
      <c r="I389" s="1072"/>
      <c r="J389" s="1072"/>
      <c r="K389" s="1072"/>
      <c r="L389" s="1072"/>
      <c r="M389" s="1072"/>
      <c r="N389" s="1072"/>
      <c r="O389" s="1072"/>
      <c r="P389" s="1072"/>
      <c r="Q389" s="1072"/>
      <c r="R389" s="1072"/>
      <c r="S389" s="1072"/>
      <c r="T389" s="1072"/>
      <c r="U389" s="1072"/>
      <c r="V389" s="1072"/>
      <c r="W389" s="1072"/>
      <c r="X389" s="1072"/>
      <c r="Y389" s="1072"/>
      <c r="Z389" s="1072"/>
      <c r="AA389" s="1072"/>
      <c r="AB389" s="1072"/>
      <c r="AC389" s="1072"/>
      <c r="AD389" s="1072"/>
      <c r="AE389" s="1072"/>
      <c r="AF389" s="1072"/>
      <c r="AG389" s="1072"/>
      <c r="AH389" s="1072"/>
      <c r="AI389" s="1072"/>
      <c r="AJ389" s="1072"/>
      <c r="AK389" s="1072"/>
      <c r="AL389" s="1072"/>
      <c r="AM389" s="1072"/>
      <c r="AN389" s="1072"/>
      <c r="AO389" s="1072"/>
      <c r="AP389" s="1072"/>
      <c r="AQ389" s="1072"/>
      <c r="AR389" s="1072"/>
      <c r="AS389" s="1072"/>
      <c r="AT389" s="1072"/>
      <c r="AU389" s="1072"/>
      <c r="AV389" s="1072"/>
      <c r="AW389" s="1072"/>
      <c r="AX389" s="1072"/>
      <c r="AY389" s="1072"/>
      <c r="AZ389" s="1072"/>
      <c r="BA389" s="1072"/>
      <c r="BB389" s="1072"/>
      <c r="BC389" s="1072"/>
      <c r="BD389" s="1072"/>
      <c r="BE389" s="1072"/>
      <c r="BF389" s="1072"/>
      <c r="BG389" s="1072"/>
      <c r="BH389" s="1072"/>
      <c r="BI389" s="1072"/>
      <c r="BJ389" s="1072"/>
      <c r="BK389" s="1072"/>
      <c r="BL389" s="1072"/>
      <c r="BM389" s="1072"/>
      <c r="BN389" s="1072"/>
      <c r="BO389" s="1072"/>
      <c r="BP389" s="1072"/>
      <c r="BQ389" s="1072"/>
      <c r="BR389" s="1072"/>
      <c r="BS389" s="1072"/>
    </row>
    <row r="390" spans="1:71" s="7" customFormat="1" ht="12" customHeight="1" x14ac:dyDescent="0.2">
      <c r="A390" s="58"/>
      <c r="B390" s="58"/>
      <c r="C390" s="58"/>
      <c r="D390" s="58"/>
      <c r="E390" s="58"/>
      <c r="F390" s="1072"/>
      <c r="G390" s="1072"/>
      <c r="H390" s="1072"/>
      <c r="I390" s="1072"/>
      <c r="J390" s="1072"/>
      <c r="K390" s="1072"/>
      <c r="L390" s="1072"/>
      <c r="M390" s="1072"/>
      <c r="N390" s="1072"/>
      <c r="O390" s="1072"/>
      <c r="P390" s="1072"/>
      <c r="Q390" s="1072"/>
      <c r="R390" s="1072"/>
      <c r="S390" s="1072"/>
      <c r="T390" s="1072"/>
      <c r="U390" s="1072"/>
      <c r="V390" s="1072"/>
      <c r="W390" s="1072"/>
      <c r="X390" s="1072"/>
      <c r="Y390" s="1072"/>
      <c r="Z390" s="1072"/>
      <c r="AA390" s="1072"/>
      <c r="AB390" s="1072"/>
      <c r="AC390" s="1072"/>
      <c r="AD390" s="1072"/>
      <c r="AE390" s="1072"/>
      <c r="AF390" s="1072"/>
      <c r="AG390" s="1072"/>
      <c r="AH390" s="1072"/>
      <c r="AI390" s="1072"/>
      <c r="AJ390" s="1072"/>
      <c r="AK390" s="1072"/>
      <c r="AL390" s="1072"/>
      <c r="AM390" s="1072"/>
      <c r="AN390" s="1072"/>
      <c r="AO390" s="1072"/>
      <c r="AP390" s="1072"/>
      <c r="AQ390" s="1072"/>
      <c r="AR390" s="1072"/>
      <c r="AS390" s="1072"/>
      <c r="AT390" s="1072"/>
      <c r="AU390" s="1072"/>
      <c r="AV390" s="1072"/>
      <c r="AW390" s="1072"/>
      <c r="AX390" s="1072"/>
      <c r="AY390" s="1072"/>
      <c r="AZ390" s="1072"/>
      <c r="BA390" s="1072"/>
      <c r="BB390" s="1072"/>
      <c r="BC390" s="1072"/>
      <c r="BD390" s="1072"/>
      <c r="BE390" s="1072"/>
      <c r="BF390" s="1072"/>
      <c r="BG390" s="1072"/>
      <c r="BH390" s="1072"/>
      <c r="BI390" s="1072"/>
      <c r="BJ390" s="1072"/>
      <c r="BK390" s="1072"/>
      <c r="BL390" s="1072"/>
      <c r="BM390" s="1072"/>
      <c r="BN390" s="1072"/>
      <c r="BO390" s="1072"/>
      <c r="BP390" s="1072"/>
      <c r="BQ390" s="1072"/>
      <c r="BR390" s="1072"/>
      <c r="BS390" s="1072"/>
    </row>
    <row r="391" spans="1:71" s="7" customFormat="1" ht="12" customHeight="1" x14ac:dyDescent="0.2">
      <c r="A391" s="58"/>
      <c r="B391" s="58"/>
      <c r="C391" s="58"/>
      <c r="D391" s="58"/>
      <c r="E391" s="127" t="s">
        <v>16</v>
      </c>
      <c r="F391" s="58" t="s">
        <v>1338</v>
      </c>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row>
    <row r="392" spans="1:71" s="7" customFormat="1" ht="12" customHeight="1" x14ac:dyDescent="0.2">
      <c r="A392" s="58"/>
      <c r="B392" s="58"/>
      <c r="C392" s="58"/>
      <c r="D392" s="58"/>
      <c r="E392" s="127" t="s">
        <v>1218</v>
      </c>
      <c r="F392" s="1070" t="s">
        <v>1821</v>
      </c>
      <c r="G392" s="1070"/>
      <c r="H392" s="1070"/>
      <c r="I392" s="1070"/>
      <c r="J392" s="1070"/>
      <c r="K392" s="1070"/>
      <c r="L392" s="1070"/>
      <c r="M392" s="1070"/>
      <c r="N392" s="1070"/>
      <c r="O392" s="1070"/>
      <c r="P392" s="1070"/>
      <c r="Q392" s="1070"/>
      <c r="R392" s="1070"/>
      <c r="S392" s="1070"/>
      <c r="T392" s="1070"/>
      <c r="U392" s="1070"/>
      <c r="V392" s="1070"/>
      <c r="W392" s="1070"/>
      <c r="X392" s="1070"/>
      <c r="Y392" s="1070"/>
      <c r="Z392" s="1070"/>
      <c r="AA392" s="1070"/>
      <c r="AB392" s="1070"/>
      <c r="AC392" s="1070"/>
      <c r="AD392" s="1070"/>
      <c r="AE392" s="1070"/>
      <c r="AF392" s="1070"/>
      <c r="AG392" s="1070"/>
      <c r="AH392" s="1070"/>
      <c r="AI392" s="1070"/>
      <c r="AJ392" s="1070"/>
      <c r="AK392" s="1070"/>
      <c r="AL392" s="1070"/>
      <c r="AM392" s="1070"/>
      <c r="AN392" s="1070"/>
      <c r="AO392" s="1070"/>
      <c r="AP392" s="1070"/>
      <c r="AQ392" s="1070"/>
      <c r="AR392" s="1070"/>
      <c r="AS392" s="1070"/>
      <c r="AT392" s="1070"/>
      <c r="AU392" s="1070"/>
      <c r="AV392" s="1070"/>
      <c r="AW392" s="1070"/>
      <c r="AX392" s="1070"/>
      <c r="AY392" s="1070"/>
      <c r="AZ392" s="1070"/>
      <c r="BA392" s="1070"/>
      <c r="BB392" s="1070"/>
      <c r="BC392" s="1070"/>
      <c r="BD392" s="1070"/>
      <c r="BE392" s="1070"/>
      <c r="BF392" s="1070"/>
      <c r="BG392" s="1070"/>
      <c r="BH392" s="1070"/>
      <c r="BI392" s="1070"/>
      <c r="BJ392" s="1070"/>
      <c r="BK392" s="1070"/>
      <c r="BL392" s="1070"/>
      <c r="BM392" s="1070"/>
      <c r="BN392" s="1070"/>
      <c r="BO392" s="1070"/>
      <c r="BP392" s="1070"/>
      <c r="BQ392" s="58"/>
      <c r="BR392" s="58"/>
      <c r="BS392" s="58"/>
    </row>
    <row r="393" spans="1:71" s="7" customFormat="1" ht="12" customHeight="1" x14ac:dyDescent="0.2">
      <c r="A393" s="58"/>
      <c r="B393" s="58"/>
      <c r="C393" s="58"/>
      <c r="D393" s="58"/>
      <c r="E393" s="127" t="s">
        <v>1222</v>
      </c>
      <c r="F393" s="58" t="s">
        <v>1243</v>
      </c>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c r="BH393" s="58"/>
      <c r="BI393" s="58"/>
      <c r="BJ393" s="58"/>
      <c r="BK393" s="58"/>
      <c r="BL393" s="58"/>
      <c r="BM393" s="58"/>
      <c r="BN393" s="58"/>
      <c r="BO393" s="58"/>
      <c r="BP393" s="58"/>
      <c r="BQ393" s="58"/>
      <c r="BR393" s="58"/>
      <c r="BS393" s="58"/>
    </row>
    <row r="394" spans="1:71" s="7" customFormat="1" ht="12" customHeight="1" x14ac:dyDescent="0.2">
      <c r="A394" s="1189" t="s">
        <v>1253</v>
      </c>
      <c r="B394" s="1189"/>
      <c r="C394" s="1227" t="s">
        <v>240</v>
      </c>
      <c r="D394" s="1227"/>
      <c r="E394" s="1227"/>
      <c r="F394" s="1227"/>
      <c r="G394" s="1227"/>
      <c r="H394" s="1227"/>
      <c r="I394" s="1227"/>
      <c r="J394" s="1227"/>
      <c r="K394" s="1227"/>
      <c r="L394" s="1227"/>
      <c r="M394" s="118"/>
      <c r="N394" s="118"/>
      <c r="O394" s="11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58"/>
      <c r="BG394" s="58"/>
      <c r="BH394" s="58"/>
      <c r="BI394" s="58"/>
      <c r="BJ394" s="58"/>
      <c r="BK394" s="58"/>
      <c r="BL394" s="58"/>
      <c r="BM394" s="58"/>
      <c r="BN394" s="58"/>
      <c r="BO394" s="58"/>
      <c r="BP394" s="58"/>
      <c r="BQ394" s="58"/>
      <c r="BR394" s="58"/>
      <c r="BS394" s="58"/>
    </row>
    <row r="395" spans="1:71" s="7" customFormat="1" ht="12" customHeight="1" x14ac:dyDescent="0.2">
      <c r="A395" s="1189"/>
      <c r="B395" s="1189"/>
      <c r="C395" s="1227"/>
      <c r="D395" s="1227"/>
      <c r="E395" s="1227"/>
      <c r="F395" s="1227"/>
      <c r="G395" s="1227"/>
      <c r="H395" s="1227"/>
      <c r="I395" s="1227"/>
      <c r="J395" s="1227"/>
      <c r="K395" s="1227"/>
      <c r="L395" s="1227"/>
      <c r="M395" s="58" t="s">
        <v>1106</v>
      </c>
      <c r="N395" s="126" t="s">
        <v>1285</v>
      </c>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58"/>
      <c r="BP395" s="58"/>
      <c r="BQ395" s="58"/>
      <c r="BR395" s="58"/>
      <c r="BS395" s="58"/>
    </row>
    <row r="396" spans="1:71" s="7" customFormat="1" ht="12" customHeight="1" x14ac:dyDescent="0.2">
      <c r="A396" s="408"/>
      <c r="B396" s="408"/>
      <c r="C396" s="425"/>
      <c r="D396" s="425"/>
      <c r="E396" s="425"/>
      <c r="F396" s="425"/>
      <c r="G396" s="425"/>
      <c r="H396" s="425"/>
      <c r="I396" s="425"/>
      <c r="J396" s="425"/>
      <c r="K396" s="425"/>
      <c r="L396" s="425"/>
      <c r="M396" s="72" t="s">
        <v>1453</v>
      </c>
      <c r="N396" s="126"/>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c r="BD396" s="69"/>
      <c r="BE396" s="69"/>
      <c r="BF396" s="69"/>
      <c r="BG396" s="69"/>
      <c r="BH396" s="69"/>
      <c r="BI396" s="69"/>
      <c r="BJ396" s="69"/>
      <c r="BK396" s="69"/>
      <c r="BL396" s="69"/>
      <c r="BM396" s="69"/>
      <c r="BN396" s="69"/>
      <c r="BO396" s="58"/>
      <c r="BP396" s="58"/>
      <c r="BQ396" s="58"/>
      <c r="BR396" s="58"/>
      <c r="BS396" s="58"/>
    </row>
    <row r="397" spans="1:71" s="7" customFormat="1" ht="8.5" customHeight="1" x14ac:dyDescent="0.2">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58"/>
      <c r="BG397" s="58"/>
      <c r="BH397" s="58"/>
      <c r="BI397" s="58"/>
      <c r="BJ397" s="58"/>
      <c r="BK397" s="58"/>
      <c r="BL397" s="58"/>
      <c r="BM397" s="58"/>
      <c r="BN397" s="58"/>
      <c r="BO397" s="58"/>
      <c r="BP397" s="58"/>
      <c r="BQ397" s="58"/>
      <c r="BR397" s="58"/>
      <c r="BS397" s="58"/>
    </row>
    <row r="398" spans="1:71" s="7" customFormat="1" ht="15" customHeight="1" x14ac:dyDescent="0.2">
      <c r="A398" s="58"/>
      <c r="B398" s="1167" t="s">
        <v>1286</v>
      </c>
      <c r="C398" s="740"/>
      <c r="D398" s="185" t="s">
        <v>251</v>
      </c>
      <c r="E398" s="188"/>
      <c r="F398" s="188"/>
      <c r="G398" s="188"/>
      <c r="H398" s="188"/>
      <c r="I398" s="189"/>
      <c r="J398" s="1167" t="s">
        <v>410</v>
      </c>
      <c r="K398" s="1211"/>
      <c r="L398" s="1211"/>
      <c r="M398" s="1211"/>
      <c r="N398" s="1211"/>
      <c r="O398" s="1212"/>
      <c r="P398" s="1167" t="s">
        <v>1337</v>
      </c>
      <c r="Q398" s="1211"/>
      <c r="R398" s="1211"/>
      <c r="S398" s="1211"/>
      <c r="T398" s="1211"/>
      <c r="U398" s="1211"/>
      <c r="V398" s="1211"/>
      <c r="W398" s="1211"/>
      <c r="X398" s="1211"/>
      <c r="Y398" s="1211"/>
      <c r="Z398" s="1211"/>
      <c r="AA398" s="1211"/>
      <c r="AB398" s="1211"/>
      <c r="AC398" s="1211"/>
      <c r="AD398" s="1211"/>
      <c r="AE398" s="1211"/>
      <c r="AF398" s="1211"/>
      <c r="AG398" s="1212"/>
      <c r="AH398" s="190" t="s">
        <v>1339</v>
      </c>
      <c r="AI398" s="191"/>
      <c r="AJ398" s="191"/>
      <c r="AK398" s="191"/>
      <c r="AL398" s="191"/>
      <c r="AM398" s="191"/>
      <c r="AN398" s="191"/>
      <c r="AO398" s="191"/>
      <c r="AP398" s="192"/>
      <c r="AQ398" s="190" t="s">
        <v>1340</v>
      </c>
      <c r="AR398" s="191"/>
      <c r="AS398" s="191"/>
      <c r="AT398" s="191"/>
      <c r="AU398" s="191"/>
      <c r="AV398" s="191"/>
      <c r="AW398" s="191"/>
      <c r="AX398" s="191"/>
      <c r="AY398" s="192"/>
      <c r="AZ398" s="212" t="s">
        <v>241</v>
      </c>
      <c r="BA398" s="213"/>
      <c r="BB398" s="213"/>
      <c r="BC398" s="213"/>
      <c r="BD398" s="213"/>
      <c r="BE398" s="213"/>
      <c r="BF398" s="213"/>
      <c r="BG398" s="213"/>
      <c r="BH398" s="213"/>
      <c r="BI398" s="213"/>
      <c r="BJ398" s="213"/>
      <c r="BK398" s="213"/>
      <c r="BL398" s="213"/>
      <c r="BM398" s="213"/>
      <c r="BN398" s="213"/>
      <c r="BO398" s="213"/>
      <c r="BP398" s="213"/>
      <c r="BQ398" s="213"/>
      <c r="BR398" s="214"/>
      <c r="BS398" s="58"/>
    </row>
    <row r="399" spans="1:71" s="7" customFormat="1" ht="25.9" customHeight="1" x14ac:dyDescent="0.2">
      <c r="A399" s="58"/>
      <c r="B399" s="692"/>
      <c r="C399" s="694"/>
      <c r="D399" s="193" t="s">
        <v>752</v>
      </c>
      <c r="E399" s="215"/>
      <c r="F399" s="215"/>
      <c r="G399" s="215"/>
      <c r="H399" s="215"/>
      <c r="I399" s="216"/>
      <c r="J399" s="1213"/>
      <c r="K399" s="1214"/>
      <c r="L399" s="1214"/>
      <c r="M399" s="1214"/>
      <c r="N399" s="1214"/>
      <c r="O399" s="1215"/>
      <c r="P399" s="1213"/>
      <c r="Q399" s="1214"/>
      <c r="R399" s="1214"/>
      <c r="S399" s="1214"/>
      <c r="T399" s="1214"/>
      <c r="U399" s="1214"/>
      <c r="V399" s="1214"/>
      <c r="W399" s="1214"/>
      <c r="X399" s="1214"/>
      <c r="Y399" s="1214"/>
      <c r="Z399" s="1214"/>
      <c r="AA399" s="1214"/>
      <c r="AB399" s="1214"/>
      <c r="AC399" s="1214"/>
      <c r="AD399" s="1214"/>
      <c r="AE399" s="1214"/>
      <c r="AF399" s="1214"/>
      <c r="AG399" s="1215"/>
      <c r="AH399" s="1228" t="s">
        <v>438</v>
      </c>
      <c r="AI399" s="1229"/>
      <c r="AJ399" s="1229"/>
      <c r="AK399" s="1229"/>
      <c r="AL399" s="1229"/>
      <c r="AM399" s="1229"/>
      <c r="AN399" s="1229"/>
      <c r="AO399" s="1229"/>
      <c r="AP399" s="1230"/>
      <c r="AQ399" s="1216" t="s">
        <v>377</v>
      </c>
      <c r="AR399" s="1217"/>
      <c r="AS399" s="1217"/>
      <c r="AT399" s="1217"/>
      <c r="AU399" s="1217"/>
      <c r="AV399" s="1217"/>
      <c r="AW399" s="1217"/>
      <c r="AX399" s="1217"/>
      <c r="AY399" s="1218"/>
      <c r="AZ399" s="212" t="s">
        <v>223</v>
      </c>
      <c r="BA399" s="213"/>
      <c r="BB399" s="213"/>
      <c r="BC399" s="213"/>
      <c r="BD399" s="213"/>
      <c r="BE399" s="213"/>
      <c r="BF399" s="214"/>
      <c r="BG399" s="190" t="s">
        <v>47</v>
      </c>
      <c r="BH399" s="191"/>
      <c r="BI399" s="191"/>
      <c r="BJ399" s="191"/>
      <c r="BK399" s="191"/>
      <c r="BL399" s="192"/>
      <c r="BM399" s="190" t="s">
        <v>723</v>
      </c>
      <c r="BN399" s="191"/>
      <c r="BO399" s="191"/>
      <c r="BP399" s="191"/>
      <c r="BQ399" s="191"/>
      <c r="BR399" s="192"/>
      <c r="BS399" s="58"/>
    </row>
    <row r="400" spans="1:71" s="7" customFormat="1" ht="19.5" customHeight="1" x14ac:dyDescent="0.2">
      <c r="A400" s="58"/>
      <c r="B400" s="1203" t="s">
        <v>1257</v>
      </c>
      <c r="C400" s="740"/>
      <c r="D400" s="1204"/>
      <c r="E400" s="1205"/>
      <c r="F400" s="1205"/>
      <c r="G400" s="1205"/>
      <c r="H400" s="1205"/>
      <c r="I400" s="1206"/>
      <c r="J400" s="413"/>
      <c r="K400" s="416"/>
      <c r="L400" s="416"/>
      <c r="M400" s="416"/>
      <c r="N400" s="416"/>
      <c r="O400" s="417"/>
      <c r="P400" s="201"/>
      <c r="Q400" s="202" t="s">
        <v>738</v>
      </c>
      <c r="R400" s="202"/>
      <c r="S400" s="202"/>
      <c r="T400" s="202"/>
      <c r="U400" s="415"/>
      <c r="V400" s="202" t="s">
        <v>1287</v>
      </c>
      <c r="W400" s="415"/>
      <c r="X400" s="415"/>
      <c r="Y400" s="1207"/>
      <c r="Z400" s="1207"/>
      <c r="AA400" s="1207"/>
      <c r="AB400" s="1207"/>
      <c r="AC400" s="1207"/>
      <c r="AD400" s="1207"/>
      <c r="AE400" s="1207"/>
      <c r="AF400" s="1207"/>
      <c r="AG400" s="217" t="s">
        <v>1254</v>
      </c>
      <c r="AH400" s="1167"/>
      <c r="AI400" s="1211"/>
      <c r="AJ400" s="1211"/>
      <c r="AK400" s="1211"/>
      <c r="AL400" s="1211"/>
      <c r="AM400" s="1211"/>
      <c r="AN400" s="1192"/>
      <c r="AO400" s="1192"/>
      <c r="AP400" s="178" t="s">
        <v>343</v>
      </c>
      <c r="AQ400" s="1167"/>
      <c r="AR400" s="1211"/>
      <c r="AS400" s="1211"/>
      <c r="AT400" s="1211"/>
      <c r="AU400" s="1211"/>
      <c r="AV400" s="1211"/>
      <c r="AW400" s="1192"/>
      <c r="AX400" s="1192"/>
      <c r="AY400" s="178" t="s">
        <v>343</v>
      </c>
      <c r="AZ400" s="218"/>
      <c r="BA400" s="415"/>
      <c r="BB400" s="1208" t="s">
        <v>113</v>
      </c>
      <c r="BC400" s="1208" t="s">
        <v>1084</v>
      </c>
      <c r="BD400" s="415"/>
      <c r="BE400" s="1208" t="s">
        <v>402</v>
      </c>
      <c r="BF400" s="178"/>
      <c r="BG400" s="1167"/>
      <c r="BH400" s="1211"/>
      <c r="BI400" s="1211"/>
      <c r="BJ400" s="1211"/>
      <c r="BK400" s="1211"/>
      <c r="BL400" s="415" t="s">
        <v>343</v>
      </c>
      <c r="BM400" s="1167"/>
      <c r="BN400" s="1211"/>
      <c r="BO400" s="1211"/>
      <c r="BP400" s="1211"/>
      <c r="BQ400" s="1211"/>
      <c r="BR400" s="178" t="s">
        <v>343</v>
      </c>
      <c r="BS400" s="58"/>
    </row>
    <row r="401" spans="1:71" s="7" customFormat="1" ht="19.5" customHeight="1" x14ac:dyDescent="0.2">
      <c r="A401" s="58"/>
      <c r="B401" s="692"/>
      <c r="C401" s="694"/>
      <c r="D401" s="1197"/>
      <c r="E401" s="1198"/>
      <c r="F401" s="1198"/>
      <c r="G401" s="1198"/>
      <c r="H401" s="1198"/>
      <c r="I401" s="1199"/>
      <c r="J401" s="418"/>
      <c r="K401" s="419"/>
      <c r="L401" s="419"/>
      <c r="M401" s="419"/>
      <c r="N401" s="419"/>
      <c r="O401" s="420"/>
      <c r="P401" s="205"/>
      <c r="Q401" s="206" t="s">
        <v>739</v>
      </c>
      <c r="R401" s="206"/>
      <c r="S401" s="206"/>
      <c r="T401" s="206"/>
      <c r="U401" s="206"/>
      <c r="V401" s="206" t="s">
        <v>740</v>
      </c>
      <c r="W401" s="206"/>
      <c r="X401" s="206"/>
      <c r="Y401" s="1200"/>
      <c r="Z401" s="1200"/>
      <c r="AA401" s="1200"/>
      <c r="AB401" s="1200"/>
      <c r="AC401" s="1200"/>
      <c r="AD401" s="1200"/>
      <c r="AE401" s="1200"/>
      <c r="AF401" s="1200"/>
      <c r="AG401" s="207" t="s">
        <v>1288</v>
      </c>
      <c r="AH401" s="1201"/>
      <c r="AI401" s="1202"/>
      <c r="AJ401" s="282"/>
      <c r="AK401" s="1202"/>
      <c r="AL401" s="1202"/>
      <c r="AM401" s="282" t="s">
        <v>568</v>
      </c>
      <c r="AN401" s="1202"/>
      <c r="AO401" s="1202"/>
      <c r="AP401" s="283" t="s">
        <v>214</v>
      </c>
      <c r="AQ401" s="1201"/>
      <c r="AR401" s="1202"/>
      <c r="AS401" s="282"/>
      <c r="AT401" s="1202"/>
      <c r="AU401" s="1202"/>
      <c r="AV401" s="282" t="s">
        <v>568</v>
      </c>
      <c r="AW401" s="1202"/>
      <c r="AX401" s="1202"/>
      <c r="AY401" s="283" t="s">
        <v>214</v>
      </c>
      <c r="AZ401" s="179"/>
      <c r="BA401" s="219"/>
      <c r="BB401" s="1061"/>
      <c r="BC401" s="1061"/>
      <c r="BD401" s="219"/>
      <c r="BE401" s="1061"/>
      <c r="BF401" s="180"/>
      <c r="BG401" s="1201"/>
      <c r="BH401" s="1202"/>
      <c r="BI401" s="219" t="s">
        <v>568</v>
      </c>
      <c r="BJ401" s="1202"/>
      <c r="BK401" s="1202"/>
      <c r="BL401" s="281" t="s">
        <v>214</v>
      </c>
      <c r="BM401" s="1201"/>
      <c r="BN401" s="1202"/>
      <c r="BO401" s="219" t="s">
        <v>568</v>
      </c>
      <c r="BP401" s="1202"/>
      <c r="BQ401" s="1202"/>
      <c r="BR401" s="281" t="s">
        <v>214</v>
      </c>
      <c r="BS401" s="58"/>
    </row>
    <row r="402" spans="1:71" s="7" customFormat="1" ht="19.5" customHeight="1" x14ac:dyDescent="0.2">
      <c r="A402" s="58"/>
      <c r="B402" s="1203" t="s">
        <v>1271</v>
      </c>
      <c r="C402" s="696"/>
      <c r="D402" s="1204"/>
      <c r="E402" s="1205"/>
      <c r="F402" s="1205"/>
      <c r="G402" s="1205"/>
      <c r="H402" s="1205"/>
      <c r="I402" s="1206"/>
      <c r="J402" s="413"/>
      <c r="K402" s="416"/>
      <c r="L402" s="416"/>
      <c r="M402" s="416"/>
      <c r="N402" s="416"/>
      <c r="O402" s="417"/>
      <c r="P402" s="201"/>
      <c r="Q402" s="202" t="s">
        <v>738</v>
      </c>
      <c r="R402" s="202"/>
      <c r="S402" s="202"/>
      <c r="T402" s="202"/>
      <c r="U402" s="415"/>
      <c r="V402" s="202" t="s">
        <v>1287</v>
      </c>
      <c r="W402" s="415"/>
      <c r="X402" s="415"/>
      <c r="Y402" s="1207"/>
      <c r="Z402" s="1207"/>
      <c r="AA402" s="1207"/>
      <c r="AB402" s="1207"/>
      <c r="AC402" s="1207"/>
      <c r="AD402" s="1207"/>
      <c r="AE402" s="1207"/>
      <c r="AF402" s="1207"/>
      <c r="AG402" s="217" t="s">
        <v>1254</v>
      </c>
      <c r="AH402" s="1167"/>
      <c r="AI402" s="1211"/>
      <c r="AJ402" s="1211"/>
      <c r="AK402" s="1211"/>
      <c r="AL402" s="1211"/>
      <c r="AM402" s="1211"/>
      <c r="AN402" s="1192"/>
      <c r="AO402" s="1192"/>
      <c r="AP402" s="178" t="s">
        <v>343</v>
      </c>
      <c r="AQ402" s="1167"/>
      <c r="AR402" s="1211"/>
      <c r="AS402" s="1211"/>
      <c r="AT402" s="1211"/>
      <c r="AU402" s="1211"/>
      <c r="AV402" s="1211"/>
      <c r="AW402" s="1192"/>
      <c r="AX402" s="1192"/>
      <c r="AY402" s="178" t="s">
        <v>343</v>
      </c>
      <c r="AZ402" s="218"/>
      <c r="BA402" s="415"/>
      <c r="BB402" s="1208" t="s">
        <v>113</v>
      </c>
      <c r="BC402" s="1208" t="s">
        <v>1289</v>
      </c>
      <c r="BD402" s="415"/>
      <c r="BE402" s="1208" t="s">
        <v>402</v>
      </c>
      <c r="BF402" s="178"/>
      <c r="BG402" s="1167"/>
      <c r="BH402" s="1211"/>
      <c r="BI402" s="1211"/>
      <c r="BJ402" s="1211"/>
      <c r="BK402" s="1211"/>
      <c r="BL402" s="415" t="s">
        <v>343</v>
      </c>
      <c r="BM402" s="1167"/>
      <c r="BN402" s="1211"/>
      <c r="BO402" s="1211"/>
      <c r="BP402" s="1211"/>
      <c r="BQ402" s="1211"/>
      <c r="BR402" s="178" t="s">
        <v>343</v>
      </c>
      <c r="BS402" s="58"/>
    </row>
    <row r="403" spans="1:71" s="7" customFormat="1" ht="19.5" customHeight="1" x14ac:dyDescent="0.2">
      <c r="A403" s="58"/>
      <c r="B403" s="692"/>
      <c r="C403" s="693"/>
      <c r="D403" s="1197"/>
      <c r="E403" s="1198"/>
      <c r="F403" s="1198"/>
      <c r="G403" s="1198"/>
      <c r="H403" s="1198"/>
      <c r="I403" s="1199"/>
      <c r="J403" s="418"/>
      <c r="K403" s="419"/>
      <c r="L403" s="419"/>
      <c r="M403" s="419"/>
      <c r="N403" s="419"/>
      <c r="O403" s="420"/>
      <c r="P403" s="205"/>
      <c r="Q403" s="206" t="s">
        <v>739</v>
      </c>
      <c r="R403" s="206"/>
      <c r="S403" s="206"/>
      <c r="T403" s="206"/>
      <c r="U403" s="206"/>
      <c r="V403" s="206" t="s">
        <v>740</v>
      </c>
      <c r="W403" s="206"/>
      <c r="X403" s="206"/>
      <c r="Y403" s="1200"/>
      <c r="Z403" s="1200"/>
      <c r="AA403" s="1200"/>
      <c r="AB403" s="1200"/>
      <c r="AC403" s="1200"/>
      <c r="AD403" s="1200"/>
      <c r="AE403" s="1200"/>
      <c r="AF403" s="1200"/>
      <c r="AG403" s="207" t="s">
        <v>1236</v>
      </c>
      <c r="AH403" s="1201"/>
      <c r="AI403" s="1202"/>
      <c r="AJ403" s="282"/>
      <c r="AK403" s="1202"/>
      <c r="AL403" s="1202"/>
      <c r="AM403" s="282" t="s">
        <v>568</v>
      </c>
      <c r="AN403" s="1202"/>
      <c r="AO403" s="1202"/>
      <c r="AP403" s="283" t="s">
        <v>214</v>
      </c>
      <c r="AQ403" s="1201"/>
      <c r="AR403" s="1202"/>
      <c r="AS403" s="282"/>
      <c r="AT403" s="1202"/>
      <c r="AU403" s="1202"/>
      <c r="AV403" s="282" t="s">
        <v>568</v>
      </c>
      <c r="AW403" s="1202"/>
      <c r="AX403" s="1202"/>
      <c r="AY403" s="283" t="s">
        <v>214</v>
      </c>
      <c r="AZ403" s="179"/>
      <c r="BA403" s="219"/>
      <c r="BB403" s="1061"/>
      <c r="BC403" s="1061"/>
      <c r="BD403" s="219"/>
      <c r="BE403" s="1061"/>
      <c r="BF403" s="180"/>
      <c r="BG403" s="1201"/>
      <c r="BH403" s="1202"/>
      <c r="BI403" s="219" t="s">
        <v>568</v>
      </c>
      <c r="BJ403" s="1202"/>
      <c r="BK403" s="1202"/>
      <c r="BL403" s="281" t="s">
        <v>214</v>
      </c>
      <c r="BM403" s="1201"/>
      <c r="BN403" s="1202"/>
      <c r="BO403" s="219" t="s">
        <v>568</v>
      </c>
      <c r="BP403" s="1202"/>
      <c r="BQ403" s="1202"/>
      <c r="BR403" s="281" t="s">
        <v>214</v>
      </c>
      <c r="BS403" s="58"/>
    </row>
    <row r="404" spans="1:71" s="7" customFormat="1" ht="19.5" customHeight="1" x14ac:dyDescent="0.2">
      <c r="A404" s="58"/>
      <c r="B404" s="1203" t="s">
        <v>1233</v>
      </c>
      <c r="C404" s="696"/>
      <c r="D404" s="1204"/>
      <c r="E404" s="1205"/>
      <c r="F404" s="1205"/>
      <c r="G404" s="1205"/>
      <c r="H404" s="1205"/>
      <c r="I404" s="1206"/>
      <c r="J404" s="413"/>
      <c r="K404" s="416"/>
      <c r="L404" s="416"/>
      <c r="M404" s="416"/>
      <c r="N404" s="416"/>
      <c r="O404" s="417"/>
      <c r="P404" s="201"/>
      <c r="Q404" s="202" t="s">
        <v>738</v>
      </c>
      <c r="R404" s="202"/>
      <c r="S404" s="202"/>
      <c r="T404" s="202"/>
      <c r="U404" s="415"/>
      <c r="V404" s="202" t="s">
        <v>1290</v>
      </c>
      <c r="W404" s="415"/>
      <c r="X404" s="415"/>
      <c r="Y404" s="1207"/>
      <c r="Z404" s="1207"/>
      <c r="AA404" s="1207"/>
      <c r="AB404" s="1207"/>
      <c r="AC404" s="1207"/>
      <c r="AD404" s="1207"/>
      <c r="AE404" s="1207"/>
      <c r="AF404" s="1207"/>
      <c r="AG404" s="217" t="s">
        <v>1254</v>
      </c>
      <c r="AH404" s="1167"/>
      <c r="AI404" s="1211"/>
      <c r="AJ404" s="1211"/>
      <c r="AK404" s="1211"/>
      <c r="AL404" s="1211"/>
      <c r="AM404" s="1211"/>
      <c r="AN404" s="1192"/>
      <c r="AO404" s="1192"/>
      <c r="AP404" s="178" t="s">
        <v>343</v>
      </c>
      <c r="AQ404" s="1167"/>
      <c r="AR404" s="1211"/>
      <c r="AS404" s="1211"/>
      <c r="AT404" s="1211"/>
      <c r="AU404" s="1211"/>
      <c r="AV404" s="1211"/>
      <c r="AW404" s="1192"/>
      <c r="AX404" s="1192"/>
      <c r="AY404" s="178" t="s">
        <v>343</v>
      </c>
      <c r="AZ404" s="218"/>
      <c r="BA404" s="415"/>
      <c r="BB404" s="1208" t="s">
        <v>113</v>
      </c>
      <c r="BC404" s="1208" t="s">
        <v>1083</v>
      </c>
      <c r="BD404" s="415"/>
      <c r="BE404" s="1208" t="s">
        <v>402</v>
      </c>
      <c r="BF404" s="178"/>
      <c r="BG404" s="1167"/>
      <c r="BH404" s="1211"/>
      <c r="BI404" s="1211"/>
      <c r="BJ404" s="1211"/>
      <c r="BK404" s="1211"/>
      <c r="BL404" s="415" t="s">
        <v>343</v>
      </c>
      <c r="BM404" s="1167"/>
      <c r="BN404" s="1211"/>
      <c r="BO404" s="1211"/>
      <c r="BP404" s="1211"/>
      <c r="BQ404" s="1211"/>
      <c r="BR404" s="178" t="s">
        <v>343</v>
      </c>
      <c r="BS404" s="58"/>
    </row>
    <row r="405" spans="1:71" s="7" customFormat="1" ht="19.5" customHeight="1" x14ac:dyDescent="0.2">
      <c r="A405" s="58"/>
      <c r="B405" s="692"/>
      <c r="C405" s="693"/>
      <c r="D405" s="1197"/>
      <c r="E405" s="1198"/>
      <c r="F405" s="1198"/>
      <c r="G405" s="1198"/>
      <c r="H405" s="1198"/>
      <c r="I405" s="1199"/>
      <c r="J405" s="418"/>
      <c r="K405" s="419"/>
      <c r="L405" s="419"/>
      <c r="M405" s="419"/>
      <c r="N405" s="419"/>
      <c r="O405" s="420"/>
      <c r="P405" s="205"/>
      <c r="Q405" s="206" t="s">
        <v>739</v>
      </c>
      <c r="R405" s="206"/>
      <c r="S405" s="206"/>
      <c r="T405" s="206"/>
      <c r="U405" s="206"/>
      <c r="V405" s="206" t="s">
        <v>740</v>
      </c>
      <c r="W405" s="206"/>
      <c r="X405" s="206"/>
      <c r="Y405" s="1200"/>
      <c r="Z405" s="1200"/>
      <c r="AA405" s="1200"/>
      <c r="AB405" s="1200"/>
      <c r="AC405" s="1200"/>
      <c r="AD405" s="1200"/>
      <c r="AE405" s="1200"/>
      <c r="AF405" s="1200"/>
      <c r="AG405" s="207" t="s">
        <v>1236</v>
      </c>
      <c r="AH405" s="1201"/>
      <c r="AI405" s="1202"/>
      <c r="AJ405" s="282"/>
      <c r="AK405" s="1202"/>
      <c r="AL405" s="1202"/>
      <c r="AM405" s="282" t="s">
        <v>568</v>
      </c>
      <c r="AN405" s="1202"/>
      <c r="AO405" s="1202"/>
      <c r="AP405" s="283" t="s">
        <v>214</v>
      </c>
      <c r="AQ405" s="1201"/>
      <c r="AR405" s="1202"/>
      <c r="AS405" s="282"/>
      <c r="AT405" s="1202"/>
      <c r="AU405" s="1202"/>
      <c r="AV405" s="282" t="s">
        <v>568</v>
      </c>
      <c r="AW405" s="1202"/>
      <c r="AX405" s="1202"/>
      <c r="AY405" s="283" t="s">
        <v>214</v>
      </c>
      <c r="AZ405" s="179"/>
      <c r="BA405" s="219"/>
      <c r="BB405" s="1061"/>
      <c r="BC405" s="1061"/>
      <c r="BD405" s="219"/>
      <c r="BE405" s="1061"/>
      <c r="BF405" s="180"/>
      <c r="BG405" s="1201"/>
      <c r="BH405" s="1202"/>
      <c r="BI405" s="219" t="s">
        <v>568</v>
      </c>
      <c r="BJ405" s="1202"/>
      <c r="BK405" s="1202"/>
      <c r="BL405" s="281" t="s">
        <v>214</v>
      </c>
      <c r="BM405" s="1201"/>
      <c r="BN405" s="1202"/>
      <c r="BO405" s="219" t="s">
        <v>568</v>
      </c>
      <c r="BP405" s="1202"/>
      <c r="BQ405" s="1202"/>
      <c r="BR405" s="281" t="s">
        <v>214</v>
      </c>
      <c r="BS405" s="58"/>
    </row>
    <row r="406" spans="1:71" s="7" customFormat="1" ht="19.5" customHeight="1" x14ac:dyDescent="0.2">
      <c r="A406" s="58"/>
      <c r="B406" s="1203" t="s">
        <v>1291</v>
      </c>
      <c r="C406" s="696"/>
      <c r="D406" s="1204"/>
      <c r="E406" s="1205"/>
      <c r="F406" s="1205"/>
      <c r="G406" s="1205"/>
      <c r="H406" s="1205"/>
      <c r="I406" s="1206"/>
      <c r="J406" s="413"/>
      <c r="K406" s="416"/>
      <c r="L406" s="416"/>
      <c r="M406" s="416"/>
      <c r="N406" s="416"/>
      <c r="O406" s="417"/>
      <c r="P406" s="201"/>
      <c r="Q406" s="202" t="s">
        <v>738</v>
      </c>
      <c r="R406" s="202"/>
      <c r="S406" s="202"/>
      <c r="T406" s="202"/>
      <c r="U406" s="415"/>
      <c r="V406" s="202" t="s">
        <v>1290</v>
      </c>
      <c r="W406" s="415"/>
      <c r="X406" s="415"/>
      <c r="Y406" s="1207"/>
      <c r="Z406" s="1207"/>
      <c r="AA406" s="1207"/>
      <c r="AB406" s="1207"/>
      <c r="AC406" s="1207"/>
      <c r="AD406" s="1207"/>
      <c r="AE406" s="1207"/>
      <c r="AF406" s="1207"/>
      <c r="AG406" s="217" t="s">
        <v>1236</v>
      </c>
      <c r="AH406" s="1167"/>
      <c r="AI406" s="1211"/>
      <c r="AJ406" s="1211"/>
      <c r="AK406" s="1211"/>
      <c r="AL406" s="1211"/>
      <c r="AM406" s="1211"/>
      <c r="AN406" s="1192"/>
      <c r="AO406" s="1192"/>
      <c r="AP406" s="178" t="s">
        <v>343</v>
      </c>
      <c r="AQ406" s="1167"/>
      <c r="AR406" s="1211"/>
      <c r="AS406" s="1211"/>
      <c r="AT406" s="1211"/>
      <c r="AU406" s="1211"/>
      <c r="AV406" s="1211"/>
      <c r="AW406" s="1192"/>
      <c r="AX406" s="1192"/>
      <c r="AY406" s="178" t="s">
        <v>343</v>
      </c>
      <c r="AZ406" s="218"/>
      <c r="BA406" s="415"/>
      <c r="BB406" s="1208" t="s">
        <v>113</v>
      </c>
      <c r="BC406" s="1208" t="s">
        <v>1084</v>
      </c>
      <c r="BD406" s="415"/>
      <c r="BE406" s="1208" t="s">
        <v>402</v>
      </c>
      <c r="BF406" s="178"/>
      <c r="BG406" s="1167"/>
      <c r="BH406" s="1211"/>
      <c r="BI406" s="1211"/>
      <c r="BJ406" s="1211"/>
      <c r="BK406" s="1211"/>
      <c r="BL406" s="415" t="s">
        <v>343</v>
      </c>
      <c r="BM406" s="1167"/>
      <c r="BN406" s="1211"/>
      <c r="BO406" s="1211"/>
      <c r="BP406" s="1211"/>
      <c r="BQ406" s="1211"/>
      <c r="BR406" s="178" t="s">
        <v>343</v>
      </c>
      <c r="BS406" s="58"/>
    </row>
    <row r="407" spans="1:71" s="7" customFormat="1" ht="19.5" customHeight="1" x14ac:dyDescent="0.2">
      <c r="A407" s="58"/>
      <c r="B407" s="692"/>
      <c r="C407" s="693"/>
      <c r="D407" s="1197"/>
      <c r="E407" s="1198"/>
      <c r="F407" s="1198"/>
      <c r="G407" s="1198"/>
      <c r="H407" s="1198"/>
      <c r="I407" s="1199"/>
      <c r="J407" s="418"/>
      <c r="K407" s="419"/>
      <c r="L407" s="419"/>
      <c r="M407" s="419"/>
      <c r="N407" s="419"/>
      <c r="O407" s="420"/>
      <c r="P407" s="205"/>
      <c r="Q407" s="206" t="s">
        <v>739</v>
      </c>
      <c r="R407" s="206"/>
      <c r="S407" s="206"/>
      <c r="T407" s="206"/>
      <c r="U407" s="206"/>
      <c r="V407" s="206" t="s">
        <v>740</v>
      </c>
      <c r="W407" s="206"/>
      <c r="X407" s="206"/>
      <c r="Y407" s="1200"/>
      <c r="Z407" s="1200"/>
      <c r="AA407" s="1200"/>
      <c r="AB407" s="1200"/>
      <c r="AC407" s="1200"/>
      <c r="AD407" s="1200"/>
      <c r="AE407" s="1200"/>
      <c r="AF407" s="1200"/>
      <c r="AG407" s="207" t="s">
        <v>1230</v>
      </c>
      <c r="AH407" s="1201"/>
      <c r="AI407" s="1202"/>
      <c r="AJ407" s="282"/>
      <c r="AK407" s="1202"/>
      <c r="AL407" s="1202"/>
      <c r="AM407" s="282" t="s">
        <v>568</v>
      </c>
      <c r="AN407" s="1202"/>
      <c r="AO407" s="1202"/>
      <c r="AP407" s="283" t="s">
        <v>214</v>
      </c>
      <c r="AQ407" s="1201"/>
      <c r="AR407" s="1202"/>
      <c r="AS407" s="282"/>
      <c r="AT407" s="1202"/>
      <c r="AU407" s="1202"/>
      <c r="AV407" s="282" t="s">
        <v>568</v>
      </c>
      <c r="AW407" s="1202"/>
      <c r="AX407" s="1202"/>
      <c r="AY407" s="283" t="s">
        <v>214</v>
      </c>
      <c r="AZ407" s="179"/>
      <c r="BA407" s="219"/>
      <c r="BB407" s="1061"/>
      <c r="BC407" s="1061"/>
      <c r="BD407" s="219"/>
      <c r="BE407" s="1061"/>
      <c r="BF407" s="180"/>
      <c r="BG407" s="1201"/>
      <c r="BH407" s="1202"/>
      <c r="BI407" s="219" t="s">
        <v>568</v>
      </c>
      <c r="BJ407" s="1202"/>
      <c r="BK407" s="1202"/>
      <c r="BL407" s="281" t="s">
        <v>214</v>
      </c>
      <c r="BM407" s="1201"/>
      <c r="BN407" s="1202"/>
      <c r="BO407" s="219" t="s">
        <v>568</v>
      </c>
      <c r="BP407" s="1202"/>
      <c r="BQ407" s="1202"/>
      <c r="BR407" s="281" t="s">
        <v>214</v>
      </c>
      <c r="BS407" s="58"/>
    </row>
    <row r="408" spans="1:71" s="7" customFormat="1" ht="19.5" customHeight="1" x14ac:dyDescent="0.2">
      <c r="A408" s="58"/>
      <c r="B408" s="1203" t="s">
        <v>1292</v>
      </c>
      <c r="C408" s="696"/>
      <c r="D408" s="1204"/>
      <c r="E408" s="1205"/>
      <c r="F408" s="1205"/>
      <c r="G408" s="1205"/>
      <c r="H408" s="1205"/>
      <c r="I408" s="1206"/>
      <c r="J408" s="413"/>
      <c r="K408" s="416"/>
      <c r="L408" s="416"/>
      <c r="M408" s="416"/>
      <c r="N408" s="416"/>
      <c r="O408" s="417"/>
      <c r="P408" s="201"/>
      <c r="Q408" s="202" t="s">
        <v>738</v>
      </c>
      <c r="R408" s="202"/>
      <c r="S408" s="202"/>
      <c r="T408" s="202"/>
      <c r="U408" s="415"/>
      <c r="V408" s="202" t="s">
        <v>1290</v>
      </c>
      <c r="W408" s="415"/>
      <c r="X408" s="415"/>
      <c r="Y408" s="1207"/>
      <c r="Z408" s="1207"/>
      <c r="AA408" s="1207"/>
      <c r="AB408" s="1207"/>
      <c r="AC408" s="1207"/>
      <c r="AD408" s="1207"/>
      <c r="AE408" s="1207"/>
      <c r="AF408" s="1207"/>
      <c r="AG408" s="217" t="s">
        <v>1254</v>
      </c>
      <c r="AH408" s="1167"/>
      <c r="AI408" s="1211"/>
      <c r="AJ408" s="1211"/>
      <c r="AK408" s="1211"/>
      <c r="AL408" s="1211"/>
      <c r="AM408" s="1211"/>
      <c r="AN408" s="1192"/>
      <c r="AO408" s="1192"/>
      <c r="AP408" s="178" t="s">
        <v>343</v>
      </c>
      <c r="AQ408" s="1167"/>
      <c r="AR408" s="1211"/>
      <c r="AS408" s="1211"/>
      <c r="AT408" s="1211"/>
      <c r="AU408" s="1211"/>
      <c r="AV408" s="1211"/>
      <c r="AW408" s="1192"/>
      <c r="AX408" s="1192"/>
      <c r="AY408" s="178" t="s">
        <v>343</v>
      </c>
      <c r="AZ408" s="218"/>
      <c r="BA408" s="415"/>
      <c r="BB408" s="1208" t="s">
        <v>113</v>
      </c>
      <c r="BC408" s="1208" t="s">
        <v>1085</v>
      </c>
      <c r="BD408" s="415"/>
      <c r="BE408" s="1208" t="s">
        <v>402</v>
      </c>
      <c r="BF408" s="178"/>
      <c r="BG408" s="1167"/>
      <c r="BH408" s="1211"/>
      <c r="BI408" s="1211"/>
      <c r="BJ408" s="1211"/>
      <c r="BK408" s="1211"/>
      <c r="BL408" s="415" t="s">
        <v>343</v>
      </c>
      <c r="BM408" s="1167"/>
      <c r="BN408" s="1211"/>
      <c r="BO408" s="1211"/>
      <c r="BP408" s="1211"/>
      <c r="BQ408" s="1211"/>
      <c r="BR408" s="178" t="s">
        <v>343</v>
      </c>
      <c r="BS408" s="58"/>
    </row>
    <row r="409" spans="1:71" s="7" customFormat="1" ht="19.5" customHeight="1" x14ac:dyDescent="0.2">
      <c r="A409" s="58"/>
      <c r="B409" s="692"/>
      <c r="C409" s="693"/>
      <c r="D409" s="1197"/>
      <c r="E409" s="1198"/>
      <c r="F409" s="1198"/>
      <c r="G409" s="1198"/>
      <c r="H409" s="1198"/>
      <c r="I409" s="1199"/>
      <c r="J409" s="418"/>
      <c r="K409" s="419"/>
      <c r="L409" s="419"/>
      <c r="M409" s="419"/>
      <c r="N409" s="419"/>
      <c r="O409" s="420"/>
      <c r="P409" s="205"/>
      <c r="Q409" s="206" t="s">
        <v>739</v>
      </c>
      <c r="R409" s="206"/>
      <c r="S409" s="206"/>
      <c r="T409" s="206"/>
      <c r="U409" s="206"/>
      <c r="V409" s="206" t="s">
        <v>740</v>
      </c>
      <c r="W409" s="206"/>
      <c r="X409" s="206"/>
      <c r="Y409" s="1200"/>
      <c r="Z409" s="1200"/>
      <c r="AA409" s="1200"/>
      <c r="AB409" s="1200"/>
      <c r="AC409" s="1200"/>
      <c r="AD409" s="1200"/>
      <c r="AE409" s="1200"/>
      <c r="AF409" s="1200"/>
      <c r="AG409" s="207" t="s">
        <v>1230</v>
      </c>
      <c r="AH409" s="1201"/>
      <c r="AI409" s="1202"/>
      <c r="AJ409" s="282"/>
      <c r="AK409" s="1202"/>
      <c r="AL409" s="1202"/>
      <c r="AM409" s="282" t="s">
        <v>568</v>
      </c>
      <c r="AN409" s="1202"/>
      <c r="AO409" s="1202"/>
      <c r="AP409" s="283" t="s">
        <v>214</v>
      </c>
      <c r="AQ409" s="1201"/>
      <c r="AR409" s="1202"/>
      <c r="AS409" s="282"/>
      <c r="AT409" s="1202"/>
      <c r="AU409" s="1202"/>
      <c r="AV409" s="282" t="s">
        <v>568</v>
      </c>
      <c r="AW409" s="1202"/>
      <c r="AX409" s="1202"/>
      <c r="AY409" s="283" t="s">
        <v>214</v>
      </c>
      <c r="AZ409" s="179"/>
      <c r="BA409" s="219"/>
      <c r="BB409" s="1061"/>
      <c r="BC409" s="1061"/>
      <c r="BD409" s="219"/>
      <c r="BE409" s="1061"/>
      <c r="BF409" s="180"/>
      <c r="BG409" s="1201"/>
      <c r="BH409" s="1202"/>
      <c r="BI409" s="219" t="s">
        <v>568</v>
      </c>
      <c r="BJ409" s="1202"/>
      <c r="BK409" s="1202"/>
      <c r="BL409" s="281" t="s">
        <v>214</v>
      </c>
      <c r="BM409" s="1201"/>
      <c r="BN409" s="1202"/>
      <c r="BO409" s="219" t="s">
        <v>568</v>
      </c>
      <c r="BP409" s="1202"/>
      <c r="BQ409" s="1202"/>
      <c r="BR409" s="281" t="s">
        <v>214</v>
      </c>
      <c r="BS409" s="58"/>
    </row>
    <row r="410" spans="1:71" s="7" customFormat="1" ht="19.5" customHeight="1" x14ac:dyDescent="0.2">
      <c r="A410" s="58"/>
      <c r="B410" s="1203" t="s">
        <v>1293</v>
      </c>
      <c r="C410" s="696"/>
      <c r="D410" s="1204"/>
      <c r="E410" s="1205"/>
      <c r="F410" s="1205"/>
      <c r="G410" s="1205"/>
      <c r="H410" s="1205"/>
      <c r="I410" s="1206"/>
      <c r="J410" s="413"/>
      <c r="K410" s="416"/>
      <c r="L410" s="416"/>
      <c r="M410" s="416"/>
      <c r="N410" s="416"/>
      <c r="O410" s="417"/>
      <c r="P410" s="201"/>
      <c r="Q410" s="202" t="s">
        <v>738</v>
      </c>
      <c r="R410" s="202"/>
      <c r="S410" s="202"/>
      <c r="T410" s="202"/>
      <c r="U410" s="415"/>
      <c r="V410" s="202" t="s">
        <v>1290</v>
      </c>
      <c r="W410" s="415"/>
      <c r="X410" s="415"/>
      <c r="Y410" s="1207"/>
      <c r="Z410" s="1207"/>
      <c r="AA410" s="1207"/>
      <c r="AB410" s="1207"/>
      <c r="AC410" s="1207"/>
      <c r="AD410" s="1207"/>
      <c r="AE410" s="1207"/>
      <c r="AF410" s="1207"/>
      <c r="AG410" s="217" t="s">
        <v>1236</v>
      </c>
      <c r="AH410" s="1167"/>
      <c r="AI410" s="1211"/>
      <c r="AJ410" s="1211"/>
      <c r="AK410" s="1211"/>
      <c r="AL410" s="1211"/>
      <c r="AM410" s="1211"/>
      <c r="AN410" s="1192"/>
      <c r="AO410" s="1192"/>
      <c r="AP410" s="178" t="s">
        <v>343</v>
      </c>
      <c r="AQ410" s="1167"/>
      <c r="AR410" s="1211"/>
      <c r="AS410" s="1211"/>
      <c r="AT410" s="1211"/>
      <c r="AU410" s="1211"/>
      <c r="AV410" s="1211"/>
      <c r="AW410" s="1192"/>
      <c r="AX410" s="1192"/>
      <c r="AY410" s="178" t="s">
        <v>343</v>
      </c>
      <c r="AZ410" s="218"/>
      <c r="BA410" s="415"/>
      <c r="BB410" s="1208" t="s">
        <v>113</v>
      </c>
      <c r="BC410" s="1208" t="s">
        <v>1084</v>
      </c>
      <c r="BD410" s="415"/>
      <c r="BE410" s="1208" t="s">
        <v>402</v>
      </c>
      <c r="BF410" s="178"/>
      <c r="BG410" s="1167"/>
      <c r="BH410" s="1211"/>
      <c r="BI410" s="1211"/>
      <c r="BJ410" s="1211"/>
      <c r="BK410" s="1211"/>
      <c r="BL410" s="415" t="s">
        <v>343</v>
      </c>
      <c r="BM410" s="1167"/>
      <c r="BN410" s="1211"/>
      <c r="BO410" s="1211"/>
      <c r="BP410" s="1211"/>
      <c r="BQ410" s="1211"/>
      <c r="BR410" s="178" t="s">
        <v>343</v>
      </c>
      <c r="BS410" s="58"/>
    </row>
    <row r="411" spans="1:71" s="7" customFormat="1" ht="19.5" customHeight="1" x14ac:dyDescent="0.2">
      <c r="A411" s="58"/>
      <c r="B411" s="692"/>
      <c r="C411" s="693"/>
      <c r="D411" s="1197"/>
      <c r="E411" s="1198"/>
      <c r="F411" s="1198"/>
      <c r="G411" s="1198"/>
      <c r="H411" s="1198"/>
      <c r="I411" s="1199"/>
      <c r="J411" s="418"/>
      <c r="K411" s="419"/>
      <c r="L411" s="419"/>
      <c r="M411" s="419"/>
      <c r="N411" s="419"/>
      <c r="O411" s="420"/>
      <c r="P411" s="205"/>
      <c r="Q411" s="206" t="s">
        <v>739</v>
      </c>
      <c r="R411" s="206"/>
      <c r="S411" s="206"/>
      <c r="T411" s="206"/>
      <c r="U411" s="206"/>
      <c r="V411" s="206" t="s">
        <v>740</v>
      </c>
      <c r="W411" s="206"/>
      <c r="X411" s="206"/>
      <c r="Y411" s="1200"/>
      <c r="Z411" s="1200"/>
      <c r="AA411" s="1200"/>
      <c r="AB411" s="1200"/>
      <c r="AC411" s="1200"/>
      <c r="AD411" s="1200"/>
      <c r="AE411" s="1200"/>
      <c r="AF411" s="1200"/>
      <c r="AG411" s="207" t="s">
        <v>1230</v>
      </c>
      <c r="AH411" s="1201"/>
      <c r="AI411" s="1202"/>
      <c r="AJ411" s="282"/>
      <c r="AK411" s="1202"/>
      <c r="AL411" s="1202"/>
      <c r="AM411" s="282" t="s">
        <v>568</v>
      </c>
      <c r="AN411" s="1202"/>
      <c r="AO411" s="1202"/>
      <c r="AP411" s="283" t="s">
        <v>214</v>
      </c>
      <c r="AQ411" s="1201"/>
      <c r="AR411" s="1202"/>
      <c r="AS411" s="282"/>
      <c r="AT411" s="1202"/>
      <c r="AU411" s="1202"/>
      <c r="AV411" s="282" t="s">
        <v>568</v>
      </c>
      <c r="AW411" s="1202"/>
      <c r="AX411" s="1202"/>
      <c r="AY411" s="283" t="s">
        <v>214</v>
      </c>
      <c r="AZ411" s="179"/>
      <c r="BA411" s="219"/>
      <c r="BB411" s="1061"/>
      <c r="BC411" s="1061"/>
      <c r="BD411" s="219"/>
      <c r="BE411" s="1061"/>
      <c r="BF411" s="180"/>
      <c r="BG411" s="1201"/>
      <c r="BH411" s="1202"/>
      <c r="BI411" s="219" t="s">
        <v>568</v>
      </c>
      <c r="BJ411" s="1202"/>
      <c r="BK411" s="1202"/>
      <c r="BL411" s="281" t="s">
        <v>214</v>
      </c>
      <c r="BM411" s="1201"/>
      <c r="BN411" s="1202"/>
      <c r="BO411" s="219" t="s">
        <v>568</v>
      </c>
      <c r="BP411" s="1202"/>
      <c r="BQ411" s="1202"/>
      <c r="BR411" s="281" t="s">
        <v>214</v>
      </c>
      <c r="BS411" s="58"/>
    </row>
    <row r="412" spans="1:71" s="7" customFormat="1" ht="12" customHeight="1" x14ac:dyDescent="0.2">
      <c r="A412" s="58"/>
      <c r="B412" s="58" t="s">
        <v>532</v>
      </c>
      <c r="C412" s="58"/>
      <c r="D412" s="58"/>
      <c r="E412" s="127" t="s">
        <v>1161</v>
      </c>
      <c r="F412" s="1072" t="s">
        <v>682</v>
      </c>
      <c r="G412" s="1072"/>
      <c r="H412" s="1072"/>
      <c r="I412" s="1072"/>
      <c r="J412" s="1072"/>
      <c r="K412" s="1072"/>
      <c r="L412" s="1072"/>
      <c r="M412" s="1072"/>
      <c r="N412" s="1072"/>
      <c r="O412" s="1072"/>
      <c r="P412" s="1072"/>
      <c r="Q412" s="1072"/>
      <c r="R412" s="1072"/>
      <c r="S412" s="1072"/>
      <c r="T412" s="1072"/>
      <c r="U412" s="1072"/>
      <c r="V412" s="1072"/>
      <c r="W412" s="1072"/>
      <c r="X412" s="1072"/>
      <c r="Y412" s="1072"/>
      <c r="Z412" s="1072"/>
      <c r="AA412" s="1072"/>
      <c r="AB412" s="1072"/>
      <c r="AC412" s="1072"/>
      <c r="AD412" s="1072"/>
      <c r="AE412" s="1072"/>
      <c r="AF412" s="1072"/>
      <c r="AG412" s="1072"/>
      <c r="AH412" s="1072"/>
      <c r="AI412" s="1072"/>
      <c r="AJ412" s="1072"/>
      <c r="AK412" s="1072"/>
      <c r="AL412" s="1072"/>
      <c r="AM412" s="1072"/>
      <c r="AN412" s="1072"/>
      <c r="AO412" s="1072"/>
      <c r="AP412" s="1072"/>
      <c r="AQ412" s="1072"/>
      <c r="AR412" s="1072"/>
      <c r="AS412" s="1072"/>
      <c r="AT412" s="1072"/>
      <c r="AU412" s="1072"/>
      <c r="AV412" s="1072"/>
      <c r="AW412" s="1072"/>
      <c r="AX412" s="1072"/>
      <c r="AY412" s="1072"/>
      <c r="AZ412" s="1072"/>
      <c r="BA412" s="1072"/>
      <c r="BB412" s="1072"/>
      <c r="BC412" s="1072"/>
      <c r="BD412" s="1072"/>
      <c r="BE412" s="1072"/>
      <c r="BF412" s="1072"/>
      <c r="BG412" s="1072"/>
      <c r="BH412" s="1072"/>
      <c r="BI412" s="1072"/>
      <c r="BJ412" s="1072"/>
      <c r="BK412" s="1072"/>
      <c r="BL412" s="1072"/>
      <c r="BM412" s="1072"/>
      <c r="BN412" s="1072"/>
      <c r="BO412" s="1072"/>
      <c r="BP412" s="1072"/>
      <c r="BQ412" s="1072"/>
      <c r="BR412" s="1072"/>
      <c r="BS412" s="1072"/>
    </row>
    <row r="413" spans="1:71" s="7" customFormat="1" ht="12" customHeight="1" x14ac:dyDescent="0.2">
      <c r="A413" s="58"/>
      <c r="B413" s="58"/>
      <c r="C413" s="58"/>
      <c r="D413" s="58"/>
      <c r="E413" s="58"/>
      <c r="F413" s="1072"/>
      <c r="G413" s="1072"/>
      <c r="H413" s="1072"/>
      <c r="I413" s="1072"/>
      <c r="J413" s="1072"/>
      <c r="K413" s="1072"/>
      <c r="L413" s="1072"/>
      <c r="M413" s="1072"/>
      <c r="N413" s="1072"/>
      <c r="O413" s="1072"/>
      <c r="P413" s="1072"/>
      <c r="Q413" s="1072"/>
      <c r="R413" s="1072"/>
      <c r="S413" s="1072"/>
      <c r="T413" s="1072"/>
      <c r="U413" s="1072"/>
      <c r="V413" s="1072"/>
      <c r="W413" s="1072"/>
      <c r="X413" s="1072"/>
      <c r="Y413" s="1072"/>
      <c r="Z413" s="1072"/>
      <c r="AA413" s="1072"/>
      <c r="AB413" s="1072"/>
      <c r="AC413" s="1072"/>
      <c r="AD413" s="1072"/>
      <c r="AE413" s="1072"/>
      <c r="AF413" s="1072"/>
      <c r="AG413" s="1072"/>
      <c r="AH413" s="1072"/>
      <c r="AI413" s="1072"/>
      <c r="AJ413" s="1072"/>
      <c r="AK413" s="1072"/>
      <c r="AL413" s="1072"/>
      <c r="AM413" s="1072"/>
      <c r="AN413" s="1072"/>
      <c r="AO413" s="1072"/>
      <c r="AP413" s="1072"/>
      <c r="AQ413" s="1072"/>
      <c r="AR413" s="1072"/>
      <c r="AS413" s="1072"/>
      <c r="AT413" s="1072"/>
      <c r="AU413" s="1072"/>
      <c r="AV413" s="1072"/>
      <c r="AW413" s="1072"/>
      <c r="AX413" s="1072"/>
      <c r="AY413" s="1072"/>
      <c r="AZ413" s="1072"/>
      <c r="BA413" s="1072"/>
      <c r="BB413" s="1072"/>
      <c r="BC413" s="1072"/>
      <c r="BD413" s="1072"/>
      <c r="BE413" s="1072"/>
      <c r="BF413" s="1072"/>
      <c r="BG413" s="1072"/>
      <c r="BH413" s="1072"/>
      <c r="BI413" s="1072"/>
      <c r="BJ413" s="1072"/>
      <c r="BK413" s="1072"/>
      <c r="BL413" s="1072"/>
      <c r="BM413" s="1072"/>
      <c r="BN413" s="1072"/>
      <c r="BO413" s="1072"/>
      <c r="BP413" s="1072"/>
      <c r="BQ413" s="1072"/>
      <c r="BR413" s="1072"/>
      <c r="BS413" s="1072"/>
    </row>
    <row r="414" spans="1:71" s="7" customFormat="1" ht="12" customHeight="1" x14ac:dyDescent="0.2">
      <c r="A414" s="58"/>
      <c r="B414" s="58"/>
      <c r="C414" s="58"/>
      <c r="D414" s="58"/>
      <c r="E414" s="58"/>
      <c r="F414" s="1072"/>
      <c r="G414" s="1072"/>
      <c r="H414" s="1072"/>
      <c r="I414" s="1072"/>
      <c r="J414" s="1072"/>
      <c r="K414" s="1072"/>
      <c r="L414" s="1072"/>
      <c r="M414" s="1072"/>
      <c r="N414" s="1072"/>
      <c r="O414" s="1072"/>
      <c r="P414" s="1072"/>
      <c r="Q414" s="1072"/>
      <c r="R414" s="1072"/>
      <c r="S414" s="1072"/>
      <c r="T414" s="1072"/>
      <c r="U414" s="1072"/>
      <c r="V414" s="1072"/>
      <c r="W414" s="1072"/>
      <c r="X414" s="1072"/>
      <c r="Y414" s="1072"/>
      <c r="Z414" s="1072"/>
      <c r="AA414" s="1072"/>
      <c r="AB414" s="1072"/>
      <c r="AC414" s="1072"/>
      <c r="AD414" s="1072"/>
      <c r="AE414" s="1072"/>
      <c r="AF414" s="1072"/>
      <c r="AG414" s="1072"/>
      <c r="AH414" s="1072"/>
      <c r="AI414" s="1072"/>
      <c r="AJ414" s="1072"/>
      <c r="AK414" s="1072"/>
      <c r="AL414" s="1072"/>
      <c r="AM414" s="1072"/>
      <c r="AN414" s="1072"/>
      <c r="AO414" s="1072"/>
      <c r="AP414" s="1072"/>
      <c r="AQ414" s="1072"/>
      <c r="AR414" s="1072"/>
      <c r="AS414" s="1072"/>
      <c r="AT414" s="1072"/>
      <c r="AU414" s="1072"/>
      <c r="AV414" s="1072"/>
      <c r="AW414" s="1072"/>
      <c r="AX414" s="1072"/>
      <c r="AY414" s="1072"/>
      <c r="AZ414" s="1072"/>
      <c r="BA414" s="1072"/>
      <c r="BB414" s="1072"/>
      <c r="BC414" s="1072"/>
      <c r="BD414" s="1072"/>
      <c r="BE414" s="1072"/>
      <c r="BF414" s="1072"/>
      <c r="BG414" s="1072"/>
      <c r="BH414" s="1072"/>
      <c r="BI414" s="1072"/>
      <c r="BJ414" s="1072"/>
      <c r="BK414" s="1072"/>
      <c r="BL414" s="1072"/>
      <c r="BM414" s="1072"/>
      <c r="BN414" s="1072"/>
      <c r="BO414" s="1072"/>
      <c r="BP414" s="1072"/>
      <c r="BQ414" s="1072"/>
      <c r="BR414" s="1072"/>
      <c r="BS414" s="1072"/>
    </row>
    <row r="415" spans="1:71" s="7" customFormat="1" ht="12" customHeight="1" x14ac:dyDescent="0.2">
      <c r="A415" s="58"/>
      <c r="B415" s="58"/>
      <c r="C415" s="58"/>
      <c r="D415" s="58"/>
      <c r="E415" s="127" t="s">
        <v>1271</v>
      </c>
      <c r="F415" s="1643" t="s">
        <v>378</v>
      </c>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43"/>
      <c r="AG415" s="1643"/>
      <c r="AH415" s="1643"/>
      <c r="AI415" s="1643"/>
      <c r="AJ415" s="1643"/>
      <c r="AK415" s="1643"/>
      <c r="AL415" s="1643"/>
      <c r="AM415" s="1643"/>
      <c r="AN415" s="1643"/>
      <c r="AO415" s="1643"/>
      <c r="AP415" s="1643"/>
      <c r="AQ415" s="1643"/>
      <c r="AR415" s="1643"/>
      <c r="AS415" s="1643"/>
      <c r="AT415" s="1643"/>
      <c r="AU415" s="1643"/>
      <c r="AV415" s="1643"/>
      <c r="AW415" s="1643"/>
      <c r="AX415" s="1643"/>
      <c r="AY415" s="1643"/>
      <c r="AZ415" s="1643"/>
      <c r="BA415" s="1643"/>
      <c r="BB415" s="1643"/>
      <c r="BC415" s="1643"/>
      <c r="BD415" s="1643"/>
      <c r="BE415" s="1643"/>
      <c r="BF415" s="1643"/>
      <c r="BG415" s="1643"/>
      <c r="BH415" s="1643"/>
      <c r="BI415" s="1643"/>
      <c r="BJ415" s="1643"/>
      <c r="BK415" s="1643"/>
      <c r="BL415" s="1643"/>
      <c r="BM415" s="1643"/>
      <c r="BN415" s="1643"/>
      <c r="BO415" s="1643"/>
      <c r="BP415" s="1643"/>
      <c r="BQ415" s="1643"/>
      <c r="BR415" s="1643"/>
      <c r="BS415" s="1643"/>
    </row>
    <row r="416" spans="1:71" s="7" customFormat="1" ht="12" customHeight="1" x14ac:dyDescent="0.2">
      <c r="A416" s="58"/>
      <c r="B416" s="58"/>
      <c r="C416" s="58"/>
      <c r="D416" s="58"/>
      <c r="E416" s="127" t="s">
        <v>1250</v>
      </c>
      <c r="F416" s="58" t="s">
        <v>1294</v>
      </c>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c r="BH416" s="58"/>
      <c r="BI416" s="58"/>
      <c r="BJ416" s="58"/>
      <c r="BK416" s="58"/>
      <c r="BL416" s="58"/>
      <c r="BM416" s="58"/>
      <c r="BN416" s="58"/>
      <c r="BO416" s="58"/>
      <c r="BP416" s="58"/>
      <c r="BQ416" s="58"/>
      <c r="BR416" s="58"/>
      <c r="BS416" s="58"/>
    </row>
    <row r="417" spans="1:71" s="7" customFormat="1" ht="12" customHeight="1" x14ac:dyDescent="0.2">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c r="BH417" s="58"/>
      <c r="BI417" s="58"/>
      <c r="BJ417" s="58"/>
      <c r="BK417" s="58"/>
      <c r="BL417" s="58"/>
      <c r="BM417" s="58"/>
      <c r="BN417" s="58"/>
      <c r="BO417" s="58"/>
      <c r="BP417" s="58"/>
      <c r="BQ417" s="58"/>
      <c r="BR417" s="58"/>
      <c r="BS417" s="58"/>
    </row>
    <row r="418" spans="1:71" s="7" customFormat="1" ht="12" customHeight="1" x14ac:dyDescent="0.2">
      <c r="A418" s="58"/>
      <c r="B418" s="58"/>
      <c r="C418" s="58"/>
      <c r="D418" s="58"/>
      <c r="E418" s="58"/>
      <c r="F418" s="58"/>
      <c r="G418" s="58"/>
      <c r="H418" s="58"/>
      <c r="I418" s="58"/>
      <c r="J418" s="58"/>
      <c r="K418" s="58"/>
      <c r="L418" s="58"/>
      <c r="M418" s="58"/>
      <c r="N418" s="58"/>
      <c r="O418" s="58"/>
      <c r="P418" s="58"/>
      <c r="Q418" s="58"/>
      <c r="R418" s="58"/>
      <c r="S418" s="58"/>
      <c r="T418" s="58"/>
      <c r="U418" s="1209"/>
      <c r="V418" s="1210"/>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58"/>
      <c r="BM418" s="58"/>
      <c r="BN418" s="58"/>
      <c r="BO418" s="58"/>
      <c r="BP418" s="58"/>
      <c r="BQ418" s="58"/>
      <c r="BR418" s="58"/>
      <c r="BS418" s="58"/>
    </row>
    <row r="419" spans="1:71" s="7" customFormat="1" ht="12" customHeight="1" x14ac:dyDescent="0.2">
      <c r="A419" s="1189" t="s">
        <v>1167</v>
      </c>
      <c r="B419" s="1189"/>
      <c r="C419" s="698"/>
      <c r="D419" s="1840" t="s">
        <v>1867</v>
      </c>
      <c r="E419" s="1840"/>
      <c r="F419" s="1840"/>
      <c r="G419" s="1840"/>
      <c r="H419" s="1840"/>
      <c r="I419" s="1840"/>
      <c r="J419" s="1840"/>
      <c r="K419" s="1840"/>
      <c r="L419" s="1840"/>
      <c r="M419" s="1840"/>
      <c r="N419" s="1840"/>
      <c r="O419" s="1840"/>
      <c r="P419" s="1840"/>
      <c r="Q419" s="1840"/>
      <c r="R419" s="1840"/>
      <c r="S419" s="1840"/>
      <c r="T419" s="1840"/>
      <c r="U419" s="1840"/>
      <c r="V419" s="1840"/>
      <c r="W419" s="1840"/>
      <c r="X419" s="1840"/>
      <c r="Y419" s="1840"/>
      <c r="Z419" s="1840"/>
      <c r="AA419" s="1840"/>
      <c r="AB419" s="551"/>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c r="BJ419" s="58"/>
      <c r="BK419" s="58"/>
      <c r="BL419" s="58"/>
      <c r="BM419" s="58"/>
      <c r="BN419" s="58"/>
      <c r="BO419" s="58"/>
      <c r="BP419" s="58"/>
      <c r="BQ419" s="58"/>
      <c r="BR419" s="58"/>
      <c r="BS419" s="58"/>
    </row>
    <row r="420" spans="1:71" s="7" customFormat="1" ht="12" customHeight="1" x14ac:dyDescent="0.2">
      <c r="A420" s="1189"/>
      <c r="B420" s="1189"/>
      <c r="C420" s="698"/>
      <c r="D420" s="1841"/>
      <c r="E420" s="1841"/>
      <c r="F420" s="1841"/>
      <c r="G420" s="1841"/>
      <c r="H420" s="1841"/>
      <c r="I420" s="1841"/>
      <c r="J420" s="1841"/>
      <c r="K420" s="1841"/>
      <c r="L420" s="1841"/>
      <c r="M420" s="1841"/>
      <c r="N420" s="1841"/>
      <c r="O420" s="1841"/>
      <c r="P420" s="1841"/>
      <c r="Q420" s="1841"/>
      <c r="R420" s="1841"/>
      <c r="S420" s="1841"/>
      <c r="T420" s="1841"/>
      <c r="U420" s="1841"/>
      <c r="V420" s="1841"/>
      <c r="W420" s="1841"/>
      <c r="X420" s="1841"/>
      <c r="Y420" s="1841"/>
      <c r="Z420" s="1841"/>
      <c r="AA420" s="1841"/>
      <c r="AB420" s="269"/>
      <c r="AC420" s="118"/>
      <c r="AD420" s="118"/>
      <c r="AE420" s="118"/>
      <c r="AF420" s="118"/>
      <c r="AG420" s="118"/>
      <c r="AH420" s="118"/>
      <c r="AI420" s="118"/>
      <c r="AJ420" s="118"/>
      <c r="AK420" s="118"/>
      <c r="AL420" s="118"/>
      <c r="AM420" s="118"/>
      <c r="AN420" s="118"/>
      <c r="AO420" s="118"/>
      <c r="AP420" s="118"/>
      <c r="AQ420" s="118"/>
      <c r="AR420" s="118"/>
      <c r="AS420" s="118"/>
      <c r="AT420" s="118"/>
      <c r="AU420" s="58"/>
      <c r="AV420" s="58"/>
      <c r="AW420" s="58"/>
      <c r="AX420" s="118"/>
      <c r="AY420" s="118"/>
      <c r="AZ420" s="118"/>
      <c r="BA420" s="118"/>
      <c r="BB420" s="118"/>
      <c r="BC420" s="118"/>
      <c r="BD420" s="118"/>
      <c r="BE420" s="118"/>
      <c r="BF420" s="118"/>
      <c r="BG420" s="118"/>
      <c r="BH420" s="118"/>
      <c r="BI420" s="118"/>
      <c r="BJ420" s="58"/>
      <c r="BK420" s="58"/>
      <c r="BL420" s="58"/>
      <c r="BM420" s="58"/>
      <c r="BN420" s="58"/>
      <c r="BO420" s="58"/>
      <c r="BP420" s="58"/>
      <c r="BQ420" s="58"/>
      <c r="BR420" s="58"/>
      <c r="BS420" s="58"/>
    </row>
    <row r="421" spans="1:71" s="7" customFormat="1" ht="12" customHeight="1" x14ac:dyDescent="0.2">
      <c r="A421" s="146"/>
      <c r="B421" s="1842"/>
      <c r="C421" s="1142"/>
      <c r="D421" s="1142"/>
      <c r="E421" s="1142"/>
      <c r="F421" s="1142"/>
      <c r="G421" s="1142"/>
      <c r="H421" s="1142"/>
      <c r="I421" s="1142"/>
      <c r="J421" s="1142"/>
      <c r="K421" s="1142"/>
      <c r="L421" s="1142"/>
      <c r="M421" s="1142"/>
      <c r="N421" s="1142"/>
      <c r="O421" s="1142"/>
      <c r="P421" s="1142"/>
      <c r="Q421" s="1142"/>
      <c r="R421" s="1142"/>
      <c r="S421" s="1142"/>
      <c r="T421" s="1142"/>
      <c r="U421" s="1142"/>
      <c r="V421" s="1142"/>
      <c r="W421" s="1142"/>
      <c r="X421" s="1142"/>
      <c r="Y421" s="1142"/>
      <c r="Z421" s="1142"/>
      <c r="AA421" s="1142"/>
      <c r="AB421" s="1142"/>
      <c r="AC421" s="1142"/>
      <c r="AD421" s="1142"/>
      <c r="AE421" s="1142"/>
      <c r="AF421" s="1142"/>
      <c r="AG421" s="1142"/>
      <c r="AH421" s="1142"/>
      <c r="AI421" s="1142"/>
      <c r="AJ421" s="1142"/>
      <c r="AK421" s="1142"/>
      <c r="AL421" s="1142"/>
      <c r="AM421" s="1142"/>
      <c r="AN421" s="1142"/>
      <c r="AO421" s="1142"/>
      <c r="AP421" s="1142"/>
      <c r="AQ421" s="1143"/>
      <c r="AR421" s="1843" t="s">
        <v>1454</v>
      </c>
      <c r="AS421" s="1844"/>
      <c r="AT421" s="1844"/>
      <c r="AU421" s="1844"/>
      <c r="AV421" s="1844"/>
      <c r="AW421" s="1844"/>
      <c r="AX421" s="1845"/>
      <c r="AY421" s="1843" t="s">
        <v>1455</v>
      </c>
      <c r="AZ421" s="1844"/>
      <c r="BA421" s="1844"/>
      <c r="BB421" s="1844"/>
      <c r="BC421" s="1844"/>
      <c r="BD421" s="1844"/>
      <c r="BE421" s="1845"/>
      <c r="BF421" s="1843" t="s">
        <v>162</v>
      </c>
      <c r="BG421" s="1844"/>
      <c r="BH421" s="1844"/>
      <c r="BI421" s="1844"/>
      <c r="BJ421" s="1844"/>
      <c r="BK421" s="1844"/>
      <c r="BL421" s="1844"/>
      <c r="BM421" s="1844"/>
      <c r="BN421" s="1844"/>
      <c r="BO421" s="1844"/>
      <c r="BP421" s="1844"/>
      <c r="BQ421" s="1844"/>
      <c r="BR421" s="1845"/>
      <c r="BS421" s="58"/>
    </row>
    <row r="422" spans="1:71" s="7" customFormat="1" ht="25.5" customHeight="1" x14ac:dyDescent="0.2">
      <c r="A422" s="58"/>
      <c r="B422" s="143" t="s">
        <v>805</v>
      </c>
      <c r="C422" s="360"/>
      <c r="D422" s="360"/>
      <c r="E422" s="360"/>
      <c r="F422" s="360"/>
      <c r="G422" s="360"/>
      <c r="H422" s="360"/>
      <c r="I422" s="360"/>
      <c r="J422" s="144"/>
      <c r="K422" s="143"/>
      <c r="L422" s="360"/>
      <c r="M422" s="360" t="s">
        <v>113</v>
      </c>
      <c r="N422" s="360"/>
      <c r="O422" s="360" t="s">
        <v>1447</v>
      </c>
      <c r="P422" s="360"/>
      <c r="Q422" s="360"/>
      <c r="R422" s="360" t="s">
        <v>402</v>
      </c>
      <c r="S422" s="144"/>
      <c r="T422" s="1167" t="s">
        <v>996</v>
      </c>
      <c r="U422" s="1211"/>
      <c r="V422" s="1211"/>
      <c r="W422" s="1211"/>
      <c r="X422" s="1211"/>
      <c r="Y422" s="1211"/>
      <c r="Z422" s="1211"/>
      <c r="AA422" s="1211"/>
      <c r="AB422" s="1212"/>
      <c r="AC422" s="1094"/>
      <c r="AD422" s="1675"/>
      <c r="AE422" s="1675"/>
      <c r="AF422" s="1675"/>
      <c r="AG422" s="1675"/>
      <c r="AH422" s="1675"/>
      <c r="AI422" s="1675"/>
      <c r="AJ422" s="1675"/>
      <c r="AK422" s="1676"/>
      <c r="AL422" s="1846" t="s">
        <v>1868</v>
      </c>
      <c r="AM422" s="1847"/>
      <c r="AN422" s="1847"/>
      <c r="AO422" s="1847"/>
      <c r="AP422" s="1847"/>
      <c r="AQ422" s="1847"/>
      <c r="AR422" s="1475"/>
      <c r="AS422" s="1195"/>
      <c r="AT422" s="1195"/>
      <c r="AU422" s="1195"/>
      <c r="AV422" s="1195"/>
      <c r="AW422" s="1195"/>
      <c r="AX422" s="564" t="s">
        <v>553</v>
      </c>
      <c r="AY422" s="1848"/>
      <c r="AZ422" s="1849"/>
      <c r="BA422" s="1849"/>
      <c r="BB422" s="1849"/>
      <c r="BC422" s="1849"/>
      <c r="BD422" s="1849"/>
      <c r="BE422" s="144" t="s">
        <v>553</v>
      </c>
      <c r="BF422" s="565"/>
      <c r="BG422" s="415"/>
      <c r="BH422" s="415"/>
      <c r="BI422" s="415"/>
      <c r="BJ422" s="415"/>
      <c r="BK422" s="415"/>
      <c r="BL422" s="415"/>
      <c r="BM422" s="415"/>
      <c r="BN422" s="415"/>
      <c r="BO422" s="415"/>
      <c r="BP422" s="415"/>
      <c r="BQ422" s="415"/>
      <c r="BR422" s="178"/>
      <c r="BS422" s="58"/>
    </row>
    <row r="423" spans="1:71" s="7" customFormat="1" ht="25.5" customHeight="1" x14ac:dyDescent="0.2">
      <c r="A423" s="58"/>
      <c r="B423" s="143" t="s">
        <v>806</v>
      </c>
      <c r="C423" s="360"/>
      <c r="D423" s="360"/>
      <c r="E423" s="360"/>
      <c r="F423" s="360"/>
      <c r="G423" s="360"/>
      <c r="H423" s="360"/>
      <c r="I423" s="360"/>
      <c r="J423" s="144"/>
      <c r="K423" s="143"/>
      <c r="L423" s="360"/>
      <c r="M423" s="360" t="s">
        <v>113</v>
      </c>
      <c r="N423" s="360"/>
      <c r="O423" s="360" t="s">
        <v>1447</v>
      </c>
      <c r="P423" s="360"/>
      <c r="Q423" s="360"/>
      <c r="R423" s="360" t="s">
        <v>402</v>
      </c>
      <c r="S423" s="144"/>
      <c r="T423" s="1213"/>
      <c r="U423" s="1214"/>
      <c r="V423" s="1214"/>
      <c r="W423" s="1214"/>
      <c r="X423" s="1214"/>
      <c r="Y423" s="1214"/>
      <c r="Z423" s="1214"/>
      <c r="AA423" s="1214"/>
      <c r="AB423" s="1215"/>
      <c r="AC423" s="1094"/>
      <c r="AD423" s="1675"/>
      <c r="AE423" s="1675"/>
      <c r="AF423" s="1675"/>
      <c r="AG423" s="1675"/>
      <c r="AH423" s="1675"/>
      <c r="AI423" s="1675"/>
      <c r="AJ423" s="1675"/>
      <c r="AK423" s="1676"/>
      <c r="AL423" s="1850" t="s">
        <v>1869</v>
      </c>
      <c r="AM423" s="1851"/>
      <c r="AN423" s="1851"/>
      <c r="AO423" s="1851"/>
      <c r="AP423" s="1851"/>
      <c r="AQ423" s="1851"/>
      <c r="AR423" s="1475"/>
      <c r="AS423" s="1195"/>
      <c r="AT423" s="1195"/>
      <c r="AU423" s="1195"/>
      <c r="AV423" s="1195"/>
      <c r="AW423" s="1195"/>
      <c r="AX423" s="564" t="s">
        <v>553</v>
      </c>
      <c r="AY423" s="1848"/>
      <c r="AZ423" s="1849"/>
      <c r="BA423" s="1849"/>
      <c r="BB423" s="1849"/>
      <c r="BC423" s="1849"/>
      <c r="BD423" s="1849"/>
      <c r="BE423" s="144" t="s">
        <v>553</v>
      </c>
      <c r="BF423" s="182"/>
      <c r="BG423" s="58"/>
      <c r="BH423" s="58"/>
      <c r="BI423" s="58"/>
      <c r="BJ423" s="58"/>
      <c r="BK423" s="58"/>
      <c r="BL423" s="58"/>
      <c r="BM423" s="58"/>
      <c r="BN423" s="58"/>
      <c r="BO423" s="58"/>
      <c r="BP423" s="58"/>
      <c r="BQ423" s="58"/>
      <c r="BR423" s="183"/>
      <c r="BS423" s="58"/>
    </row>
    <row r="424" spans="1:71" s="7" customFormat="1" ht="25.5" customHeight="1" x14ac:dyDescent="0.2">
      <c r="A424" s="58"/>
      <c r="B424" s="143" t="s">
        <v>807</v>
      </c>
      <c r="C424" s="360"/>
      <c r="D424" s="360"/>
      <c r="E424" s="360"/>
      <c r="F424" s="360"/>
      <c r="G424" s="360"/>
      <c r="H424" s="360"/>
      <c r="I424" s="360"/>
      <c r="J424" s="144"/>
      <c r="K424" s="1852"/>
      <c r="L424" s="1853"/>
      <c r="M424" s="1853"/>
      <c r="N424" s="1853"/>
      <c r="O424" s="1853"/>
      <c r="P424" s="1853"/>
      <c r="Q424" s="1853"/>
      <c r="R424" s="1853"/>
      <c r="S424" s="1853"/>
      <c r="T424" s="1853"/>
      <c r="U424" s="1853"/>
      <c r="V424" s="1853"/>
      <c r="W424" s="1853"/>
      <c r="X424" s="1853"/>
      <c r="Y424" s="1853"/>
      <c r="Z424" s="1853"/>
      <c r="AA424" s="1853"/>
      <c r="AB424" s="1853"/>
      <c r="AC424" s="1853"/>
      <c r="AD424" s="1853"/>
      <c r="AE424" s="1853"/>
      <c r="AF424" s="1853"/>
      <c r="AG424" s="1853"/>
      <c r="AH424" s="1853"/>
      <c r="AI424" s="1853"/>
      <c r="AJ424" s="1853"/>
      <c r="AK424" s="1854"/>
      <c r="AL424" s="1850" t="s">
        <v>1870</v>
      </c>
      <c r="AM424" s="1851"/>
      <c r="AN424" s="1851"/>
      <c r="AO424" s="1851"/>
      <c r="AP424" s="1851"/>
      <c r="AQ424" s="1851"/>
      <c r="AR424" s="1475"/>
      <c r="AS424" s="1195"/>
      <c r="AT424" s="1195"/>
      <c r="AU424" s="1195"/>
      <c r="AV424" s="1195"/>
      <c r="AW424" s="1195"/>
      <c r="AX424" s="564" t="s">
        <v>553</v>
      </c>
      <c r="AY424" s="1848"/>
      <c r="AZ424" s="1849"/>
      <c r="BA424" s="1849"/>
      <c r="BB424" s="1849"/>
      <c r="BC424" s="1849"/>
      <c r="BD424" s="1849"/>
      <c r="BE424" s="566" t="s">
        <v>553</v>
      </c>
      <c r="BF424" s="179"/>
      <c r="BG424" s="219"/>
      <c r="BH424" s="219"/>
      <c r="BI424" s="219"/>
      <c r="BJ424" s="219"/>
      <c r="BK424" s="219"/>
      <c r="BL424" s="219"/>
      <c r="BM424" s="219"/>
      <c r="BN424" s="219"/>
      <c r="BO424" s="219"/>
      <c r="BP424" s="219"/>
      <c r="BQ424" s="219"/>
      <c r="BR424" s="180"/>
      <c r="BS424" s="58"/>
    </row>
    <row r="425" spans="1:71" s="7" customFormat="1" ht="12" customHeight="1" x14ac:dyDescent="0.2">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c r="BH425" s="58"/>
      <c r="BI425" s="58"/>
      <c r="BJ425" s="58"/>
      <c r="BK425" s="58"/>
      <c r="BL425" s="58"/>
      <c r="BM425" s="58"/>
      <c r="BN425" s="58"/>
      <c r="BO425" s="58"/>
      <c r="BP425" s="58"/>
      <c r="BQ425" s="58"/>
      <c r="BR425" s="58"/>
      <c r="BS425" s="58"/>
    </row>
    <row r="426" spans="1:71" s="7" customFormat="1" ht="12" customHeight="1" x14ac:dyDescent="0.2">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58"/>
      <c r="BG426" s="58"/>
      <c r="BH426" s="58"/>
      <c r="BI426" s="58"/>
      <c r="BJ426" s="58"/>
      <c r="BK426" s="58"/>
      <c r="BL426" s="58"/>
      <c r="BM426" s="58"/>
      <c r="BN426" s="58"/>
      <c r="BO426" s="58"/>
      <c r="BP426" s="58"/>
      <c r="BQ426" s="58"/>
      <c r="BR426" s="58"/>
      <c r="BS426" s="58"/>
    </row>
    <row r="427" spans="1:71" s="7" customFormat="1" ht="12" customHeight="1" x14ac:dyDescent="0.2">
      <c r="A427" s="1189" t="s">
        <v>1295</v>
      </c>
      <c r="B427" s="1189"/>
      <c r="C427" s="698"/>
      <c r="D427" s="1227" t="s">
        <v>724</v>
      </c>
      <c r="E427" s="1227"/>
      <c r="F427" s="1227"/>
      <c r="G427" s="1227"/>
      <c r="H427" s="1227"/>
      <c r="I427" s="1227"/>
      <c r="J427" s="1227"/>
      <c r="K427" s="1227"/>
      <c r="L427" s="1227"/>
      <c r="M427" s="1227"/>
      <c r="N427" s="1227"/>
      <c r="O427" s="1227"/>
      <c r="P427" s="1227"/>
      <c r="Q427" s="1227"/>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58"/>
      <c r="BG427" s="58"/>
      <c r="BH427" s="58"/>
      <c r="BI427" s="58"/>
      <c r="BJ427" s="58"/>
      <c r="BK427" s="58"/>
      <c r="BL427" s="58"/>
      <c r="BM427" s="58"/>
      <c r="BN427" s="58"/>
      <c r="BO427" s="58"/>
      <c r="BP427" s="58"/>
      <c r="BQ427" s="58"/>
      <c r="BR427" s="58"/>
      <c r="BS427" s="58"/>
    </row>
    <row r="428" spans="1:71" s="7" customFormat="1" ht="12" customHeight="1" x14ac:dyDescent="0.2">
      <c r="A428" s="1189"/>
      <c r="B428" s="1189"/>
      <c r="C428" s="698"/>
      <c r="D428" s="1227"/>
      <c r="E428" s="1227"/>
      <c r="F428" s="1227"/>
      <c r="G428" s="1227"/>
      <c r="H428" s="1227"/>
      <c r="I428" s="1227"/>
      <c r="J428" s="1227"/>
      <c r="K428" s="1227"/>
      <c r="L428" s="1227"/>
      <c r="M428" s="1227"/>
      <c r="N428" s="1227"/>
      <c r="O428" s="1227"/>
      <c r="P428" s="1227"/>
      <c r="Q428" s="1227"/>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c r="BH428" s="58"/>
      <c r="BI428" s="58"/>
      <c r="BJ428" s="58"/>
      <c r="BK428" s="58"/>
      <c r="BL428" s="58"/>
      <c r="BM428" s="58"/>
      <c r="BN428" s="58"/>
      <c r="BO428" s="58"/>
      <c r="BP428" s="58"/>
      <c r="BQ428" s="58"/>
      <c r="BR428" s="58"/>
      <c r="BS428" s="58"/>
    </row>
    <row r="429" spans="1:71" s="7" customFormat="1" ht="12" customHeight="1" x14ac:dyDescent="0.2">
      <c r="A429" s="127" t="s">
        <v>1296</v>
      </c>
      <c r="B429" s="58"/>
      <c r="C429" s="58"/>
      <c r="D429" s="58" t="s">
        <v>126</v>
      </c>
      <c r="E429" s="58"/>
      <c r="F429" s="58"/>
      <c r="G429" s="58"/>
      <c r="H429" s="58"/>
      <c r="I429" s="58"/>
      <c r="J429" s="58"/>
      <c r="K429" s="58"/>
      <c r="L429" s="58"/>
      <c r="M429" s="58"/>
      <c r="N429" s="58"/>
      <c r="O429" s="58" t="s">
        <v>1101</v>
      </c>
      <c r="P429" s="58" t="s">
        <v>130</v>
      </c>
      <c r="Q429" s="58"/>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row>
    <row r="430" spans="1:71" s="7" customFormat="1" ht="12" customHeight="1" x14ac:dyDescent="0.2">
      <c r="A430" s="127"/>
      <c r="B430" s="58"/>
      <c r="C430" s="58"/>
      <c r="D430" s="58"/>
      <c r="E430" s="58"/>
      <c r="F430" s="58"/>
      <c r="G430" s="58"/>
      <c r="H430" s="58"/>
      <c r="I430" s="58"/>
      <c r="J430" s="58"/>
      <c r="K430" s="58"/>
      <c r="L430" s="58"/>
      <c r="M430" s="58"/>
      <c r="N430" s="58"/>
      <c r="O430" s="303" t="s">
        <v>1955</v>
      </c>
      <c r="P430" s="303"/>
      <c r="Q430" s="303"/>
      <c r="R430" s="659"/>
      <c r="S430" s="659"/>
      <c r="T430" s="659"/>
      <c r="U430" s="659"/>
      <c r="V430" s="659"/>
      <c r="W430" s="659"/>
      <c r="X430" s="659"/>
      <c r="Y430" s="659"/>
      <c r="Z430" s="659"/>
      <c r="AA430" s="659"/>
      <c r="AB430" s="659"/>
      <c r="AC430" s="659"/>
      <c r="AD430" s="659"/>
      <c r="AE430" s="659"/>
      <c r="AF430" s="659"/>
      <c r="AG430" s="659"/>
      <c r="AH430" s="659"/>
      <c r="AI430" s="659"/>
      <c r="AJ430" s="659"/>
      <c r="AK430" s="659"/>
      <c r="AL430" s="659"/>
      <c r="AM430" s="659"/>
      <c r="AN430" s="124"/>
      <c r="AO430" s="124"/>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row>
    <row r="431" spans="1:71" s="7" customFormat="1" ht="16.5" customHeight="1" x14ac:dyDescent="0.2">
      <c r="A431" s="58"/>
      <c r="B431" s="1122" t="s">
        <v>528</v>
      </c>
      <c r="C431" s="1195"/>
      <c r="D431" s="1195"/>
      <c r="E431" s="1195"/>
      <c r="F431" s="1195"/>
      <c r="G431" s="1196"/>
      <c r="H431" s="1122" t="s">
        <v>93</v>
      </c>
      <c r="I431" s="1123"/>
      <c r="J431" s="1123"/>
      <c r="K431" s="1123"/>
      <c r="L431" s="1123"/>
      <c r="M431" s="1123"/>
      <c r="N431" s="1123"/>
      <c r="O431" s="1123"/>
      <c r="P431" s="1123"/>
      <c r="Q431" s="1123"/>
      <c r="R431" s="1124"/>
      <c r="S431" s="1122" t="s">
        <v>529</v>
      </c>
      <c r="T431" s="1195"/>
      <c r="U431" s="1195"/>
      <c r="V431" s="1195"/>
      <c r="W431" s="1195"/>
      <c r="X431" s="1195"/>
      <c r="Y431" s="1195"/>
      <c r="Z431" s="1195"/>
      <c r="AA431" s="1195"/>
      <c r="AB431" s="1195"/>
      <c r="AC431" s="1196"/>
      <c r="AD431" s="1254" t="s">
        <v>530</v>
      </c>
      <c r="AE431" s="1255"/>
      <c r="AF431" s="1255"/>
      <c r="AG431" s="1255"/>
      <c r="AH431" s="1255"/>
      <c r="AI431" s="1255"/>
      <c r="AJ431" s="1255"/>
      <c r="AK431" s="1255"/>
      <c r="AL431" s="1255"/>
      <c r="AM431" s="1255"/>
      <c r="AN431" s="1261"/>
      <c r="AO431" s="1122" t="s">
        <v>71</v>
      </c>
      <c r="AP431" s="1195"/>
      <c r="AQ431" s="1195"/>
      <c r="AR431" s="1195"/>
      <c r="AS431" s="1195"/>
      <c r="AT431" s="1195"/>
      <c r="AU431" s="1195"/>
      <c r="AV431" s="1195"/>
      <c r="AW431" s="1195"/>
      <c r="AX431" s="1195"/>
      <c r="AY431" s="1195"/>
      <c r="AZ431" s="1195"/>
      <c r="BA431" s="1195"/>
      <c r="BB431" s="1195"/>
      <c r="BC431" s="1195"/>
      <c r="BD431" s="1195"/>
      <c r="BE431" s="1195"/>
      <c r="BF431" s="1195"/>
      <c r="BG431" s="1195"/>
      <c r="BH431" s="1195"/>
      <c r="BI431" s="1195"/>
      <c r="BJ431" s="1195"/>
      <c r="BK431" s="1195"/>
      <c r="BL431" s="1195"/>
      <c r="BM431" s="1195"/>
      <c r="BN431" s="1195"/>
      <c r="BO431" s="1195"/>
      <c r="BP431" s="1195"/>
      <c r="BQ431" s="1195"/>
      <c r="BR431" s="1196"/>
      <c r="BS431" s="58"/>
    </row>
    <row r="432" spans="1:71" s="7" customFormat="1" ht="21" customHeight="1" x14ac:dyDescent="0.2">
      <c r="A432" s="58"/>
      <c r="B432" s="1119"/>
      <c r="C432" s="1142"/>
      <c r="D432" s="1142"/>
      <c r="E432" s="1142"/>
      <c r="F432" s="1142"/>
      <c r="G432" s="1143"/>
      <c r="H432" s="1122"/>
      <c r="I432" s="1123"/>
      <c r="J432" s="1123"/>
      <c r="K432" s="1123"/>
      <c r="L432" s="276" t="s">
        <v>343</v>
      </c>
      <c r="M432" s="1133"/>
      <c r="N432" s="1133"/>
      <c r="O432" s="276" t="s">
        <v>568</v>
      </c>
      <c r="P432" s="1134"/>
      <c r="Q432" s="1134"/>
      <c r="R432" s="430" t="s">
        <v>214</v>
      </c>
      <c r="S432" s="1122"/>
      <c r="T432" s="1123"/>
      <c r="U432" s="1123"/>
      <c r="V432" s="1123"/>
      <c r="W432" s="276" t="s">
        <v>343</v>
      </c>
      <c r="X432" s="1133"/>
      <c r="Y432" s="1133"/>
      <c r="Z432" s="276" t="s">
        <v>568</v>
      </c>
      <c r="AA432" s="1134"/>
      <c r="AB432" s="1134"/>
      <c r="AC432" s="430" t="s">
        <v>214</v>
      </c>
      <c r="AD432" s="409"/>
      <c r="AE432" s="410"/>
      <c r="AF432" s="410"/>
      <c r="AG432" s="410"/>
      <c r="AH432" s="410"/>
      <c r="AI432" s="410"/>
      <c r="AJ432" s="410"/>
      <c r="AK432" s="410"/>
      <c r="AL432" s="410"/>
      <c r="AM432" s="410"/>
      <c r="AN432" s="411"/>
      <c r="AO432" s="1144"/>
      <c r="AP432" s="1145"/>
      <c r="AQ432" s="1145"/>
      <c r="AR432" s="1145"/>
      <c r="AS432" s="1145"/>
      <c r="AT432" s="1145"/>
      <c r="AU432" s="1145"/>
      <c r="AV432" s="1145"/>
      <c r="AW432" s="1145"/>
      <c r="AX432" s="1145"/>
      <c r="AY432" s="1145"/>
      <c r="AZ432" s="1145"/>
      <c r="BA432" s="1145"/>
      <c r="BB432" s="1145"/>
      <c r="BC432" s="1145"/>
      <c r="BD432" s="1145"/>
      <c r="BE432" s="1145"/>
      <c r="BF432" s="1145"/>
      <c r="BG432" s="1145"/>
      <c r="BH432" s="1145"/>
      <c r="BI432" s="1145"/>
      <c r="BJ432" s="1145"/>
      <c r="BK432" s="1145"/>
      <c r="BL432" s="1145"/>
      <c r="BM432" s="1145"/>
      <c r="BN432" s="1145"/>
      <c r="BO432" s="1145"/>
      <c r="BP432" s="1145"/>
      <c r="BQ432" s="1145"/>
      <c r="BR432" s="1146"/>
      <c r="BS432" s="58"/>
    </row>
    <row r="433" spans="1:71" s="7" customFormat="1" ht="21" customHeight="1" x14ac:dyDescent="0.2">
      <c r="A433" s="58"/>
      <c r="B433" s="1119"/>
      <c r="C433" s="1142"/>
      <c r="D433" s="1142"/>
      <c r="E433" s="1142"/>
      <c r="F433" s="1142"/>
      <c r="G433" s="1143"/>
      <c r="H433" s="1122"/>
      <c r="I433" s="1123"/>
      <c r="J433" s="1123"/>
      <c r="K433" s="1123"/>
      <c r="L433" s="276" t="s">
        <v>343</v>
      </c>
      <c r="M433" s="1133"/>
      <c r="N433" s="1133"/>
      <c r="O433" s="276" t="s">
        <v>568</v>
      </c>
      <c r="P433" s="1134"/>
      <c r="Q433" s="1134"/>
      <c r="R433" s="430" t="s">
        <v>214</v>
      </c>
      <c r="S433" s="1122"/>
      <c r="T433" s="1123"/>
      <c r="U433" s="1123"/>
      <c r="V433" s="1123"/>
      <c r="W433" s="276" t="s">
        <v>343</v>
      </c>
      <c r="X433" s="1133"/>
      <c r="Y433" s="1133"/>
      <c r="Z433" s="276" t="s">
        <v>568</v>
      </c>
      <c r="AA433" s="1134"/>
      <c r="AB433" s="1134"/>
      <c r="AC433" s="430" t="s">
        <v>214</v>
      </c>
      <c r="AD433" s="409"/>
      <c r="AE433" s="410"/>
      <c r="AF433" s="410"/>
      <c r="AG433" s="410"/>
      <c r="AH433" s="410"/>
      <c r="AI433" s="410"/>
      <c r="AJ433" s="410"/>
      <c r="AK433" s="410"/>
      <c r="AL433" s="410"/>
      <c r="AM433" s="410"/>
      <c r="AN433" s="411"/>
      <c r="AO433" s="1144"/>
      <c r="AP433" s="1145"/>
      <c r="AQ433" s="1145"/>
      <c r="AR433" s="1145"/>
      <c r="AS433" s="1145"/>
      <c r="AT433" s="1145"/>
      <c r="AU433" s="1145"/>
      <c r="AV433" s="1145"/>
      <c r="AW433" s="1145"/>
      <c r="AX433" s="1145"/>
      <c r="AY433" s="1145"/>
      <c r="AZ433" s="1145"/>
      <c r="BA433" s="1145"/>
      <c r="BB433" s="1145"/>
      <c r="BC433" s="1145"/>
      <c r="BD433" s="1145"/>
      <c r="BE433" s="1145"/>
      <c r="BF433" s="1145"/>
      <c r="BG433" s="1145"/>
      <c r="BH433" s="1145"/>
      <c r="BI433" s="1145"/>
      <c r="BJ433" s="1145"/>
      <c r="BK433" s="1145"/>
      <c r="BL433" s="1145"/>
      <c r="BM433" s="1145"/>
      <c r="BN433" s="1145"/>
      <c r="BO433" s="1145"/>
      <c r="BP433" s="1145"/>
      <c r="BQ433" s="1145"/>
      <c r="BR433" s="1146"/>
      <c r="BS433" s="58"/>
    </row>
    <row r="434" spans="1:71" s="7" customFormat="1" ht="21" customHeight="1" x14ac:dyDescent="0.2">
      <c r="A434" s="58"/>
      <c r="B434" s="1119"/>
      <c r="C434" s="1142"/>
      <c r="D434" s="1142"/>
      <c r="E434" s="1142"/>
      <c r="F434" s="1142"/>
      <c r="G434" s="1143"/>
      <c r="H434" s="1122"/>
      <c r="I434" s="1123"/>
      <c r="J434" s="1123"/>
      <c r="K434" s="1123"/>
      <c r="L434" s="276" t="s">
        <v>343</v>
      </c>
      <c r="M434" s="1133"/>
      <c r="N434" s="1133"/>
      <c r="O434" s="276" t="s">
        <v>568</v>
      </c>
      <c r="P434" s="1134"/>
      <c r="Q434" s="1134"/>
      <c r="R434" s="430" t="s">
        <v>214</v>
      </c>
      <c r="S434" s="1122"/>
      <c r="T434" s="1123"/>
      <c r="U434" s="1123"/>
      <c r="V434" s="1123"/>
      <c r="W434" s="276" t="s">
        <v>343</v>
      </c>
      <c r="X434" s="1133"/>
      <c r="Y434" s="1133"/>
      <c r="Z434" s="276" t="s">
        <v>568</v>
      </c>
      <c r="AA434" s="1134"/>
      <c r="AB434" s="1134"/>
      <c r="AC434" s="430" t="s">
        <v>214</v>
      </c>
      <c r="AD434" s="409"/>
      <c r="AE434" s="410"/>
      <c r="AF434" s="410"/>
      <c r="AG434" s="410"/>
      <c r="AH434" s="410"/>
      <c r="AI434" s="410"/>
      <c r="AJ434" s="410"/>
      <c r="AK434" s="410"/>
      <c r="AL434" s="410"/>
      <c r="AM434" s="410"/>
      <c r="AN434" s="411"/>
      <c r="AO434" s="1144"/>
      <c r="AP434" s="1145"/>
      <c r="AQ434" s="1145"/>
      <c r="AR434" s="1145"/>
      <c r="AS434" s="1145"/>
      <c r="AT434" s="1145"/>
      <c r="AU434" s="1145"/>
      <c r="AV434" s="1145"/>
      <c r="AW434" s="1145"/>
      <c r="AX434" s="1145"/>
      <c r="AY434" s="1145"/>
      <c r="AZ434" s="1145"/>
      <c r="BA434" s="1145"/>
      <c r="BB434" s="1145"/>
      <c r="BC434" s="1145"/>
      <c r="BD434" s="1145"/>
      <c r="BE434" s="1145"/>
      <c r="BF434" s="1145"/>
      <c r="BG434" s="1145"/>
      <c r="BH434" s="1145"/>
      <c r="BI434" s="1145"/>
      <c r="BJ434" s="1145"/>
      <c r="BK434" s="1145"/>
      <c r="BL434" s="1145"/>
      <c r="BM434" s="1145"/>
      <c r="BN434" s="1145"/>
      <c r="BO434" s="1145"/>
      <c r="BP434" s="1145"/>
      <c r="BQ434" s="1145"/>
      <c r="BR434" s="1146"/>
      <c r="BS434" s="58"/>
    </row>
    <row r="435" spans="1:71" s="7" customFormat="1" ht="21" customHeight="1" x14ac:dyDescent="0.2">
      <c r="A435" s="58"/>
      <c r="B435" s="1119"/>
      <c r="C435" s="1142"/>
      <c r="D435" s="1142"/>
      <c r="E435" s="1142"/>
      <c r="F435" s="1142"/>
      <c r="G435" s="1143"/>
      <c r="H435" s="1122"/>
      <c r="I435" s="1123"/>
      <c r="J435" s="1123"/>
      <c r="K435" s="1123"/>
      <c r="L435" s="276" t="s">
        <v>343</v>
      </c>
      <c r="M435" s="1133"/>
      <c r="N435" s="1133"/>
      <c r="O435" s="276" t="s">
        <v>568</v>
      </c>
      <c r="P435" s="1134"/>
      <c r="Q435" s="1134"/>
      <c r="R435" s="430" t="s">
        <v>214</v>
      </c>
      <c r="S435" s="1122"/>
      <c r="T435" s="1123"/>
      <c r="U435" s="1123"/>
      <c r="V435" s="1123"/>
      <c r="W435" s="276" t="s">
        <v>343</v>
      </c>
      <c r="X435" s="1133"/>
      <c r="Y435" s="1133"/>
      <c r="Z435" s="276" t="s">
        <v>568</v>
      </c>
      <c r="AA435" s="1134"/>
      <c r="AB435" s="1134"/>
      <c r="AC435" s="430" t="s">
        <v>214</v>
      </c>
      <c r="AD435" s="409"/>
      <c r="AE435" s="410"/>
      <c r="AF435" s="410"/>
      <c r="AG435" s="410"/>
      <c r="AH435" s="410"/>
      <c r="AI435" s="410"/>
      <c r="AJ435" s="410"/>
      <c r="AK435" s="410"/>
      <c r="AL435" s="410"/>
      <c r="AM435" s="410"/>
      <c r="AN435" s="411"/>
      <c r="AO435" s="1144"/>
      <c r="AP435" s="1145"/>
      <c r="AQ435" s="1145"/>
      <c r="AR435" s="1145"/>
      <c r="AS435" s="1145"/>
      <c r="AT435" s="1145"/>
      <c r="AU435" s="1145"/>
      <c r="AV435" s="1145"/>
      <c r="AW435" s="1145"/>
      <c r="AX435" s="1145"/>
      <c r="AY435" s="1145"/>
      <c r="AZ435" s="1145"/>
      <c r="BA435" s="1145"/>
      <c r="BB435" s="1145"/>
      <c r="BC435" s="1145"/>
      <c r="BD435" s="1145"/>
      <c r="BE435" s="1145"/>
      <c r="BF435" s="1145"/>
      <c r="BG435" s="1145"/>
      <c r="BH435" s="1145"/>
      <c r="BI435" s="1145"/>
      <c r="BJ435" s="1145"/>
      <c r="BK435" s="1145"/>
      <c r="BL435" s="1145"/>
      <c r="BM435" s="1145"/>
      <c r="BN435" s="1145"/>
      <c r="BO435" s="1145"/>
      <c r="BP435" s="1145"/>
      <c r="BQ435" s="1145"/>
      <c r="BR435" s="1146"/>
      <c r="BS435" s="58"/>
    </row>
    <row r="436" spans="1:71" s="7" customFormat="1" ht="21" customHeight="1" x14ac:dyDescent="0.2">
      <c r="A436" s="58"/>
      <c r="B436" s="1119"/>
      <c r="C436" s="1142"/>
      <c r="D436" s="1142"/>
      <c r="E436" s="1142"/>
      <c r="F436" s="1142"/>
      <c r="G436" s="1143"/>
      <c r="H436" s="1122"/>
      <c r="I436" s="1123"/>
      <c r="J436" s="1123"/>
      <c r="K436" s="1123"/>
      <c r="L436" s="276" t="s">
        <v>343</v>
      </c>
      <c r="M436" s="1133"/>
      <c r="N436" s="1133"/>
      <c r="O436" s="276" t="s">
        <v>568</v>
      </c>
      <c r="P436" s="1134"/>
      <c r="Q436" s="1134"/>
      <c r="R436" s="430" t="s">
        <v>214</v>
      </c>
      <c r="S436" s="1122"/>
      <c r="T436" s="1123"/>
      <c r="U436" s="1123"/>
      <c r="V436" s="1123"/>
      <c r="W436" s="276" t="s">
        <v>343</v>
      </c>
      <c r="X436" s="1133"/>
      <c r="Y436" s="1133"/>
      <c r="Z436" s="276" t="s">
        <v>568</v>
      </c>
      <c r="AA436" s="1134"/>
      <c r="AB436" s="1134"/>
      <c r="AC436" s="430" t="s">
        <v>214</v>
      </c>
      <c r="AD436" s="409"/>
      <c r="AE436" s="410"/>
      <c r="AF436" s="410"/>
      <c r="AG436" s="410"/>
      <c r="AH436" s="410"/>
      <c r="AI436" s="410"/>
      <c r="AJ436" s="410"/>
      <c r="AK436" s="410"/>
      <c r="AL436" s="410"/>
      <c r="AM436" s="410"/>
      <c r="AN436" s="411"/>
      <c r="AO436" s="1144"/>
      <c r="AP436" s="1145"/>
      <c r="AQ436" s="1145"/>
      <c r="AR436" s="1145"/>
      <c r="AS436" s="1145"/>
      <c r="AT436" s="1145"/>
      <c r="AU436" s="1145"/>
      <c r="AV436" s="1145"/>
      <c r="AW436" s="1145"/>
      <c r="AX436" s="1145"/>
      <c r="AY436" s="1145"/>
      <c r="AZ436" s="1145"/>
      <c r="BA436" s="1145"/>
      <c r="BB436" s="1145"/>
      <c r="BC436" s="1145"/>
      <c r="BD436" s="1145"/>
      <c r="BE436" s="1145"/>
      <c r="BF436" s="1145"/>
      <c r="BG436" s="1145"/>
      <c r="BH436" s="1145"/>
      <c r="BI436" s="1145"/>
      <c r="BJ436" s="1145"/>
      <c r="BK436" s="1145"/>
      <c r="BL436" s="1145"/>
      <c r="BM436" s="1145"/>
      <c r="BN436" s="1145"/>
      <c r="BO436" s="1145"/>
      <c r="BP436" s="1145"/>
      <c r="BQ436" s="1145"/>
      <c r="BR436" s="1146"/>
      <c r="BS436" s="58"/>
    </row>
    <row r="437" spans="1:71" s="7" customFormat="1" ht="21" customHeight="1" x14ac:dyDescent="0.2">
      <c r="A437" s="58"/>
      <c r="B437" s="1119"/>
      <c r="C437" s="1142"/>
      <c r="D437" s="1142"/>
      <c r="E437" s="1142"/>
      <c r="F437" s="1142"/>
      <c r="G437" s="1143"/>
      <c r="H437" s="1122"/>
      <c r="I437" s="1123"/>
      <c r="J437" s="1123"/>
      <c r="K437" s="1123"/>
      <c r="L437" s="276" t="s">
        <v>343</v>
      </c>
      <c r="M437" s="1133"/>
      <c r="N437" s="1133"/>
      <c r="O437" s="276" t="s">
        <v>568</v>
      </c>
      <c r="P437" s="1134"/>
      <c r="Q437" s="1134"/>
      <c r="R437" s="430" t="s">
        <v>214</v>
      </c>
      <c r="S437" s="1122"/>
      <c r="T437" s="1123"/>
      <c r="U437" s="1123"/>
      <c r="V437" s="1123"/>
      <c r="W437" s="276" t="s">
        <v>343</v>
      </c>
      <c r="X437" s="1133"/>
      <c r="Y437" s="1133"/>
      <c r="Z437" s="276" t="s">
        <v>568</v>
      </c>
      <c r="AA437" s="1134"/>
      <c r="AB437" s="1134"/>
      <c r="AC437" s="430" t="s">
        <v>214</v>
      </c>
      <c r="AD437" s="409"/>
      <c r="AE437" s="410"/>
      <c r="AF437" s="410"/>
      <c r="AG437" s="410"/>
      <c r="AH437" s="410"/>
      <c r="AI437" s="410"/>
      <c r="AJ437" s="410"/>
      <c r="AK437" s="410"/>
      <c r="AL437" s="410"/>
      <c r="AM437" s="410"/>
      <c r="AN437" s="411"/>
      <c r="AO437" s="1144"/>
      <c r="AP437" s="1145"/>
      <c r="AQ437" s="1145"/>
      <c r="AR437" s="1145"/>
      <c r="AS437" s="1145"/>
      <c r="AT437" s="1145"/>
      <c r="AU437" s="1145"/>
      <c r="AV437" s="1145"/>
      <c r="AW437" s="1145"/>
      <c r="AX437" s="1145"/>
      <c r="AY437" s="1145"/>
      <c r="AZ437" s="1145"/>
      <c r="BA437" s="1145"/>
      <c r="BB437" s="1145"/>
      <c r="BC437" s="1145"/>
      <c r="BD437" s="1145"/>
      <c r="BE437" s="1145"/>
      <c r="BF437" s="1145"/>
      <c r="BG437" s="1145"/>
      <c r="BH437" s="1145"/>
      <c r="BI437" s="1145"/>
      <c r="BJ437" s="1145"/>
      <c r="BK437" s="1145"/>
      <c r="BL437" s="1145"/>
      <c r="BM437" s="1145"/>
      <c r="BN437" s="1145"/>
      <c r="BO437" s="1145"/>
      <c r="BP437" s="1145"/>
      <c r="BQ437" s="1145"/>
      <c r="BR437" s="1146"/>
      <c r="BS437" s="58"/>
    </row>
    <row r="438" spans="1:71" s="7" customFormat="1" ht="21" customHeight="1" x14ac:dyDescent="0.2">
      <c r="A438" s="58"/>
      <c r="B438" s="1119"/>
      <c r="C438" s="1142"/>
      <c r="D438" s="1142"/>
      <c r="E438" s="1142"/>
      <c r="F438" s="1142"/>
      <c r="G438" s="1143"/>
      <c r="H438" s="1122"/>
      <c r="I438" s="1123"/>
      <c r="J438" s="1123"/>
      <c r="K438" s="1123"/>
      <c r="L438" s="276" t="s">
        <v>343</v>
      </c>
      <c r="M438" s="1133"/>
      <c r="N438" s="1133"/>
      <c r="O438" s="276" t="s">
        <v>568</v>
      </c>
      <c r="P438" s="1134"/>
      <c r="Q438" s="1134"/>
      <c r="R438" s="430" t="s">
        <v>214</v>
      </c>
      <c r="S438" s="1122"/>
      <c r="T438" s="1123"/>
      <c r="U438" s="1123"/>
      <c r="V438" s="1123"/>
      <c r="W438" s="276" t="s">
        <v>343</v>
      </c>
      <c r="X438" s="1133"/>
      <c r="Y438" s="1133"/>
      <c r="Z438" s="276" t="s">
        <v>568</v>
      </c>
      <c r="AA438" s="1134"/>
      <c r="AB438" s="1134"/>
      <c r="AC438" s="430" t="s">
        <v>214</v>
      </c>
      <c r="AD438" s="409"/>
      <c r="AE438" s="410"/>
      <c r="AF438" s="410"/>
      <c r="AG438" s="410"/>
      <c r="AH438" s="410"/>
      <c r="AI438" s="410"/>
      <c r="AJ438" s="410"/>
      <c r="AK438" s="410"/>
      <c r="AL438" s="410"/>
      <c r="AM438" s="410"/>
      <c r="AN438" s="411"/>
      <c r="AO438" s="1144"/>
      <c r="AP438" s="1145"/>
      <c r="AQ438" s="1145"/>
      <c r="AR438" s="1145"/>
      <c r="AS438" s="1145"/>
      <c r="AT438" s="1145"/>
      <c r="AU438" s="1145"/>
      <c r="AV438" s="1145"/>
      <c r="AW438" s="1145"/>
      <c r="AX438" s="1145"/>
      <c r="AY438" s="1145"/>
      <c r="AZ438" s="1145"/>
      <c r="BA438" s="1145"/>
      <c r="BB438" s="1145"/>
      <c r="BC438" s="1145"/>
      <c r="BD438" s="1145"/>
      <c r="BE438" s="1145"/>
      <c r="BF438" s="1145"/>
      <c r="BG438" s="1145"/>
      <c r="BH438" s="1145"/>
      <c r="BI438" s="1145"/>
      <c r="BJ438" s="1145"/>
      <c r="BK438" s="1145"/>
      <c r="BL438" s="1145"/>
      <c r="BM438" s="1145"/>
      <c r="BN438" s="1145"/>
      <c r="BO438" s="1145"/>
      <c r="BP438" s="1145"/>
      <c r="BQ438" s="1145"/>
      <c r="BR438" s="1146"/>
      <c r="BS438" s="58"/>
    </row>
    <row r="439" spans="1:71" s="7" customFormat="1" ht="21" customHeight="1" x14ac:dyDescent="0.2">
      <c r="A439" s="58"/>
      <c r="B439" s="1119"/>
      <c r="C439" s="1142"/>
      <c r="D439" s="1142"/>
      <c r="E439" s="1142"/>
      <c r="F439" s="1142"/>
      <c r="G439" s="1143"/>
      <c r="H439" s="1122"/>
      <c r="I439" s="1123"/>
      <c r="J439" s="1123"/>
      <c r="K439" s="1123"/>
      <c r="L439" s="276" t="s">
        <v>343</v>
      </c>
      <c r="M439" s="1133"/>
      <c r="N439" s="1133"/>
      <c r="O439" s="276" t="s">
        <v>568</v>
      </c>
      <c r="P439" s="1134"/>
      <c r="Q439" s="1134"/>
      <c r="R439" s="430" t="s">
        <v>214</v>
      </c>
      <c r="S439" s="1122"/>
      <c r="T439" s="1123"/>
      <c r="U439" s="1123"/>
      <c r="V439" s="1123"/>
      <c r="W439" s="276" t="s">
        <v>343</v>
      </c>
      <c r="X439" s="1133"/>
      <c r="Y439" s="1133"/>
      <c r="Z439" s="276" t="s">
        <v>568</v>
      </c>
      <c r="AA439" s="1134"/>
      <c r="AB439" s="1134"/>
      <c r="AC439" s="430" t="s">
        <v>214</v>
      </c>
      <c r="AD439" s="409"/>
      <c r="AE439" s="410"/>
      <c r="AF439" s="410"/>
      <c r="AG439" s="410"/>
      <c r="AH439" s="410"/>
      <c r="AI439" s="410"/>
      <c r="AJ439" s="410"/>
      <c r="AK439" s="410"/>
      <c r="AL439" s="410"/>
      <c r="AM439" s="410"/>
      <c r="AN439" s="411"/>
      <c r="AO439" s="1144"/>
      <c r="AP439" s="1145"/>
      <c r="AQ439" s="1145"/>
      <c r="AR439" s="1145"/>
      <c r="AS439" s="1145"/>
      <c r="AT439" s="1145"/>
      <c r="AU439" s="1145"/>
      <c r="AV439" s="1145"/>
      <c r="AW439" s="1145"/>
      <c r="AX439" s="1145"/>
      <c r="AY439" s="1145"/>
      <c r="AZ439" s="1145"/>
      <c r="BA439" s="1145"/>
      <c r="BB439" s="1145"/>
      <c r="BC439" s="1145"/>
      <c r="BD439" s="1145"/>
      <c r="BE439" s="1145"/>
      <c r="BF439" s="1145"/>
      <c r="BG439" s="1145"/>
      <c r="BH439" s="1145"/>
      <c r="BI439" s="1145"/>
      <c r="BJ439" s="1145"/>
      <c r="BK439" s="1145"/>
      <c r="BL439" s="1145"/>
      <c r="BM439" s="1145"/>
      <c r="BN439" s="1145"/>
      <c r="BO439" s="1145"/>
      <c r="BP439" s="1145"/>
      <c r="BQ439" s="1145"/>
      <c r="BR439" s="1146"/>
      <c r="BS439" s="58"/>
    </row>
    <row r="440" spans="1:71" s="7" customFormat="1" ht="21" customHeight="1" x14ac:dyDescent="0.2">
      <c r="A440" s="58"/>
      <c r="B440" s="1119"/>
      <c r="C440" s="1142"/>
      <c r="D440" s="1142"/>
      <c r="E440" s="1142"/>
      <c r="F440" s="1142"/>
      <c r="G440" s="1143"/>
      <c r="H440" s="1122"/>
      <c r="I440" s="1123"/>
      <c r="J440" s="1123"/>
      <c r="K440" s="1123"/>
      <c r="L440" s="276" t="s">
        <v>343</v>
      </c>
      <c r="M440" s="1133"/>
      <c r="N440" s="1133"/>
      <c r="O440" s="276" t="s">
        <v>568</v>
      </c>
      <c r="P440" s="1134"/>
      <c r="Q440" s="1134"/>
      <c r="R440" s="430" t="s">
        <v>214</v>
      </c>
      <c r="S440" s="1122"/>
      <c r="T440" s="1123"/>
      <c r="U440" s="1123"/>
      <c r="V440" s="1123"/>
      <c r="W440" s="276" t="s">
        <v>343</v>
      </c>
      <c r="X440" s="1133"/>
      <c r="Y440" s="1133"/>
      <c r="Z440" s="276" t="s">
        <v>568</v>
      </c>
      <c r="AA440" s="1134"/>
      <c r="AB440" s="1134"/>
      <c r="AC440" s="430" t="s">
        <v>214</v>
      </c>
      <c r="AD440" s="409"/>
      <c r="AE440" s="410"/>
      <c r="AF440" s="410"/>
      <c r="AG440" s="410"/>
      <c r="AH440" s="410"/>
      <c r="AI440" s="410"/>
      <c r="AJ440" s="410"/>
      <c r="AK440" s="410"/>
      <c r="AL440" s="410"/>
      <c r="AM440" s="410"/>
      <c r="AN440" s="411"/>
      <c r="AO440" s="1144"/>
      <c r="AP440" s="1145"/>
      <c r="AQ440" s="1145"/>
      <c r="AR440" s="1145"/>
      <c r="AS440" s="1145"/>
      <c r="AT440" s="1145"/>
      <c r="AU440" s="1145"/>
      <c r="AV440" s="1145"/>
      <c r="AW440" s="1145"/>
      <c r="AX440" s="1145"/>
      <c r="AY440" s="1145"/>
      <c r="AZ440" s="1145"/>
      <c r="BA440" s="1145"/>
      <c r="BB440" s="1145"/>
      <c r="BC440" s="1145"/>
      <c r="BD440" s="1145"/>
      <c r="BE440" s="1145"/>
      <c r="BF440" s="1145"/>
      <c r="BG440" s="1145"/>
      <c r="BH440" s="1145"/>
      <c r="BI440" s="1145"/>
      <c r="BJ440" s="1145"/>
      <c r="BK440" s="1145"/>
      <c r="BL440" s="1145"/>
      <c r="BM440" s="1145"/>
      <c r="BN440" s="1145"/>
      <c r="BO440" s="1145"/>
      <c r="BP440" s="1145"/>
      <c r="BQ440" s="1145"/>
      <c r="BR440" s="1146"/>
      <c r="BS440" s="58"/>
    </row>
    <row r="441" spans="1:71" s="7" customFormat="1" ht="21" customHeight="1" x14ac:dyDescent="0.2">
      <c r="A441" s="58"/>
      <c r="B441" s="1119"/>
      <c r="C441" s="1142"/>
      <c r="D441" s="1142"/>
      <c r="E441" s="1142"/>
      <c r="F441" s="1142"/>
      <c r="G441" s="1143"/>
      <c r="H441" s="1122"/>
      <c r="I441" s="1123"/>
      <c r="J441" s="1123"/>
      <c r="K441" s="1123"/>
      <c r="L441" s="276" t="s">
        <v>343</v>
      </c>
      <c r="M441" s="1133"/>
      <c r="N441" s="1133"/>
      <c r="O441" s="276" t="s">
        <v>568</v>
      </c>
      <c r="P441" s="1134"/>
      <c r="Q441" s="1134"/>
      <c r="R441" s="430" t="s">
        <v>214</v>
      </c>
      <c r="S441" s="1122"/>
      <c r="T441" s="1123"/>
      <c r="U441" s="1123"/>
      <c r="V441" s="1123"/>
      <c r="W441" s="276" t="s">
        <v>343</v>
      </c>
      <c r="X441" s="1133"/>
      <c r="Y441" s="1133"/>
      <c r="Z441" s="276" t="s">
        <v>568</v>
      </c>
      <c r="AA441" s="1134"/>
      <c r="AB441" s="1134"/>
      <c r="AC441" s="430" t="s">
        <v>214</v>
      </c>
      <c r="AD441" s="409"/>
      <c r="AE441" s="410"/>
      <c r="AF441" s="410"/>
      <c r="AG441" s="410"/>
      <c r="AH441" s="410"/>
      <c r="AI441" s="410"/>
      <c r="AJ441" s="410"/>
      <c r="AK441" s="410"/>
      <c r="AL441" s="410"/>
      <c r="AM441" s="410"/>
      <c r="AN441" s="411"/>
      <c r="AO441" s="1144"/>
      <c r="AP441" s="1145"/>
      <c r="AQ441" s="1145"/>
      <c r="AR441" s="1145"/>
      <c r="AS441" s="1145"/>
      <c r="AT441" s="1145"/>
      <c r="AU441" s="1145"/>
      <c r="AV441" s="1145"/>
      <c r="AW441" s="1145"/>
      <c r="AX441" s="1145"/>
      <c r="AY441" s="1145"/>
      <c r="AZ441" s="1145"/>
      <c r="BA441" s="1145"/>
      <c r="BB441" s="1145"/>
      <c r="BC441" s="1145"/>
      <c r="BD441" s="1145"/>
      <c r="BE441" s="1145"/>
      <c r="BF441" s="1145"/>
      <c r="BG441" s="1145"/>
      <c r="BH441" s="1145"/>
      <c r="BI441" s="1145"/>
      <c r="BJ441" s="1145"/>
      <c r="BK441" s="1145"/>
      <c r="BL441" s="1145"/>
      <c r="BM441" s="1145"/>
      <c r="BN441" s="1145"/>
      <c r="BO441" s="1145"/>
      <c r="BP441" s="1145"/>
      <c r="BQ441" s="1145"/>
      <c r="BR441" s="1146"/>
      <c r="BS441" s="58"/>
    </row>
    <row r="442" spans="1:71" s="7" customFormat="1" ht="12" customHeight="1" x14ac:dyDescent="0.2">
      <c r="A442" s="58"/>
      <c r="B442" s="58" t="s">
        <v>532</v>
      </c>
      <c r="C442" s="58"/>
      <c r="D442" s="58"/>
      <c r="E442" s="58" t="s">
        <v>1297</v>
      </c>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58"/>
      <c r="BL442" s="58"/>
      <c r="BM442" s="58"/>
      <c r="BN442" s="58"/>
      <c r="BO442" s="58"/>
      <c r="BP442" s="58"/>
      <c r="BQ442" s="58"/>
      <c r="BR442" s="58"/>
      <c r="BS442" s="58"/>
    </row>
    <row r="443" spans="1:71" s="7" customFormat="1" ht="12" customHeight="1" x14ac:dyDescent="0.2">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58"/>
      <c r="BL443" s="58"/>
      <c r="BM443" s="58"/>
      <c r="BN443" s="58"/>
      <c r="BO443" s="58"/>
      <c r="BP443" s="58"/>
      <c r="BQ443" s="58"/>
      <c r="BR443" s="58"/>
      <c r="BS443" s="58"/>
    </row>
    <row r="444" spans="1:71" s="7" customFormat="1" ht="12" customHeight="1" x14ac:dyDescent="0.2">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58"/>
      <c r="BL444" s="58"/>
      <c r="BM444" s="58"/>
      <c r="BN444" s="58"/>
      <c r="BO444" s="58"/>
      <c r="BP444" s="58"/>
      <c r="BQ444" s="58"/>
      <c r="BR444" s="58"/>
      <c r="BS444" s="58"/>
    </row>
    <row r="445" spans="1:71" s="7" customFormat="1" ht="12" customHeight="1" x14ac:dyDescent="0.2">
      <c r="A445" s="127" t="s">
        <v>1298</v>
      </c>
      <c r="B445" s="58"/>
      <c r="C445" s="58"/>
      <c r="D445" s="58" t="s">
        <v>1956</v>
      </c>
      <c r="E445" s="58"/>
      <c r="F445" s="58"/>
      <c r="G445" s="58"/>
      <c r="H445" s="58"/>
      <c r="I445" s="58"/>
      <c r="J445" s="72"/>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58"/>
      <c r="BL445" s="58"/>
      <c r="BM445" s="58"/>
      <c r="BN445" s="58"/>
      <c r="BO445" s="58"/>
      <c r="BP445" s="58"/>
      <c r="BQ445" s="58"/>
      <c r="BR445" s="58"/>
      <c r="BS445" s="58"/>
    </row>
    <row r="446" spans="1:71" s="7" customFormat="1" ht="13" x14ac:dyDescent="0.2">
      <c r="A446" s="58"/>
      <c r="B446" s="143"/>
      <c r="C446" s="360"/>
      <c r="D446" s="360"/>
      <c r="E446" s="360"/>
      <c r="F446" s="360"/>
      <c r="G446" s="360"/>
      <c r="H446" s="360"/>
      <c r="I446" s="360"/>
      <c r="J446" s="360"/>
      <c r="K446" s="360"/>
      <c r="L446" s="360"/>
      <c r="M446" s="360"/>
      <c r="N446" s="360"/>
      <c r="O446" s="360"/>
      <c r="P446" s="360"/>
      <c r="Q446" s="360"/>
      <c r="R446" s="1122" t="s">
        <v>72</v>
      </c>
      <c r="S446" s="1195"/>
      <c r="T446" s="1195"/>
      <c r="U446" s="1196"/>
      <c r="V446" s="1122" t="s">
        <v>88</v>
      </c>
      <c r="W446" s="1195"/>
      <c r="X446" s="1195"/>
      <c r="Y446" s="1196"/>
      <c r="Z446" s="1122" t="s">
        <v>310</v>
      </c>
      <c r="AA446" s="1123"/>
      <c r="AB446" s="1123"/>
      <c r="AC446" s="1123"/>
      <c r="AD446" s="1123"/>
      <c r="AE446" s="1123"/>
      <c r="AF446" s="1123"/>
      <c r="AG446" s="1123"/>
      <c r="AH446" s="1123"/>
      <c r="AI446" s="1123"/>
      <c r="AJ446" s="1123"/>
      <c r="AK446" s="1123"/>
      <c r="AL446" s="1123"/>
      <c r="AM446" s="1123"/>
      <c r="AN446" s="1123"/>
      <c r="AO446" s="1123"/>
      <c r="AP446" s="1123"/>
      <c r="AQ446" s="1123"/>
      <c r="AR446" s="1124"/>
      <c r="AS446" s="1122" t="s">
        <v>530</v>
      </c>
      <c r="AT446" s="1123"/>
      <c r="AU446" s="1123"/>
      <c r="AV446" s="1123"/>
      <c r="AW446" s="1123"/>
      <c r="AX446" s="1123"/>
      <c r="AY446" s="1123"/>
      <c r="AZ446" s="1123"/>
      <c r="BA446" s="1123"/>
      <c r="BB446" s="1123"/>
      <c r="BC446" s="1124"/>
      <c r="BD446" s="1122" t="s">
        <v>311</v>
      </c>
      <c r="BE446" s="1195"/>
      <c r="BF446" s="1195"/>
      <c r="BG446" s="1195"/>
      <c r="BH446" s="1195"/>
      <c r="BI446" s="1195"/>
      <c r="BJ446" s="1195"/>
      <c r="BK446" s="1195"/>
      <c r="BL446" s="1195"/>
      <c r="BM446" s="1195"/>
      <c r="BN446" s="1195"/>
      <c r="BO446" s="1195"/>
      <c r="BP446" s="1195"/>
      <c r="BQ446" s="1195"/>
      <c r="BR446" s="1196"/>
      <c r="BS446" s="58"/>
    </row>
    <row r="447" spans="1:71" s="7" customFormat="1" ht="15" customHeight="1" x14ac:dyDescent="0.2">
      <c r="A447" s="58"/>
      <c r="B447" s="1799" t="s">
        <v>1862</v>
      </c>
      <c r="C447" s="1058"/>
      <c r="D447" s="1058"/>
      <c r="E447" s="1058"/>
      <c r="F447" s="1058"/>
      <c r="G447" s="1058"/>
      <c r="H447" s="1058"/>
      <c r="I447" s="1058"/>
      <c r="J447" s="1058"/>
      <c r="K447" s="1058"/>
      <c r="L447" s="1058"/>
      <c r="M447" s="1058"/>
      <c r="N447" s="1058"/>
      <c r="O447" s="1058"/>
      <c r="P447" s="1058"/>
      <c r="Q447" s="1059"/>
      <c r="R447" s="1190"/>
      <c r="S447" s="1135"/>
      <c r="T447" s="1135"/>
      <c r="U447" s="1191" t="s">
        <v>250</v>
      </c>
      <c r="V447" s="1190"/>
      <c r="W447" s="1135"/>
      <c r="X447" s="1135"/>
      <c r="Y447" s="1191" t="s">
        <v>250</v>
      </c>
      <c r="Z447" s="218"/>
      <c r="AA447" s="415" t="s">
        <v>312</v>
      </c>
      <c r="AB447" s="415"/>
      <c r="AC447" s="415"/>
      <c r="AD447" s="415"/>
      <c r="AE447" s="415"/>
      <c r="AF447" s="558" t="s">
        <v>1456</v>
      </c>
      <c r="AG447" s="1193"/>
      <c r="AH447" s="1193"/>
      <c r="AI447" s="1193"/>
      <c r="AJ447" s="1193"/>
      <c r="AK447" s="58" t="s">
        <v>343</v>
      </c>
      <c r="AL447" s="1192"/>
      <c r="AM447" s="1192"/>
      <c r="AN447" s="415" t="s">
        <v>568</v>
      </c>
      <c r="AO447" s="1135"/>
      <c r="AP447" s="1135"/>
      <c r="AQ447" s="415" t="s">
        <v>214</v>
      </c>
      <c r="AR447" s="559" t="s">
        <v>1457</v>
      </c>
      <c r="AS447" s="1136"/>
      <c r="AT447" s="1137"/>
      <c r="AU447" s="1137"/>
      <c r="AV447" s="1137"/>
      <c r="AW447" s="1137"/>
      <c r="AX447" s="1137"/>
      <c r="AY447" s="1137"/>
      <c r="AZ447" s="1137"/>
      <c r="BA447" s="1137"/>
      <c r="BB447" s="1137"/>
      <c r="BC447" s="1138"/>
      <c r="BD447" s="1136"/>
      <c r="BE447" s="686"/>
      <c r="BF447" s="686"/>
      <c r="BG447" s="686"/>
      <c r="BH447" s="686"/>
      <c r="BI447" s="686"/>
      <c r="BJ447" s="686"/>
      <c r="BK447" s="686"/>
      <c r="BL447" s="686"/>
      <c r="BM447" s="686"/>
      <c r="BN447" s="686"/>
      <c r="BO447" s="686"/>
      <c r="BP447" s="686"/>
      <c r="BQ447" s="686"/>
      <c r="BR447" s="714"/>
      <c r="BS447" s="58"/>
    </row>
    <row r="448" spans="1:71" s="7" customFormat="1" ht="15" customHeight="1" x14ac:dyDescent="0.2">
      <c r="A448" s="58"/>
      <c r="B448" s="1060"/>
      <c r="C448" s="1061"/>
      <c r="D448" s="1061"/>
      <c r="E448" s="1061"/>
      <c r="F448" s="1061"/>
      <c r="G448" s="1061"/>
      <c r="H448" s="1061"/>
      <c r="I448" s="1061"/>
      <c r="J448" s="1061"/>
      <c r="K448" s="1061"/>
      <c r="L448" s="1061"/>
      <c r="M448" s="1061"/>
      <c r="N448" s="1061"/>
      <c r="O448" s="1061"/>
      <c r="P448" s="1061"/>
      <c r="Q448" s="1062"/>
      <c r="R448" s="700"/>
      <c r="S448" s="701"/>
      <c r="T448" s="701"/>
      <c r="U448" s="1155"/>
      <c r="V448" s="700"/>
      <c r="W448" s="701"/>
      <c r="X448" s="701"/>
      <c r="Y448" s="1155"/>
      <c r="Z448" s="179"/>
      <c r="AA448" s="219" t="s">
        <v>313</v>
      </c>
      <c r="AB448" s="219"/>
      <c r="AC448" s="219"/>
      <c r="AD448" s="219"/>
      <c r="AE448" s="219"/>
      <c r="AF448" s="219"/>
      <c r="AG448" s="219"/>
      <c r="AH448" s="219" t="s">
        <v>1458</v>
      </c>
      <c r="AI448" s="1194"/>
      <c r="AJ448" s="1194"/>
      <c r="AK448" s="1194"/>
      <c r="AL448" s="1194"/>
      <c r="AM448" s="1194"/>
      <c r="AN448" s="219" t="s">
        <v>343</v>
      </c>
      <c r="AO448" s="1188"/>
      <c r="AP448" s="1188"/>
      <c r="AQ448" s="219" t="s">
        <v>568</v>
      </c>
      <c r="AR448" s="445" t="s">
        <v>1459</v>
      </c>
      <c r="AS448" s="1139"/>
      <c r="AT448" s="1140"/>
      <c r="AU448" s="1140"/>
      <c r="AV448" s="1140"/>
      <c r="AW448" s="1140"/>
      <c r="AX448" s="1140"/>
      <c r="AY448" s="1140"/>
      <c r="AZ448" s="1140"/>
      <c r="BA448" s="1140"/>
      <c r="BB448" s="1140"/>
      <c r="BC448" s="1141"/>
      <c r="BD448" s="700"/>
      <c r="BE448" s="701"/>
      <c r="BF448" s="701"/>
      <c r="BG448" s="701"/>
      <c r="BH448" s="701"/>
      <c r="BI448" s="701"/>
      <c r="BJ448" s="701"/>
      <c r="BK448" s="701"/>
      <c r="BL448" s="701"/>
      <c r="BM448" s="701"/>
      <c r="BN448" s="701"/>
      <c r="BO448" s="701"/>
      <c r="BP448" s="701"/>
      <c r="BQ448" s="701"/>
      <c r="BR448" s="715"/>
      <c r="BS448" s="58"/>
    </row>
    <row r="449" spans="1:72" s="7" customFormat="1" ht="15" customHeight="1" x14ac:dyDescent="0.2">
      <c r="A449" s="58"/>
      <c r="B449" s="218" t="s">
        <v>1871</v>
      </c>
      <c r="C449" s="415"/>
      <c r="D449" s="415"/>
      <c r="E449" s="415"/>
      <c r="F449" s="415"/>
      <c r="G449" s="415"/>
      <c r="H449" s="415"/>
      <c r="I449" s="415"/>
      <c r="J449" s="415"/>
      <c r="K449" s="415"/>
      <c r="L449" s="415"/>
      <c r="M449" s="415"/>
      <c r="N449" s="415"/>
      <c r="O449" s="415"/>
      <c r="P449" s="415"/>
      <c r="Q449" s="178"/>
      <c r="R449" s="1190"/>
      <c r="S449" s="1135"/>
      <c r="T449" s="1135"/>
      <c r="U449" s="1191" t="s">
        <v>250</v>
      </c>
      <c r="V449" s="1190"/>
      <c r="W449" s="1135"/>
      <c r="X449" s="1135"/>
      <c r="Y449" s="1191" t="s">
        <v>250</v>
      </c>
      <c r="Z449" s="218"/>
      <c r="AA449" s="415" t="s">
        <v>312</v>
      </c>
      <c r="AB449" s="415"/>
      <c r="AC449" s="415"/>
      <c r="AD449" s="415"/>
      <c r="AE449" s="415"/>
      <c r="AF449" s="558" t="s">
        <v>1460</v>
      </c>
      <c r="AG449" s="1193"/>
      <c r="AH449" s="1193"/>
      <c r="AI449" s="1193"/>
      <c r="AJ449" s="1193"/>
      <c r="AK449" s="58" t="s">
        <v>343</v>
      </c>
      <c r="AL449" s="1192"/>
      <c r="AM449" s="1192"/>
      <c r="AN449" s="415" t="s">
        <v>568</v>
      </c>
      <c r="AO449" s="1135"/>
      <c r="AP449" s="1135"/>
      <c r="AQ449" s="415" t="s">
        <v>214</v>
      </c>
      <c r="AR449" s="559" t="s">
        <v>1457</v>
      </c>
      <c r="AS449" s="1136"/>
      <c r="AT449" s="1137"/>
      <c r="AU449" s="1137"/>
      <c r="AV449" s="1137"/>
      <c r="AW449" s="1137"/>
      <c r="AX449" s="1137"/>
      <c r="AY449" s="1137"/>
      <c r="AZ449" s="1137"/>
      <c r="BA449" s="1137"/>
      <c r="BB449" s="1137"/>
      <c r="BC449" s="1138"/>
      <c r="BD449" s="1136"/>
      <c r="BE449" s="686"/>
      <c r="BF449" s="686"/>
      <c r="BG449" s="686"/>
      <c r="BH449" s="686"/>
      <c r="BI449" s="686"/>
      <c r="BJ449" s="686"/>
      <c r="BK449" s="686"/>
      <c r="BL449" s="686"/>
      <c r="BM449" s="686"/>
      <c r="BN449" s="686"/>
      <c r="BO449" s="686"/>
      <c r="BP449" s="686"/>
      <c r="BQ449" s="686"/>
      <c r="BR449" s="714"/>
      <c r="BS449" s="58"/>
    </row>
    <row r="450" spans="1:72" s="7" customFormat="1" ht="15" customHeight="1" x14ac:dyDescent="0.2">
      <c r="A450" s="58"/>
      <c r="B450" s="567" t="s">
        <v>108</v>
      </c>
      <c r="C450" s="219"/>
      <c r="D450" s="219"/>
      <c r="E450" s="219"/>
      <c r="F450" s="219"/>
      <c r="G450" s="219"/>
      <c r="H450" s="219"/>
      <c r="I450" s="219"/>
      <c r="J450" s="219"/>
      <c r="K450" s="219"/>
      <c r="L450" s="219"/>
      <c r="M450" s="219"/>
      <c r="N450" s="219"/>
      <c r="O450" s="219"/>
      <c r="P450" s="219"/>
      <c r="Q450" s="180"/>
      <c r="R450" s="700"/>
      <c r="S450" s="701"/>
      <c r="T450" s="701"/>
      <c r="U450" s="1155"/>
      <c r="V450" s="700"/>
      <c r="W450" s="701"/>
      <c r="X450" s="701"/>
      <c r="Y450" s="1155"/>
      <c r="Z450" s="179"/>
      <c r="AA450" s="219" t="s">
        <v>313</v>
      </c>
      <c r="AB450" s="219"/>
      <c r="AC450" s="219"/>
      <c r="AD450" s="219"/>
      <c r="AE450" s="219"/>
      <c r="AF450" s="219"/>
      <c r="AG450" s="219"/>
      <c r="AH450" s="219" t="s">
        <v>1458</v>
      </c>
      <c r="AI450" s="1194"/>
      <c r="AJ450" s="1194"/>
      <c r="AK450" s="1194"/>
      <c r="AL450" s="1194"/>
      <c r="AM450" s="1194"/>
      <c r="AN450" s="219" t="s">
        <v>343</v>
      </c>
      <c r="AO450" s="1188"/>
      <c r="AP450" s="1188"/>
      <c r="AQ450" s="219" t="s">
        <v>568</v>
      </c>
      <c r="AR450" s="445" t="s">
        <v>1459</v>
      </c>
      <c r="AS450" s="1139"/>
      <c r="AT450" s="1140"/>
      <c r="AU450" s="1140"/>
      <c r="AV450" s="1140"/>
      <c r="AW450" s="1140"/>
      <c r="AX450" s="1140"/>
      <c r="AY450" s="1140"/>
      <c r="AZ450" s="1140"/>
      <c r="BA450" s="1140"/>
      <c r="BB450" s="1140"/>
      <c r="BC450" s="1141"/>
      <c r="BD450" s="700"/>
      <c r="BE450" s="701"/>
      <c r="BF450" s="701"/>
      <c r="BG450" s="701"/>
      <c r="BH450" s="701"/>
      <c r="BI450" s="701"/>
      <c r="BJ450" s="701"/>
      <c r="BK450" s="701"/>
      <c r="BL450" s="701"/>
      <c r="BM450" s="701"/>
      <c r="BN450" s="701"/>
      <c r="BO450" s="701"/>
      <c r="BP450" s="701"/>
      <c r="BQ450" s="701"/>
      <c r="BR450" s="715"/>
      <c r="BS450" s="58"/>
    </row>
    <row r="451" spans="1:72" s="7" customFormat="1" ht="12" customHeight="1" x14ac:dyDescent="0.2">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4"/>
    </row>
    <row r="452" spans="1:72" s="7" customFormat="1" ht="12" customHeight="1" x14ac:dyDescent="0.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4"/>
    </row>
    <row r="453" spans="1:72" s="7" customFormat="1" ht="12" customHeight="1" x14ac:dyDescent="0.2">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4"/>
    </row>
    <row r="454" spans="1:72" s="7" customFormat="1" ht="12" customHeight="1" x14ac:dyDescent="0.2">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4"/>
    </row>
    <row r="455" spans="1:72" s="7" customFormat="1" ht="12" customHeight="1" x14ac:dyDescent="0.2">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4"/>
    </row>
    <row r="456" spans="1:72" s="7" customFormat="1" ht="12" customHeight="1" x14ac:dyDescent="0.2">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4"/>
    </row>
    <row r="457" spans="1:72" s="7" customFormat="1" ht="12" customHeight="1" x14ac:dyDescent="0.2">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4"/>
    </row>
    <row r="458" spans="1:72" s="7" customFormat="1" ht="12" customHeight="1" x14ac:dyDescent="0.2">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4"/>
    </row>
    <row r="459" spans="1:72" s="7" customFormat="1" ht="12" customHeight="1" x14ac:dyDescent="0.2">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4"/>
    </row>
    <row r="460" spans="1:72" s="7" customFormat="1" ht="12" customHeight="1" x14ac:dyDescent="0.2">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4"/>
    </row>
    <row r="461" spans="1:72" s="7" customFormat="1" ht="12" customHeight="1" x14ac:dyDescent="0.2">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4"/>
    </row>
    <row r="462" spans="1:72" s="7" customFormat="1" ht="12" customHeight="1" x14ac:dyDescent="0.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4"/>
    </row>
    <row r="463" spans="1:72" s="7" customFormat="1" ht="12" customHeight="1" x14ac:dyDescent="0.2">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4"/>
    </row>
    <row r="464" spans="1:72" s="7" customFormat="1" ht="12" customHeight="1" x14ac:dyDescent="0.2">
      <c r="A464" s="1189" t="s">
        <v>1240</v>
      </c>
      <c r="B464" s="1189"/>
      <c r="C464" s="698"/>
      <c r="D464" s="1227" t="s">
        <v>1299</v>
      </c>
      <c r="E464" s="1227"/>
      <c r="F464" s="1227"/>
      <c r="G464" s="1227"/>
      <c r="H464" s="1227"/>
      <c r="I464" s="1227"/>
      <c r="J464" s="1227"/>
      <c r="K464" s="1227"/>
      <c r="L464" s="1227"/>
      <c r="M464" s="1227"/>
      <c r="N464" s="1227"/>
      <c r="O464" s="1227"/>
      <c r="P464" s="1227"/>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4"/>
    </row>
    <row r="465" spans="1:72" s="7" customFormat="1" ht="12" customHeight="1" x14ac:dyDescent="0.2">
      <c r="A465" s="1189"/>
      <c r="B465" s="1189"/>
      <c r="C465" s="698"/>
      <c r="D465" s="1227"/>
      <c r="E465" s="1227"/>
      <c r="F465" s="1227"/>
      <c r="G465" s="1227"/>
      <c r="H465" s="1227"/>
      <c r="I465" s="1227"/>
      <c r="J465" s="1227"/>
      <c r="K465" s="1227"/>
      <c r="L465" s="1227"/>
      <c r="M465" s="1227"/>
      <c r="N465" s="1227"/>
      <c r="O465" s="1227"/>
      <c r="P465" s="1227"/>
      <c r="Q465" s="58" t="s">
        <v>1106</v>
      </c>
      <c r="R465" s="1253" t="s">
        <v>863</v>
      </c>
      <c r="S465" s="1253"/>
      <c r="T465" s="1253"/>
      <c r="U465" s="1253"/>
      <c r="V465" s="1253"/>
      <c r="W465" s="1253"/>
      <c r="X465" s="1253"/>
      <c r="Y465" s="1253"/>
      <c r="Z465" s="1253"/>
      <c r="AA465" s="1253"/>
      <c r="AB465" s="1253"/>
      <c r="AC465" s="1253"/>
      <c r="AD465" s="1253"/>
      <c r="AE465" s="1253"/>
      <c r="AF465" s="1253"/>
      <c r="AG465" s="1253"/>
      <c r="AH465" s="1253"/>
      <c r="AI465" s="1253"/>
      <c r="AJ465" s="1253"/>
      <c r="AK465" s="1253"/>
      <c r="AL465" s="1253"/>
      <c r="AM465" s="1253"/>
      <c r="AN465" s="1253"/>
      <c r="AO465" s="1253"/>
      <c r="AP465" s="1253"/>
      <c r="AQ465" s="1253"/>
      <c r="AR465" s="1253"/>
      <c r="AS465" s="1253"/>
      <c r="AT465" s="1253"/>
      <c r="AU465" s="1253"/>
      <c r="AV465" s="1253"/>
      <c r="AW465" s="1253"/>
      <c r="AX465" s="1253"/>
      <c r="AY465" s="1253"/>
      <c r="AZ465" s="1253"/>
      <c r="BA465" s="1253"/>
      <c r="BB465" s="1253"/>
      <c r="BC465" s="1253"/>
      <c r="BD465" s="1253"/>
      <c r="BE465" s="1253"/>
      <c r="BF465" s="1253"/>
      <c r="BG465" s="1253"/>
      <c r="BH465" s="1253"/>
      <c r="BI465" s="1253"/>
      <c r="BJ465" s="1253"/>
      <c r="BK465" s="1253"/>
      <c r="BL465" s="1253"/>
      <c r="BM465" s="1253"/>
      <c r="BN465" s="1253"/>
      <c r="BO465" s="1253"/>
      <c r="BP465" s="1253"/>
      <c r="BQ465" s="1253"/>
      <c r="BR465" s="1253"/>
      <c r="BS465" s="1253"/>
      <c r="BT465" s="4"/>
    </row>
    <row r="466" spans="1:72" s="4" customFormat="1" ht="12" customHeight="1" x14ac:dyDescent="0.2">
      <c r="A466" s="127"/>
      <c r="B466" s="127"/>
      <c r="C466" s="127"/>
      <c r="D466" s="127"/>
      <c r="E466" s="127"/>
      <c r="F466" s="127"/>
      <c r="G466" s="127"/>
      <c r="H466" s="127"/>
      <c r="I466" s="127"/>
      <c r="J466" s="127"/>
      <c r="K466" s="127"/>
      <c r="L466" s="127"/>
      <c r="M466" s="127"/>
      <c r="N466" s="127"/>
      <c r="O466" s="127"/>
      <c r="P466" s="127"/>
      <c r="Q466" s="127"/>
      <c r="R466" s="1253"/>
      <c r="S466" s="1253"/>
      <c r="T466" s="1253"/>
      <c r="U466" s="1253"/>
      <c r="V466" s="1253"/>
      <c r="W466" s="1253"/>
      <c r="X466" s="1253"/>
      <c r="Y466" s="1253"/>
      <c r="Z466" s="1253"/>
      <c r="AA466" s="1253"/>
      <c r="AB466" s="1253"/>
      <c r="AC466" s="1253"/>
      <c r="AD466" s="1253"/>
      <c r="AE466" s="1253"/>
      <c r="AF466" s="1253"/>
      <c r="AG466" s="1253"/>
      <c r="AH466" s="1253"/>
      <c r="AI466" s="1253"/>
      <c r="AJ466" s="1253"/>
      <c r="AK466" s="1253"/>
      <c r="AL466" s="1253"/>
      <c r="AM466" s="1253"/>
      <c r="AN466" s="1253"/>
      <c r="AO466" s="1253"/>
      <c r="AP466" s="1253"/>
      <c r="AQ466" s="1253"/>
      <c r="AR466" s="1253"/>
      <c r="AS466" s="1253"/>
      <c r="AT466" s="1253"/>
      <c r="AU466" s="1253"/>
      <c r="AV466" s="1253"/>
      <c r="AW466" s="1253"/>
      <c r="AX466" s="1253"/>
      <c r="AY466" s="1253"/>
      <c r="AZ466" s="1253"/>
      <c r="BA466" s="1253"/>
      <c r="BB466" s="1253"/>
      <c r="BC466" s="1253"/>
      <c r="BD466" s="1253"/>
      <c r="BE466" s="1253"/>
      <c r="BF466" s="1253"/>
      <c r="BG466" s="1253"/>
      <c r="BH466" s="1253"/>
      <c r="BI466" s="1253"/>
      <c r="BJ466" s="1253"/>
      <c r="BK466" s="1253"/>
      <c r="BL466" s="1253"/>
      <c r="BM466" s="1253"/>
      <c r="BN466" s="1253"/>
      <c r="BO466" s="1253"/>
      <c r="BP466" s="1253"/>
      <c r="BQ466" s="1253"/>
      <c r="BR466" s="1253"/>
      <c r="BS466" s="1253"/>
    </row>
    <row r="467" spans="1:72" s="7" customFormat="1" ht="12" customHeight="1" x14ac:dyDescent="0.2">
      <c r="A467" s="127" t="s">
        <v>1296</v>
      </c>
      <c r="B467" s="58"/>
      <c r="C467" s="58"/>
      <c r="D467" s="58" t="s">
        <v>1846</v>
      </c>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4"/>
    </row>
    <row r="468" spans="1:72" s="7" customFormat="1" ht="16.149999999999999" customHeight="1" x14ac:dyDescent="0.2">
      <c r="A468" s="58"/>
      <c r="B468" s="220" t="s">
        <v>109</v>
      </c>
      <c r="C468" s="221"/>
      <c r="D468" s="221"/>
      <c r="E468" s="221"/>
      <c r="F468" s="221"/>
      <c r="G468" s="221"/>
      <c r="H468" s="221"/>
      <c r="I468" s="221"/>
      <c r="J468" s="221"/>
      <c r="K468" s="221"/>
      <c r="L468" s="222"/>
      <c r="M468" s="1855" t="s">
        <v>131</v>
      </c>
      <c r="N468" s="1856"/>
      <c r="O468" s="1856"/>
      <c r="P468" s="1856"/>
      <c r="Q468" s="1856"/>
      <c r="R468" s="1856"/>
      <c r="S468" s="1856"/>
      <c r="T468" s="1856"/>
      <c r="U468" s="1856"/>
      <c r="V468" s="1856"/>
      <c r="W468" s="1856"/>
      <c r="X468" s="1856"/>
      <c r="Y468" s="1856"/>
      <c r="Z468" s="1856"/>
      <c r="AA468" s="1856"/>
      <c r="AB468" s="1856"/>
      <c r="AC468" s="1856"/>
      <c r="AD468" s="1856"/>
      <c r="AE468" s="1856"/>
      <c r="AF468" s="1856"/>
      <c r="AG468" s="1856"/>
      <c r="AH468" s="1856"/>
      <c r="AI468" s="1856"/>
      <c r="AJ468" s="1856"/>
      <c r="AK468" s="1856"/>
      <c r="AL468" s="1856"/>
      <c r="AM468" s="1856"/>
      <c r="AN468" s="1856"/>
      <c r="AO468" s="1856"/>
      <c r="AP468" s="1856"/>
      <c r="AQ468" s="1856"/>
      <c r="AR468" s="1856"/>
      <c r="AS468" s="1856"/>
      <c r="AT468" s="1857"/>
      <c r="AU468" s="223" t="s">
        <v>651</v>
      </c>
      <c r="AV468" s="224"/>
      <c r="AW468" s="224"/>
      <c r="AX468" s="224"/>
      <c r="AY468" s="224"/>
      <c r="AZ468" s="224"/>
      <c r="BA468" s="224"/>
      <c r="BB468" s="224"/>
      <c r="BC468" s="224"/>
      <c r="BD468" s="224"/>
      <c r="BE468" s="224"/>
      <c r="BF468" s="224"/>
      <c r="BG468" s="224"/>
      <c r="BH468" s="224"/>
      <c r="BI468" s="224"/>
      <c r="BJ468" s="224"/>
      <c r="BK468" s="224"/>
      <c r="BL468" s="224"/>
      <c r="BM468" s="224"/>
      <c r="BN468" s="224"/>
      <c r="BO468" s="224"/>
      <c r="BP468" s="224"/>
      <c r="BQ468" s="224"/>
      <c r="BR468" s="225"/>
      <c r="BS468" s="127"/>
      <c r="BT468" s="4"/>
    </row>
    <row r="469" spans="1:72" s="7" customFormat="1" ht="12" customHeight="1" x14ac:dyDescent="0.2">
      <c r="A469" s="58"/>
      <c r="B469" s="220" t="s">
        <v>251</v>
      </c>
      <c r="C469" s="221"/>
      <c r="D469" s="221"/>
      <c r="E469" s="221"/>
      <c r="F469" s="222"/>
      <c r="G469" s="220" t="s">
        <v>635</v>
      </c>
      <c r="H469" s="221"/>
      <c r="I469" s="221"/>
      <c r="J469" s="221"/>
      <c r="K469" s="221"/>
      <c r="L469" s="222"/>
      <c r="M469" s="1858"/>
      <c r="N469" s="1859"/>
      <c r="O469" s="1859"/>
      <c r="P469" s="1859"/>
      <c r="Q469" s="1859"/>
      <c r="R469" s="1859"/>
      <c r="S469" s="1859"/>
      <c r="T469" s="1859"/>
      <c r="U469" s="1859"/>
      <c r="V469" s="1859"/>
      <c r="W469" s="1859"/>
      <c r="X469" s="1859"/>
      <c r="Y469" s="1859"/>
      <c r="Z469" s="1859"/>
      <c r="AA469" s="1859"/>
      <c r="AB469" s="1859"/>
      <c r="AC469" s="1859"/>
      <c r="AD469" s="1859"/>
      <c r="AE469" s="1859"/>
      <c r="AF469" s="1859"/>
      <c r="AG469" s="1859"/>
      <c r="AH469" s="1859"/>
      <c r="AI469" s="1859"/>
      <c r="AJ469" s="1859"/>
      <c r="AK469" s="1859"/>
      <c r="AL469" s="1859"/>
      <c r="AM469" s="1859"/>
      <c r="AN469" s="1859"/>
      <c r="AO469" s="1859"/>
      <c r="AP469" s="1859"/>
      <c r="AQ469" s="1859"/>
      <c r="AR469" s="1859"/>
      <c r="AS469" s="1859"/>
      <c r="AT469" s="1860"/>
      <c r="AU469" s="226" t="s">
        <v>20</v>
      </c>
      <c r="AV469" s="227"/>
      <c r="AW469" s="226" t="s">
        <v>21</v>
      </c>
      <c r="AX469" s="227"/>
      <c r="AY469" s="226" t="s">
        <v>1300</v>
      </c>
      <c r="AZ469" s="227"/>
      <c r="BA469" s="226" t="s">
        <v>1301</v>
      </c>
      <c r="BB469" s="227"/>
      <c r="BC469" s="226" t="s">
        <v>1302</v>
      </c>
      <c r="BD469" s="227"/>
      <c r="BE469" s="226" t="s">
        <v>1303</v>
      </c>
      <c r="BF469" s="227"/>
      <c r="BG469" s="226" t="s">
        <v>1304</v>
      </c>
      <c r="BH469" s="227"/>
      <c r="BI469" s="226" t="s">
        <v>1305</v>
      </c>
      <c r="BJ469" s="227"/>
      <c r="BK469" s="226" t="s">
        <v>1306</v>
      </c>
      <c r="BL469" s="227"/>
      <c r="BM469" s="226" t="s">
        <v>1307</v>
      </c>
      <c r="BN469" s="227"/>
      <c r="BO469" s="226" t="s">
        <v>1308</v>
      </c>
      <c r="BP469" s="227"/>
      <c r="BQ469" s="226" t="s">
        <v>1309</v>
      </c>
      <c r="BR469" s="227"/>
      <c r="BS469" s="127"/>
      <c r="BT469" s="4"/>
    </row>
    <row r="470" spans="1:72" s="7" customFormat="1" ht="12" customHeight="1" x14ac:dyDescent="0.2">
      <c r="A470" s="58"/>
      <c r="B470" s="1167"/>
      <c r="C470" s="696"/>
      <c r="D470" s="696"/>
      <c r="E470" s="696"/>
      <c r="F470" s="740"/>
      <c r="G470" s="413"/>
      <c r="H470" s="331"/>
      <c r="I470" s="331"/>
      <c r="J470" s="331"/>
      <c r="K470" s="331"/>
      <c r="L470" s="335"/>
      <c r="M470" s="218"/>
      <c r="N470" s="228" t="s">
        <v>1818</v>
      </c>
      <c r="O470" s="229"/>
      <c r="P470" s="229"/>
      <c r="Q470" s="229"/>
      <c r="R470" s="229"/>
      <c r="S470" s="229"/>
      <c r="T470" s="229"/>
      <c r="U470" s="229"/>
      <c r="V470" s="229"/>
      <c r="W470" s="229"/>
      <c r="X470" s="229"/>
      <c r="Y470" s="229"/>
      <c r="Z470" s="229"/>
      <c r="AA470" s="229"/>
      <c r="AB470" s="229"/>
      <c r="AC470" s="229"/>
      <c r="AD470" s="229"/>
      <c r="AE470" s="229"/>
      <c r="AF470" s="229"/>
      <c r="AG470" s="229"/>
      <c r="AH470" s="229"/>
      <c r="AI470" s="229"/>
      <c r="AJ470" s="229"/>
      <c r="AK470" s="229"/>
      <c r="AL470" s="229"/>
      <c r="AM470" s="229"/>
      <c r="AN470" s="229"/>
      <c r="AO470" s="229"/>
      <c r="AP470" s="229"/>
      <c r="AQ470" s="229"/>
      <c r="AR470" s="229"/>
      <c r="AS470" s="229"/>
      <c r="AT470" s="230"/>
      <c r="AU470" s="1152"/>
      <c r="AV470" s="1153"/>
      <c r="AW470" s="1152"/>
      <c r="AX470" s="1153"/>
      <c r="AY470" s="1152"/>
      <c r="AZ470" s="1153"/>
      <c r="BA470" s="1152"/>
      <c r="BB470" s="1153"/>
      <c r="BC470" s="1152"/>
      <c r="BD470" s="1153"/>
      <c r="BE470" s="1152"/>
      <c r="BF470" s="1153"/>
      <c r="BG470" s="1152"/>
      <c r="BH470" s="1153"/>
      <c r="BI470" s="1152"/>
      <c r="BJ470" s="1153"/>
      <c r="BK470" s="1152"/>
      <c r="BL470" s="1153"/>
      <c r="BM470" s="1152"/>
      <c r="BN470" s="1153"/>
      <c r="BO470" s="1152"/>
      <c r="BP470" s="1153"/>
      <c r="BQ470" s="1152"/>
      <c r="BR470" s="1153"/>
      <c r="BS470" s="127"/>
      <c r="BT470" s="4"/>
    </row>
    <row r="471" spans="1:72" s="7" customFormat="1" ht="12" customHeight="1" x14ac:dyDescent="0.2">
      <c r="A471" s="58"/>
      <c r="B471" s="692"/>
      <c r="C471" s="693"/>
      <c r="D471" s="693"/>
      <c r="E471" s="693"/>
      <c r="F471" s="694"/>
      <c r="G471" s="328"/>
      <c r="H471" s="329"/>
      <c r="I471" s="329"/>
      <c r="J471" s="329"/>
      <c r="K471" s="329"/>
      <c r="L471" s="330"/>
      <c r="M471" s="560"/>
      <c r="N471" s="206" t="s">
        <v>332</v>
      </c>
      <c r="O471" s="219"/>
      <c r="P471" s="219"/>
      <c r="Q471" s="219"/>
      <c r="R471" s="219"/>
      <c r="S471" s="219"/>
      <c r="T471" s="219"/>
      <c r="U471" s="219"/>
      <c r="V471" s="219"/>
      <c r="W471" s="219"/>
      <c r="X471" s="219"/>
      <c r="Y471" s="219"/>
      <c r="Z471" s="219"/>
      <c r="AA471" s="219"/>
      <c r="AB471" s="219"/>
      <c r="AC471" s="219"/>
      <c r="AD471" s="206" t="s">
        <v>333</v>
      </c>
      <c r="AE471" s="219"/>
      <c r="AF471" s="219"/>
      <c r="AG471" s="219"/>
      <c r="AH471" s="407"/>
      <c r="AI471" s="206" t="s">
        <v>568</v>
      </c>
      <c r="AJ471" s="407"/>
      <c r="AK471" s="206" t="s">
        <v>132</v>
      </c>
      <c r="AL471" s="206"/>
      <c r="AM471" s="219"/>
      <c r="AN471" s="219"/>
      <c r="AO471" s="206"/>
      <c r="AP471" s="412"/>
      <c r="AQ471" s="206" t="s">
        <v>568</v>
      </c>
      <c r="AR471" s="412"/>
      <c r="AS471" s="206" t="s">
        <v>569</v>
      </c>
      <c r="AT471" s="180"/>
      <c r="AU471" s="1154"/>
      <c r="AV471" s="1155"/>
      <c r="AW471" s="1154"/>
      <c r="AX471" s="1155"/>
      <c r="AY471" s="1154"/>
      <c r="AZ471" s="1155"/>
      <c r="BA471" s="1154"/>
      <c r="BB471" s="1155"/>
      <c r="BC471" s="1154"/>
      <c r="BD471" s="1155"/>
      <c r="BE471" s="1154"/>
      <c r="BF471" s="1155"/>
      <c r="BG471" s="1154"/>
      <c r="BH471" s="1155"/>
      <c r="BI471" s="1154"/>
      <c r="BJ471" s="1155"/>
      <c r="BK471" s="1154"/>
      <c r="BL471" s="1155"/>
      <c r="BM471" s="1154"/>
      <c r="BN471" s="1155"/>
      <c r="BO471" s="1154"/>
      <c r="BP471" s="1155"/>
      <c r="BQ471" s="1154"/>
      <c r="BR471" s="1155"/>
      <c r="BS471" s="58"/>
    </row>
    <row r="472" spans="1:72" s="4" customFormat="1" ht="12" customHeight="1" x14ac:dyDescent="0.2">
      <c r="A472" s="127"/>
      <c r="B472" s="1167"/>
      <c r="C472" s="696"/>
      <c r="D472" s="696"/>
      <c r="E472" s="696"/>
      <c r="F472" s="740"/>
      <c r="G472" s="413"/>
      <c r="H472" s="331"/>
      <c r="I472" s="331"/>
      <c r="J472" s="331"/>
      <c r="K472" s="331"/>
      <c r="L472" s="335"/>
      <c r="M472" s="218"/>
      <c r="N472" s="228" t="s">
        <v>1818</v>
      </c>
      <c r="O472" s="229"/>
      <c r="P472" s="229"/>
      <c r="Q472" s="229"/>
      <c r="R472" s="229"/>
      <c r="S472" s="229"/>
      <c r="T472" s="229"/>
      <c r="U472" s="229"/>
      <c r="V472" s="229"/>
      <c r="W472" s="229"/>
      <c r="X472" s="229"/>
      <c r="Y472" s="229"/>
      <c r="Z472" s="229"/>
      <c r="AA472" s="229"/>
      <c r="AB472" s="229"/>
      <c r="AC472" s="229"/>
      <c r="AD472" s="229"/>
      <c r="AE472" s="229"/>
      <c r="AF472" s="229"/>
      <c r="AG472" s="229"/>
      <c r="AH472" s="229"/>
      <c r="AI472" s="229"/>
      <c r="AJ472" s="229"/>
      <c r="AK472" s="229"/>
      <c r="AL472" s="229"/>
      <c r="AM472" s="229"/>
      <c r="AN472" s="229"/>
      <c r="AO472" s="229"/>
      <c r="AP472" s="229"/>
      <c r="AQ472" s="229"/>
      <c r="AR472" s="229"/>
      <c r="AS472" s="229"/>
      <c r="AT472" s="230"/>
      <c r="AU472" s="1152"/>
      <c r="AV472" s="1153"/>
      <c r="AW472" s="1152"/>
      <c r="AX472" s="1153"/>
      <c r="AY472" s="1152"/>
      <c r="AZ472" s="1153"/>
      <c r="BA472" s="1152"/>
      <c r="BB472" s="1153"/>
      <c r="BC472" s="1152"/>
      <c r="BD472" s="1153"/>
      <c r="BE472" s="1152"/>
      <c r="BF472" s="1153"/>
      <c r="BG472" s="1152"/>
      <c r="BH472" s="1153"/>
      <c r="BI472" s="1152"/>
      <c r="BJ472" s="1153"/>
      <c r="BK472" s="1152"/>
      <c r="BL472" s="1153"/>
      <c r="BM472" s="1152"/>
      <c r="BN472" s="1153"/>
      <c r="BO472" s="1152"/>
      <c r="BP472" s="1153"/>
      <c r="BQ472" s="1152"/>
      <c r="BR472" s="1153"/>
      <c r="BS472" s="127"/>
    </row>
    <row r="473" spans="1:72" s="4" customFormat="1" ht="12" customHeight="1" x14ac:dyDescent="0.2">
      <c r="A473" s="127"/>
      <c r="B473" s="692"/>
      <c r="C473" s="693"/>
      <c r="D473" s="693"/>
      <c r="E473" s="693"/>
      <c r="F473" s="694"/>
      <c r="G473" s="328"/>
      <c r="H473" s="329"/>
      <c r="I473" s="329"/>
      <c r="J473" s="329"/>
      <c r="K473" s="329"/>
      <c r="L473" s="330"/>
      <c r="M473" s="560"/>
      <c r="N473" s="206" t="s">
        <v>332</v>
      </c>
      <c r="O473" s="219"/>
      <c r="P473" s="219"/>
      <c r="Q473" s="219"/>
      <c r="R473" s="219"/>
      <c r="S473" s="219"/>
      <c r="T473" s="219"/>
      <c r="U473" s="219"/>
      <c r="V473" s="219"/>
      <c r="W473" s="219"/>
      <c r="X473" s="219"/>
      <c r="Y473" s="219"/>
      <c r="Z473" s="219"/>
      <c r="AA473" s="219"/>
      <c r="AB473" s="219"/>
      <c r="AC473" s="219"/>
      <c r="AD473" s="206" t="s">
        <v>333</v>
      </c>
      <c r="AE473" s="219"/>
      <c r="AF473" s="219"/>
      <c r="AG473" s="219"/>
      <c r="AH473" s="407"/>
      <c r="AI473" s="206" t="s">
        <v>568</v>
      </c>
      <c r="AJ473" s="407"/>
      <c r="AK473" s="206" t="s">
        <v>132</v>
      </c>
      <c r="AL473" s="206"/>
      <c r="AM473" s="219"/>
      <c r="AN473" s="219"/>
      <c r="AO473" s="206"/>
      <c r="AP473" s="412"/>
      <c r="AQ473" s="206" t="s">
        <v>568</v>
      </c>
      <c r="AR473" s="412"/>
      <c r="AS473" s="206" t="s">
        <v>569</v>
      </c>
      <c r="AT473" s="180"/>
      <c r="AU473" s="1154"/>
      <c r="AV473" s="1155"/>
      <c r="AW473" s="1154"/>
      <c r="AX473" s="1155"/>
      <c r="AY473" s="1154"/>
      <c r="AZ473" s="1155"/>
      <c r="BA473" s="1154"/>
      <c r="BB473" s="1155"/>
      <c r="BC473" s="1154"/>
      <c r="BD473" s="1155"/>
      <c r="BE473" s="1154"/>
      <c r="BF473" s="1155"/>
      <c r="BG473" s="1154"/>
      <c r="BH473" s="1155"/>
      <c r="BI473" s="1154"/>
      <c r="BJ473" s="1155"/>
      <c r="BK473" s="1154"/>
      <c r="BL473" s="1155"/>
      <c r="BM473" s="1154"/>
      <c r="BN473" s="1155"/>
      <c r="BO473" s="1154"/>
      <c r="BP473" s="1155"/>
      <c r="BQ473" s="1154"/>
      <c r="BR473" s="1155"/>
      <c r="BS473" s="127"/>
    </row>
    <row r="474" spans="1:72" s="4" customFormat="1" ht="12" customHeight="1" x14ac:dyDescent="0.2">
      <c r="A474" s="127"/>
      <c r="B474" s="1167"/>
      <c r="C474" s="696"/>
      <c r="D474" s="696"/>
      <c r="E474" s="696"/>
      <c r="F474" s="740"/>
      <c r="G474" s="413"/>
      <c r="H474" s="331"/>
      <c r="I474" s="331"/>
      <c r="J474" s="331"/>
      <c r="K474" s="331"/>
      <c r="L474" s="335"/>
      <c r="M474" s="218"/>
      <c r="N474" s="228" t="s">
        <v>1818</v>
      </c>
      <c r="O474" s="229"/>
      <c r="P474" s="229"/>
      <c r="Q474" s="229"/>
      <c r="R474" s="229"/>
      <c r="S474" s="229"/>
      <c r="T474" s="229"/>
      <c r="U474" s="229"/>
      <c r="V474" s="229"/>
      <c r="W474" s="229"/>
      <c r="X474" s="229"/>
      <c r="Y474" s="229"/>
      <c r="Z474" s="229"/>
      <c r="AA474" s="229"/>
      <c r="AB474" s="229"/>
      <c r="AC474" s="229"/>
      <c r="AD474" s="229"/>
      <c r="AE474" s="229"/>
      <c r="AF474" s="229"/>
      <c r="AG474" s="229"/>
      <c r="AH474" s="229"/>
      <c r="AI474" s="229"/>
      <c r="AJ474" s="229"/>
      <c r="AK474" s="229"/>
      <c r="AL474" s="229"/>
      <c r="AM474" s="229"/>
      <c r="AN474" s="229"/>
      <c r="AO474" s="229"/>
      <c r="AP474" s="229"/>
      <c r="AQ474" s="229"/>
      <c r="AR474" s="229"/>
      <c r="AS474" s="229"/>
      <c r="AT474" s="230"/>
      <c r="AU474" s="1152"/>
      <c r="AV474" s="1153"/>
      <c r="AW474" s="1152"/>
      <c r="AX474" s="1153"/>
      <c r="AY474" s="1152"/>
      <c r="AZ474" s="1153"/>
      <c r="BA474" s="1152"/>
      <c r="BB474" s="1153"/>
      <c r="BC474" s="1152"/>
      <c r="BD474" s="1153"/>
      <c r="BE474" s="1152"/>
      <c r="BF474" s="1153"/>
      <c r="BG474" s="1152"/>
      <c r="BH474" s="1153"/>
      <c r="BI474" s="1152"/>
      <c r="BJ474" s="1153"/>
      <c r="BK474" s="1152"/>
      <c r="BL474" s="1153"/>
      <c r="BM474" s="1152"/>
      <c r="BN474" s="1153"/>
      <c r="BO474" s="1152"/>
      <c r="BP474" s="1153"/>
      <c r="BQ474" s="1152"/>
      <c r="BR474" s="1153"/>
      <c r="BS474" s="127"/>
    </row>
    <row r="475" spans="1:72" s="4" customFormat="1" ht="12" customHeight="1" x14ac:dyDescent="0.2">
      <c r="A475" s="127"/>
      <c r="B475" s="692"/>
      <c r="C475" s="693"/>
      <c r="D475" s="693"/>
      <c r="E475" s="693"/>
      <c r="F475" s="694"/>
      <c r="G475" s="328"/>
      <c r="H475" s="329"/>
      <c r="I475" s="329"/>
      <c r="J475" s="329"/>
      <c r="K475" s="329"/>
      <c r="L475" s="330"/>
      <c r="M475" s="560"/>
      <c r="N475" s="206" t="s">
        <v>332</v>
      </c>
      <c r="O475" s="219"/>
      <c r="P475" s="219"/>
      <c r="Q475" s="219"/>
      <c r="R475" s="219"/>
      <c r="S475" s="219"/>
      <c r="T475" s="219"/>
      <c r="U475" s="219"/>
      <c r="V475" s="219"/>
      <c r="W475" s="219"/>
      <c r="X475" s="219"/>
      <c r="Y475" s="219"/>
      <c r="Z475" s="219"/>
      <c r="AA475" s="219"/>
      <c r="AB475" s="219"/>
      <c r="AC475" s="219"/>
      <c r="AD475" s="206" t="s">
        <v>333</v>
      </c>
      <c r="AE475" s="219"/>
      <c r="AF475" s="219"/>
      <c r="AG475" s="219"/>
      <c r="AH475" s="407"/>
      <c r="AI475" s="206" t="s">
        <v>568</v>
      </c>
      <c r="AJ475" s="407"/>
      <c r="AK475" s="206" t="s">
        <v>132</v>
      </c>
      <c r="AL475" s="206"/>
      <c r="AM475" s="219"/>
      <c r="AN475" s="219"/>
      <c r="AO475" s="206"/>
      <c r="AP475" s="412"/>
      <c r="AQ475" s="206" t="s">
        <v>568</v>
      </c>
      <c r="AR475" s="412"/>
      <c r="AS475" s="206" t="s">
        <v>569</v>
      </c>
      <c r="AT475" s="180"/>
      <c r="AU475" s="1154"/>
      <c r="AV475" s="1155"/>
      <c r="AW475" s="1154"/>
      <c r="AX475" s="1155"/>
      <c r="AY475" s="1154"/>
      <c r="AZ475" s="1155"/>
      <c r="BA475" s="1154"/>
      <c r="BB475" s="1155"/>
      <c r="BC475" s="1154"/>
      <c r="BD475" s="1155"/>
      <c r="BE475" s="1154"/>
      <c r="BF475" s="1155"/>
      <c r="BG475" s="1154"/>
      <c r="BH475" s="1155"/>
      <c r="BI475" s="1154"/>
      <c r="BJ475" s="1155"/>
      <c r="BK475" s="1154"/>
      <c r="BL475" s="1155"/>
      <c r="BM475" s="1154"/>
      <c r="BN475" s="1155"/>
      <c r="BO475" s="1154"/>
      <c r="BP475" s="1155"/>
      <c r="BQ475" s="1154"/>
      <c r="BR475" s="1155"/>
      <c r="BS475" s="127"/>
    </row>
    <row r="476" spans="1:72" s="4" customFormat="1" ht="12" customHeight="1" x14ac:dyDescent="0.2">
      <c r="A476" s="127"/>
      <c r="B476" s="1167"/>
      <c r="C476" s="696"/>
      <c r="D476" s="696"/>
      <c r="E476" s="696"/>
      <c r="F476" s="740"/>
      <c r="G476" s="413"/>
      <c r="H476" s="331"/>
      <c r="I476" s="331"/>
      <c r="J476" s="331"/>
      <c r="K476" s="331"/>
      <c r="L476" s="335"/>
      <c r="M476" s="218"/>
      <c r="N476" s="228" t="s">
        <v>1818</v>
      </c>
      <c r="O476" s="229"/>
      <c r="P476" s="229"/>
      <c r="Q476" s="229"/>
      <c r="R476" s="229"/>
      <c r="S476" s="229"/>
      <c r="T476" s="229"/>
      <c r="U476" s="229"/>
      <c r="V476" s="229"/>
      <c r="W476" s="229"/>
      <c r="X476" s="229"/>
      <c r="Y476" s="229"/>
      <c r="Z476" s="229"/>
      <c r="AA476" s="229"/>
      <c r="AB476" s="229"/>
      <c r="AC476" s="229"/>
      <c r="AD476" s="229"/>
      <c r="AE476" s="229"/>
      <c r="AF476" s="229"/>
      <c r="AG476" s="229"/>
      <c r="AH476" s="229"/>
      <c r="AI476" s="229"/>
      <c r="AJ476" s="229"/>
      <c r="AK476" s="229"/>
      <c r="AL476" s="229"/>
      <c r="AM476" s="229"/>
      <c r="AN476" s="229"/>
      <c r="AO476" s="229"/>
      <c r="AP476" s="229"/>
      <c r="AQ476" s="229"/>
      <c r="AR476" s="229"/>
      <c r="AS476" s="229"/>
      <c r="AT476" s="230"/>
      <c r="AU476" s="1152"/>
      <c r="AV476" s="1153"/>
      <c r="AW476" s="1152"/>
      <c r="AX476" s="1153"/>
      <c r="AY476" s="1152"/>
      <c r="AZ476" s="1153"/>
      <c r="BA476" s="1152"/>
      <c r="BB476" s="1153"/>
      <c r="BC476" s="1152"/>
      <c r="BD476" s="1153"/>
      <c r="BE476" s="1152"/>
      <c r="BF476" s="1153"/>
      <c r="BG476" s="1152"/>
      <c r="BH476" s="1153"/>
      <c r="BI476" s="1152"/>
      <c r="BJ476" s="1153"/>
      <c r="BK476" s="1152"/>
      <c r="BL476" s="1153"/>
      <c r="BM476" s="1152"/>
      <c r="BN476" s="1153"/>
      <c r="BO476" s="1152"/>
      <c r="BP476" s="1153"/>
      <c r="BQ476" s="1152"/>
      <c r="BR476" s="1153"/>
      <c r="BS476" s="127"/>
    </row>
    <row r="477" spans="1:72" s="4" customFormat="1" ht="12" customHeight="1" x14ac:dyDescent="0.2">
      <c r="A477" s="127"/>
      <c r="B477" s="692"/>
      <c r="C477" s="693"/>
      <c r="D477" s="693"/>
      <c r="E477" s="693"/>
      <c r="F477" s="694"/>
      <c r="G477" s="328"/>
      <c r="H477" s="329"/>
      <c r="I477" s="329"/>
      <c r="J477" s="329"/>
      <c r="K477" s="329"/>
      <c r="L477" s="330"/>
      <c r="M477" s="560"/>
      <c r="N477" s="206" t="s">
        <v>332</v>
      </c>
      <c r="O477" s="219"/>
      <c r="P477" s="219"/>
      <c r="Q477" s="219"/>
      <c r="R477" s="219"/>
      <c r="S477" s="219"/>
      <c r="T477" s="219"/>
      <c r="U477" s="219"/>
      <c r="V477" s="219"/>
      <c r="W477" s="219"/>
      <c r="X477" s="219"/>
      <c r="Y477" s="219"/>
      <c r="Z477" s="219"/>
      <c r="AA477" s="219"/>
      <c r="AB477" s="219"/>
      <c r="AC477" s="219"/>
      <c r="AD477" s="206" t="s">
        <v>333</v>
      </c>
      <c r="AE477" s="219"/>
      <c r="AF477" s="219"/>
      <c r="AG477" s="219"/>
      <c r="AH477" s="407"/>
      <c r="AI477" s="206" t="s">
        <v>568</v>
      </c>
      <c r="AJ477" s="407"/>
      <c r="AK477" s="206" t="s">
        <v>132</v>
      </c>
      <c r="AL477" s="206"/>
      <c r="AM477" s="219"/>
      <c r="AN477" s="219"/>
      <c r="AO477" s="206"/>
      <c r="AP477" s="412"/>
      <c r="AQ477" s="206" t="s">
        <v>568</v>
      </c>
      <c r="AR477" s="412"/>
      <c r="AS477" s="206" t="s">
        <v>569</v>
      </c>
      <c r="AT477" s="180"/>
      <c r="AU477" s="1154"/>
      <c r="AV477" s="1155"/>
      <c r="AW477" s="1154"/>
      <c r="AX477" s="1155"/>
      <c r="AY477" s="1154"/>
      <c r="AZ477" s="1155"/>
      <c r="BA477" s="1154"/>
      <c r="BB477" s="1155"/>
      <c r="BC477" s="1154"/>
      <c r="BD477" s="1155"/>
      <c r="BE477" s="1154"/>
      <c r="BF477" s="1155"/>
      <c r="BG477" s="1154"/>
      <c r="BH477" s="1155"/>
      <c r="BI477" s="1154"/>
      <c r="BJ477" s="1155"/>
      <c r="BK477" s="1154"/>
      <c r="BL477" s="1155"/>
      <c r="BM477" s="1154"/>
      <c r="BN477" s="1155"/>
      <c r="BO477" s="1154"/>
      <c r="BP477" s="1155"/>
      <c r="BQ477" s="1154"/>
      <c r="BR477" s="1155"/>
      <c r="BS477" s="127"/>
    </row>
    <row r="478" spans="1:72" s="4" customFormat="1" ht="12" customHeight="1" x14ac:dyDescent="0.2">
      <c r="A478" s="127"/>
      <c r="B478" s="1167"/>
      <c r="C478" s="696"/>
      <c r="D478" s="696"/>
      <c r="E478" s="696"/>
      <c r="F478" s="740"/>
      <c r="G478" s="413"/>
      <c r="H478" s="331"/>
      <c r="I478" s="331"/>
      <c r="J478" s="331"/>
      <c r="K478" s="331"/>
      <c r="L478" s="335"/>
      <c r="M478" s="218"/>
      <c r="N478" s="228" t="s">
        <v>1818</v>
      </c>
      <c r="O478" s="229"/>
      <c r="P478" s="229"/>
      <c r="Q478" s="229"/>
      <c r="R478" s="229"/>
      <c r="S478" s="229"/>
      <c r="T478" s="229"/>
      <c r="U478" s="229"/>
      <c r="V478" s="229"/>
      <c r="W478" s="229"/>
      <c r="X478" s="229"/>
      <c r="Y478" s="229"/>
      <c r="Z478" s="229"/>
      <c r="AA478" s="229"/>
      <c r="AB478" s="229"/>
      <c r="AC478" s="229"/>
      <c r="AD478" s="229"/>
      <c r="AE478" s="229"/>
      <c r="AF478" s="229"/>
      <c r="AG478" s="229"/>
      <c r="AH478" s="229"/>
      <c r="AI478" s="229"/>
      <c r="AJ478" s="229"/>
      <c r="AK478" s="229"/>
      <c r="AL478" s="229"/>
      <c r="AM478" s="229"/>
      <c r="AN478" s="229"/>
      <c r="AO478" s="229"/>
      <c r="AP478" s="229"/>
      <c r="AQ478" s="229"/>
      <c r="AR478" s="229"/>
      <c r="AS478" s="229"/>
      <c r="AT478" s="230"/>
      <c r="AU478" s="1152"/>
      <c r="AV478" s="1153"/>
      <c r="AW478" s="1152"/>
      <c r="AX478" s="1153"/>
      <c r="AY478" s="1152"/>
      <c r="AZ478" s="1153"/>
      <c r="BA478" s="1152"/>
      <c r="BB478" s="1153"/>
      <c r="BC478" s="1152"/>
      <c r="BD478" s="1153"/>
      <c r="BE478" s="1152"/>
      <c r="BF478" s="1153"/>
      <c r="BG478" s="1152"/>
      <c r="BH478" s="1153"/>
      <c r="BI478" s="1152"/>
      <c r="BJ478" s="1153"/>
      <c r="BK478" s="1152"/>
      <c r="BL478" s="1153"/>
      <c r="BM478" s="1152"/>
      <c r="BN478" s="1153"/>
      <c r="BO478" s="1152"/>
      <c r="BP478" s="1153"/>
      <c r="BQ478" s="1152"/>
      <c r="BR478" s="1153"/>
      <c r="BS478" s="127"/>
    </row>
    <row r="479" spans="1:72" s="4" customFormat="1" ht="12" customHeight="1" x14ac:dyDescent="0.2">
      <c r="A479" s="127"/>
      <c r="B479" s="692"/>
      <c r="C479" s="693"/>
      <c r="D479" s="693"/>
      <c r="E479" s="693"/>
      <c r="F479" s="694"/>
      <c r="G479" s="328"/>
      <c r="H479" s="329"/>
      <c r="I479" s="329"/>
      <c r="J479" s="329"/>
      <c r="K479" s="329"/>
      <c r="L479" s="330"/>
      <c r="M479" s="560"/>
      <c r="N479" s="206" t="s">
        <v>332</v>
      </c>
      <c r="O479" s="219"/>
      <c r="P479" s="219"/>
      <c r="Q479" s="219"/>
      <c r="R479" s="219"/>
      <c r="S479" s="219"/>
      <c r="T479" s="219"/>
      <c r="U479" s="219"/>
      <c r="V479" s="219"/>
      <c r="W479" s="219"/>
      <c r="X479" s="219"/>
      <c r="Y479" s="219"/>
      <c r="Z479" s="219"/>
      <c r="AA479" s="219"/>
      <c r="AB479" s="219"/>
      <c r="AC479" s="219"/>
      <c r="AD479" s="206" t="s">
        <v>333</v>
      </c>
      <c r="AE479" s="219"/>
      <c r="AF479" s="219"/>
      <c r="AG479" s="219"/>
      <c r="AH479" s="407"/>
      <c r="AI479" s="206" t="s">
        <v>568</v>
      </c>
      <c r="AJ479" s="407"/>
      <c r="AK479" s="206" t="s">
        <v>132</v>
      </c>
      <c r="AL479" s="206"/>
      <c r="AM479" s="219"/>
      <c r="AN479" s="219"/>
      <c r="AO479" s="206"/>
      <c r="AP479" s="412"/>
      <c r="AQ479" s="206" t="s">
        <v>568</v>
      </c>
      <c r="AR479" s="412"/>
      <c r="AS479" s="206" t="s">
        <v>569</v>
      </c>
      <c r="AT479" s="180"/>
      <c r="AU479" s="1154"/>
      <c r="AV479" s="1155"/>
      <c r="AW479" s="1154"/>
      <c r="AX479" s="1155"/>
      <c r="AY479" s="1154"/>
      <c r="AZ479" s="1155"/>
      <c r="BA479" s="1154"/>
      <c r="BB479" s="1155"/>
      <c r="BC479" s="1154"/>
      <c r="BD479" s="1155"/>
      <c r="BE479" s="1154"/>
      <c r="BF479" s="1155"/>
      <c r="BG479" s="1154"/>
      <c r="BH479" s="1155"/>
      <c r="BI479" s="1154"/>
      <c r="BJ479" s="1155"/>
      <c r="BK479" s="1154"/>
      <c r="BL479" s="1155"/>
      <c r="BM479" s="1154"/>
      <c r="BN479" s="1155"/>
      <c r="BO479" s="1154"/>
      <c r="BP479" s="1155"/>
      <c r="BQ479" s="1154"/>
      <c r="BR479" s="1155"/>
      <c r="BS479" s="127"/>
    </row>
    <row r="480" spans="1:72" s="4" customFormat="1" ht="12" customHeight="1" x14ac:dyDescent="0.2">
      <c r="A480" s="127"/>
      <c r="B480" s="1167"/>
      <c r="C480" s="696"/>
      <c r="D480" s="696"/>
      <c r="E480" s="696"/>
      <c r="F480" s="740"/>
      <c r="G480" s="413"/>
      <c r="H480" s="331"/>
      <c r="I480" s="331"/>
      <c r="J480" s="331"/>
      <c r="K480" s="331"/>
      <c r="L480" s="335"/>
      <c r="M480" s="218"/>
      <c r="N480" s="228" t="s">
        <v>1818</v>
      </c>
      <c r="O480" s="229"/>
      <c r="P480" s="229"/>
      <c r="Q480" s="229"/>
      <c r="R480" s="229"/>
      <c r="S480" s="229"/>
      <c r="T480" s="229"/>
      <c r="U480" s="229"/>
      <c r="V480" s="229"/>
      <c r="W480" s="229"/>
      <c r="X480" s="229"/>
      <c r="Y480" s="229"/>
      <c r="Z480" s="229"/>
      <c r="AA480" s="229"/>
      <c r="AB480" s="229"/>
      <c r="AC480" s="229"/>
      <c r="AD480" s="229"/>
      <c r="AE480" s="229"/>
      <c r="AF480" s="229"/>
      <c r="AG480" s="229"/>
      <c r="AH480" s="229"/>
      <c r="AI480" s="229"/>
      <c r="AJ480" s="229"/>
      <c r="AK480" s="229"/>
      <c r="AL480" s="229"/>
      <c r="AM480" s="229"/>
      <c r="AN480" s="229"/>
      <c r="AO480" s="229"/>
      <c r="AP480" s="229"/>
      <c r="AQ480" s="229"/>
      <c r="AR480" s="229"/>
      <c r="AS480" s="229"/>
      <c r="AT480" s="230"/>
      <c r="AU480" s="1152"/>
      <c r="AV480" s="1153"/>
      <c r="AW480" s="1152"/>
      <c r="AX480" s="1153"/>
      <c r="AY480" s="1152"/>
      <c r="AZ480" s="1153"/>
      <c r="BA480" s="1152"/>
      <c r="BB480" s="1153"/>
      <c r="BC480" s="1152"/>
      <c r="BD480" s="1153"/>
      <c r="BE480" s="1152"/>
      <c r="BF480" s="1153"/>
      <c r="BG480" s="1152"/>
      <c r="BH480" s="1153"/>
      <c r="BI480" s="1152"/>
      <c r="BJ480" s="1153"/>
      <c r="BK480" s="1152"/>
      <c r="BL480" s="1153"/>
      <c r="BM480" s="1152"/>
      <c r="BN480" s="1153"/>
      <c r="BO480" s="1152"/>
      <c r="BP480" s="1153"/>
      <c r="BQ480" s="1152"/>
      <c r="BR480" s="1153"/>
      <c r="BS480" s="127"/>
    </row>
    <row r="481" spans="1:72" s="4" customFormat="1" ht="12" customHeight="1" x14ac:dyDescent="0.2">
      <c r="A481" s="127"/>
      <c r="B481" s="692"/>
      <c r="C481" s="693"/>
      <c r="D481" s="693"/>
      <c r="E481" s="693"/>
      <c r="F481" s="694"/>
      <c r="G481" s="328"/>
      <c r="H481" s="329"/>
      <c r="I481" s="329"/>
      <c r="J481" s="329"/>
      <c r="K481" s="329"/>
      <c r="L481" s="330"/>
      <c r="M481" s="560"/>
      <c r="N481" s="206" t="s">
        <v>332</v>
      </c>
      <c r="O481" s="219"/>
      <c r="P481" s="219"/>
      <c r="Q481" s="219"/>
      <c r="R481" s="219"/>
      <c r="S481" s="219"/>
      <c r="T481" s="219"/>
      <c r="U481" s="219"/>
      <c r="V481" s="219"/>
      <c r="W481" s="219"/>
      <c r="X481" s="219"/>
      <c r="Y481" s="219"/>
      <c r="Z481" s="219"/>
      <c r="AA481" s="219"/>
      <c r="AB481" s="219"/>
      <c r="AC481" s="219"/>
      <c r="AD481" s="206" t="s">
        <v>333</v>
      </c>
      <c r="AE481" s="219"/>
      <c r="AF481" s="219"/>
      <c r="AG481" s="219"/>
      <c r="AH481" s="407"/>
      <c r="AI481" s="206" t="s">
        <v>568</v>
      </c>
      <c r="AJ481" s="407"/>
      <c r="AK481" s="206" t="s">
        <v>132</v>
      </c>
      <c r="AL481" s="206"/>
      <c r="AM481" s="219"/>
      <c r="AN481" s="219"/>
      <c r="AO481" s="206"/>
      <c r="AP481" s="412"/>
      <c r="AQ481" s="206" t="s">
        <v>568</v>
      </c>
      <c r="AR481" s="412"/>
      <c r="AS481" s="206" t="s">
        <v>569</v>
      </c>
      <c r="AT481" s="180"/>
      <c r="AU481" s="1154"/>
      <c r="AV481" s="1155"/>
      <c r="AW481" s="1154"/>
      <c r="AX481" s="1155"/>
      <c r="AY481" s="1154"/>
      <c r="AZ481" s="1155"/>
      <c r="BA481" s="1154"/>
      <c r="BB481" s="1155"/>
      <c r="BC481" s="1154"/>
      <c r="BD481" s="1155"/>
      <c r="BE481" s="1154"/>
      <c r="BF481" s="1155"/>
      <c r="BG481" s="1154"/>
      <c r="BH481" s="1155"/>
      <c r="BI481" s="1154"/>
      <c r="BJ481" s="1155"/>
      <c r="BK481" s="1154"/>
      <c r="BL481" s="1155"/>
      <c r="BM481" s="1154"/>
      <c r="BN481" s="1155"/>
      <c r="BO481" s="1154"/>
      <c r="BP481" s="1155"/>
      <c r="BQ481" s="1154"/>
      <c r="BR481" s="1155"/>
      <c r="BS481" s="127"/>
    </row>
    <row r="482" spans="1:72" s="4" customFormat="1" ht="12" customHeight="1" x14ac:dyDescent="0.2">
      <c r="A482" s="127"/>
      <c r="B482" s="1167"/>
      <c r="C482" s="696"/>
      <c r="D482" s="696"/>
      <c r="E482" s="696"/>
      <c r="F482" s="740"/>
      <c r="G482" s="413"/>
      <c r="H482" s="331"/>
      <c r="I482" s="331"/>
      <c r="J482" s="331"/>
      <c r="K482" s="331"/>
      <c r="L482" s="335"/>
      <c r="M482" s="218"/>
      <c r="N482" s="228" t="s">
        <v>1818</v>
      </c>
      <c r="O482" s="229"/>
      <c r="P482" s="229"/>
      <c r="Q482" s="229"/>
      <c r="R482" s="229"/>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30"/>
      <c r="AU482" s="1152"/>
      <c r="AV482" s="1153"/>
      <c r="AW482" s="1152"/>
      <c r="AX482" s="1153"/>
      <c r="AY482" s="1152"/>
      <c r="AZ482" s="1153"/>
      <c r="BA482" s="1152"/>
      <c r="BB482" s="1153"/>
      <c r="BC482" s="1152"/>
      <c r="BD482" s="1153"/>
      <c r="BE482" s="1152"/>
      <c r="BF482" s="1153"/>
      <c r="BG482" s="1152"/>
      <c r="BH482" s="1153"/>
      <c r="BI482" s="1152"/>
      <c r="BJ482" s="1153"/>
      <c r="BK482" s="1152"/>
      <c r="BL482" s="1153"/>
      <c r="BM482" s="1152"/>
      <c r="BN482" s="1153"/>
      <c r="BO482" s="1152"/>
      <c r="BP482" s="1153"/>
      <c r="BQ482" s="1152"/>
      <c r="BR482" s="1153"/>
      <c r="BS482" s="127"/>
    </row>
    <row r="483" spans="1:72" s="4" customFormat="1" ht="12" customHeight="1" x14ac:dyDescent="0.2">
      <c r="A483" s="127"/>
      <c r="B483" s="692"/>
      <c r="C483" s="693"/>
      <c r="D483" s="693"/>
      <c r="E483" s="693"/>
      <c r="F483" s="694"/>
      <c r="G483" s="328"/>
      <c r="H483" s="329"/>
      <c r="I483" s="329"/>
      <c r="J483" s="329"/>
      <c r="K483" s="329"/>
      <c r="L483" s="330"/>
      <c r="M483" s="560"/>
      <c r="N483" s="206" t="s">
        <v>332</v>
      </c>
      <c r="O483" s="219"/>
      <c r="P483" s="219"/>
      <c r="Q483" s="219"/>
      <c r="R483" s="219"/>
      <c r="S483" s="219"/>
      <c r="T483" s="219"/>
      <c r="U483" s="219"/>
      <c r="V483" s="219"/>
      <c r="W483" s="219"/>
      <c r="X483" s="219"/>
      <c r="Y483" s="219"/>
      <c r="Z483" s="219"/>
      <c r="AA483" s="219"/>
      <c r="AB483" s="219"/>
      <c r="AC483" s="219"/>
      <c r="AD483" s="206" t="s">
        <v>333</v>
      </c>
      <c r="AE483" s="219"/>
      <c r="AF483" s="219"/>
      <c r="AG483" s="219"/>
      <c r="AH483" s="407"/>
      <c r="AI483" s="206" t="s">
        <v>568</v>
      </c>
      <c r="AJ483" s="407"/>
      <c r="AK483" s="206" t="s">
        <v>132</v>
      </c>
      <c r="AL483" s="206"/>
      <c r="AM483" s="219"/>
      <c r="AN483" s="219"/>
      <c r="AO483" s="206"/>
      <c r="AP483" s="412"/>
      <c r="AQ483" s="206" t="s">
        <v>568</v>
      </c>
      <c r="AR483" s="412"/>
      <c r="AS483" s="206" t="s">
        <v>569</v>
      </c>
      <c r="AT483" s="180"/>
      <c r="AU483" s="1154"/>
      <c r="AV483" s="1155"/>
      <c r="AW483" s="1154"/>
      <c r="AX483" s="1155"/>
      <c r="AY483" s="1154"/>
      <c r="AZ483" s="1155"/>
      <c r="BA483" s="1154"/>
      <c r="BB483" s="1155"/>
      <c r="BC483" s="1154"/>
      <c r="BD483" s="1155"/>
      <c r="BE483" s="1154"/>
      <c r="BF483" s="1155"/>
      <c r="BG483" s="1154"/>
      <c r="BH483" s="1155"/>
      <c r="BI483" s="1154"/>
      <c r="BJ483" s="1155"/>
      <c r="BK483" s="1154"/>
      <c r="BL483" s="1155"/>
      <c r="BM483" s="1154"/>
      <c r="BN483" s="1155"/>
      <c r="BO483" s="1154"/>
      <c r="BP483" s="1155"/>
      <c r="BQ483" s="1154"/>
      <c r="BR483" s="1155"/>
      <c r="BS483" s="127"/>
    </row>
    <row r="484" spans="1:72" s="4" customFormat="1" ht="12" customHeight="1" x14ac:dyDescent="0.2">
      <c r="A484" s="127"/>
      <c r="B484" s="1167"/>
      <c r="C484" s="696"/>
      <c r="D484" s="696"/>
      <c r="E484" s="696"/>
      <c r="F484" s="740"/>
      <c r="G484" s="413"/>
      <c r="H484" s="331"/>
      <c r="I484" s="331"/>
      <c r="J484" s="331"/>
      <c r="K484" s="331"/>
      <c r="L484" s="335"/>
      <c r="M484" s="218"/>
      <c r="N484" s="228" t="s">
        <v>1818</v>
      </c>
      <c r="O484" s="229"/>
      <c r="P484" s="229"/>
      <c r="Q484" s="229"/>
      <c r="R484" s="229"/>
      <c r="S484" s="229"/>
      <c r="T484" s="229"/>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30"/>
      <c r="AU484" s="1152"/>
      <c r="AV484" s="1153"/>
      <c r="AW484" s="1152"/>
      <c r="AX484" s="1153"/>
      <c r="AY484" s="1152"/>
      <c r="AZ484" s="1153"/>
      <c r="BA484" s="1152"/>
      <c r="BB484" s="1153"/>
      <c r="BC484" s="1152"/>
      <c r="BD484" s="1153"/>
      <c r="BE484" s="1152"/>
      <c r="BF484" s="1153"/>
      <c r="BG484" s="1152"/>
      <c r="BH484" s="1153"/>
      <c r="BI484" s="1152"/>
      <c r="BJ484" s="1153"/>
      <c r="BK484" s="1152"/>
      <c r="BL484" s="1153"/>
      <c r="BM484" s="1152"/>
      <c r="BN484" s="1153"/>
      <c r="BO484" s="1152"/>
      <c r="BP484" s="1153"/>
      <c r="BQ484" s="1152"/>
      <c r="BR484" s="1153"/>
      <c r="BS484" s="127"/>
    </row>
    <row r="485" spans="1:72" s="4" customFormat="1" ht="12" customHeight="1" x14ac:dyDescent="0.2">
      <c r="A485" s="127"/>
      <c r="B485" s="692"/>
      <c r="C485" s="693"/>
      <c r="D485" s="693"/>
      <c r="E485" s="693"/>
      <c r="F485" s="694"/>
      <c r="G485" s="328"/>
      <c r="H485" s="329"/>
      <c r="I485" s="329"/>
      <c r="J485" s="329"/>
      <c r="K485" s="329"/>
      <c r="L485" s="330"/>
      <c r="M485" s="560"/>
      <c r="N485" s="206" t="s">
        <v>332</v>
      </c>
      <c r="O485" s="219"/>
      <c r="P485" s="219"/>
      <c r="Q485" s="219"/>
      <c r="R485" s="219"/>
      <c r="S485" s="219"/>
      <c r="T485" s="219"/>
      <c r="U485" s="219"/>
      <c r="V485" s="219"/>
      <c r="W485" s="219"/>
      <c r="X485" s="219"/>
      <c r="Y485" s="219"/>
      <c r="Z485" s="219"/>
      <c r="AA485" s="219"/>
      <c r="AB485" s="219"/>
      <c r="AC485" s="219"/>
      <c r="AD485" s="206" t="s">
        <v>333</v>
      </c>
      <c r="AE485" s="219"/>
      <c r="AF485" s="219"/>
      <c r="AG485" s="219"/>
      <c r="AH485" s="407"/>
      <c r="AI485" s="206" t="s">
        <v>568</v>
      </c>
      <c r="AJ485" s="407"/>
      <c r="AK485" s="206" t="s">
        <v>132</v>
      </c>
      <c r="AL485" s="206"/>
      <c r="AM485" s="219"/>
      <c r="AN485" s="219"/>
      <c r="AO485" s="206"/>
      <c r="AP485" s="412"/>
      <c r="AQ485" s="206" t="s">
        <v>568</v>
      </c>
      <c r="AR485" s="412"/>
      <c r="AS485" s="206" t="s">
        <v>569</v>
      </c>
      <c r="AT485" s="180"/>
      <c r="AU485" s="1154"/>
      <c r="AV485" s="1155"/>
      <c r="AW485" s="1154"/>
      <c r="AX485" s="1155"/>
      <c r="AY485" s="1154"/>
      <c r="AZ485" s="1155"/>
      <c r="BA485" s="1154"/>
      <c r="BB485" s="1155"/>
      <c r="BC485" s="1154"/>
      <c r="BD485" s="1155"/>
      <c r="BE485" s="1154"/>
      <c r="BF485" s="1155"/>
      <c r="BG485" s="1154"/>
      <c r="BH485" s="1155"/>
      <c r="BI485" s="1154"/>
      <c r="BJ485" s="1155"/>
      <c r="BK485" s="1154"/>
      <c r="BL485" s="1155"/>
      <c r="BM485" s="1154"/>
      <c r="BN485" s="1155"/>
      <c r="BO485" s="1154"/>
      <c r="BP485" s="1155"/>
      <c r="BQ485" s="1154"/>
      <c r="BR485" s="1155"/>
      <c r="BS485" s="127"/>
    </row>
    <row r="486" spans="1:72" s="7" customFormat="1" ht="12" customHeight="1" x14ac:dyDescent="0.2">
      <c r="A486" s="58"/>
      <c r="B486" s="58"/>
      <c r="C486" s="58"/>
      <c r="D486" s="58"/>
      <c r="E486" s="58"/>
      <c r="F486" s="58"/>
      <c r="G486" s="58"/>
      <c r="H486" s="58"/>
      <c r="I486" s="58"/>
      <c r="J486" s="58"/>
      <c r="K486" s="58"/>
      <c r="L486" s="58"/>
      <c r="M486" s="100"/>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M486" s="58"/>
      <c r="BN486" s="58"/>
      <c r="BO486" s="58"/>
      <c r="BP486" s="58"/>
      <c r="BQ486" s="58"/>
      <c r="BR486" s="58"/>
      <c r="BS486" s="58"/>
    </row>
    <row r="487" spans="1:72" s="7" customFormat="1" ht="12" customHeight="1" x14ac:dyDescent="0.2">
      <c r="A487" s="127" t="s">
        <v>1298</v>
      </c>
      <c r="B487" s="58"/>
      <c r="C487" s="58"/>
      <c r="D487" s="58" t="s">
        <v>1847</v>
      </c>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4"/>
    </row>
    <row r="488" spans="1:72" s="7" customFormat="1" ht="15" customHeight="1" x14ac:dyDescent="0.2">
      <c r="A488" s="58"/>
      <c r="B488" s="220" t="s">
        <v>109</v>
      </c>
      <c r="C488" s="221"/>
      <c r="D488" s="221"/>
      <c r="E488" s="221"/>
      <c r="F488" s="221"/>
      <c r="G488" s="221"/>
      <c r="H488" s="221"/>
      <c r="I488" s="221"/>
      <c r="J488" s="221"/>
      <c r="K488" s="221"/>
      <c r="L488" s="222"/>
      <c r="M488" s="1182" t="s">
        <v>131</v>
      </c>
      <c r="N488" s="1183"/>
      <c r="O488" s="1183"/>
      <c r="P488" s="1183"/>
      <c r="Q488" s="1183"/>
      <c r="R488" s="1183"/>
      <c r="S488" s="1183"/>
      <c r="T488" s="1183"/>
      <c r="U488" s="1183"/>
      <c r="V488" s="1183"/>
      <c r="W488" s="1183"/>
      <c r="X488" s="1183"/>
      <c r="Y488" s="1183"/>
      <c r="Z488" s="1183"/>
      <c r="AA488" s="1183"/>
      <c r="AB488" s="1183"/>
      <c r="AC488" s="1183"/>
      <c r="AD488" s="1183"/>
      <c r="AE488" s="1183"/>
      <c r="AF488" s="1183"/>
      <c r="AG488" s="1183"/>
      <c r="AH488" s="1183"/>
      <c r="AI488" s="1183"/>
      <c r="AJ488" s="1183"/>
      <c r="AK488" s="1183"/>
      <c r="AL488" s="1183"/>
      <c r="AM488" s="1183"/>
      <c r="AN488" s="1183"/>
      <c r="AO488" s="1183"/>
      <c r="AP488" s="1183"/>
      <c r="AQ488" s="1183"/>
      <c r="AR488" s="1183"/>
      <c r="AS488" s="1183"/>
      <c r="AT488" s="1184"/>
      <c r="AU488" s="223" t="s">
        <v>651</v>
      </c>
      <c r="AV488" s="224"/>
      <c r="AW488" s="224"/>
      <c r="AX488" s="224"/>
      <c r="AY488" s="224"/>
      <c r="AZ488" s="224"/>
      <c r="BA488" s="224"/>
      <c r="BB488" s="224"/>
      <c r="BC488" s="224"/>
      <c r="BD488" s="224"/>
      <c r="BE488" s="224"/>
      <c r="BF488" s="224"/>
      <c r="BG488" s="224"/>
      <c r="BH488" s="224"/>
      <c r="BI488" s="224"/>
      <c r="BJ488" s="224"/>
      <c r="BK488" s="224"/>
      <c r="BL488" s="224"/>
      <c r="BM488" s="224"/>
      <c r="BN488" s="224"/>
      <c r="BO488" s="224"/>
      <c r="BP488" s="224"/>
      <c r="BQ488" s="224"/>
      <c r="BR488" s="225"/>
      <c r="BS488" s="127"/>
      <c r="BT488" s="4"/>
    </row>
    <row r="489" spans="1:72" s="7" customFormat="1" ht="12" customHeight="1" x14ac:dyDescent="0.2">
      <c r="A489" s="58"/>
      <c r="B489" s="220" t="s">
        <v>251</v>
      </c>
      <c r="C489" s="221"/>
      <c r="D489" s="221"/>
      <c r="E489" s="221"/>
      <c r="F489" s="222"/>
      <c r="G489" s="220" t="s">
        <v>635</v>
      </c>
      <c r="H489" s="221"/>
      <c r="I489" s="221"/>
      <c r="J489" s="221"/>
      <c r="K489" s="221"/>
      <c r="L489" s="222"/>
      <c r="M489" s="1185"/>
      <c r="N489" s="1186"/>
      <c r="O489" s="1186"/>
      <c r="P489" s="1186"/>
      <c r="Q489" s="1186"/>
      <c r="R489" s="1186"/>
      <c r="S489" s="1186"/>
      <c r="T489" s="1186"/>
      <c r="U489" s="1186"/>
      <c r="V489" s="1186"/>
      <c r="W489" s="1186"/>
      <c r="X489" s="1186"/>
      <c r="Y489" s="1186"/>
      <c r="Z489" s="1186"/>
      <c r="AA489" s="1186"/>
      <c r="AB489" s="1186"/>
      <c r="AC489" s="1186"/>
      <c r="AD489" s="1186"/>
      <c r="AE489" s="1186"/>
      <c r="AF489" s="1186"/>
      <c r="AG489" s="1186"/>
      <c r="AH489" s="1186"/>
      <c r="AI489" s="1186"/>
      <c r="AJ489" s="1186"/>
      <c r="AK489" s="1186"/>
      <c r="AL489" s="1186"/>
      <c r="AM489" s="1186"/>
      <c r="AN489" s="1186"/>
      <c r="AO489" s="1186"/>
      <c r="AP489" s="1186"/>
      <c r="AQ489" s="1186"/>
      <c r="AR489" s="1186"/>
      <c r="AS489" s="1186"/>
      <c r="AT489" s="1187"/>
      <c r="AU489" s="226" t="s">
        <v>20</v>
      </c>
      <c r="AV489" s="227"/>
      <c r="AW489" s="226" t="s">
        <v>21</v>
      </c>
      <c r="AX489" s="227"/>
      <c r="AY489" s="226" t="s">
        <v>1310</v>
      </c>
      <c r="AZ489" s="227"/>
      <c r="BA489" s="226" t="s">
        <v>1311</v>
      </c>
      <c r="BB489" s="227"/>
      <c r="BC489" s="226" t="s">
        <v>1302</v>
      </c>
      <c r="BD489" s="227"/>
      <c r="BE489" s="226" t="s">
        <v>1312</v>
      </c>
      <c r="BF489" s="227"/>
      <c r="BG489" s="226" t="s">
        <v>1304</v>
      </c>
      <c r="BH489" s="227"/>
      <c r="BI489" s="226" t="s">
        <v>1313</v>
      </c>
      <c r="BJ489" s="227"/>
      <c r="BK489" s="226" t="s">
        <v>1306</v>
      </c>
      <c r="BL489" s="227"/>
      <c r="BM489" s="226" t="s">
        <v>1307</v>
      </c>
      <c r="BN489" s="227"/>
      <c r="BO489" s="226" t="s">
        <v>1314</v>
      </c>
      <c r="BP489" s="227"/>
      <c r="BQ489" s="226" t="s">
        <v>1309</v>
      </c>
      <c r="BR489" s="227"/>
      <c r="BS489" s="127"/>
      <c r="BT489" s="4"/>
    </row>
    <row r="490" spans="1:72" s="7" customFormat="1" ht="12" customHeight="1" x14ac:dyDescent="0.2">
      <c r="A490" s="58"/>
      <c r="B490" s="1167"/>
      <c r="C490" s="696"/>
      <c r="D490" s="696"/>
      <c r="E490" s="696"/>
      <c r="F490" s="740"/>
      <c r="G490" s="413"/>
      <c r="H490" s="331"/>
      <c r="I490" s="331"/>
      <c r="J490" s="331"/>
      <c r="K490" s="331"/>
      <c r="L490" s="335"/>
      <c r="M490" s="218"/>
      <c r="N490" s="228" t="s">
        <v>652</v>
      </c>
      <c r="O490" s="229"/>
      <c r="P490" s="229"/>
      <c r="Q490" s="229"/>
      <c r="R490" s="229"/>
      <c r="S490" s="229"/>
      <c r="T490" s="229"/>
      <c r="U490" s="229"/>
      <c r="V490" s="229"/>
      <c r="W490" s="229"/>
      <c r="X490" s="229"/>
      <c r="Y490" s="229"/>
      <c r="Z490" s="229"/>
      <c r="AA490" s="229"/>
      <c r="AB490" s="229"/>
      <c r="AC490" s="229"/>
      <c r="AD490" s="229"/>
      <c r="AE490" s="229"/>
      <c r="AF490" s="229"/>
      <c r="AG490" s="229"/>
      <c r="AH490" s="229"/>
      <c r="AI490" s="229"/>
      <c r="AJ490" s="229"/>
      <c r="AK490" s="229"/>
      <c r="AL490" s="229"/>
      <c r="AM490" s="229"/>
      <c r="AN490" s="229"/>
      <c r="AO490" s="229"/>
      <c r="AP490" s="229"/>
      <c r="AQ490" s="229"/>
      <c r="AR490" s="229"/>
      <c r="AS490" s="229"/>
      <c r="AT490" s="230"/>
      <c r="AU490" s="1152"/>
      <c r="AV490" s="1153"/>
      <c r="AW490" s="1152"/>
      <c r="AX490" s="1153"/>
      <c r="AY490" s="1152"/>
      <c r="AZ490" s="1153"/>
      <c r="BA490" s="1152"/>
      <c r="BB490" s="1153"/>
      <c r="BC490" s="1152"/>
      <c r="BD490" s="1153"/>
      <c r="BE490" s="1152"/>
      <c r="BF490" s="1153"/>
      <c r="BG490" s="1152"/>
      <c r="BH490" s="1153"/>
      <c r="BI490" s="1152"/>
      <c r="BJ490" s="1153"/>
      <c r="BK490" s="1152"/>
      <c r="BL490" s="1153"/>
      <c r="BM490" s="1152"/>
      <c r="BN490" s="1153"/>
      <c r="BO490" s="1152"/>
      <c r="BP490" s="1153"/>
      <c r="BQ490" s="1152"/>
      <c r="BR490" s="1153"/>
      <c r="BS490" s="127"/>
      <c r="BT490" s="4"/>
    </row>
    <row r="491" spans="1:72" s="7" customFormat="1" ht="12" customHeight="1" x14ac:dyDescent="0.2">
      <c r="A491" s="58"/>
      <c r="B491" s="692"/>
      <c r="C491" s="693"/>
      <c r="D491" s="693"/>
      <c r="E491" s="693"/>
      <c r="F491" s="694"/>
      <c r="G491" s="328"/>
      <c r="H491" s="329"/>
      <c r="I491" s="329"/>
      <c r="J491" s="329"/>
      <c r="K491" s="329"/>
      <c r="L491" s="330"/>
      <c r="M491" s="179"/>
      <c r="N491" s="206" t="s">
        <v>332</v>
      </c>
      <c r="O491" s="219"/>
      <c r="P491" s="219"/>
      <c r="Q491" s="219"/>
      <c r="R491" s="219"/>
      <c r="S491" s="219"/>
      <c r="T491" s="219"/>
      <c r="U491" s="219"/>
      <c r="V491" s="219"/>
      <c r="W491" s="219"/>
      <c r="X491" s="219"/>
      <c r="Y491" s="219"/>
      <c r="Z491" s="219"/>
      <c r="AA491" s="219"/>
      <c r="AB491" s="219"/>
      <c r="AC491" s="219"/>
      <c r="AD491" s="206" t="s">
        <v>333</v>
      </c>
      <c r="AE491" s="219"/>
      <c r="AF491" s="219"/>
      <c r="AG491" s="219"/>
      <c r="AH491" s="407"/>
      <c r="AI491" s="206" t="s">
        <v>568</v>
      </c>
      <c r="AJ491" s="407"/>
      <c r="AK491" s="206" t="s">
        <v>132</v>
      </c>
      <c r="AL491" s="206"/>
      <c r="AM491" s="219"/>
      <c r="AN491" s="219"/>
      <c r="AO491" s="206"/>
      <c r="AP491" s="412"/>
      <c r="AQ491" s="206" t="s">
        <v>568</v>
      </c>
      <c r="AR491" s="412"/>
      <c r="AS491" s="206" t="s">
        <v>569</v>
      </c>
      <c r="AT491" s="180"/>
      <c r="AU491" s="1154"/>
      <c r="AV491" s="1155"/>
      <c r="AW491" s="1154"/>
      <c r="AX491" s="1155"/>
      <c r="AY491" s="1154"/>
      <c r="AZ491" s="1155"/>
      <c r="BA491" s="1154"/>
      <c r="BB491" s="1155"/>
      <c r="BC491" s="1154"/>
      <c r="BD491" s="1155"/>
      <c r="BE491" s="1154"/>
      <c r="BF491" s="1155"/>
      <c r="BG491" s="1154"/>
      <c r="BH491" s="1155"/>
      <c r="BI491" s="1154"/>
      <c r="BJ491" s="1155"/>
      <c r="BK491" s="1154"/>
      <c r="BL491" s="1155"/>
      <c r="BM491" s="1154"/>
      <c r="BN491" s="1155"/>
      <c r="BO491" s="1154"/>
      <c r="BP491" s="1155"/>
      <c r="BQ491" s="1154"/>
      <c r="BR491" s="1155"/>
      <c r="BS491" s="58"/>
    </row>
    <row r="492" spans="1:72" s="4" customFormat="1" ht="12" customHeight="1" x14ac:dyDescent="0.2">
      <c r="A492" s="127"/>
      <c r="B492" s="1167"/>
      <c r="C492" s="696"/>
      <c r="D492" s="696"/>
      <c r="E492" s="696"/>
      <c r="F492" s="740"/>
      <c r="G492" s="413"/>
      <c r="H492" s="331"/>
      <c r="I492" s="331"/>
      <c r="J492" s="331"/>
      <c r="K492" s="331"/>
      <c r="L492" s="335"/>
      <c r="M492" s="218"/>
      <c r="N492" s="228" t="s">
        <v>652</v>
      </c>
      <c r="O492" s="229"/>
      <c r="P492" s="229"/>
      <c r="Q492" s="229"/>
      <c r="R492" s="229"/>
      <c r="S492" s="229"/>
      <c r="T492" s="229"/>
      <c r="U492" s="229"/>
      <c r="V492" s="229"/>
      <c r="W492" s="229"/>
      <c r="X492" s="229"/>
      <c r="Y492" s="229"/>
      <c r="Z492" s="229"/>
      <c r="AA492" s="229"/>
      <c r="AB492" s="229"/>
      <c r="AC492" s="229"/>
      <c r="AD492" s="229"/>
      <c r="AE492" s="229"/>
      <c r="AF492" s="229"/>
      <c r="AG492" s="229"/>
      <c r="AH492" s="229"/>
      <c r="AI492" s="229"/>
      <c r="AJ492" s="229"/>
      <c r="AK492" s="229"/>
      <c r="AL492" s="229"/>
      <c r="AM492" s="229"/>
      <c r="AN492" s="229"/>
      <c r="AO492" s="229"/>
      <c r="AP492" s="229"/>
      <c r="AQ492" s="229"/>
      <c r="AR492" s="229"/>
      <c r="AS492" s="229"/>
      <c r="AT492" s="230"/>
      <c r="AU492" s="1152"/>
      <c r="AV492" s="1153"/>
      <c r="AW492" s="1152"/>
      <c r="AX492" s="1153"/>
      <c r="AY492" s="1152"/>
      <c r="AZ492" s="1153"/>
      <c r="BA492" s="1152"/>
      <c r="BB492" s="1153"/>
      <c r="BC492" s="1152"/>
      <c r="BD492" s="1153"/>
      <c r="BE492" s="1152"/>
      <c r="BF492" s="1153"/>
      <c r="BG492" s="1152"/>
      <c r="BH492" s="1153"/>
      <c r="BI492" s="1152"/>
      <c r="BJ492" s="1153"/>
      <c r="BK492" s="1152"/>
      <c r="BL492" s="1153"/>
      <c r="BM492" s="1152"/>
      <c r="BN492" s="1153"/>
      <c r="BO492" s="1152"/>
      <c r="BP492" s="1153"/>
      <c r="BQ492" s="1152"/>
      <c r="BR492" s="1153"/>
      <c r="BS492" s="127"/>
    </row>
    <row r="493" spans="1:72" s="4" customFormat="1" ht="12" customHeight="1" x14ac:dyDescent="0.2">
      <c r="A493" s="127"/>
      <c r="B493" s="692"/>
      <c r="C493" s="693"/>
      <c r="D493" s="693"/>
      <c r="E493" s="693"/>
      <c r="F493" s="694"/>
      <c r="G493" s="328"/>
      <c r="H493" s="329"/>
      <c r="I493" s="329"/>
      <c r="J493" s="329"/>
      <c r="K493" s="329"/>
      <c r="L493" s="330"/>
      <c r="M493" s="179"/>
      <c r="N493" s="206" t="s">
        <v>332</v>
      </c>
      <c r="O493" s="219"/>
      <c r="P493" s="219"/>
      <c r="Q493" s="219"/>
      <c r="R493" s="219"/>
      <c r="S493" s="219"/>
      <c r="T493" s="219"/>
      <c r="U493" s="219"/>
      <c r="V493" s="219"/>
      <c r="W493" s="219"/>
      <c r="X493" s="219"/>
      <c r="Y493" s="219"/>
      <c r="Z493" s="219"/>
      <c r="AA493" s="219"/>
      <c r="AB493" s="219"/>
      <c r="AC493" s="219"/>
      <c r="AD493" s="206" t="s">
        <v>333</v>
      </c>
      <c r="AE493" s="219"/>
      <c r="AF493" s="219"/>
      <c r="AG493" s="219"/>
      <c r="AH493" s="407"/>
      <c r="AI493" s="206" t="s">
        <v>568</v>
      </c>
      <c r="AJ493" s="407"/>
      <c r="AK493" s="206" t="s">
        <v>132</v>
      </c>
      <c r="AL493" s="206"/>
      <c r="AM493" s="219"/>
      <c r="AN493" s="219"/>
      <c r="AO493" s="206"/>
      <c r="AP493" s="412"/>
      <c r="AQ493" s="206" t="s">
        <v>568</v>
      </c>
      <c r="AR493" s="412"/>
      <c r="AS493" s="206" t="s">
        <v>569</v>
      </c>
      <c r="AT493" s="180"/>
      <c r="AU493" s="1154"/>
      <c r="AV493" s="1155"/>
      <c r="AW493" s="1154"/>
      <c r="AX493" s="1155"/>
      <c r="AY493" s="1154"/>
      <c r="AZ493" s="1155"/>
      <c r="BA493" s="1154"/>
      <c r="BB493" s="1155"/>
      <c r="BC493" s="1154"/>
      <c r="BD493" s="1155"/>
      <c r="BE493" s="1154"/>
      <c r="BF493" s="1155"/>
      <c r="BG493" s="1154"/>
      <c r="BH493" s="1155"/>
      <c r="BI493" s="1154"/>
      <c r="BJ493" s="1155"/>
      <c r="BK493" s="1154"/>
      <c r="BL493" s="1155"/>
      <c r="BM493" s="1154"/>
      <c r="BN493" s="1155"/>
      <c r="BO493" s="1154"/>
      <c r="BP493" s="1155"/>
      <c r="BQ493" s="1154"/>
      <c r="BR493" s="1155"/>
      <c r="BS493" s="127"/>
    </row>
    <row r="494" spans="1:72" s="4" customFormat="1" ht="12" customHeight="1" x14ac:dyDescent="0.2">
      <c r="A494" s="127"/>
      <c r="B494" s="1167"/>
      <c r="C494" s="696"/>
      <c r="D494" s="696"/>
      <c r="E494" s="696"/>
      <c r="F494" s="740"/>
      <c r="G494" s="413"/>
      <c r="H494" s="331"/>
      <c r="I494" s="331"/>
      <c r="J494" s="331"/>
      <c r="K494" s="331"/>
      <c r="L494" s="335"/>
      <c r="M494" s="182"/>
      <c r="N494" s="231" t="s">
        <v>652</v>
      </c>
      <c r="O494" s="127"/>
      <c r="P494" s="127"/>
      <c r="Q494" s="127"/>
      <c r="R494" s="127"/>
      <c r="S494" s="127"/>
      <c r="T494" s="127"/>
      <c r="U494" s="127"/>
      <c r="V494" s="127"/>
      <c r="W494" s="127"/>
      <c r="X494" s="127"/>
      <c r="Y494" s="127"/>
      <c r="Z494" s="127"/>
      <c r="AA494" s="127"/>
      <c r="AB494" s="127"/>
      <c r="AC494" s="127"/>
      <c r="AD494" s="229"/>
      <c r="AE494" s="229"/>
      <c r="AF494" s="229"/>
      <c r="AG494" s="229"/>
      <c r="AH494" s="229"/>
      <c r="AI494" s="229"/>
      <c r="AJ494" s="229"/>
      <c r="AK494" s="229"/>
      <c r="AL494" s="229"/>
      <c r="AM494" s="229"/>
      <c r="AN494" s="229"/>
      <c r="AO494" s="229"/>
      <c r="AP494" s="229"/>
      <c r="AQ494" s="229"/>
      <c r="AR494" s="229"/>
      <c r="AS494" s="229"/>
      <c r="AT494" s="230"/>
      <c r="AU494" s="1152"/>
      <c r="AV494" s="1153"/>
      <c r="AW494" s="1152"/>
      <c r="AX494" s="1153"/>
      <c r="AY494" s="1152"/>
      <c r="AZ494" s="1153"/>
      <c r="BA494" s="1152"/>
      <c r="BB494" s="1153"/>
      <c r="BC494" s="1152"/>
      <c r="BD494" s="1153"/>
      <c r="BE494" s="1152"/>
      <c r="BF494" s="1153"/>
      <c r="BG494" s="1152"/>
      <c r="BH494" s="1153"/>
      <c r="BI494" s="1152"/>
      <c r="BJ494" s="1153"/>
      <c r="BK494" s="1152"/>
      <c r="BL494" s="1153"/>
      <c r="BM494" s="1152"/>
      <c r="BN494" s="1153"/>
      <c r="BO494" s="1152"/>
      <c r="BP494" s="1153"/>
      <c r="BQ494" s="1152"/>
      <c r="BR494" s="1153"/>
      <c r="BS494" s="127"/>
    </row>
    <row r="495" spans="1:72" s="4" customFormat="1" ht="12" customHeight="1" x14ac:dyDescent="0.2">
      <c r="A495" s="127"/>
      <c r="B495" s="692"/>
      <c r="C495" s="693"/>
      <c r="D495" s="693"/>
      <c r="E495" s="693"/>
      <c r="F495" s="694"/>
      <c r="G495" s="328"/>
      <c r="H495" s="329"/>
      <c r="I495" s="329"/>
      <c r="J495" s="329"/>
      <c r="K495" s="329"/>
      <c r="L495" s="330"/>
      <c r="M495" s="179"/>
      <c r="N495" s="206" t="s">
        <v>332</v>
      </c>
      <c r="O495" s="219"/>
      <c r="P495" s="219"/>
      <c r="Q495" s="219"/>
      <c r="R495" s="219"/>
      <c r="S495" s="219"/>
      <c r="T495" s="219"/>
      <c r="U495" s="219"/>
      <c r="V495" s="219"/>
      <c r="W495" s="219"/>
      <c r="X495" s="219"/>
      <c r="Y495" s="219"/>
      <c r="Z495" s="219"/>
      <c r="AA495" s="219"/>
      <c r="AB495" s="219"/>
      <c r="AC495" s="219"/>
      <c r="AD495" s="206" t="s">
        <v>333</v>
      </c>
      <c r="AE495" s="219"/>
      <c r="AF495" s="219"/>
      <c r="AG495" s="219"/>
      <c r="AH495" s="407"/>
      <c r="AI495" s="206" t="s">
        <v>568</v>
      </c>
      <c r="AJ495" s="407"/>
      <c r="AK495" s="206" t="s">
        <v>132</v>
      </c>
      <c r="AL495" s="206"/>
      <c r="AM495" s="219"/>
      <c r="AN495" s="219"/>
      <c r="AO495" s="206"/>
      <c r="AP495" s="412"/>
      <c r="AQ495" s="206" t="s">
        <v>568</v>
      </c>
      <c r="AR495" s="412"/>
      <c r="AS495" s="206" t="s">
        <v>569</v>
      </c>
      <c r="AT495" s="180"/>
      <c r="AU495" s="1154"/>
      <c r="AV495" s="1155"/>
      <c r="AW495" s="1154"/>
      <c r="AX495" s="1155"/>
      <c r="AY495" s="1154"/>
      <c r="AZ495" s="1155"/>
      <c r="BA495" s="1154"/>
      <c r="BB495" s="1155"/>
      <c r="BC495" s="1154"/>
      <c r="BD495" s="1155"/>
      <c r="BE495" s="1154"/>
      <c r="BF495" s="1155"/>
      <c r="BG495" s="1154"/>
      <c r="BH495" s="1155"/>
      <c r="BI495" s="1154"/>
      <c r="BJ495" s="1155"/>
      <c r="BK495" s="1154"/>
      <c r="BL495" s="1155"/>
      <c r="BM495" s="1154"/>
      <c r="BN495" s="1155"/>
      <c r="BO495" s="1154"/>
      <c r="BP495" s="1155"/>
      <c r="BQ495" s="1154"/>
      <c r="BR495" s="1155"/>
      <c r="BS495" s="127"/>
    </row>
    <row r="496" spans="1:72" s="4" customFormat="1" ht="12" customHeight="1" x14ac:dyDescent="0.2">
      <c r="A496" s="127"/>
      <c r="B496" s="1167"/>
      <c r="C496" s="696"/>
      <c r="D496" s="696"/>
      <c r="E496" s="696"/>
      <c r="F496" s="740"/>
      <c r="G496" s="413"/>
      <c r="H496" s="331"/>
      <c r="I496" s="331"/>
      <c r="J496" s="331"/>
      <c r="K496" s="331"/>
      <c r="L496" s="335"/>
      <c r="M496" s="182"/>
      <c r="N496" s="231" t="s">
        <v>652</v>
      </c>
      <c r="O496" s="127"/>
      <c r="P496" s="127"/>
      <c r="Q496" s="127"/>
      <c r="R496" s="127"/>
      <c r="S496" s="127"/>
      <c r="T496" s="127"/>
      <c r="U496" s="127"/>
      <c r="V496" s="127"/>
      <c r="W496" s="127"/>
      <c r="X496" s="127"/>
      <c r="Y496" s="127"/>
      <c r="Z496" s="127"/>
      <c r="AA496" s="127"/>
      <c r="AB496" s="127"/>
      <c r="AC496" s="127"/>
      <c r="AD496" s="229"/>
      <c r="AE496" s="229"/>
      <c r="AF496" s="229"/>
      <c r="AG496" s="229"/>
      <c r="AH496" s="229"/>
      <c r="AI496" s="229"/>
      <c r="AJ496" s="229"/>
      <c r="AK496" s="229"/>
      <c r="AL496" s="229"/>
      <c r="AM496" s="229"/>
      <c r="AN496" s="229"/>
      <c r="AO496" s="229"/>
      <c r="AP496" s="229"/>
      <c r="AQ496" s="229"/>
      <c r="AR496" s="229"/>
      <c r="AS496" s="229"/>
      <c r="AT496" s="230"/>
      <c r="AU496" s="1152"/>
      <c r="AV496" s="1153"/>
      <c r="AW496" s="1152"/>
      <c r="AX496" s="1153"/>
      <c r="AY496" s="1152"/>
      <c r="AZ496" s="1153"/>
      <c r="BA496" s="1152"/>
      <c r="BB496" s="1153"/>
      <c r="BC496" s="1152"/>
      <c r="BD496" s="1153"/>
      <c r="BE496" s="1152"/>
      <c r="BF496" s="1153"/>
      <c r="BG496" s="1152"/>
      <c r="BH496" s="1153"/>
      <c r="BI496" s="1152"/>
      <c r="BJ496" s="1153"/>
      <c r="BK496" s="1152"/>
      <c r="BL496" s="1153"/>
      <c r="BM496" s="1152"/>
      <c r="BN496" s="1153"/>
      <c r="BO496" s="1152"/>
      <c r="BP496" s="1153"/>
      <c r="BQ496" s="1152"/>
      <c r="BR496" s="1153"/>
      <c r="BS496" s="127"/>
    </row>
    <row r="497" spans="1:84" s="4" customFormat="1" ht="12" customHeight="1" x14ac:dyDescent="0.2">
      <c r="A497" s="127"/>
      <c r="B497" s="692"/>
      <c r="C497" s="693"/>
      <c r="D497" s="693"/>
      <c r="E497" s="693"/>
      <c r="F497" s="694"/>
      <c r="G497" s="328"/>
      <c r="H497" s="329"/>
      <c r="I497" s="329"/>
      <c r="J497" s="329"/>
      <c r="K497" s="329"/>
      <c r="L497" s="330"/>
      <c r="M497" s="179"/>
      <c r="N497" s="206" t="s">
        <v>332</v>
      </c>
      <c r="O497" s="219"/>
      <c r="P497" s="219"/>
      <c r="Q497" s="219"/>
      <c r="R497" s="219"/>
      <c r="S497" s="219"/>
      <c r="T497" s="219"/>
      <c r="U497" s="219"/>
      <c r="V497" s="219"/>
      <c r="W497" s="219"/>
      <c r="X497" s="219"/>
      <c r="Y497" s="219"/>
      <c r="Z497" s="219"/>
      <c r="AA497" s="219"/>
      <c r="AB497" s="219"/>
      <c r="AC497" s="219"/>
      <c r="AD497" s="206" t="s">
        <v>333</v>
      </c>
      <c r="AE497" s="219"/>
      <c r="AF497" s="219"/>
      <c r="AG497" s="219"/>
      <c r="AH497" s="407"/>
      <c r="AI497" s="206" t="s">
        <v>568</v>
      </c>
      <c r="AJ497" s="407"/>
      <c r="AK497" s="206" t="s">
        <v>132</v>
      </c>
      <c r="AL497" s="206"/>
      <c r="AM497" s="219"/>
      <c r="AN497" s="219"/>
      <c r="AO497" s="206"/>
      <c r="AP497" s="412"/>
      <c r="AQ497" s="206" t="s">
        <v>568</v>
      </c>
      <c r="AR497" s="412"/>
      <c r="AS497" s="206" t="s">
        <v>569</v>
      </c>
      <c r="AT497" s="180"/>
      <c r="AU497" s="1154"/>
      <c r="AV497" s="1155"/>
      <c r="AW497" s="1154"/>
      <c r="AX497" s="1155"/>
      <c r="AY497" s="1154"/>
      <c r="AZ497" s="1155"/>
      <c r="BA497" s="1154"/>
      <c r="BB497" s="1155"/>
      <c r="BC497" s="1154"/>
      <c r="BD497" s="1155"/>
      <c r="BE497" s="1154"/>
      <c r="BF497" s="1155"/>
      <c r="BG497" s="1154"/>
      <c r="BH497" s="1155"/>
      <c r="BI497" s="1154"/>
      <c r="BJ497" s="1155"/>
      <c r="BK497" s="1154"/>
      <c r="BL497" s="1155"/>
      <c r="BM497" s="1154"/>
      <c r="BN497" s="1155"/>
      <c r="BO497" s="1154"/>
      <c r="BP497" s="1155"/>
      <c r="BQ497" s="1154"/>
      <c r="BR497" s="1155"/>
      <c r="BS497" s="127"/>
    </row>
    <row r="498" spans="1:84" s="4" customFormat="1" ht="12" customHeight="1" x14ac:dyDescent="0.2">
      <c r="A498" s="127"/>
      <c r="B498" s="1167"/>
      <c r="C498" s="696"/>
      <c r="D498" s="696"/>
      <c r="E498" s="696"/>
      <c r="F498" s="740"/>
      <c r="G498" s="413"/>
      <c r="H498" s="331"/>
      <c r="I498" s="331"/>
      <c r="J498" s="331"/>
      <c r="K498" s="331"/>
      <c r="L498" s="335"/>
      <c r="M498" s="182"/>
      <c r="N498" s="231" t="s">
        <v>652</v>
      </c>
      <c r="O498" s="127"/>
      <c r="P498" s="127"/>
      <c r="Q498" s="127"/>
      <c r="R498" s="127"/>
      <c r="S498" s="127"/>
      <c r="T498" s="127"/>
      <c r="U498" s="127"/>
      <c r="V498" s="127"/>
      <c r="W498" s="127"/>
      <c r="X498" s="127"/>
      <c r="Y498" s="127"/>
      <c r="Z498" s="127"/>
      <c r="AA498" s="127"/>
      <c r="AB498" s="127"/>
      <c r="AC498" s="127"/>
      <c r="AD498" s="229"/>
      <c r="AE498" s="229"/>
      <c r="AF498" s="229"/>
      <c r="AG498" s="229"/>
      <c r="AH498" s="229"/>
      <c r="AI498" s="229"/>
      <c r="AJ498" s="229"/>
      <c r="AK498" s="229"/>
      <c r="AL498" s="229"/>
      <c r="AM498" s="229"/>
      <c r="AN498" s="229"/>
      <c r="AO498" s="229"/>
      <c r="AP498" s="229"/>
      <c r="AQ498" s="229"/>
      <c r="AR498" s="229"/>
      <c r="AS498" s="229"/>
      <c r="AT498" s="230"/>
      <c r="AU498" s="1152"/>
      <c r="AV498" s="1153"/>
      <c r="AW498" s="1152"/>
      <c r="AX498" s="1153"/>
      <c r="AY498" s="1152"/>
      <c r="AZ498" s="1153"/>
      <c r="BA498" s="1152"/>
      <c r="BB498" s="1153"/>
      <c r="BC498" s="1152"/>
      <c r="BD498" s="1153"/>
      <c r="BE498" s="1152"/>
      <c r="BF498" s="1153"/>
      <c r="BG498" s="1152"/>
      <c r="BH498" s="1153"/>
      <c r="BI498" s="1152"/>
      <c r="BJ498" s="1153"/>
      <c r="BK498" s="1152"/>
      <c r="BL498" s="1153"/>
      <c r="BM498" s="1152"/>
      <c r="BN498" s="1153"/>
      <c r="BO498" s="1152"/>
      <c r="BP498" s="1153"/>
      <c r="BQ498" s="1152"/>
      <c r="BR498" s="1153"/>
      <c r="BS498" s="127"/>
    </row>
    <row r="499" spans="1:84" s="4" customFormat="1" ht="12" customHeight="1" x14ac:dyDescent="0.2">
      <c r="A499" s="127"/>
      <c r="B499" s="692"/>
      <c r="C499" s="693"/>
      <c r="D499" s="693"/>
      <c r="E499" s="693"/>
      <c r="F499" s="694"/>
      <c r="G499" s="328"/>
      <c r="H499" s="329"/>
      <c r="I499" s="329"/>
      <c r="J499" s="329"/>
      <c r="K499" s="329"/>
      <c r="L499" s="330"/>
      <c r="M499" s="179"/>
      <c r="N499" s="206" t="s">
        <v>332</v>
      </c>
      <c r="O499" s="219"/>
      <c r="P499" s="219"/>
      <c r="Q499" s="219"/>
      <c r="R499" s="219"/>
      <c r="S499" s="219"/>
      <c r="T499" s="219"/>
      <c r="U499" s="219"/>
      <c r="V499" s="219"/>
      <c r="W499" s="219"/>
      <c r="X499" s="219"/>
      <c r="Y499" s="219"/>
      <c r="Z499" s="219"/>
      <c r="AA499" s="219"/>
      <c r="AB499" s="219"/>
      <c r="AC499" s="219"/>
      <c r="AD499" s="206" t="s">
        <v>333</v>
      </c>
      <c r="AE499" s="219"/>
      <c r="AF499" s="219"/>
      <c r="AG499" s="219"/>
      <c r="AH499" s="407"/>
      <c r="AI499" s="206" t="s">
        <v>568</v>
      </c>
      <c r="AJ499" s="407"/>
      <c r="AK499" s="206" t="s">
        <v>132</v>
      </c>
      <c r="AL499" s="206"/>
      <c r="AM499" s="219"/>
      <c r="AN499" s="219"/>
      <c r="AO499" s="206"/>
      <c r="AP499" s="412"/>
      <c r="AQ499" s="206" t="s">
        <v>568</v>
      </c>
      <c r="AR499" s="412"/>
      <c r="AS499" s="206" t="s">
        <v>569</v>
      </c>
      <c r="AT499" s="180"/>
      <c r="AU499" s="1154"/>
      <c r="AV499" s="1155"/>
      <c r="AW499" s="1154"/>
      <c r="AX499" s="1155"/>
      <c r="AY499" s="1154"/>
      <c r="AZ499" s="1155"/>
      <c r="BA499" s="1154"/>
      <c r="BB499" s="1155"/>
      <c r="BC499" s="1154"/>
      <c r="BD499" s="1155"/>
      <c r="BE499" s="1154"/>
      <c r="BF499" s="1155"/>
      <c r="BG499" s="1154"/>
      <c r="BH499" s="1155"/>
      <c r="BI499" s="1154"/>
      <c r="BJ499" s="1155"/>
      <c r="BK499" s="1154"/>
      <c r="BL499" s="1155"/>
      <c r="BM499" s="1154"/>
      <c r="BN499" s="1155"/>
      <c r="BO499" s="1154"/>
      <c r="BP499" s="1155"/>
      <c r="BQ499" s="1154"/>
      <c r="BR499" s="1155"/>
      <c r="BS499" s="127"/>
    </row>
    <row r="500" spans="1:84" s="4" customFormat="1" ht="12" customHeight="1" x14ac:dyDescent="0.2">
      <c r="A500" s="127"/>
      <c r="B500" s="1167"/>
      <c r="C500" s="696"/>
      <c r="D500" s="696"/>
      <c r="E500" s="696"/>
      <c r="F500" s="740"/>
      <c r="G500" s="413"/>
      <c r="H500" s="331"/>
      <c r="I500" s="331"/>
      <c r="J500" s="331"/>
      <c r="K500" s="331"/>
      <c r="L500" s="335"/>
      <c r="M500" s="182"/>
      <c r="N500" s="231" t="s">
        <v>652</v>
      </c>
      <c r="O500" s="127"/>
      <c r="P500" s="127"/>
      <c r="Q500" s="127"/>
      <c r="R500" s="127"/>
      <c r="S500" s="127"/>
      <c r="T500" s="127"/>
      <c r="U500" s="127"/>
      <c r="V500" s="127"/>
      <c r="W500" s="127"/>
      <c r="X500" s="127"/>
      <c r="Y500" s="127"/>
      <c r="Z500" s="127"/>
      <c r="AA500" s="127"/>
      <c r="AB500" s="127"/>
      <c r="AC500" s="127"/>
      <c r="AD500" s="229"/>
      <c r="AE500" s="229"/>
      <c r="AF500" s="229"/>
      <c r="AG500" s="229"/>
      <c r="AH500" s="229"/>
      <c r="AI500" s="229"/>
      <c r="AJ500" s="229"/>
      <c r="AK500" s="229"/>
      <c r="AL500" s="229"/>
      <c r="AM500" s="229"/>
      <c r="AN500" s="229"/>
      <c r="AO500" s="229"/>
      <c r="AP500" s="229"/>
      <c r="AQ500" s="229"/>
      <c r="AR500" s="229"/>
      <c r="AS500" s="229"/>
      <c r="AT500" s="230"/>
      <c r="AU500" s="1152"/>
      <c r="AV500" s="1153"/>
      <c r="AW500" s="1152"/>
      <c r="AX500" s="1153"/>
      <c r="AY500" s="1152"/>
      <c r="AZ500" s="1153"/>
      <c r="BA500" s="1152"/>
      <c r="BB500" s="1153"/>
      <c r="BC500" s="1152"/>
      <c r="BD500" s="1153"/>
      <c r="BE500" s="1152"/>
      <c r="BF500" s="1153"/>
      <c r="BG500" s="1152"/>
      <c r="BH500" s="1153"/>
      <c r="BI500" s="1152"/>
      <c r="BJ500" s="1153"/>
      <c r="BK500" s="1152"/>
      <c r="BL500" s="1153"/>
      <c r="BM500" s="1152"/>
      <c r="BN500" s="1153"/>
      <c r="BO500" s="1152"/>
      <c r="BP500" s="1153"/>
      <c r="BQ500" s="1152"/>
      <c r="BR500" s="1153"/>
      <c r="BS500" s="127"/>
    </row>
    <row r="501" spans="1:84" s="4" customFormat="1" ht="12" customHeight="1" x14ac:dyDescent="0.2">
      <c r="A501" s="127"/>
      <c r="B501" s="692"/>
      <c r="C501" s="693"/>
      <c r="D501" s="693"/>
      <c r="E501" s="693"/>
      <c r="F501" s="694"/>
      <c r="G501" s="328"/>
      <c r="H501" s="329"/>
      <c r="I501" s="329"/>
      <c r="J501" s="329"/>
      <c r="K501" s="329"/>
      <c r="L501" s="330"/>
      <c r="M501" s="179"/>
      <c r="N501" s="206" t="s">
        <v>332</v>
      </c>
      <c r="O501" s="219"/>
      <c r="P501" s="219"/>
      <c r="Q501" s="219"/>
      <c r="R501" s="219"/>
      <c r="S501" s="219"/>
      <c r="T501" s="219"/>
      <c r="U501" s="219"/>
      <c r="V501" s="219"/>
      <c r="W501" s="219"/>
      <c r="X501" s="219"/>
      <c r="Y501" s="219"/>
      <c r="Z501" s="219"/>
      <c r="AA501" s="219"/>
      <c r="AB501" s="219"/>
      <c r="AC501" s="219"/>
      <c r="AD501" s="206" t="s">
        <v>333</v>
      </c>
      <c r="AE501" s="219"/>
      <c r="AF501" s="219"/>
      <c r="AG501" s="219"/>
      <c r="AH501" s="407"/>
      <c r="AI501" s="206" t="s">
        <v>568</v>
      </c>
      <c r="AJ501" s="407"/>
      <c r="AK501" s="206" t="s">
        <v>132</v>
      </c>
      <c r="AL501" s="206"/>
      <c r="AM501" s="219"/>
      <c r="AN501" s="219"/>
      <c r="AO501" s="206"/>
      <c r="AP501" s="412"/>
      <c r="AQ501" s="206" t="s">
        <v>568</v>
      </c>
      <c r="AR501" s="412"/>
      <c r="AS501" s="206" t="s">
        <v>569</v>
      </c>
      <c r="AT501" s="180"/>
      <c r="AU501" s="1154"/>
      <c r="AV501" s="1155"/>
      <c r="AW501" s="1154"/>
      <c r="AX501" s="1155"/>
      <c r="AY501" s="1154"/>
      <c r="AZ501" s="1155"/>
      <c r="BA501" s="1154"/>
      <c r="BB501" s="1155"/>
      <c r="BC501" s="1154"/>
      <c r="BD501" s="1155"/>
      <c r="BE501" s="1154"/>
      <c r="BF501" s="1155"/>
      <c r="BG501" s="1154"/>
      <c r="BH501" s="1155"/>
      <c r="BI501" s="1154"/>
      <c r="BJ501" s="1155"/>
      <c r="BK501" s="1154"/>
      <c r="BL501" s="1155"/>
      <c r="BM501" s="1154"/>
      <c r="BN501" s="1155"/>
      <c r="BO501" s="1154"/>
      <c r="BP501" s="1155"/>
      <c r="BQ501" s="1154"/>
      <c r="BR501" s="1155"/>
      <c r="BS501" s="127"/>
    </row>
    <row r="502" spans="1:84" s="4" customFormat="1" ht="12" customHeight="1" x14ac:dyDescent="0.2">
      <c r="A502" s="127"/>
      <c r="B502" s="1167"/>
      <c r="C502" s="696"/>
      <c r="D502" s="696"/>
      <c r="E502" s="696"/>
      <c r="F502" s="740"/>
      <c r="G502" s="413"/>
      <c r="H502" s="331"/>
      <c r="I502" s="331"/>
      <c r="J502" s="331"/>
      <c r="K502" s="331"/>
      <c r="L502" s="335"/>
      <c r="M502" s="182"/>
      <c r="N502" s="231" t="s">
        <v>652</v>
      </c>
      <c r="O502" s="127"/>
      <c r="P502" s="127"/>
      <c r="Q502" s="127"/>
      <c r="R502" s="127"/>
      <c r="S502" s="127"/>
      <c r="T502" s="127"/>
      <c r="U502" s="127"/>
      <c r="V502" s="127"/>
      <c r="W502" s="127"/>
      <c r="X502" s="127"/>
      <c r="Y502" s="127"/>
      <c r="Z502" s="127"/>
      <c r="AA502" s="127"/>
      <c r="AB502" s="127"/>
      <c r="AC502" s="127"/>
      <c r="AD502" s="229"/>
      <c r="AE502" s="229"/>
      <c r="AF502" s="229"/>
      <c r="AG502" s="229"/>
      <c r="AH502" s="229"/>
      <c r="AI502" s="229"/>
      <c r="AJ502" s="229"/>
      <c r="AK502" s="229"/>
      <c r="AL502" s="229"/>
      <c r="AM502" s="229"/>
      <c r="AN502" s="229"/>
      <c r="AO502" s="229"/>
      <c r="AP502" s="229"/>
      <c r="AQ502" s="229"/>
      <c r="AR502" s="229"/>
      <c r="AS502" s="229"/>
      <c r="AT502" s="230"/>
      <c r="AU502" s="1152"/>
      <c r="AV502" s="1153"/>
      <c r="AW502" s="1152"/>
      <c r="AX502" s="1153"/>
      <c r="AY502" s="1152"/>
      <c r="AZ502" s="1153"/>
      <c r="BA502" s="1152"/>
      <c r="BB502" s="1153"/>
      <c r="BC502" s="1152"/>
      <c r="BD502" s="1153"/>
      <c r="BE502" s="1152"/>
      <c r="BF502" s="1153"/>
      <c r="BG502" s="1152"/>
      <c r="BH502" s="1153"/>
      <c r="BI502" s="1152"/>
      <c r="BJ502" s="1153"/>
      <c r="BK502" s="1152"/>
      <c r="BL502" s="1153"/>
      <c r="BM502" s="1152"/>
      <c r="BN502" s="1153"/>
      <c r="BO502" s="1152"/>
      <c r="BP502" s="1153"/>
      <c r="BQ502" s="1152"/>
      <c r="BR502" s="1153"/>
      <c r="BS502" s="127"/>
    </row>
    <row r="503" spans="1:84" s="4" customFormat="1" ht="12" customHeight="1" x14ac:dyDescent="0.2">
      <c r="A503" s="127"/>
      <c r="B503" s="692"/>
      <c r="C503" s="693"/>
      <c r="D503" s="693"/>
      <c r="E503" s="693"/>
      <c r="F503" s="694"/>
      <c r="G503" s="328"/>
      <c r="H503" s="329"/>
      <c r="I503" s="329"/>
      <c r="J503" s="329"/>
      <c r="K503" s="329"/>
      <c r="L503" s="330"/>
      <c r="M503" s="179"/>
      <c r="N503" s="206" t="s">
        <v>332</v>
      </c>
      <c r="O503" s="219"/>
      <c r="P503" s="219"/>
      <c r="Q503" s="219"/>
      <c r="R503" s="219"/>
      <c r="S503" s="219"/>
      <c r="T503" s="219"/>
      <c r="U503" s="219"/>
      <c r="V503" s="219"/>
      <c r="W503" s="219"/>
      <c r="X503" s="219"/>
      <c r="Y503" s="219"/>
      <c r="Z503" s="219"/>
      <c r="AA503" s="219"/>
      <c r="AB503" s="219"/>
      <c r="AC503" s="219"/>
      <c r="AD503" s="206" t="s">
        <v>333</v>
      </c>
      <c r="AE503" s="219"/>
      <c r="AF503" s="219"/>
      <c r="AG503" s="219"/>
      <c r="AH503" s="407"/>
      <c r="AI503" s="206" t="s">
        <v>568</v>
      </c>
      <c r="AJ503" s="407"/>
      <c r="AK503" s="206" t="s">
        <v>132</v>
      </c>
      <c r="AL503" s="206"/>
      <c r="AM503" s="219"/>
      <c r="AN503" s="219"/>
      <c r="AO503" s="206"/>
      <c r="AP503" s="412"/>
      <c r="AQ503" s="206" t="s">
        <v>568</v>
      </c>
      <c r="AR503" s="412"/>
      <c r="AS503" s="206" t="s">
        <v>569</v>
      </c>
      <c r="AT503" s="180"/>
      <c r="AU503" s="1154"/>
      <c r="AV503" s="1155"/>
      <c r="AW503" s="1154"/>
      <c r="AX503" s="1155"/>
      <c r="AY503" s="1154"/>
      <c r="AZ503" s="1155"/>
      <c r="BA503" s="1154"/>
      <c r="BB503" s="1155"/>
      <c r="BC503" s="1154"/>
      <c r="BD503" s="1155"/>
      <c r="BE503" s="1154"/>
      <c r="BF503" s="1155"/>
      <c r="BG503" s="1154"/>
      <c r="BH503" s="1155"/>
      <c r="BI503" s="1154"/>
      <c r="BJ503" s="1155"/>
      <c r="BK503" s="1154"/>
      <c r="BL503" s="1155"/>
      <c r="BM503" s="1154"/>
      <c r="BN503" s="1155"/>
      <c r="BO503" s="1154"/>
      <c r="BP503" s="1155"/>
      <c r="BQ503" s="1154"/>
      <c r="BR503" s="1155"/>
      <c r="BS503" s="127"/>
    </row>
    <row r="504" spans="1:84" s="4" customFormat="1" ht="12" customHeight="1" x14ac:dyDescent="0.2">
      <c r="A504" s="127"/>
      <c r="B504" s="1167"/>
      <c r="C504" s="696"/>
      <c r="D504" s="696"/>
      <c r="E504" s="696"/>
      <c r="F504" s="740"/>
      <c r="G504" s="413"/>
      <c r="H504" s="331"/>
      <c r="I504" s="331"/>
      <c r="J504" s="331"/>
      <c r="K504" s="331"/>
      <c r="L504" s="335"/>
      <c r="M504" s="182"/>
      <c r="N504" s="231" t="s">
        <v>652</v>
      </c>
      <c r="O504" s="127"/>
      <c r="P504" s="127"/>
      <c r="Q504" s="127"/>
      <c r="R504" s="127"/>
      <c r="S504" s="127"/>
      <c r="T504" s="127"/>
      <c r="U504" s="127"/>
      <c r="V504" s="127"/>
      <c r="W504" s="127"/>
      <c r="X504" s="127"/>
      <c r="Y504" s="127"/>
      <c r="Z504" s="127"/>
      <c r="AA504" s="127"/>
      <c r="AB504" s="127"/>
      <c r="AC504" s="127"/>
      <c r="AD504" s="229"/>
      <c r="AE504" s="229"/>
      <c r="AF504" s="229"/>
      <c r="AG504" s="229"/>
      <c r="AH504" s="229"/>
      <c r="AI504" s="229"/>
      <c r="AJ504" s="229"/>
      <c r="AK504" s="229"/>
      <c r="AL504" s="229"/>
      <c r="AM504" s="229"/>
      <c r="AN504" s="229"/>
      <c r="AO504" s="229"/>
      <c r="AP504" s="229"/>
      <c r="AQ504" s="229"/>
      <c r="AR504" s="229"/>
      <c r="AS504" s="229"/>
      <c r="AT504" s="230"/>
      <c r="AU504" s="1152"/>
      <c r="AV504" s="1153"/>
      <c r="AW504" s="1152"/>
      <c r="AX504" s="1153"/>
      <c r="AY504" s="1152"/>
      <c r="AZ504" s="1153"/>
      <c r="BA504" s="1152"/>
      <c r="BB504" s="1153"/>
      <c r="BC504" s="1152"/>
      <c r="BD504" s="1153"/>
      <c r="BE504" s="1152"/>
      <c r="BF504" s="1153"/>
      <c r="BG504" s="1152"/>
      <c r="BH504" s="1153"/>
      <c r="BI504" s="1152"/>
      <c r="BJ504" s="1153"/>
      <c r="BK504" s="1152"/>
      <c r="BL504" s="1153"/>
      <c r="BM504" s="1152"/>
      <c r="BN504" s="1153"/>
      <c r="BO504" s="1152"/>
      <c r="BP504" s="1153"/>
      <c r="BQ504" s="1152"/>
      <c r="BR504" s="1153"/>
      <c r="BS504" s="127"/>
    </row>
    <row r="505" spans="1:84" s="4" customFormat="1" ht="12" customHeight="1" x14ac:dyDescent="0.2">
      <c r="A505" s="127"/>
      <c r="B505" s="692"/>
      <c r="C505" s="693"/>
      <c r="D505" s="693"/>
      <c r="E505" s="693"/>
      <c r="F505" s="694"/>
      <c r="G505" s="328"/>
      <c r="H505" s="329"/>
      <c r="I505" s="329"/>
      <c r="J505" s="329"/>
      <c r="K505" s="329"/>
      <c r="L505" s="330"/>
      <c r="M505" s="179"/>
      <c r="N505" s="206" t="s">
        <v>332</v>
      </c>
      <c r="O505" s="219"/>
      <c r="P505" s="219"/>
      <c r="Q505" s="219"/>
      <c r="R505" s="219"/>
      <c r="S505" s="219"/>
      <c r="T505" s="219"/>
      <c r="U505" s="219"/>
      <c r="V505" s="219"/>
      <c r="W505" s="219"/>
      <c r="X505" s="219"/>
      <c r="Y505" s="219"/>
      <c r="Z505" s="219"/>
      <c r="AA505" s="219"/>
      <c r="AB505" s="219"/>
      <c r="AC505" s="219"/>
      <c r="AD505" s="206" t="s">
        <v>333</v>
      </c>
      <c r="AE505" s="219"/>
      <c r="AF505" s="219"/>
      <c r="AG505" s="219"/>
      <c r="AH505" s="407"/>
      <c r="AI505" s="206" t="s">
        <v>568</v>
      </c>
      <c r="AJ505" s="407"/>
      <c r="AK505" s="206" t="s">
        <v>132</v>
      </c>
      <c r="AL505" s="206"/>
      <c r="AM505" s="219"/>
      <c r="AN505" s="219"/>
      <c r="AO505" s="206"/>
      <c r="AP505" s="412"/>
      <c r="AQ505" s="206" t="s">
        <v>568</v>
      </c>
      <c r="AR505" s="412"/>
      <c r="AS505" s="206" t="s">
        <v>569</v>
      </c>
      <c r="AT505" s="180"/>
      <c r="AU505" s="1154"/>
      <c r="AV505" s="1155"/>
      <c r="AW505" s="1154"/>
      <c r="AX505" s="1155"/>
      <c r="AY505" s="1154"/>
      <c r="AZ505" s="1155"/>
      <c r="BA505" s="1154"/>
      <c r="BB505" s="1155"/>
      <c r="BC505" s="1154"/>
      <c r="BD505" s="1155"/>
      <c r="BE505" s="1154"/>
      <c r="BF505" s="1155"/>
      <c r="BG505" s="1154"/>
      <c r="BH505" s="1155"/>
      <c r="BI505" s="1154"/>
      <c r="BJ505" s="1155"/>
      <c r="BK505" s="1154"/>
      <c r="BL505" s="1155"/>
      <c r="BM505" s="1154"/>
      <c r="BN505" s="1155"/>
      <c r="BO505" s="1154"/>
      <c r="BP505" s="1155"/>
      <c r="BQ505" s="1154"/>
      <c r="BR505" s="1155"/>
      <c r="BS505" s="127"/>
    </row>
    <row r="506" spans="1:84" s="7" customFormat="1" ht="12" customHeight="1" x14ac:dyDescent="0.2">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58"/>
      <c r="BN506" s="58"/>
      <c r="BO506" s="58"/>
      <c r="BP506" s="58"/>
      <c r="BQ506" s="58"/>
      <c r="BR506" s="58"/>
      <c r="BS506" s="58"/>
    </row>
    <row r="507" spans="1:84" s="233" customFormat="1" ht="12" customHeight="1" x14ac:dyDescent="0.2">
      <c r="A507" s="1148" t="s">
        <v>1241</v>
      </c>
      <c r="B507" s="1148"/>
      <c r="C507" s="1149"/>
      <c r="D507" s="1131" t="s">
        <v>808</v>
      </c>
      <c r="E507" s="1131"/>
      <c r="F507" s="1131"/>
      <c r="G507" s="1131"/>
      <c r="H507" s="1131"/>
      <c r="I507" s="1131"/>
      <c r="J507" s="1131"/>
      <c r="K507" s="1131"/>
      <c r="L507" s="1131"/>
      <c r="M507" s="1131"/>
      <c r="N507" s="1131"/>
      <c r="O507" s="1131"/>
      <c r="P507" s="1131"/>
      <c r="Q507" s="1131"/>
      <c r="R507" s="1131"/>
      <c r="S507" s="1131"/>
      <c r="T507" s="1131"/>
      <c r="U507" s="1131"/>
      <c r="V507" s="1131"/>
      <c r="W507" s="1131"/>
      <c r="X507" s="1131"/>
      <c r="Y507" s="1131"/>
      <c r="Z507" s="1131"/>
      <c r="AA507" s="1131"/>
      <c r="AB507" s="1131"/>
      <c r="AC507" s="1131"/>
      <c r="AD507" s="1131"/>
      <c r="AE507" s="1131"/>
      <c r="AF507" s="1131"/>
      <c r="AG507" s="1131"/>
      <c r="AH507" s="1131"/>
      <c r="AI507" s="1131"/>
      <c r="AJ507" s="1131"/>
      <c r="AK507" s="1131"/>
      <c r="AL507" s="1131"/>
      <c r="AM507" s="252"/>
      <c r="AN507" s="252"/>
      <c r="AO507" s="252"/>
      <c r="AP507" s="252"/>
      <c r="AQ507" s="252"/>
      <c r="AR507" s="252"/>
      <c r="AS507" s="252"/>
      <c r="AT507" s="252"/>
      <c r="AU507" s="252"/>
      <c r="AV507" s="252"/>
      <c r="AW507" s="252"/>
      <c r="AX507" s="252"/>
      <c r="AY507" s="252"/>
      <c r="AZ507" s="252"/>
      <c r="BA507" s="252"/>
      <c r="BB507" s="252"/>
      <c r="BC507" s="252"/>
      <c r="BD507" s="252"/>
      <c r="BE507" s="252"/>
      <c r="BF507" s="252"/>
      <c r="BG507" s="252"/>
      <c r="BH507" s="252"/>
      <c r="BI507" s="252"/>
      <c r="BJ507" s="252"/>
      <c r="BK507" s="252"/>
      <c r="BL507" s="252"/>
      <c r="BM507" s="252"/>
      <c r="BN507" s="252"/>
      <c r="BO507" s="252"/>
      <c r="BP507" s="252"/>
      <c r="BQ507" s="252"/>
      <c r="BR507" s="252"/>
      <c r="BS507" s="252"/>
      <c r="BT507" s="232"/>
    </row>
    <row r="508" spans="1:84" s="233" customFormat="1" ht="12" customHeight="1" x14ac:dyDescent="0.2">
      <c r="A508" s="1148"/>
      <c r="B508" s="1148"/>
      <c r="C508" s="1149"/>
      <c r="D508" s="1131"/>
      <c r="E508" s="1131"/>
      <c r="F508" s="1131"/>
      <c r="G508" s="1131"/>
      <c r="H508" s="1131"/>
      <c r="I508" s="1131"/>
      <c r="J508" s="1131"/>
      <c r="K508" s="1131"/>
      <c r="L508" s="1131"/>
      <c r="M508" s="1131"/>
      <c r="N508" s="1131"/>
      <c r="O508" s="1131"/>
      <c r="P508" s="1131"/>
      <c r="Q508" s="1131"/>
      <c r="R508" s="1131"/>
      <c r="S508" s="1131"/>
      <c r="T508" s="1131"/>
      <c r="U508" s="1131"/>
      <c r="V508" s="1131"/>
      <c r="W508" s="1131"/>
      <c r="X508" s="1131"/>
      <c r="Y508" s="1131"/>
      <c r="Z508" s="1131"/>
      <c r="AA508" s="1131"/>
      <c r="AB508" s="1131"/>
      <c r="AC508" s="1131"/>
      <c r="AD508" s="1131"/>
      <c r="AE508" s="1131"/>
      <c r="AF508" s="1131"/>
      <c r="AG508" s="1131"/>
      <c r="AH508" s="1131"/>
      <c r="AI508" s="1131"/>
      <c r="AJ508" s="1131"/>
      <c r="AK508" s="1131"/>
      <c r="AL508" s="1131"/>
      <c r="AM508" s="252"/>
      <c r="AN508" s="252"/>
      <c r="AO508" s="252"/>
      <c r="AP508" s="252"/>
      <c r="AQ508" s="252"/>
      <c r="AR508" s="252"/>
      <c r="AS508" s="252"/>
      <c r="AT508" s="252"/>
      <c r="AU508" s="252"/>
      <c r="AV508" s="252"/>
      <c r="AW508" s="252"/>
      <c r="AX508" s="252"/>
      <c r="AY508" s="252"/>
      <c r="AZ508" s="252"/>
      <c r="BA508" s="252"/>
      <c r="BB508" s="252"/>
      <c r="BC508" s="252"/>
      <c r="BD508" s="1150" t="s">
        <v>1315</v>
      </c>
      <c r="BE508" s="1151"/>
      <c r="BF508" s="1151"/>
      <c r="BG508" s="1151"/>
      <c r="BH508" s="1151"/>
      <c r="BI508" s="1151"/>
      <c r="BJ508" s="1151"/>
      <c r="BK508" s="1151"/>
      <c r="BL508" s="1151"/>
      <c r="BM508" s="1151"/>
      <c r="BN508" s="1151"/>
      <c r="BO508" s="1151"/>
      <c r="BP508" s="1151"/>
      <c r="BQ508" s="1151"/>
      <c r="BR508" s="1151"/>
      <c r="BS508" s="1151"/>
      <c r="BT508" s="232"/>
    </row>
    <row r="509" spans="1:84" s="233" customFormat="1" ht="12" customHeight="1" x14ac:dyDescent="0.2">
      <c r="A509" s="453"/>
      <c r="B509" s="453"/>
      <c r="C509" s="454"/>
      <c r="D509" s="252" t="s">
        <v>1341</v>
      </c>
      <c r="E509" s="454"/>
      <c r="F509" s="454"/>
      <c r="G509" s="454"/>
      <c r="H509" s="454"/>
      <c r="I509" s="454"/>
      <c r="J509" s="454"/>
      <c r="K509" s="454"/>
      <c r="L509" s="454"/>
      <c r="M509" s="454"/>
      <c r="N509" s="252"/>
      <c r="O509" s="252"/>
      <c r="P509" s="252"/>
      <c r="Q509" s="252"/>
      <c r="R509" s="252"/>
      <c r="S509" s="252"/>
      <c r="T509" s="252"/>
      <c r="U509" s="252"/>
      <c r="V509" s="252"/>
      <c r="W509" s="252"/>
      <c r="X509" s="252"/>
      <c r="Y509" s="252"/>
      <c r="Z509" s="252"/>
      <c r="AA509" s="252"/>
      <c r="AB509" s="252"/>
      <c r="AC509" s="252"/>
      <c r="AD509" s="252"/>
      <c r="AE509" s="252"/>
      <c r="AF509" s="252"/>
      <c r="AG509" s="252"/>
      <c r="AH509" s="252"/>
      <c r="AI509" s="252"/>
      <c r="AJ509" s="252"/>
      <c r="AK509" s="252"/>
      <c r="AL509" s="252"/>
      <c r="AM509" s="252"/>
      <c r="AN509" s="252"/>
      <c r="AO509" s="252"/>
      <c r="AP509" s="252"/>
      <c r="AQ509" s="252"/>
      <c r="AR509" s="252"/>
      <c r="AS509" s="252"/>
      <c r="AT509" s="252"/>
      <c r="AU509" s="252"/>
      <c r="AV509" s="252"/>
      <c r="AW509" s="252"/>
      <c r="AX509" s="252"/>
      <c r="AY509" s="252"/>
      <c r="AZ509" s="252"/>
      <c r="BA509" s="252"/>
      <c r="BB509" s="252"/>
      <c r="BC509" s="252"/>
      <c r="BD509" s="1151"/>
      <c r="BE509" s="1151"/>
      <c r="BF509" s="1151"/>
      <c r="BG509" s="1151"/>
      <c r="BH509" s="1151"/>
      <c r="BI509" s="1151"/>
      <c r="BJ509" s="1151"/>
      <c r="BK509" s="1151"/>
      <c r="BL509" s="1151"/>
      <c r="BM509" s="1151"/>
      <c r="BN509" s="1151"/>
      <c r="BO509" s="1151"/>
      <c r="BP509" s="1151"/>
      <c r="BQ509" s="1151"/>
      <c r="BR509" s="1151"/>
      <c r="BS509" s="1151"/>
      <c r="BT509" s="232"/>
    </row>
    <row r="510" spans="1:84" s="233" customFormat="1" ht="12" customHeight="1" x14ac:dyDescent="0.2">
      <c r="A510" s="453"/>
      <c r="B510" s="453"/>
      <c r="C510" s="454"/>
      <c r="D510" s="236"/>
      <c r="E510" s="454"/>
      <c r="F510" s="454"/>
      <c r="G510" s="454"/>
      <c r="H510" s="454"/>
      <c r="I510" s="454"/>
      <c r="J510" s="454"/>
      <c r="K510" s="454"/>
      <c r="L510" s="454"/>
      <c r="M510" s="454"/>
      <c r="N510" s="252"/>
      <c r="O510" s="252"/>
      <c r="P510" s="252"/>
      <c r="Q510" s="252"/>
      <c r="R510" s="252"/>
      <c r="S510" s="252"/>
      <c r="T510" s="252"/>
      <c r="U510" s="252"/>
      <c r="V510" s="252"/>
      <c r="W510" s="252"/>
      <c r="X510" s="252"/>
      <c r="Y510" s="252"/>
      <c r="Z510" s="252"/>
      <c r="AA510" s="252"/>
      <c r="AB510" s="252"/>
      <c r="AC510" s="252"/>
      <c r="AD510" s="252"/>
      <c r="AE510" s="252"/>
      <c r="AF510" s="252"/>
      <c r="AG510" s="252"/>
      <c r="AH510" s="252"/>
      <c r="AI510" s="252"/>
      <c r="AJ510" s="252"/>
      <c r="AK510" s="252"/>
      <c r="AL510" s="252"/>
      <c r="AM510" s="252"/>
      <c r="AN510" s="252"/>
      <c r="AO510" s="252"/>
      <c r="AP510" s="252"/>
      <c r="AQ510" s="252"/>
      <c r="AR510" s="252"/>
      <c r="AS510" s="252"/>
      <c r="AT510" s="252"/>
      <c r="AU510" s="252"/>
      <c r="AV510" s="252"/>
      <c r="AW510" s="252"/>
      <c r="AX510" s="252"/>
      <c r="AY510" s="252"/>
      <c r="AZ510" s="252"/>
      <c r="BA510" s="252"/>
      <c r="BB510" s="252"/>
      <c r="BC510" s="252"/>
      <c r="BD510" s="1151"/>
      <c r="BE510" s="1151"/>
      <c r="BF510" s="1151"/>
      <c r="BG510" s="1151"/>
      <c r="BH510" s="1151"/>
      <c r="BI510" s="1151"/>
      <c r="BJ510" s="1151"/>
      <c r="BK510" s="1151"/>
      <c r="BL510" s="1151"/>
      <c r="BM510" s="1151"/>
      <c r="BN510" s="1151"/>
      <c r="BO510" s="1151"/>
      <c r="BP510" s="1151"/>
      <c r="BQ510" s="1151"/>
      <c r="BR510" s="1151"/>
      <c r="BS510" s="1151"/>
      <c r="BT510" s="232"/>
    </row>
    <row r="511" spans="1:84" s="233" customFormat="1" ht="6.65" customHeight="1" x14ac:dyDescent="0.2">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c r="AA511" s="252"/>
      <c r="AB511" s="252"/>
      <c r="AC511" s="252"/>
      <c r="AD511" s="252"/>
      <c r="AE511" s="252"/>
      <c r="AF511" s="252"/>
      <c r="AG511" s="252"/>
      <c r="AH511" s="252"/>
      <c r="AI511" s="252"/>
      <c r="AJ511" s="252"/>
      <c r="AK511" s="252"/>
      <c r="AL511" s="252"/>
      <c r="AM511" s="252"/>
      <c r="AN511" s="252"/>
      <c r="AO511" s="254"/>
      <c r="AP511" s="252"/>
      <c r="AQ511" s="252"/>
      <c r="AR511" s="252"/>
      <c r="AS511" s="252"/>
      <c r="AT511" s="252"/>
      <c r="AU511" s="252"/>
      <c r="AV511" s="252"/>
      <c r="AW511" s="252"/>
      <c r="AX511" s="252"/>
      <c r="AY511" s="252"/>
      <c r="AZ511" s="252"/>
      <c r="BA511" s="252"/>
      <c r="BB511" s="252"/>
      <c r="BC511" s="252"/>
      <c r="BD511" s="252"/>
      <c r="BE511" s="252"/>
      <c r="BF511" s="252"/>
      <c r="BG511" s="252"/>
      <c r="BH511" s="252"/>
      <c r="BI511" s="252"/>
      <c r="BJ511" s="252"/>
      <c r="BK511" s="252"/>
      <c r="BL511" s="252"/>
      <c r="BM511" s="252"/>
      <c r="BN511" s="252"/>
      <c r="BO511" s="252"/>
      <c r="BP511" s="252"/>
      <c r="BQ511" s="252"/>
      <c r="BR511" s="252"/>
      <c r="BS511" s="252"/>
      <c r="BT511" s="232"/>
    </row>
    <row r="512" spans="1:84" s="233" customFormat="1" ht="12" customHeight="1" x14ac:dyDescent="0.2">
      <c r="A512" s="254"/>
      <c r="B512" s="254"/>
      <c r="C512" s="254" t="s">
        <v>1428</v>
      </c>
      <c r="D512" s="254"/>
      <c r="E512" s="254"/>
      <c r="F512" s="254"/>
      <c r="G512" s="254"/>
      <c r="H512" s="254"/>
      <c r="I512" s="254"/>
      <c r="J512" s="254"/>
      <c r="K512" s="254"/>
      <c r="L512" s="254"/>
      <c r="M512" s="254"/>
      <c r="N512" s="252"/>
      <c r="O512" s="252"/>
      <c r="P512" s="252"/>
      <c r="Q512" s="252"/>
      <c r="R512" s="252"/>
      <c r="S512" s="252"/>
      <c r="T512" s="252"/>
      <c r="U512" s="252"/>
      <c r="V512" s="252"/>
      <c r="W512" s="252"/>
      <c r="X512" s="252" t="s">
        <v>1410</v>
      </c>
      <c r="Y512" s="252" t="s">
        <v>808</v>
      </c>
      <c r="Z512" s="252"/>
      <c r="AA512" s="252"/>
      <c r="AB512" s="252"/>
      <c r="AC512" s="463"/>
      <c r="AD512" s="252"/>
      <c r="AE512" s="252"/>
      <c r="AF512" s="255"/>
      <c r="AG512" s="255"/>
      <c r="AH512" s="255"/>
      <c r="AI512" s="255"/>
      <c r="AJ512" s="255"/>
      <c r="AK512" s="255"/>
      <c r="AL512" s="255"/>
      <c r="AM512" s="255"/>
      <c r="AN512" s="255"/>
      <c r="AO512" s="255"/>
      <c r="AP512" s="255"/>
      <c r="AQ512" s="255"/>
      <c r="AR512" s="255"/>
      <c r="AS512" s="255"/>
      <c r="AT512" s="255"/>
      <c r="AU512" s="255"/>
      <c r="AV512" s="255"/>
      <c r="AW512" s="252"/>
      <c r="AX512" s="252"/>
      <c r="AY512" s="252"/>
      <c r="AZ512" s="252"/>
      <c r="BA512" s="463"/>
      <c r="BB512" s="463"/>
      <c r="BC512" s="463"/>
      <c r="BD512" s="463"/>
      <c r="BE512" s="463"/>
      <c r="BF512" s="463"/>
      <c r="BG512" s="463"/>
      <c r="BH512" s="463"/>
      <c r="BI512" s="463"/>
      <c r="BJ512" s="463"/>
      <c r="BK512" s="463"/>
      <c r="BL512" s="463"/>
      <c r="BM512" s="463"/>
      <c r="BN512" s="463"/>
      <c r="BO512" s="463"/>
      <c r="BP512" s="463"/>
      <c r="BQ512" s="463"/>
      <c r="BR512" s="252"/>
      <c r="BS512" s="252"/>
      <c r="BT512" s="232"/>
      <c r="BU512" s="232"/>
      <c r="BV512" s="232"/>
      <c r="BW512" s="232"/>
      <c r="BX512" s="232"/>
      <c r="BY512" s="232"/>
      <c r="BZ512" s="232"/>
      <c r="CA512" s="232"/>
      <c r="CB512" s="232"/>
      <c r="CC512" s="232"/>
      <c r="CD512" s="232"/>
      <c r="CE512" s="232"/>
      <c r="CF512" s="232"/>
    </row>
    <row r="513" spans="1:93" s="233" customFormat="1" ht="12" customHeight="1" x14ac:dyDescent="0.2">
      <c r="A513" s="254"/>
      <c r="B513" s="254"/>
      <c r="C513" s="254"/>
      <c r="D513" s="1834" t="s">
        <v>1403</v>
      </c>
      <c r="E513" s="1835"/>
      <c r="F513" s="1835"/>
      <c r="G513" s="1835"/>
      <c r="H513" s="1835"/>
      <c r="I513" s="1835"/>
      <c r="J513" s="1835"/>
      <c r="K513" s="1835"/>
      <c r="L513" s="1835"/>
      <c r="M513" s="1835"/>
      <c r="N513" s="1836"/>
      <c r="O513" s="1321" t="s">
        <v>1406</v>
      </c>
      <c r="P513" s="1173"/>
      <c r="Q513" s="1173"/>
      <c r="R513" s="1173"/>
      <c r="S513" s="1173"/>
      <c r="T513" s="1177"/>
      <c r="U513" s="244"/>
      <c r="V513" s="244"/>
      <c r="W513" s="244"/>
      <c r="X513" s="1677" t="s">
        <v>877</v>
      </c>
      <c r="Y513" s="1827"/>
      <c r="Z513" s="1827"/>
      <c r="AA513" s="1827"/>
      <c r="AB513" s="1827"/>
      <c r="AC513" s="1827"/>
      <c r="AD513" s="1827"/>
      <c r="AE513" s="1828"/>
      <c r="AF513" s="1677" t="s">
        <v>1373</v>
      </c>
      <c r="AG513" s="1678"/>
      <c r="AH513" s="1678"/>
      <c r="AI513" s="1678"/>
      <c r="AJ513" s="1678"/>
      <c r="AK513" s="1679"/>
      <c r="AL513" s="1873" t="s">
        <v>1389</v>
      </c>
      <c r="AM513" s="1827"/>
      <c r="AN513" s="1827"/>
      <c r="AO513" s="1827"/>
      <c r="AP513" s="1827"/>
      <c r="AQ513" s="1827"/>
      <c r="AR513" s="1827"/>
      <c r="AS513" s="1827"/>
      <c r="AT513" s="1827"/>
      <c r="AU513" s="1827"/>
      <c r="AV513" s="1827"/>
      <c r="AW513" s="1827"/>
      <c r="AX513" s="1827"/>
      <c r="AY513" s="1827"/>
      <c r="AZ513" s="1827"/>
      <c r="BA513" s="1827"/>
      <c r="BB513" s="1827"/>
      <c r="BC513" s="1827"/>
      <c r="BD513" s="1827"/>
      <c r="BE513" s="1827"/>
      <c r="BF513" s="1827"/>
      <c r="BG513" s="1827"/>
      <c r="BH513" s="1827"/>
      <c r="BI513" s="1827"/>
      <c r="BJ513" s="1828"/>
      <c r="BK513" s="463"/>
      <c r="BL513" s="463"/>
      <c r="BM513" s="463"/>
      <c r="BN513" s="463"/>
      <c r="BO513" s="463"/>
      <c r="BP513" s="463"/>
      <c r="BQ513" s="463"/>
      <c r="BR513" s="252"/>
      <c r="BS513" s="252"/>
      <c r="BT513" s="232"/>
      <c r="BU513" s="232"/>
      <c r="BV513" s="232"/>
      <c r="BW513" s="232"/>
      <c r="BX513" s="232"/>
      <c r="BY513" s="232"/>
      <c r="BZ513" s="232"/>
      <c r="CA513" s="232"/>
      <c r="CB513" s="232"/>
      <c r="CC513" s="232"/>
      <c r="CD513" s="232"/>
      <c r="CE513" s="232"/>
      <c r="CF513" s="232"/>
      <c r="CG513" s="232"/>
      <c r="CH513" s="232"/>
      <c r="CI513" s="232"/>
      <c r="CJ513" s="232"/>
      <c r="CK513" s="232"/>
      <c r="CL513" s="232"/>
      <c r="CM513" s="232"/>
      <c r="CN513" s="232"/>
      <c r="CO513" s="232"/>
    </row>
    <row r="514" spans="1:93" s="233" customFormat="1" ht="12" customHeight="1" x14ac:dyDescent="0.2">
      <c r="A514" s="254"/>
      <c r="B514" s="254"/>
      <c r="C514" s="254"/>
      <c r="D514" s="1829" t="s">
        <v>1407</v>
      </c>
      <c r="E514" s="1830"/>
      <c r="F514" s="1830"/>
      <c r="G514" s="1864" t="s">
        <v>1408</v>
      </c>
      <c r="H514" s="1865"/>
      <c r="I514" s="1865"/>
      <c r="J514" s="1865"/>
      <c r="K514" s="1865"/>
      <c r="L514" s="1865"/>
      <c r="M514" s="1865"/>
      <c r="N514" s="1866"/>
      <c r="O514" s="1805"/>
      <c r="P514" s="1806"/>
      <c r="Q514" s="1806"/>
      <c r="R514" s="1806"/>
      <c r="S514" s="1806"/>
      <c r="T514" s="464" t="s">
        <v>1404</v>
      </c>
      <c r="U514" s="463"/>
      <c r="V514" s="463"/>
      <c r="W514" s="463"/>
      <c r="X514" s="1268"/>
      <c r="Y514" s="1269"/>
      <c r="Z514" s="1269"/>
      <c r="AA514" s="1269"/>
      <c r="AB514" s="1269"/>
      <c r="AC514" s="1269"/>
      <c r="AD514" s="1269"/>
      <c r="AE514" s="1270"/>
      <c r="AF514" s="1680"/>
      <c r="AG514" s="1681"/>
      <c r="AH514" s="1681"/>
      <c r="AI514" s="1681"/>
      <c r="AJ514" s="1681"/>
      <c r="AK514" s="1682"/>
      <c r="AL514" s="1268"/>
      <c r="AM514" s="1269"/>
      <c r="AN514" s="1269"/>
      <c r="AO514" s="1269"/>
      <c r="AP514" s="1269"/>
      <c r="AQ514" s="1269"/>
      <c r="AR514" s="1269"/>
      <c r="AS514" s="1269"/>
      <c r="AT514" s="1269"/>
      <c r="AU514" s="1269"/>
      <c r="AV514" s="1269"/>
      <c r="AW514" s="1269"/>
      <c r="AX514" s="1269"/>
      <c r="AY514" s="1269"/>
      <c r="AZ514" s="1269"/>
      <c r="BA514" s="1269"/>
      <c r="BB514" s="1269"/>
      <c r="BC514" s="1269"/>
      <c r="BD514" s="1269"/>
      <c r="BE514" s="1269"/>
      <c r="BF514" s="1269"/>
      <c r="BG514" s="1269"/>
      <c r="BH514" s="1269"/>
      <c r="BI514" s="1269"/>
      <c r="BJ514" s="1270"/>
      <c r="BK514" s="463"/>
      <c r="BL514" s="463"/>
      <c r="BM514" s="463"/>
      <c r="BN514" s="463"/>
      <c r="BO514" s="463"/>
      <c r="BP514" s="463"/>
      <c r="BQ514" s="463"/>
      <c r="BR514" s="252"/>
      <c r="BS514" s="252"/>
      <c r="BT514" s="232"/>
      <c r="BU514" s="232"/>
      <c r="BV514" s="232"/>
      <c r="BW514" s="232"/>
      <c r="BX514" s="232"/>
      <c r="BY514" s="232"/>
      <c r="BZ514" s="232"/>
      <c r="CA514" s="232"/>
      <c r="CB514" s="232"/>
      <c r="CC514" s="232"/>
      <c r="CD514" s="232"/>
      <c r="CE514" s="232"/>
      <c r="CF514" s="232"/>
    </row>
    <row r="515" spans="1:93" s="233" customFormat="1" ht="12" customHeight="1" x14ac:dyDescent="0.2">
      <c r="A515" s="254"/>
      <c r="B515" s="254"/>
      <c r="C515" s="254"/>
      <c r="D515" s="1831"/>
      <c r="E515" s="1831"/>
      <c r="F515" s="1831"/>
      <c r="G515" s="1861" t="s">
        <v>1409</v>
      </c>
      <c r="H515" s="1862"/>
      <c r="I515" s="1862"/>
      <c r="J515" s="1862"/>
      <c r="K515" s="1862"/>
      <c r="L515" s="1862"/>
      <c r="M515" s="1862"/>
      <c r="N515" s="1863"/>
      <c r="O515" s="1805"/>
      <c r="P515" s="1806"/>
      <c r="Q515" s="1806"/>
      <c r="R515" s="1806"/>
      <c r="S515" s="1806"/>
      <c r="T515" s="464" t="s">
        <v>1404</v>
      </c>
      <c r="U515" s="463"/>
      <c r="V515" s="463"/>
      <c r="W515" s="463"/>
      <c r="X515" s="1811" t="s">
        <v>870</v>
      </c>
      <c r="Y515" s="1675"/>
      <c r="Z515" s="1675"/>
      <c r="AA515" s="1675"/>
      <c r="AB515" s="1675"/>
      <c r="AC515" s="1675"/>
      <c r="AD515" s="1675"/>
      <c r="AE515" s="1676"/>
      <c r="AF515" s="465" t="s">
        <v>1770</v>
      </c>
      <c r="AG515" s="466"/>
      <c r="AH515" s="466"/>
      <c r="AI515" s="466"/>
      <c r="AJ515" s="466"/>
      <c r="AK515" s="258"/>
      <c r="AL515" s="1811"/>
      <c r="AM515" s="1675"/>
      <c r="AN515" s="1675"/>
      <c r="AO515" s="1675"/>
      <c r="AP515" s="1675"/>
      <c r="AQ515" s="1675"/>
      <c r="AR515" s="1675"/>
      <c r="AS515" s="1675"/>
      <c r="AT515" s="1675"/>
      <c r="AU515" s="1675"/>
      <c r="AV515" s="1675"/>
      <c r="AW515" s="1675"/>
      <c r="AX515" s="1675"/>
      <c r="AY515" s="1675"/>
      <c r="AZ515" s="1675"/>
      <c r="BA515" s="1675"/>
      <c r="BB515" s="1675"/>
      <c r="BC515" s="1675"/>
      <c r="BD515" s="1675"/>
      <c r="BE515" s="1675"/>
      <c r="BF515" s="1675"/>
      <c r="BG515" s="1675"/>
      <c r="BH515" s="1675"/>
      <c r="BI515" s="1675"/>
      <c r="BJ515" s="1676"/>
      <c r="BK515" s="463"/>
      <c r="BL515" s="463"/>
      <c r="BM515" s="463"/>
      <c r="BN515" s="463"/>
      <c r="BO515" s="463"/>
      <c r="BP515" s="463"/>
      <c r="BQ515" s="463"/>
      <c r="BR515" s="252"/>
      <c r="BS515" s="252"/>
      <c r="BT515" s="232"/>
      <c r="BU515" s="232"/>
      <c r="BV515" s="232"/>
      <c r="BW515" s="232"/>
      <c r="BX515" s="232"/>
      <c r="BY515" s="232"/>
      <c r="BZ515" s="232"/>
      <c r="CA515" s="232"/>
      <c r="CB515" s="232"/>
      <c r="CC515" s="232"/>
      <c r="CD515" s="232"/>
      <c r="CE515" s="232"/>
      <c r="CF515" s="232"/>
    </row>
    <row r="516" spans="1:93" s="233" customFormat="1" ht="12" customHeight="1" x14ac:dyDescent="0.2">
      <c r="A516" s="254"/>
      <c r="B516" s="254"/>
      <c r="C516" s="254"/>
      <c r="D516" s="1867" t="s">
        <v>1416</v>
      </c>
      <c r="E516" s="1868"/>
      <c r="F516" s="1868"/>
      <c r="G516" s="1868"/>
      <c r="H516" s="1868"/>
      <c r="I516" s="1868"/>
      <c r="J516" s="1868"/>
      <c r="K516" s="1868"/>
      <c r="L516" s="1868"/>
      <c r="M516" s="1868"/>
      <c r="N516" s="1869"/>
      <c r="O516" s="1805"/>
      <c r="P516" s="1806"/>
      <c r="Q516" s="1806"/>
      <c r="R516" s="1806"/>
      <c r="S516" s="1806"/>
      <c r="T516" s="464" t="s">
        <v>1404</v>
      </c>
      <c r="U516" s="463"/>
      <c r="V516" s="463"/>
      <c r="W516" s="463"/>
      <c r="X516" s="1811" t="s">
        <v>809</v>
      </c>
      <c r="Y516" s="1675"/>
      <c r="Z516" s="1675"/>
      <c r="AA516" s="1675"/>
      <c r="AB516" s="1675"/>
      <c r="AC516" s="1675"/>
      <c r="AD516" s="1675"/>
      <c r="AE516" s="1676"/>
      <c r="AF516" s="465" t="s">
        <v>1770</v>
      </c>
      <c r="AG516" s="466"/>
      <c r="AH516" s="466"/>
      <c r="AI516" s="466"/>
      <c r="AJ516" s="466"/>
      <c r="AK516" s="258"/>
      <c r="AL516" s="1811" t="s">
        <v>1388</v>
      </c>
      <c r="AM516" s="1675"/>
      <c r="AN516" s="1675"/>
      <c r="AO516" s="1675"/>
      <c r="AP516" s="1675"/>
      <c r="AQ516" s="1675"/>
      <c r="AR516" s="1675"/>
      <c r="AS516" s="1675"/>
      <c r="AT516" s="1675"/>
      <c r="AU516" s="1675"/>
      <c r="AV516" s="1675"/>
      <c r="AW516" s="1675"/>
      <c r="AX516" s="1675"/>
      <c r="AY516" s="1675"/>
      <c r="AZ516" s="1675"/>
      <c r="BA516" s="1675"/>
      <c r="BB516" s="1675"/>
      <c r="BC516" s="1675"/>
      <c r="BD516" s="1675"/>
      <c r="BE516" s="1675"/>
      <c r="BF516" s="1675"/>
      <c r="BG516" s="1675"/>
      <c r="BH516" s="1675"/>
      <c r="BI516" s="1675"/>
      <c r="BJ516" s="1676"/>
      <c r="BK516" s="463"/>
      <c r="BL516" s="463"/>
      <c r="BM516" s="463"/>
      <c r="BN516" s="463"/>
      <c r="BO516" s="463"/>
      <c r="BP516" s="463"/>
      <c r="BQ516" s="463"/>
      <c r="BR516" s="252"/>
      <c r="BS516" s="252"/>
      <c r="BT516" s="232"/>
      <c r="BU516" s="232"/>
      <c r="BV516" s="232"/>
      <c r="BW516" s="232"/>
      <c r="BX516" s="232"/>
      <c r="BY516" s="232"/>
      <c r="BZ516" s="232"/>
      <c r="CA516" s="232"/>
      <c r="CB516" s="232"/>
      <c r="CC516" s="232"/>
      <c r="CD516" s="232"/>
      <c r="CE516" s="232"/>
      <c r="CF516" s="232"/>
    </row>
    <row r="517" spans="1:93" s="233" customFormat="1" ht="12" customHeight="1" x14ac:dyDescent="0.2">
      <c r="A517" s="254"/>
      <c r="B517" s="254"/>
      <c r="C517" s="254"/>
      <c r="D517" s="1870" t="s">
        <v>1417</v>
      </c>
      <c r="E517" s="1871"/>
      <c r="F517" s="1871"/>
      <c r="G517" s="1871"/>
      <c r="H517" s="1871"/>
      <c r="I517" s="1871"/>
      <c r="J517" s="1871"/>
      <c r="K517" s="1871"/>
      <c r="L517" s="1871"/>
      <c r="M517" s="1871"/>
      <c r="N517" s="1872"/>
      <c r="O517" s="1805"/>
      <c r="P517" s="1806"/>
      <c r="Q517" s="1806"/>
      <c r="R517" s="1806"/>
      <c r="S517" s="1806"/>
      <c r="T517" s="464" t="s">
        <v>1404</v>
      </c>
      <c r="U517" s="463"/>
      <c r="V517" s="463"/>
      <c r="W517" s="463"/>
      <c r="X517" s="1811" t="s">
        <v>810</v>
      </c>
      <c r="Y517" s="1675"/>
      <c r="Z517" s="1675"/>
      <c r="AA517" s="1675"/>
      <c r="AB517" s="1675"/>
      <c r="AC517" s="1675"/>
      <c r="AD517" s="1675"/>
      <c r="AE517" s="1676"/>
      <c r="AF517" s="465" t="s">
        <v>1770</v>
      </c>
      <c r="AG517" s="466"/>
      <c r="AH517" s="466"/>
      <c r="AI517" s="466"/>
      <c r="AJ517" s="466"/>
      <c r="AK517" s="258"/>
      <c r="AL517" s="1874"/>
      <c r="AM517" s="1675"/>
      <c r="AN517" s="1675"/>
      <c r="AO517" s="1675"/>
      <c r="AP517" s="1675"/>
      <c r="AQ517" s="1675"/>
      <c r="AR517" s="1675"/>
      <c r="AS517" s="1675"/>
      <c r="AT517" s="1675"/>
      <c r="AU517" s="1675"/>
      <c r="AV517" s="1675"/>
      <c r="AW517" s="1675"/>
      <c r="AX517" s="1675"/>
      <c r="AY517" s="1675"/>
      <c r="AZ517" s="1675"/>
      <c r="BA517" s="1675"/>
      <c r="BB517" s="1675"/>
      <c r="BC517" s="1675"/>
      <c r="BD517" s="1675"/>
      <c r="BE517" s="1675"/>
      <c r="BF517" s="1675"/>
      <c r="BG517" s="1675"/>
      <c r="BH517" s="1675"/>
      <c r="BI517" s="1675"/>
      <c r="BJ517" s="1676"/>
      <c r="BK517" s="463"/>
      <c r="BL517" s="463"/>
      <c r="BM517" s="463"/>
      <c r="BN517" s="463"/>
      <c r="BO517" s="463"/>
      <c r="BP517" s="463"/>
      <c r="BQ517" s="463"/>
      <c r="BR517" s="252"/>
      <c r="BS517" s="252"/>
      <c r="BT517" s="232"/>
      <c r="BU517" s="232"/>
      <c r="BV517" s="232"/>
      <c r="BW517" s="232"/>
      <c r="BX517" s="232"/>
      <c r="BY517" s="232"/>
      <c r="BZ517" s="232"/>
      <c r="CA517" s="232"/>
      <c r="CB517" s="232"/>
      <c r="CC517" s="232"/>
      <c r="CD517" s="232"/>
      <c r="CE517" s="232"/>
      <c r="CF517" s="232"/>
      <c r="CG517" s="232"/>
    </row>
    <row r="518" spans="1:93" s="233" customFormat="1" ht="12" customHeight="1" x14ac:dyDescent="0.2">
      <c r="A518" s="254"/>
      <c r="B518" s="254"/>
      <c r="C518" s="254"/>
      <c r="D518" s="1867" t="s">
        <v>1418</v>
      </c>
      <c r="E518" s="1868"/>
      <c r="F518" s="1868"/>
      <c r="G518" s="1868"/>
      <c r="H518" s="1868"/>
      <c r="I518" s="1868"/>
      <c r="J518" s="1868"/>
      <c r="K518" s="1868"/>
      <c r="L518" s="1868"/>
      <c r="M518" s="1868"/>
      <c r="N518" s="1869"/>
      <c r="O518" s="1805"/>
      <c r="P518" s="1806"/>
      <c r="Q518" s="1806"/>
      <c r="R518" s="1806"/>
      <c r="S518" s="1806"/>
      <c r="T518" s="464" t="s">
        <v>1404</v>
      </c>
      <c r="U518" s="463"/>
      <c r="V518" s="463"/>
      <c r="W518" s="463"/>
      <c r="X518" s="1811" t="s">
        <v>871</v>
      </c>
      <c r="Y518" s="1675"/>
      <c r="Z518" s="1675"/>
      <c r="AA518" s="1675"/>
      <c r="AB518" s="1675"/>
      <c r="AC518" s="1675"/>
      <c r="AD518" s="1675"/>
      <c r="AE518" s="1676"/>
      <c r="AF518" s="465" t="s">
        <v>1770</v>
      </c>
      <c r="AG518" s="466"/>
      <c r="AH518" s="466"/>
      <c r="AI518" s="466"/>
      <c r="AJ518" s="466"/>
      <c r="AK518" s="258"/>
      <c r="AL518" s="1811"/>
      <c r="AM518" s="1675"/>
      <c r="AN518" s="1675"/>
      <c r="AO518" s="1675"/>
      <c r="AP518" s="1675"/>
      <c r="AQ518" s="1675"/>
      <c r="AR518" s="1675"/>
      <c r="AS518" s="1675"/>
      <c r="AT518" s="1675"/>
      <c r="AU518" s="1675"/>
      <c r="AV518" s="1675"/>
      <c r="AW518" s="1675"/>
      <c r="AX518" s="1675"/>
      <c r="AY518" s="1675"/>
      <c r="AZ518" s="1675"/>
      <c r="BA518" s="1675"/>
      <c r="BB518" s="1675"/>
      <c r="BC518" s="1675"/>
      <c r="BD518" s="1675"/>
      <c r="BE518" s="1675"/>
      <c r="BF518" s="1675"/>
      <c r="BG518" s="1675"/>
      <c r="BH518" s="1675"/>
      <c r="BI518" s="1675"/>
      <c r="BJ518" s="1676"/>
      <c r="BK518" s="463"/>
      <c r="BL518" s="463"/>
      <c r="BM518" s="463"/>
      <c r="BN518" s="463"/>
      <c r="BO518" s="463"/>
      <c r="BP518" s="463"/>
      <c r="BQ518" s="463"/>
      <c r="BR518" s="252"/>
      <c r="BS518" s="252"/>
      <c r="BT518" s="232"/>
      <c r="BU518" s="232"/>
      <c r="BV518" s="232"/>
      <c r="BW518" s="232"/>
      <c r="BX518" s="232"/>
    </row>
    <row r="519" spans="1:93" s="233" customFormat="1" ht="12" customHeight="1" x14ac:dyDescent="0.2">
      <c r="A519" s="254"/>
      <c r="B519" s="254"/>
      <c r="C519" s="254"/>
      <c r="D519" s="1870" t="s">
        <v>1419</v>
      </c>
      <c r="E519" s="1871"/>
      <c r="F519" s="1871"/>
      <c r="G519" s="1871"/>
      <c r="H519" s="1871"/>
      <c r="I519" s="1871"/>
      <c r="J519" s="1871"/>
      <c r="K519" s="1871"/>
      <c r="L519" s="1871"/>
      <c r="M519" s="1871"/>
      <c r="N519" s="1872"/>
      <c r="O519" s="1805"/>
      <c r="P519" s="1806"/>
      <c r="Q519" s="1806"/>
      <c r="R519" s="1806"/>
      <c r="S519" s="1806"/>
      <c r="T519" s="464" t="s">
        <v>1404</v>
      </c>
      <c r="U519" s="463"/>
      <c r="V519" s="463"/>
      <c r="W519" s="463"/>
      <c r="X519" s="1811" t="s">
        <v>872</v>
      </c>
      <c r="Y519" s="1675"/>
      <c r="Z519" s="1675"/>
      <c r="AA519" s="1675"/>
      <c r="AB519" s="1675"/>
      <c r="AC519" s="1675"/>
      <c r="AD519" s="1675"/>
      <c r="AE519" s="1676"/>
      <c r="AF519" s="465" t="s">
        <v>1770</v>
      </c>
      <c r="AG519" s="466"/>
      <c r="AH519" s="466"/>
      <c r="AI519" s="466"/>
      <c r="AJ519" s="466"/>
      <c r="AK519" s="258"/>
      <c r="AL519" s="1811"/>
      <c r="AM519" s="1675"/>
      <c r="AN519" s="1675"/>
      <c r="AO519" s="1675"/>
      <c r="AP519" s="1675"/>
      <c r="AQ519" s="1675"/>
      <c r="AR519" s="1675"/>
      <c r="AS519" s="1675"/>
      <c r="AT519" s="1675"/>
      <c r="AU519" s="1675"/>
      <c r="AV519" s="1675"/>
      <c r="AW519" s="1675"/>
      <c r="AX519" s="1675"/>
      <c r="AY519" s="1675"/>
      <c r="AZ519" s="1675"/>
      <c r="BA519" s="1675"/>
      <c r="BB519" s="1675"/>
      <c r="BC519" s="1675"/>
      <c r="BD519" s="1675"/>
      <c r="BE519" s="1675"/>
      <c r="BF519" s="1675"/>
      <c r="BG519" s="1675"/>
      <c r="BH519" s="1675"/>
      <c r="BI519" s="1675"/>
      <c r="BJ519" s="1676"/>
      <c r="BK519" s="463"/>
      <c r="BL519" s="463"/>
      <c r="BM519" s="463"/>
      <c r="BN519" s="463"/>
      <c r="BO519" s="463"/>
      <c r="BP519" s="463"/>
      <c r="BQ519" s="463"/>
      <c r="BR519" s="252"/>
      <c r="BS519" s="252"/>
      <c r="BT519" s="232"/>
      <c r="BU519" s="232"/>
      <c r="BV519" s="232"/>
      <c r="BW519" s="232"/>
      <c r="BX519" s="232"/>
    </row>
    <row r="520" spans="1:93" s="233" customFormat="1" ht="12" customHeight="1" x14ac:dyDescent="0.2">
      <c r="A520" s="463"/>
      <c r="B520" s="463"/>
      <c r="C520" s="463"/>
      <c r="D520" s="1870" t="s">
        <v>1405</v>
      </c>
      <c r="E520" s="1871"/>
      <c r="F520" s="1871"/>
      <c r="G520" s="1871"/>
      <c r="H520" s="1871"/>
      <c r="I520" s="1871"/>
      <c r="J520" s="1871"/>
      <c r="K520" s="1871"/>
      <c r="L520" s="1871"/>
      <c r="M520" s="1871"/>
      <c r="N520" s="1872"/>
      <c r="O520" s="1807" t="str">
        <f>IF(SUM(O514:S519)=0,"",(SUM(O514:S519)))</f>
        <v/>
      </c>
      <c r="P520" s="1808"/>
      <c r="Q520" s="1808"/>
      <c r="R520" s="1808"/>
      <c r="S520" s="1808"/>
      <c r="T520" s="464" t="s">
        <v>1404</v>
      </c>
      <c r="U520" s="467"/>
      <c r="V520" s="467"/>
      <c r="W520" s="467"/>
      <c r="X520" s="1811" t="s">
        <v>873</v>
      </c>
      <c r="Y520" s="1675"/>
      <c r="Z520" s="1675"/>
      <c r="AA520" s="1675"/>
      <c r="AB520" s="1675"/>
      <c r="AC520" s="1675"/>
      <c r="AD520" s="1675"/>
      <c r="AE520" s="1676"/>
      <c r="AF520" s="465" t="s">
        <v>1770</v>
      </c>
      <c r="AG520" s="466"/>
      <c r="AH520" s="466"/>
      <c r="AI520" s="466"/>
      <c r="AJ520" s="466"/>
      <c r="AK520" s="258"/>
      <c r="AL520" s="1712"/>
      <c r="AM520" s="1838"/>
      <c r="AN520" s="1838"/>
      <c r="AO520" s="1838"/>
      <c r="AP520" s="1838"/>
      <c r="AQ520" s="1838"/>
      <c r="AR520" s="1838"/>
      <c r="AS520" s="1838"/>
      <c r="AT520" s="1838"/>
      <c r="AU520" s="1838"/>
      <c r="AV520" s="1838"/>
      <c r="AW520" s="1838"/>
      <c r="AX520" s="1838"/>
      <c r="AY520" s="1838"/>
      <c r="AZ520" s="1838"/>
      <c r="BA520" s="1838"/>
      <c r="BB520" s="1838"/>
      <c r="BC520" s="1838"/>
      <c r="BD520" s="1838"/>
      <c r="BE520" s="1838"/>
      <c r="BF520" s="1838"/>
      <c r="BG520" s="1838"/>
      <c r="BH520" s="1838"/>
      <c r="BI520" s="1838"/>
      <c r="BJ520" s="1839"/>
      <c r="BK520" s="463"/>
      <c r="BL520" s="463"/>
      <c r="BM520" s="463"/>
      <c r="BN520" s="463"/>
      <c r="BO520" s="463"/>
      <c r="BP520" s="463"/>
      <c r="BQ520" s="463"/>
      <c r="BR520" s="252"/>
      <c r="BS520" s="252"/>
      <c r="BT520" s="232"/>
    </row>
    <row r="521" spans="1:93" s="232" customFormat="1" ht="12" customHeight="1" x14ac:dyDescent="0.2">
      <c r="A521" s="252"/>
      <c r="B521" s="252"/>
      <c r="C521" s="252"/>
      <c r="D521" s="467"/>
      <c r="E521" s="467"/>
      <c r="F521" s="467"/>
      <c r="G521" s="467"/>
      <c r="H521" s="467"/>
      <c r="I521" s="467"/>
      <c r="J521" s="467"/>
      <c r="K521" s="467"/>
      <c r="L521" s="467"/>
      <c r="M521" s="467"/>
      <c r="N521" s="467"/>
      <c r="O521" s="467"/>
      <c r="P521" s="467"/>
      <c r="Q521" s="467"/>
      <c r="R521" s="467"/>
      <c r="S521" s="467"/>
      <c r="T521" s="467"/>
      <c r="U521" s="467"/>
      <c r="V521" s="467"/>
      <c r="W521" s="467"/>
      <c r="X521" s="1811" t="s">
        <v>874</v>
      </c>
      <c r="Y521" s="1675"/>
      <c r="Z521" s="1675"/>
      <c r="AA521" s="1675"/>
      <c r="AB521" s="1675"/>
      <c r="AC521" s="1675"/>
      <c r="AD521" s="1675"/>
      <c r="AE521" s="1676"/>
      <c r="AF521" s="465" t="s">
        <v>1770</v>
      </c>
      <c r="AG521" s="466"/>
      <c r="AH521" s="466"/>
      <c r="AI521" s="466"/>
      <c r="AJ521" s="466"/>
      <c r="AK521" s="258"/>
      <c r="AL521" s="1809" t="s">
        <v>1374</v>
      </c>
      <c r="AM521" s="1675"/>
      <c r="AN521" s="1675"/>
      <c r="AO521" s="1675"/>
      <c r="AP521" s="1675"/>
      <c r="AQ521" s="1675"/>
      <c r="AR521" s="1675"/>
      <c r="AS521" s="1675"/>
      <c r="AT521" s="1675"/>
      <c r="AU521" s="1675"/>
      <c r="AV521" s="1675"/>
      <c r="AW521" s="1675"/>
      <c r="AX521" s="1675"/>
      <c r="AY521" s="1675"/>
      <c r="AZ521" s="1675"/>
      <c r="BA521" s="1675"/>
      <c r="BB521" s="1675"/>
      <c r="BC521" s="1675"/>
      <c r="BD521" s="1675"/>
      <c r="BE521" s="1675"/>
      <c r="BF521" s="1675"/>
      <c r="BG521" s="1675"/>
      <c r="BH521" s="1675"/>
      <c r="BI521" s="1675"/>
      <c r="BJ521" s="1676"/>
      <c r="BK521" s="252"/>
      <c r="BL521" s="252"/>
      <c r="BM521" s="252"/>
      <c r="BN521" s="252"/>
      <c r="BO521" s="252"/>
      <c r="BP521" s="252"/>
      <c r="BQ521" s="252"/>
      <c r="BR521" s="252"/>
      <c r="BS521" s="252"/>
    </row>
    <row r="522" spans="1:93" s="232" customFormat="1" ht="12" customHeight="1" x14ac:dyDescent="0.2">
      <c r="A522" s="252"/>
      <c r="B522" s="252"/>
      <c r="C522" s="252"/>
      <c r="D522" s="467"/>
      <c r="E522" s="467"/>
      <c r="F522" s="467"/>
      <c r="G522" s="467"/>
      <c r="H522" s="467"/>
      <c r="I522" s="467"/>
      <c r="J522" s="467"/>
      <c r="K522" s="467"/>
      <c r="L522" s="467"/>
      <c r="M522" s="467"/>
      <c r="N522" s="467"/>
      <c r="O522" s="467"/>
      <c r="P522" s="467"/>
      <c r="Q522" s="467"/>
      <c r="R522" s="467"/>
      <c r="S522" s="467"/>
      <c r="T522" s="467"/>
      <c r="U522" s="467"/>
      <c r="V522" s="467"/>
      <c r="W522" s="467"/>
      <c r="X522" s="1811" t="s">
        <v>875</v>
      </c>
      <c r="Y522" s="1675"/>
      <c r="Z522" s="1675"/>
      <c r="AA522" s="1675"/>
      <c r="AB522" s="1675"/>
      <c r="AC522" s="1675"/>
      <c r="AD522" s="1675"/>
      <c r="AE522" s="1676"/>
      <c r="AF522" s="465" t="s">
        <v>1770</v>
      </c>
      <c r="AG522" s="466"/>
      <c r="AH522" s="466"/>
      <c r="AI522" s="466"/>
      <c r="AJ522" s="466"/>
      <c r="AK522" s="258"/>
      <c r="AL522" s="1810"/>
      <c r="AM522" s="1675"/>
      <c r="AN522" s="1675"/>
      <c r="AO522" s="1675"/>
      <c r="AP522" s="1675"/>
      <c r="AQ522" s="1675"/>
      <c r="AR522" s="1675"/>
      <c r="AS522" s="1675"/>
      <c r="AT522" s="1675"/>
      <c r="AU522" s="1675"/>
      <c r="AV522" s="1675"/>
      <c r="AW522" s="1675"/>
      <c r="AX522" s="1675"/>
      <c r="AY522" s="1675"/>
      <c r="AZ522" s="1675"/>
      <c r="BA522" s="1675"/>
      <c r="BB522" s="1675"/>
      <c r="BC522" s="1675"/>
      <c r="BD522" s="1675"/>
      <c r="BE522" s="1675"/>
      <c r="BF522" s="1675"/>
      <c r="BG522" s="1675"/>
      <c r="BH522" s="1675"/>
      <c r="BI522" s="1675"/>
      <c r="BJ522" s="1676"/>
      <c r="BK522" s="252"/>
      <c r="BL522" s="252"/>
      <c r="BM522" s="252"/>
      <c r="BN522" s="252"/>
      <c r="BO522" s="252"/>
      <c r="BP522" s="252"/>
      <c r="BQ522" s="252"/>
      <c r="BR522" s="252"/>
      <c r="BS522" s="252"/>
    </row>
    <row r="523" spans="1:93" s="232" customFormat="1" ht="12" customHeight="1" x14ac:dyDescent="0.2">
      <c r="A523" s="252"/>
      <c r="B523" s="252"/>
      <c r="C523" s="252"/>
      <c r="D523" s="467"/>
      <c r="E523" s="467"/>
      <c r="F523" s="467"/>
      <c r="G523" s="467"/>
      <c r="H523" s="467"/>
      <c r="I523" s="467"/>
      <c r="J523" s="467"/>
      <c r="K523" s="467"/>
      <c r="L523" s="467"/>
      <c r="M523" s="467"/>
      <c r="N523" s="467"/>
      <c r="O523" s="467"/>
      <c r="P523" s="467"/>
      <c r="Q523" s="467"/>
      <c r="R523" s="467"/>
      <c r="S523" s="467"/>
      <c r="T523" s="467"/>
      <c r="U523" s="467"/>
      <c r="V523" s="467"/>
      <c r="W523" s="467"/>
      <c r="X523" s="1811" t="s">
        <v>876</v>
      </c>
      <c r="Y523" s="1675"/>
      <c r="Z523" s="1675"/>
      <c r="AA523" s="1675"/>
      <c r="AB523" s="1675"/>
      <c r="AC523" s="1675"/>
      <c r="AD523" s="1675"/>
      <c r="AE523" s="1676"/>
      <c r="AF523" s="465" t="s">
        <v>1770</v>
      </c>
      <c r="AG523" s="466"/>
      <c r="AH523" s="466"/>
      <c r="AI523" s="466"/>
      <c r="AJ523" s="466"/>
      <c r="AK523" s="258"/>
      <c r="AL523" s="1810"/>
      <c r="AM523" s="1675"/>
      <c r="AN523" s="1675"/>
      <c r="AO523" s="1675"/>
      <c r="AP523" s="1675"/>
      <c r="AQ523" s="1675"/>
      <c r="AR523" s="1675"/>
      <c r="AS523" s="1675"/>
      <c r="AT523" s="1675"/>
      <c r="AU523" s="1675"/>
      <c r="AV523" s="1675"/>
      <c r="AW523" s="1675"/>
      <c r="AX523" s="1675"/>
      <c r="AY523" s="1675"/>
      <c r="AZ523" s="1675"/>
      <c r="BA523" s="1675"/>
      <c r="BB523" s="1675"/>
      <c r="BC523" s="1675"/>
      <c r="BD523" s="1675"/>
      <c r="BE523" s="1675"/>
      <c r="BF523" s="1675"/>
      <c r="BG523" s="1675"/>
      <c r="BH523" s="1675"/>
      <c r="BI523" s="1675"/>
      <c r="BJ523" s="1676"/>
      <c r="BK523" s="252"/>
      <c r="BL523" s="252"/>
      <c r="BM523" s="252"/>
      <c r="BN523" s="252"/>
      <c r="BO523" s="252"/>
      <c r="BP523" s="252"/>
      <c r="BQ523" s="252"/>
      <c r="BR523" s="252"/>
      <c r="BS523" s="252"/>
    </row>
    <row r="524" spans="1:93" s="232" customFormat="1" ht="12" customHeight="1" x14ac:dyDescent="0.2">
      <c r="A524" s="252"/>
      <c r="B524" s="252"/>
      <c r="C524" s="252"/>
      <c r="D524" s="255"/>
      <c r="E524" s="255"/>
      <c r="F524" s="255"/>
      <c r="G524" s="255"/>
      <c r="H524" s="255"/>
      <c r="I524" s="255"/>
      <c r="J524" s="255"/>
      <c r="K524" s="255"/>
      <c r="L524" s="255"/>
      <c r="M524" s="255"/>
      <c r="N524" s="255"/>
      <c r="O524" s="255"/>
      <c r="P524" s="255"/>
      <c r="Q524" s="255"/>
      <c r="R524" s="255"/>
      <c r="S524" s="255"/>
      <c r="T524" s="255"/>
      <c r="U524" s="255"/>
      <c r="V524" s="255"/>
      <c r="W524" s="255"/>
      <c r="X524" s="255"/>
      <c r="Y524" s="255"/>
      <c r="Z524" s="255"/>
      <c r="AA524" s="255"/>
      <c r="AB524" s="255"/>
      <c r="AC524" s="255"/>
      <c r="AD524" s="255"/>
      <c r="AE524" s="255"/>
      <c r="AF524" s="255"/>
      <c r="AG524" s="255"/>
      <c r="AH524" s="255"/>
      <c r="AI524" s="255"/>
      <c r="AJ524" s="255"/>
      <c r="AK524" s="255"/>
      <c r="AL524" s="255"/>
      <c r="AM524" s="255"/>
      <c r="AN524" s="252"/>
      <c r="AO524" s="468"/>
      <c r="AP524" s="468"/>
      <c r="AQ524" s="468"/>
      <c r="AR524" s="468"/>
      <c r="AS524" s="468"/>
      <c r="AT524" s="468"/>
      <c r="AU524" s="468"/>
      <c r="AV524" s="468"/>
      <c r="AW524" s="469"/>
      <c r="AX524" s="469"/>
      <c r="AY524" s="469"/>
      <c r="AZ524" s="469"/>
      <c r="BA524" s="469"/>
      <c r="BB524" s="255"/>
      <c r="BC524" s="470"/>
      <c r="BD524" s="470"/>
      <c r="BE524" s="470"/>
      <c r="BF524" s="470"/>
      <c r="BG524" s="470"/>
      <c r="BH524" s="470"/>
      <c r="BI524" s="470"/>
      <c r="BJ524" s="470"/>
      <c r="BK524" s="470"/>
      <c r="BL524" s="470"/>
      <c r="BM524" s="470"/>
      <c r="BN524" s="470"/>
      <c r="BO524" s="470"/>
      <c r="BP524" s="470"/>
      <c r="BQ524" s="470"/>
      <c r="BR524" s="255"/>
      <c r="BS524" s="252"/>
    </row>
    <row r="525" spans="1:93" s="232" customFormat="1" ht="12" customHeight="1" x14ac:dyDescent="0.2">
      <c r="A525" s="252"/>
      <c r="B525" s="252"/>
      <c r="C525" s="252" t="s">
        <v>1411</v>
      </c>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252"/>
      <c r="AL525" s="252"/>
      <c r="AM525" s="252"/>
      <c r="AN525" s="252"/>
      <c r="AO525" s="252"/>
      <c r="AP525" s="252"/>
      <c r="AQ525" s="252"/>
      <c r="AR525" s="252"/>
      <c r="AS525" s="252"/>
      <c r="AT525" s="252"/>
      <c r="AU525" s="252"/>
      <c r="AV525" s="252"/>
      <c r="AW525" s="252"/>
      <c r="AX525" s="252"/>
      <c r="AY525" s="252"/>
      <c r="AZ525" s="252"/>
      <c r="BA525" s="252"/>
      <c r="BB525" s="252"/>
      <c r="BC525" s="252"/>
      <c r="BD525" s="252"/>
      <c r="BE525" s="252"/>
      <c r="BF525" s="252"/>
      <c r="BG525" s="252"/>
      <c r="BH525" s="252"/>
      <c r="BI525" s="252"/>
      <c r="BJ525" s="252"/>
      <c r="BK525" s="252"/>
      <c r="BL525" s="252"/>
      <c r="BM525" s="252"/>
      <c r="BN525" s="252"/>
      <c r="BO525" s="252"/>
      <c r="BP525" s="252"/>
      <c r="BQ525" s="252"/>
      <c r="BR525" s="252"/>
      <c r="BS525" s="252"/>
    </row>
    <row r="526" spans="1:93" s="232" customFormat="1" ht="12" customHeight="1" x14ac:dyDescent="0.2">
      <c r="A526" s="252"/>
      <c r="B526" s="252"/>
      <c r="C526" s="471" t="s">
        <v>1885</v>
      </c>
      <c r="D526" s="472"/>
      <c r="E526" s="472"/>
      <c r="F526" s="472"/>
      <c r="G526" s="472"/>
      <c r="H526" s="472"/>
      <c r="I526" s="472"/>
      <c r="J526" s="472"/>
      <c r="K526" s="472"/>
      <c r="L526" s="472"/>
      <c r="M526" s="472"/>
      <c r="N526" s="472"/>
      <c r="O526" s="472"/>
      <c r="P526" s="472"/>
      <c r="Q526" s="472"/>
      <c r="R526" s="472"/>
      <c r="S526" s="472"/>
      <c r="T526" s="472"/>
      <c r="U526" s="472"/>
      <c r="V526" s="472"/>
      <c r="W526" s="472"/>
      <c r="X526" s="472"/>
      <c r="Y526" s="472"/>
      <c r="Z526" s="472"/>
      <c r="AA526" s="472"/>
      <c r="AB526" s="472"/>
      <c r="AC526" s="472"/>
      <c r="AD526" s="472"/>
      <c r="AE526" s="472"/>
      <c r="AF526" s="472"/>
      <c r="AG526" s="472"/>
      <c r="AH526" s="472"/>
      <c r="AI526" s="472"/>
      <c r="AJ526" s="472"/>
      <c r="AK526" s="472"/>
      <c r="AL526" s="472"/>
      <c r="AM526" s="472"/>
      <c r="AN526" s="252"/>
      <c r="AO526" s="252"/>
      <c r="AP526" s="252"/>
      <c r="AQ526" s="252"/>
      <c r="AR526" s="252"/>
      <c r="AS526" s="252"/>
      <c r="AT526" s="252"/>
      <c r="AU526" s="252"/>
      <c r="AV526" s="252"/>
      <c r="AW526" s="252"/>
      <c r="AX526" s="252"/>
      <c r="AY526" s="252"/>
      <c r="AZ526" s="252"/>
      <c r="BA526" s="252"/>
      <c r="BB526" s="252"/>
      <c r="BC526" s="252"/>
      <c r="BD526" s="252"/>
      <c r="BE526" s="252"/>
      <c r="BF526" s="252"/>
      <c r="BG526" s="252"/>
      <c r="BH526" s="252"/>
      <c r="BI526" s="252"/>
      <c r="BJ526" s="252"/>
      <c r="BK526" s="252"/>
      <c r="BL526" s="252"/>
      <c r="BM526" s="252"/>
      <c r="BN526" s="252"/>
      <c r="BO526" s="252"/>
      <c r="BP526" s="252"/>
      <c r="BQ526" s="252"/>
      <c r="BR526" s="252"/>
      <c r="BS526" s="252"/>
    </row>
    <row r="527" spans="1:93" s="232" customFormat="1" ht="12" customHeight="1" x14ac:dyDescent="0.2">
      <c r="A527" s="252"/>
      <c r="B527" s="252"/>
      <c r="C527" s="471"/>
      <c r="D527" s="473"/>
      <c r="E527" s="360"/>
      <c r="F527" s="360"/>
      <c r="G527" s="360"/>
      <c r="H527" s="360"/>
      <c r="I527" s="360"/>
      <c r="J527" s="360"/>
      <c r="K527" s="360"/>
      <c r="L527" s="1834" t="s">
        <v>1401</v>
      </c>
      <c r="M527" s="1835"/>
      <c r="N527" s="1835"/>
      <c r="O527" s="1835"/>
      <c r="P527" s="1835"/>
      <c r="Q527" s="1835"/>
      <c r="R527" s="1836"/>
      <c r="S527" s="1779" t="s">
        <v>1382</v>
      </c>
      <c r="T527" s="1780"/>
      <c r="U527" s="1780"/>
      <c r="V527" s="1780"/>
      <c r="W527" s="1780"/>
      <c r="X527" s="1780"/>
      <c r="Y527" s="1780"/>
      <c r="Z527" s="1780"/>
      <c r="AA527" s="1780"/>
      <c r="AB527" s="1780"/>
      <c r="AC527" s="1780"/>
      <c r="AD527" s="1780"/>
      <c r="AE527" s="1780"/>
      <c r="AF527" s="1780"/>
      <c r="AG527" s="1780"/>
      <c r="AH527" s="1780"/>
      <c r="AI527" s="1780"/>
      <c r="AJ527" s="1781"/>
      <c r="AK527" s="1176" t="s">
        <v>1386</v>
      </c>
      <c r="AL527" s="1173"/>
      <c r="AM527" s="1173"/>
      <c r="AN527" s="1173"/>
      <c r="AO527" s="1173"/>
      <c r="AP527" s="1173"/>
      <c r="AQ527" s="1173"/>
      <c r="AR527" s="1173"/>
      <c r="AS527" s="1173"/>
      <c r="AT527" s="1173"/>
      <c r="AU527" s="1173"/>
      <c r="AV527" s="1173"/>
      <c r="AW527" s="1173"/>
      <c r="AX527" s="1173"/>
      <c r="AY527" s="1177"/>
      <c r="AZ527" s="252"/>
      <c r="BA527" s="252"/>
      <c r="BB527" s="252"/>
      <c r="BC527" s="252"/>
      <c r="BD527" s="252"/>
      <c r="BE527" s="252"/>
      <c r="BF527" s="252"/>
      <c r="BG527" s="252"/>
      <c r="BH527" s="252"/>
      <c r="BI527" s="252"/>
      <c r="BJ527" s="252"/>
      <c r="BK527" s="252"/>
      <c r="BL527" s="252"/>
      <c r="BM527" s="252"/>
      <c r="BN527" s="252"/>
      <c r="BO527" s="252"/>
      <c r="BP527" s="252"/>
      <c r="BQ527" s="252"/>
      <c r="BR527" s="252"/>
      <c r="BS527" s="252"/>
    </row>
    <row r="528" spans="1:93" s="232" customFormat="1" ht="12" customHeight="1" x14ac:dyDescent="0.2">
      <c r="A528" s="252"/>
      <c r="B528" s="252"/>
      <c r="C528" s="471"/>
      <c r="D528" s="1086" t="s">
        <v>1375</v>
      </c>
      <c r="E528" s="1087"/>
      <c r="F528" s="1087"/>
      <c r="G528" s="1087"/>
      <c r="H528" s="1087"/>
      <c r="I528" s="1087"/>
      <c r="J528" s="1087"/>
      <c r="K528" s="1088"/>
      <c r="L528" s="1816"/>
      <c r="M528" s="1817"/>
      <c r="N528" s="1817"/>
      <c r="O528" s="1817"/>
      <c r="P528" s="1818"/>
      <c r="Q528" s="1818"/>
      <c r="R528" s="474" t="s">
        <v>1383</v>
      </c>
      <c r="S528" s="475" t="s">
        <v>1395</v>
      </c>
      <c r="T528" s="476"/>
      <c r="U528" s="476"/>
      <c r="V528" s="476"/>
      <c r="W528" s="476"/>
      <c r="X528" s="476"/>
      <c r="Y528" s="476"/>
      <c r="Z528" s="476"/>
      <c r="AA528" s="476"/>
      <c r="AB528" s="476"/>
      <c r="AC528" s="476"/>
      <c r="AD528" s="476"/>
      <c r="AE528" s="477"/>
      <c r="AF528" s="1785" t="s">
        <v>1462</v>
      </c>
      <c r="AG528" s="1786"/>
      <c r="AH528" s="1786"/>
      <c r="AI528" s="1786"/>
      <c r="AJ528" s="1787"/>
      <c r="AK528" s="1775" t="str">
        <f>IF((O$514=""),"",(O$514))</f>
        <v/>
      </c>
      <c r="AL528" s="1776"/>
      <c r="AM528" s="1776"/>
      <c r="AN528" s="1776"/>
      <c r="AO528" s="478" t="s">
        <v>1377</v>
      </c>
      <c r="AP528" s="478" t="s">
        <v>1379</v>
      </c>
      <c r="AQ528" s="478"/>
      <c r="AR528" s="478"/>
      <c r="AS528" s="478"/>
      <c r="AT528" s="478"/>
      <c r="AU528" s="1772" t="str">
        <f>IF((AK528=""),"",(AK528*1.65))</f>
        <v/>
      </c>
      <c r="AV528" s="1773"/>
      <c r="AW528" s="1773"/>
      <c r="AX528" s="1773"/>
      <c r="AY528" s="479" t="s">
        <v>1378</v>
      </c>
      <c r="AZ528" s="1740" t="s">
        <v>1398</v>
      </c>
      <c r="BA528" s="783"/>
      <c r="BB528" s="783"/>
      <c r="BC528" s="783"/>
      <c r="BD528" s="783"/>
      <c r="BE528" s="783"/>
      <c r="BF528" s="783"/>
      <c r="BG528" s="783"/>
      <c r="BH528" s="783"/>
      <c r="BI528" s="783"/>
      <c r="BJ528" s="783"/>
      <c r="BK528" s="783"/>
      <c r="BL528" s="783"/>
      <c r="BM528" s="783"/>
      <c r="BN528" s="783"/>
      <c r="BO528" s="783"/>
      <c r="BP528" s="783"/>
      <c r="BQ528" s="783"/>
      <c r="BR528" s="252"/>
      <c r="BS528" s="252"/>
    </row>
    <row r="529" spans="1:71" s="232" customFormat="1" ht="12" customHeight="1" x14ac:dyDescent="0.2">
      <c r="A529" s="252"/>
      <c r="B529" s="252"/>
      <c r="C529" s="471"/>
      <c r="D529" s="1086" t="s">
        <v>1376</v>
      </c>
      <c r="E529" s="1087"/>
      <c r="F529" s="1087"/>
      <c r="G529" s="1087"/>
      <c r="H529" s="1087"/>
      <c r="I529" s="1087"/>
      <c r="J529" s="1087"/>
      <c r="K529" s="1088"/>
      <c r="L529" s="1816"/>
      <c r="M529" s="1817"/>
      <c r="N529" s="1817"/>
      <c r="O529" s="1817"/>
      <c r="P529" s="1818"/>
      <c r="Q529" s="1818"/>
      <c r="R529" s="474" t="s">
        <v>1383</v>
      </c>
      <c r="S529" s="475" t="s">
        <v>1396</v>
      </c>
      <c r="T529" s="476"/>
      <c r="U529" s="476"/>
      <c r="V529" s="476"/>
      <c r="W529" s="476"/>
      <c r="X529" s="476"/>
      <c r="Y529" s="476"/>
      <c r="Z529" s="476"/>
      <c r="AA529" s="476"/>
      <c r="AB529" s="476"/>
      <c r="AC529" s="476"/>
      <c r="AD529" s="476"/>
      <c r="AE529" s="477"/>
      <c r="AF529" s="1785" t="s">
        <v>1463</v>
      </c>
      <c r="AG529" s="1786"/>
      <c r="AH529" s="1786"/>
      <c r="AI529" s="1786"/>
      <c r="AJ529" s="1787"/>
      <c r="AK529" s="1775" t="str">
        <f>IF((O$515=""),"",(O$515))</f>
        <v/>
      </c>
      <c r="AL529" s="1776"/>
      <c r="AM529" s="1776"/>
      <c r="AN529" s="1776"/>
      <c r="AO529" s="478" t="s">
        <v>1377</v>
      </c>
      <c r="AP529" s="478" t="s">
        <v>1381</v>
      </c>
      <c r="AQ529" s="478"/>
      <c r="AR529" s="478"/>
      <c r="AS529" s="478"/>
      <c r="AT529" s="478"/>
      <c r="AU529" s="1772" t="str">
        <f>IF((AK529=""),"",(AK529*3.3))</f>
        <v/>
      </c>
      <c r="AV529" s="1773"/>
      <c r="AW529" s="1773"/>
      <c r="AX529" s="1773"/>
      <c r="AY529" s="479" t="s">
        <v>1378</v>
      </c>
      <c r="AZ529" s="785"/>
      <c r="BA529" s="783"/>
      <c r="BB529" s="783"/>
      <c r="BC529" s="783"/>
      <c r="BD529" s="783"/>
      <c r="BE529" s="783"/>
      <c r="BF529" s="783"/>
      <c r="BG529" s="783"/>
      <c r="BH529" s="783"/>
      <c r="BI529" s="783"/>
      <c r="BJ529" s="783"/>
      <c r="BK529" s="783"/>
      <c r="BL529" s="783"/>
      <c r="BM529" s="783"/>
      <c r="BN529" s="783"/>
      <c r="BO529" s="783"/>
      <c r="BP529" s="783"/>
      <c r="BQ529" s="783"/>
      <c r="BR529" s="252"/>
      <c r="BS529" s="252"/>
    </row>
    <row r="530" spans="1:71" s="232" customFormat="1" ht="12" customHeight="1" x14ac:dyDescent="0.2">
      <c r="A530" s="252"/>
      <c r="B530" s="252"/>
      <c r="C530" s="471"/>
      <c r="D530" s="1724" t="s">
        <v>1425</v>
      </c>
      <c r="E530" s="1193"/>
      <c r="F530" s="1193"/>
      <c r="G530" s="1193"/>
      <c r="H530" s="1193"/>
      <c r="I530" s="1193"/>
      <c r="J530" s="1193"/>
      <c r="K530" s="1725"/>
      <c r="L530" s="1160"/>
      <c r="M530" s="1161"/>
      <c r="N530" s="1161"/>
      <c r="O530" s="1161"/>
      <c r="P530" s="1162"/>
      <c r="Q530" s="1162"/>
      <c r="R530" s="1165" t="s">
        <v>1427</v>
      </c>
      <c r="S530" s="475" t="s">
        <v>1397</v>
      </c>
      <c r="T530" s="476"/>
      <c r="U530" s="476"/>
      <c r="V530" s="476"/>
      <c r="W530" s="476"/>
      <c r="X530" s="476"/>
      <c r="Y530" s="476"/>
      <c r="Z530" s="476"/>
      <c r="AA530" s="476"/>
      <c r="AB530" s="476"/>
      <c r="AC530" s="476"/>
      <c r="AD530" s="476"/>
      <c r="AE530" s="477"/>
      <c r="AF530" s="1785" t="s">
        <v>1464</v>
      </c>
      <c r="AG530" s="1786"/>
      <c r="AH530" s="1786"/>
      <c r="AI530" s="1786"/>
      <c r="AJ530" s="1787"/>
      <c r="AK530" s="1775" t="str">
        <f>IF((O516=0),"",(O516))</f>
        <v/>
      </c>
      <c r="AL530" s="1837"/>
      <c r="AM530" s="1837"/>
      <c r="AN530" s="1837"/>
      <c r="AO530" s="478" t="s">
        <v>1377</v>
      </c>
      <c r="AP530" s="478" t="s">
        <v>1380</v>
      </c>
      <c r="AQ530" s="478"/>
      <c r="AR530" s="478"/>
      <c r="AS530" s="478"/>
      <c r="AT530" s="478"/>
      <c r="AU530" s="1772" t="str">
        <f>IF((AK530=""),"",(AK530*1.98))</f>
        <v/>
      </c>
      <c r="AV530" s="1772"/>
      <c r="AW530" s="1772"/>
      <c r="AX530" s="1772"/>
      <c r="AY530" s="479" t="s">
        <v>1378</v>
      </c>
      <c r="AZ530" s="480"/>
      <c r="BA530" s="480"/>
      <c r="BB530" s="480"/>
      <c r="BC530" s="480"/>
      <c r="BD530" s="480"/>
      <c r="BE530" s="480"/>
      <c r="BF530" s="480"/>
      <c r="BG530" s="480"/>
      <c r="BH530" s="480"/>
      <c r="BI530" s="480"/>
      <c r="BJ530" s="480"/>
      <c r="BK530" s="480"/>
      <c r="BL530" s="480"/>
      <c r="BM530" s="480"/>
      <c r="BN530" s="480"/>
      <c r="BO530" s="480"/>
      <c r="BP530" s="480"/>
      <c r="BQ530" s="480"/>
      <c r="BR530" s="252"/>
      <c r="BS530" s="252"/>
    </row>
    <row r="531" spans="1:71" s="232" customFormat="1" ht="12" customHeight="1" x14ac:dyDescent="0.2">
      <c r="A531" s="252"/>
      <c r="B531" s="252"/>
      <c r="C531" s="471"/>
      <c r="D531" s="1727"/>
      <c r="E531" s="1194"/>
      <c r="F531" s="1194"/>
      <c r="G531" s="1194"/>
      <c r="H531" s="1194"/>
      <c r="I531" s="1194"/>
      <c r="J531" s="1194"/>
      <c r="K531" s="1728"/>
      <c r="L531" s="1163"/>
      <c r="M531" s="1164"/>
      <c r="N531" s="1164"/>
      <c r="O531" s="1164"/>
      <c r="P531" s="1164"/>
      <c r="Q531" s="1164"/>
      <c r="R531" s="1166"/>
      <c r="S531" s="475" t="s">
        <v>1393</v>
      </c>
      <c r="T531" s="476"/>
      <c r="U531" s="476"/>
      <c r="V531" s="476"/>
      <c r="W531" s="476"/>
      <c r="X531" s="476"/>
      <c r="Y531" s="476"/>
      <c r="Z531" s="476"/>
      <c r="AA531" s="476"/>
      <c r="AB531" s="476"/>
      <c r="AC531" s="476"/>
      <c r="AD531" s="476"/>
      <c r="AE531" s="477"/>
      <c r="AF531" s="1785" t="s">
        <v>1461</v>
      </c>
      <c r="AG531" s="1786"/>
      <c r="AH531" s="1786"/>
      <c r="AI531" s="1786"/>
      <c r="AJ531" s="1787"/>
      <c r="AK531" s="1775" t="str">
        <f>IF((O517+O518+O519=0),"",(O517+O518+O519))</f>
        <v/>
      </c>
      <c r="AL531" s="1837"/>
      <c r="AM531" s="1837"/>
      <c r="AN531" s="1837"/>
      <c r="AO531" s="478" t="s">
        <v>250</v>
      </c>
      <c r="AP531" s="478" t="s">
        <v>1380</v>
      </c>
      <c r="AQ531" s="478"/>
      <c r="AR531" s="478"/>
      <c r="AS531" s="478"/>
      <c r="AT531" s="478"/>
      <c r="AU531" s="1772" t="str">
        <f>IF((AK531=""),"",(AK531*1.98))</f>
        <v/>
      </c>
      <c r="AV531" s="1772"/>
      <c r="AW531" s="1772"/>
      <c r="AX531" s="1772"/>
      <c r="AY531" s="479" t="s">
        <v>1342</v>
      </c>
      <c r="AZ531" s="480"/>
      <c r="BA531" s="480"/>
      <c r="BB531" s="480"/>
      <c r="BC531" s="480"/>
      <c r="BD531" s="480"/>
      <c r="BE531" s="480"/>
      <c r="BF531" s="480"/>
      <c r="BG531" s="480"/>
      <c r="BH531" s="480"/>
      <c r="BI531" s="480"/>
      <c r="BJ531" s="480"/>
      <c r="BK531" s="480"/>
      <c r="BL531" s="480"/>
      <c r="BM531" s="480"/>
      <c r="BN531" s="480"/>
      <c r="BO531" s="480"/>
      <c r="BP531" s="480"/>
      <c r="BQ531" s="480"/>
      <c r="BR531" s="252"/>
      <c r="BS531" s="252"/>
    </row>
    <row r="532" spans="1:71" s="232" customFormat="1" ht="12" customHeight="1" x14ac:dyDescent="0.2">
      <c r="A532" s="252"/>
      <c r="B532" s="252"/>
      <c r="C532" s="471"/>
      <c r="D532" s="1086" t="s">
        <v>1384</v>
      </c>
      <c r="E532" s="1087"/>
      <c r="F532" s="1087"/>
      <c r="G532" s="1087"/>
      <c r="H532" s="1087"/>
      <c r="I532" s="1087"/>
      <c r="J532" s="1087"/>
      <c r="K532" s="1088"/>
      <c r="L532" s="1816"/>
      <c r="M532" s="1817"/>
      <c r="N532" s="1817"/>
      <c r="O532" s="1817"/>
      <c r="P532" s="1818"/>
      <c r="Q532" s="1818"/>
      <c r="R532" s="474" t="s">
        <v>1378</v>
      </c>
      <c r="S532" s="475"/>
      <c r="T532" s="481"/>
      <c r="U532" s="481"/>
      <c r="V532" s="481"/>
      <c r="W532" s="481"/>
      <c r="X532" s="481"/>
      <c r="Y532" s="481"/>
      <c r="Z532" s="481"/>
      <c r="AA532" s="481"/>
      <c r="AB532" s="481"/>
      <c r="AC532" s="481"/>
      <c r="AD532" s="481"/>
      <c r="AE532" s="481"/>
      <c r="AF532" s="475"/>
      <c r="AG532" s="478"/>
      <c r="AH532" s="478"/>
      <c r="AI532" s="478"/>
      <c r="AJ532" s="479"/>
      <c r="AK532" s="482"/>
      <c r="AL532" s="478"/>
      <c r="AM532" s="478"/>
      <c r="AN532" s="478"/>
      <c r="AO532" s="478"/>
      <c r="AP532" s="483" t="s">
        <v>1385</v>
      </c>
      <c r="AQ532" s="483"/>
      <c r="AR532" s="483"/>
      <c r="AS532" s="484"/>
      <c r="AT532" s="485"/>
      <c r="AU532" s="1174" t="str">
        <f>IF(SUM(AU528:AX531)=0,"",SUM(AU528:AX531))</f>
        <v/>
      </c>
      <c r="AV532" s="1175"/>
      <c r="AW532" s="1175"/>
      <c r="AX532" s="1175"/>
      <c r="AY532" s="486" t="s">
        <v>1378</v>
      </c>
      <c r="AZ532" s="480"/>
      <c r="BA532" s="480"/>
      <c r="BB532" s="480"/>
      <c r="BC532" s="480"/>
      <c r="BD532" s="480"/>
      <c r="BE532" s="480"/>
      <c r="BF532" s="480"/>
      <c r="BG532" s="480"/>
      <c r="BH532" s="480"/>
      <c r="BI532" s="480"/>
      <c r="BJ532" s="480"/>
      <c r="BK532" s="480"/>
      <c r="BL532" s="480"/>
      <c r="BM532" s="480"/>
      <c r="BN532" s="480"/>
      <c r="BO532" s="480"/>
      <c r="BP532" s="480"/>
      <c r="BQ532" s="480"/>
      <c r="BR532" s="252"/>
      <c r="BS532" s="252"/>
    </row>
    <row r="533" spans="1:71" s="232" customFormat="1" ht="12" customHeight="1" x14ac:dyDescent="0.2">
      <c r="A533" s="252"/>
      <c r="B533" s="252"/>
      <c r="C533" s="471"/>
      <c r="D533" s="472"/>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255"/>
      <c r="AO533" s="255"/>
      <c r="AP533" s="255"/>
      <c r="AQ533" s="255"/>
      <c r="AR533" s="255"/>
      <c r="AS533" s="252"/>
      <c r="AT533" s="252"/>
      <c r="AU533" s="252"/>
      <c r="AV533" s="252"/>
      <c r="AW533" s="252"/>
      <c r="AX533" s="252"/>
      <c r="AY533" s="252"/>
      <c r="AZ533" s="480"/>
      <c r="BA533" s="480"/>
      <c r="BB533" s="480"/>
      <c r="BC533" s="480"/>
      <c r="BD533" s="480"/>
      <c r="BE533" s="480"/>
      <c r="BF533" s="480"/>
      <c r="BG533" s="480"/>
      <c r="BH533" s="480"/>
      <c r="BI533" s="480"/>
      <c r="BJ533" s="480"/>
      <c r="BK533" s="480"/>
      <c r="BL533" s="480"/>
      <c r="BM533" s="480"/>
      <c r="BN533" s="480"/>
      <c r="BO533" s="480"/>
      <c r="BP533" s="480"/>
      <c r="BQ533" s="480"/>
      <c r="BR533" s="252"/>
      <c r="BS533" s="252"/>
    </row>
    <row r="534" spans="1:71" s="232" customFormat="1" ht="12" customHeight="1" x14ac:dyDescent="0.2">
      <c r="A534" s="252"/>
      <c r="B534" s="252"/>
      <c r="C534" s="471" t="s">
        <v>1886</v>
      </c>
      <c r="D534" s="472"/>
      <c r="E534" s="472"/>
      <c r="F534" s="472"/>
      <c r="G534" s="472"/>
      <c r="H534" s="472"/>
      <c r="I534" s="472"/>
      <c r="J534" s="472"/>
      <c r="K534" s="472"/>
      <c r="L534" s="472"/>
      <c r="M534" s="472"/>
      <c r="N534" s="472"/>
      <c r="O534" s="472"/>
      <c r="P534" s="472"/>
      <c r="Q534" s="472"/>
      <c r="R534" s="472"/>
      <c r="S534" s="472"/>
      <c r="T534" s="472"/>
      <c r="U534" s="472"/>
      <c r="V534" s="472"/>
      <c r="W534" s="472"/>
      <c r="X534" s="472"/>
      <c r="Y534" s="472"/>
      <c r="Z534" s="472"/>
      <c r="AA534" s="472"/>
      <c r="AB534" s="472"/>
      <c r="AC534" s="472"/>
      <c r="AD534" s="472"/>
      <c r="AE534" s="472"/>
      <c r="AF534" s="472"/>
      <c r="AG534" s="472"/>
      <c r="AH534" s="472"/>
      <c r="AI534" s="472"/>
      <c r="AJ534" s="472"/>
      <c r="AK534" s="472"/>
      <c r="AL534" s="472"/>
      <c r="AM534" s="472"/>
      <c r="AN534" s="255"/>
      <c r="AO534" s="255"/>
      <c r="AP534" s="255"/>
      <c r="AQ534" s="255"/>
      <c r="AR534" s="255"/>
      <c r="AS534" s="487"/>
      <c r="AT534" s="488"/>
      <c r="AU534" s="124"/>
      <c r="AV534" s="124"/>
      <c r="AW534" s="124"/>
      <c r="AX534" s="124"/>
      <c r="AY534" s="124"/>
      <c r="AZ534" s="489"/>
      <c r="BA534" s="489"/>
      <c r="BB534" s="489"/>
      <c r="BC534" s="489"/>
      <c r="BD534" s="489"/>
      <c r="BE534" s="489"/>
      <c r="BF534" s="489"/>
      <c r="BG534" s="489"/>
      <c r="BH534" s="489"/>
      <c r="BI534" s="489"/>
      <c r="BJ534" s="489"/>
      <c r="BK534" s="489"/>
      <c r="BL534" s="489"/>
      <c r="BM534" s="489"/>
      <c r="BN534" s="489"/>
      <c r="BO534" s="489"/>
      <c r="BP534" s="490"/>
      <c r="BQ534" s="480"/>
      <c r="BR534" s="252"/>
      <c r="BS534" s="252"/>
    </row>
    <row r="535" spans="1:71" s="239" customFormat="1" ht="12" customHeight="1" x14ac:dyDescent="0.2">
      <c r="A535" s="255"/>
      <c r="B535" s="255"/>
      <c r="C535" s="491"/>
      <c r="D535" s="473"/>
      <c r="E535" s="360"/>
      <c r="F535" s="360"/>
      <c r="G535" s="360"/>
      <c r="H535" s="360"/>
      <c r="I535" s="360"/>
      <c r="J535" s="360"/>
      <c r="K535" s="360"/>
      <c r="L535" s="1834" t="s">
        <v>1401</v>
      </c>
      <c r="M535" s="1835"/>
      <c r="N535" s="1835"/>
      <c r="O535" s="1835"/>
      <c r="P535" s="1835"/>
      <c r="Q535" s="1835"/>
      <c r="R535" s="1836"/>
      <c r="S535" s="1779" t="s">
        <v>1382</v>
      </c>
      <c r="T535" s="1780"/>
      <c r="U535" s="1780"/>
      <c r="V535" s="1780"/>
      <c r="W535" s="1780"/>
      <c r="X535" s="1780"/>
      <c r="Y535" s="1780"/>
      <c r="Z535" s="1780"/>
      <c r="AA535" s="1780"/>
      <c r="AB535" s="1780"/>
      <c r="AC535" s="1780"/>
      <c r="AD535" s="1780"/>
      <c r="AE535" s="1780"/>
      <c r="AF535" s="1780"/>
      <c r="AG535" s="1780"/>
      <c r="AH535" s="1780"/>
      <c r="AI535" s="1780"/>
      <c r="AJ535" s="1781"/>
      <c r="AK535" s="1176" t="s">
        <v>1386</v>
      </c>
      <c r="AL535" s="1173"/>
      <c r="AM535" s="1173"/>
      <c r="AN535" s="1173"/>
      <c r="AO535" s="1173"/>
      <c r="AP535" s="1173"/>
      <c r="AQ535" s="1173"/>
      <c r="AR535" s="1173"/>
      <c r="AS535" s="1173"/>
      <c r="AT535" s="1173"/>
      <c r="AU535" s="1173"/>
      <c r="AV535" s="1173"/>
      <c r="AW535" s="1173"/>
      <c r="AX535" s="1173"/>
      <c r="AY535" s="1177"/>
      <c r="AZ535" s="489"/>
      <c r="BA535" s="489"/>
      <c r="BB535" s="489"/>
      <c r="BC535" s="489"/>
      <c r="BD535" s="489"/>
      <c r="BE535" s="489"/>
      <c r="BF535" s="489"/>
      <c r="BG535" s="489"/>
      <c r="BH535" s="489"/>
      <c r="BI535" s="489"/>
      <c r="BJ535" s="489"/>
      <c r="BK535" s="489"/>
      <c r="BL535" s="489"/>
      <c r="BM535" s="489"/>
      <c r="BN535" s="489"/>
      <c r="BO535" s="489"/>
      <c r="BP535" s="490"/>
      <c r="BQ535" s="490"/>
      <c r="BR535" s="255"/>
      <c r="BS535" s="255"/>
    </row>
    <row r="536" spans="1:71" s="239" customFormat="1" ht="12" customHeight="1" x14ac:dyDescent="0.2">
      <c r="A536" s="255"/>
      <c r="B536" s="255"/>
      <c r="C536" s="491"/>
      <c r="D536" s="1086" t="s">
        <v>1375</v>
      </c>
      <c r="E536" s="1087"/>
      <c r="F536" s="1087"/>
      <c r="G536" s="1087"/>
      <c r="H536" s="1087"/>
      <c r="I536" s="1087"/>
      <c r="J536" s="1087"/>
      <c r="K536" s="1088"/>
      <c r="L536" s="1816"/>
      <c r="M536" s="1817"/>
      <c r="N536" s="1817"/>
      <c r="O536" s="1817"/>
      <c r="P536" s="1818"/>
      <c r="Q536" s="1818"/>
      <c r="R536" s="474" t="s">
        <v>1383</v>
      </c>
      <c r="S536" s="475" t="s">
        <v>1395</v>
      </c>
      <c r="T536" s="476"/>
      <c r="U536" s="476"/>
      <c r="V536" s="476"/>
      <c r="W536" s="476"/>
      <c r="X536" s="476"/>
      <c r="Y536" s="476"/>
      <c r="Z536" s="476"/>
      <c r="AA536" s="476"/>
      <c r="AB536" s="476"/>
      <c r="AC536" s="476"/>
      <c r="AD536" s="476"/>
      <c r="AE536" s="476"/>
      <c r="AF536" s="1785" t="s">
        <v>1414</v>
      </c>
      <c r="AG536" s="1786"/>
      <c r="AH536" s="1786"/>
      <c r="AI536" s="1786"/>
      <c r="AJ536" s="1787"/>
      <c r="AK536" s="1775" t="str">
        <f>IF((O$514=""),"",(O$514))</f>
        <v/>
      </c>
      <c r="AL536" s="1776"/>
      <c r="AM536" s="1776"/>
      <c r="AN536" s="1776"/>
      <c r="AO536" s="478" t="s">
        <v>250</v>
      </c>
      <c r="AP536" s="478" t="s">
        <v>1379</v>
      </c>
      <c r="AQ536" s="478"/>
      <c r="AR536" s="478"/>
      <c r="AS536" s="478"/>
      <c r="AT536" s="478"/>
      <c r="AU536" s="1772" t="str">
        <f>IF((AK536=""),"",(AK536*1.65))</f>
        <v/>
      </c>
      <c r="AV536" s="1773"/>
      <c r="AW536" s="1773"/>
      <c r="AX536" s="1773"/>
      <c r="AY536" s="479" t="s">
        <v>1378</v>
      </c>
      <c r="AZ536" s="1740" t="s">
        <v>1399</v>
      </c>
      <c r="BA536" s="783"/>
      <c r="BB536" s="783"/>
      <c r="BC536" s="783"/>
      <c r="BD536" s="783"/>
      <c r="BE536" s="783"/>
      <c r="BF536" s="783"/>
      <c r="BG536" s="783"/>
      <c r="BH536" s="783"/>
      <c r="BI536" s="783"/>
      <c r="BJ536" s="783"/>
      <c r="BK536" s="783"/>
      <c r="BL536" s="783"/>
      <c r="BM536" s="783"/>
      <c r="BN536" s="783"/>
      <c r="BO536" s="783"/>
      <c r="BP536" s="783"/>
      <c r="BQ536" s="783"/>
      <c r="BR536" s="255"/>
      <c r="BS536" s="255"/>
    </row>
    <row r="537" spans="1:71" s="239" customFormat="1" ht="12" customHeight="1" x14ac:dyDescent="0.2">
      <c r="A537" s="255"/>
      <c r="B537" s="255"/>
      <c r="C537" s="491"/>
      <c r="D537" s="1086" t="s">
        <v>1376</v>
      </c>
      <c r="E537" s="1087"/>
      <c r="F537" s="1087"/>
      <c r="G537" s="1087"/>
      <c r="H537" s="1087"/>
      <c r="I537" s="1087"/>
      <c r="J537" s="1087"/>
      <c r="K537" s="1088"/>
      <c r="L537" s="1816"/>
      <c r="M537" s="1817"/>
      <c r="N537" s="1817"/>
      <c r="O537" s="1817"/>
      <c r="P537" s="1818"/>
      <c r="Q537" s="1818"/>
      <c r="R537" s="474" t="s">
        <v>1383</v>
      </c>
      <c r="S537" s="475" t="s">
        <v>1396</v>
      </c>
      <c r="T537" s="476"/>
      <c r="U537" s="476"/>
      <c r="V537" s="476"/>
      <c r="W537" s="476"/>
      <c r="X537" s="476"/>
      <c r="Y537" s="476"/>
      <c r="Z537" s="476"/>
      <c r="AA537" s="476"/>
      <c r="AB537" s="476"/>
      <c r="AC537" s="476"/>
      <c r="AD537" s="476"/>
      <c r="AE537" s="476"/>
      <c r="AF537" s="1785" t="s">
        <v>1415</v>
      </c>
      <c r="AG537" s="1786"/>
      <c r="AH537" s="1786"/>
      <c r="AI537" s="1786"/>
      <c r="AJ537" s="1787"/>
      <c r="AK537" s="1775" t="str">
        <f>IF((O$515=""),"",(O$515))</f>
        <v/>
      </c>
      <c r="AL537" s="1776"/>
      <c r="AM537" s="1776"/>
      <c r="AN537" s="1776"/>
      <c r="AO537" s="478" t="s">
        <v>250</v>
      </c>
      <c r="AP537" s="478" t="s">
        <v>1381</v>
      </c>
      <c r="AQ537" s="478"/>
      <c r="AR537" s="478"/>
      <c r="AS537" s="478"/>
      <c r="AT537" s="478"/>
      <c r="AU537" s="1772" t="str">
        <f>IF((AK537=""),"",(AK537*3.3))</f>
        <v/>
      </c>
      <c r="AV537" s="1773"/>
      <c r="AW537" s="1773"/>
      <c r="AX537" s="1773"/>
      <c r="AY537" s="479" t="s">
        <v>1378</v>
      </c>
      <c r="AZ537" s="785"/>
      <c r="BA537" s="783"/>
      <c r="BB537" s="783"/>
      <c r="BC537" s="783"/>
      <c r="BD537" s="783"/>
      <c r="BE537" s="783"/>
      <c r="BF537" s="783"/>
      <c r="BG537" s="783"/>
      <c r="BH537" s="783"/>
      <c r="BI537" s="783"/>
      <c r="BJ537" s="783"/>
      <c r="BK537" s="783"/>
      <c r="BL537" s="783"/>
      <c r="BM537" s="783"/>
      <c r="BN537" s="783"/>
      <c r="BO537" s="783"/>
      <c r="BP537" s="783"/>
      <c r="BQ537" s="783"/>
      <c r="BR537" s="255"/>
      <c r="BS537" s="255"/>
    </row>
    <row r="538" spans="1:71" s="239" customFormat="1" ht="12" customHeight="1" x14ac:dyDescent="0.2">
      <c r="A538" s="255"/>
      <c r="B538" s="255"/>
      <c r="C538" s="491"/>
      <c r="D538" s="1724" t="s">
        <v>1387</v>
      </c>
      <c r="E538" s="1193"/>
      <c r="F538" s="1193"/>
      <c r="G538" s="1193"/>
      <c r="H538" s="1193"/>
      <c r="I538" s="1193"/>
      <c r="J538" s="1193"/>
      <c r="K538" s="1725"/>
      <c r="L538" s="1821"/>
      <c r="M538" s="1821"/>
      <c r="N538" s="1821"/>
      <c r="O538" s="1821"/>
      <c r="P538" s="1822"/>
      <c r="Q538" s="1823"/>
      <c r="R538" s="1165" t="s">
        <v>1383</v>
      </c>
      <c r="S538" s="1799" t="s">
        <v>1392</v>
      </c>
      <c r="T538" s="1800"/>
      <c r="U538" s="1800"/>
      <c r="V538" s="1800"/>
      <c r="W538" s="1800"/>
      <c r="X538" s="1800"/>
      <c r="Y538" s="1800"/>
      <c r="Z538" s="1800"/>
      <c r="AA538" s="1801"/>
      <c r="AB538" s="1152"/>
      <c r="AC538" s="1701"/>
      <c r="AD538" s="1702"/>
      <c r="AE538" s="1168" t="s">
        <v>1390</v>
      </c>
      <c r="AF538" s="1169"/>
      <c r="AG538" s="482" t="s">
        <v>1391</v>
      </c>
      <c r="AH538" s="481"/>
      <c r="AI538" s="481"/>
      <c r="AJ538" s="481"/>
      <c r="AK538" s="481"/>
      <c r="AL538" s="492"/>
      <c r="AM538" s="492"/>
      <c r="AN538" s="481"/>
      <c r="AO538" s="478"/>
      <c r="AP538" s="493"/>
      <c r="AQ538" s="494"/>
      <c r="AR538" s="494"/>
      <c r="AS538" s="494"/>
      <c r="AT538" s="495"/>
      <c r="AU538" s="1769" t="str">
        <f>IF((AB538=1),180,"")</f>
        <v/>
      </c>
      <c r="AV538" s="1832"/>
      <c r="AW538" s="1832"/>
      <c r="AX538" s="1832"/>
      <c r="AY538" s="1699" t="s">
        <v>1378</v>
      </c>
      <c r="AZ538" s="785"/>
      <c r="BA538" s="783"/>
      <c r="BB538" s="783"/>
      <c r="BC538" s="783"/>
      <c r="BD538" s="783"/>
      <c r="BE538" s="783"/>
      <c r="BF538" s="783"/>
      <c r="BG538" s="783"/>
      <c r="BH538" s="783"/>
      <c r="BI538" s="783"/>
      <c r="BJ538" s="783"/>
      <c r="BK538" s="783"/>
      <c r="BL538" s="783"/>
      <c r="BM538" s="783"/>
      <c r="BN538" s="783"/>
      <c r="BO538" s="783"/>
      <c r="BP538" s="783"/>
      <c r="BQ538" s="783"/>
      <c r="BR538" s="255"/>
      <c r="BS538" s="255"/>
    </row>
    <row r="539" spans="1:71" s="239" customFormat="1" ht="12" customHeight="1" x14ac:dyDescent="0.2">
      <c r="A539" s="255"/>
      <c r="B539" s="255"/>
      <c r="C539" s="491"/>
      <c r="D539" s="1727"/>
      <c r="E539" s="1194"/>
      <c r="F539" s="1194"/>
      <c r="G539" s="1194"/>
      <c r="H539" s="1194"/>
      <c r="I539" s="1194"/>
      <c r="J539" s="1194"/>
      <c r="K539" s="1728"/>
      <c r="L539" s="1824"/>
      <c r="M539" s="1824"/>
      <c r="N539" s="1824"/>
      <c r="O539" s="1824"/>
      <c r="P539" s="1824"/>
      <c r="Q539" s="1825"/>
      <c r="R539" s="1826"/>
      <c r="S539" s="1802"/>
      <c r="T539" s="1803"/>
      <c r="U539" s="1803"/>
      <c r="V539" s="1803"/>
      <c r="W539" s="1803"/>
      <c r="X539" s="1803"/>
      <c r="Y539" s="1803"/>
      <c r="Z539" s="1803"/>
      <c r="AA539" s="1804"/>
      <c r="AB539" s="1703"/>
      <c r="AC539" s="1704"/>
      <c r="AD539" s="1705"/>
      <c r="AE539" s="1170"/>
      <c r="AF539" s="1171"/>
      <c r="AG539" s="482" t="s">
        <v>1394</v>
      </c>
      <c r="AH539" s="481"/>
      <c r="AI539" s="481"/>
      <c r="AJ539" s="481"/>
      <c r="AK539" s="481"/>
      <c r="AL539" s="496"/>
      <c r="AM539" s="496"/>
      <c r="AN539" s="496"/>
      <c r="AO539" s="496"/>
      <c r="AP539" s="497"/>
      <c r="AQ539" s="497"/>
      <c r="AR539" s="497"/>
      <c r="AS539" s="497"/>
      <c r="AT539" s="498"/>
      <c r="AU539" s="1819" t="str">
        <f>IF(AB$538&gt;1,(320+100*(AB$538-2)),"")</f>
        <v/>
      </c>
      <c r="AV539" s="1833"/>
      <c r="AW539" s="1833"/>
      <c r="AX539" s="1833"/>
      <c r="AY539" s="1700"/>
      <c r="AZ539" s="489"/>
      <c r="BA539" s="489"/>
      <c r="BB539" s="489"/>
      <c r="BC539" s="489"/>
      <c r="BD539" s="489"/>
      <c r="BE539" s="489"/>
      <c r="BF539" s="489"/>
      <c r="BG539" s="489"/>
      <c r="BH539" s="489"/>
      <c r="BI539" s="489"/>
      <c r="BJ539" s="489"/>
      <c r="BK539" s="489"/>
      <c r="BL539" s="489"/>
      <c r="BM539" s="489"/>
      <c r="BN539" s="489"/>
      <c r="BO539" s="489"/>
      <c r="BP539" s="490"/>
      <c r="BQ539" s="490"/>
      <c r="BR539" s="255"/>
      <c r="BS539" s="255"/>
    </row>
    <row r="540" spans="1:71" s="239" customFormat="1" ht="12" customHeight="1" x14ac:dyDescent="0.2">
      <c r="A540" s="255"/>
      <c r="B540" s="255"/>
      <c r="C540" s="491"/>
      <c r="D540" s="1086" t="s">
        <v>1384</v>
      </c>
      <c r="E540" s="1087"/>
      <c r="F540" s="1087"/>
      <c r="G540" s="1087"/>
      <c r="H540" s="1087"/>
      <c r="I540" s="1087"/>
      <c r="J540" s="1087"/>
      <c r="K540" s="1088"/>
      <c r="L540" s="1816"/>
      <c r="M540" s="1817"/>
      <c r="N540" s="1817"/>
      <c r="O540" s="1817"/>
      <c r="P540" s="1818"/>
      <c r="Q540" s="1818"/>
      <c r="R540" s="474" t="s">
        <v>1378</v>
      </c>
      <c r="S540" s="499"/>
      <c r="T540" s="484"/>
      <c r="U540" s="484"/>
      <c r="V540" s="484"/>
      <c r="W540" s="484"/>
      <c r="X540" s="484"/>
      <c r="Y540" s="484"/>
      <c r="Z540" s="484"/>
      <c r="AA540" s="484"/>
      <c r="AB540" s="484"/>
      <c r="AC540" s="484"/>
      <c r="AD540" s="484"/>
      <c r="AE540" s="484"/>
      <c r="AF540" s="500"/>
      <c r="AG540" s="478"/>
      <c r="AH540" s="478"/>
      <c r="AI540" s="478"/>
      <c r="AJ540" s="478"/>
      <c r="AK540" s="1172" t="s">
        <v>1385</v>
      </c>
      <c r="AL540" s="1173"/>
      <c r="AM540" s="1173"/>
      <c r="AN540" s="1173"/>
      <c r="AO540" s="1173"/>
      <c r="AP540" s="1173"/>
      <c r="AQ540" s="1173"/>
      <c r="AR540" s="1173"/>
      <c r="AS540" s="1173"/>
      <c r="AT540" s="1173"/>
      <c r="AU540" s="1174" t="str">
        <f>IF(SUM(AU536,AU537,AU539,AU538)=0,"",SUM(AU536,AU537,AU539,AU538))</f>
        <v/>
      </c>
      <c r="AV540" s="1175"/>
      <c r="AW540" s="1175"/>
      <c r="AX540" s="1175"/>
      <c r="AY540" s="486" t="s">
        <v>1378</v>
      </c>
      <c r="AZ540" s="489"/>
      <c r="BA540" s="489"/>
      <c r="BB540" s="489"/>
      <c r="BC540" s="489"/>
      <c r="BD540" s="489"/>
      <c r="BE540" s="489"/>
      <c r="BF540" s="489"/>
      <c r="BG540" s="489"/>
      <c r="BH540" s="489"/>
      <c r="BI540" s="489"/>
      <c r="BJ540" s="489"/>
      <c r="BK540" s="489"/>
      <c r="BL540" s="489"/>
      <c r="BM540" s="489"/>
      <c r="BN540" s="489"/>
      <c r="BO540" s="489"/>
      <c r="BP540" s="490"/>
      <c r="BQ540" s="490"/>
      <c r="BR540" s="255"/>
      <c r="BS540" s="255"/>
    </row>
    <row r="541" spans="1:71" s="239" customFormat="1" ht="12" customHeight="1" x14ac:dyDescent="0.2">
      <c r="A541" s="255"/>
      <c r="B541" s="255"/>
      <c r="C541" s="491"/>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255"/>
      <c r="AO541" s="255"/>
      <c r="AP541" s="255"/>
      <c r="AQ541" s="255"/>
      <c r="AR541" s="255"/>
      <c r="AS541" s="487"/>
      <c r="AT541" s="488"/>
      <c r="AU541" s="124"/>
      <c r="AV541" s="124"/>
      <c r="AW541" s="124"/>
      <c r="AX541" s="124"/>
      <c r="AY541" s="124"/>
      <c r="AZ541" s="489"/>
      <c r="BA541" s="255"/>
      <c r="BB541" s="255"/>
      <c r="BC541" s="255"/>
      <c r="BD541" s="255"/>
      <c r="BE541" s="255"/>
      <c r="BF541" s="255"/>
      <c r="BG541" s="255"/>
      <c r="BH541" s="255"/>
      <c r="BI541" s="255"/>
      <c r="BJ541" s="255"/>
      <c r="BK541" s="255"/>
      <c r="BL541" s="255"/>
      <c r="BM541" s="255"/>
      <c r="BN541" s="255"/>
      <c r="BO541" s="255"/>
      <c r="BP541" s="255"/>
      <c r="BQ541" s="255"/>
      <c r="BR541" s="255"/>
      <c r="BS541" s="255"/>
    </row>
    <row r="542" spans="1:71" s="239" customFormat="1" ht="12" customHeight="1" x14ac:dyDescent="0.2">
      <c r="A542" s="255"/>
      <c r="B542" s="255"/>
      <c r="C542" s="491" t="s">
        <v>1767</v>
      </c>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255"/>
      <c r="AO542" s="255"/>
      <c r="AP542" s="255"/>
      <c r="AQ542" s="255"/>
      <c r="AR542" s="255"/>
      <c r="AS542" s="487"/>
      <c r="AT542" s="488"/>
      <c r="AU542" s="124"/>
      <c r="AV542" s="124"/>
      <c r="AW542" s="124"/>
      <c r="AX542" s="124"/>
      <c r="AY542" s="124"/>
      <c r="AZ542" s="489"/>
      <c r="BA542" s="255"/>
      <c r="BB542" s="255"/>
      <c r="BC542" s="255"/>
      <c r="BD542" s="255"/>
      <c r="BE542" s="255"/>
      <c r="BF542" s="255"/>
      <c r="BG542" s="255"/>
      <c r="BH542" s="255"/>
      <c r="BI542" s="255"/>
      <c r="BJ542" s="255"/>
      <c r="BK542" s="255"/>
      <c r="BL542" s="255"/>
      <c r="BM542" s="255"/>
      <c r="BN542" s="255"/>
      <c r="BO542" s="255"/>
      <c r="BP542" s="255"/>
      <c r="BQ542" s="255"/>
      <c r="BR542" s="255"/>
      <c r="BS542" s="255"/>
    </row>
    <row r="543" spans="1:71" s="239" customFormat="1" ht="12" customHeight="1" x14ac:dyDescent="0.2">
      <c r="A543" s="255"/>
      <c r="B543" s="255"/>
      <c r="C543" s="491"/>
      <c r="D543" s="473"/>
      <c r="E543" s="360"/>
      <c r="F543" s="360"/>
      <c r="G543" s="360"/>
      <c r="H543" s="360"/>
      <c r="I543" s="360"/>
      <c r="J543" s="360"/>
      <c r="K543" s="360"/>
      <c r="L543" s="1834" t="s">
        <v>1401</v>
      </c>
      <c r="M543" s="1835"/>
      <c r="N543" s="1835"/>
      <c r="O543" s="1835"/>
      <c r="P543" s="1835"/>
      <c r="Q543" s="1835"/>
      <c r="R543" s="1836"/>
      <c r="S543" s="1779" t="s">
        <v>1382</v>
      </c>
      <c r="T543" s="1780"/>
      <c r="U543" s="1780"/>
      <c r="V543" s="1780"/>
      <c r="W543" s="1780"/>
      <c r="X543" s="1780"/>
      <c r="Y543" s="1780"/>
      <c r="Z543" s="1780"/>
      <c r="AA543" s="1780"/>
      <c r="AB543" s="1780"/>
      <c r="AC543" s="1780"/>
      <c r="AD543" s="1780"/>
      <c r="AE543" s="1780"/>
      <c r="AF543" s="1780"/>
      <c r="AG543" s="1780"/>
      <c r="AH543" s="1780"/>
      <c r="AI543" s="1780"/>
      <c r="AJ543" s="1781"/>
      <c r="AK543" s="1176" t="s">
        <v>1386</v>
      </c>
      <c r="AL543" s="1173"/>
      <c r="AM543" s="1173"/>
      <c r="AN543" s="1173"/>
      <c r="AO543" s="1173"/>
      <c r="AP543" s="1173"/>
      <c r="AQ543" s="1173"/>
      <c r="AR543" s="1173"/>
      <c r="AS543" s="1173"/>
      <c r="AT543" s="1173"/>
      <c r="AU543" s="1173"/>
      <c r="AV543" s="1173"/>
      <c r="AW543" s="1173"/>
      <c r="AX543" s="1173"/>
      <c r="AY543" s="1177"/>
      <c r="AZ543" s="489"/>
      <c r="BA543" s="489"/>
      <c r="BB543" s="489"/>
      <c r="BC543" s="489"/>
      <c r="BD543" s="489"/>
      <c r="BE543" s="489"/>
      <c r="BF543" s="489"/>
      <c r="BG543" s="489"/>
      <c r="BH543" s="489"/>
      <c r="BI543" s="489"/>
      <c r="BJ543" s="489"/>
      <c r="BK543" s="489"/>
      <c r="BL543" s="489"/>
      <c r="BM543" s="489"/>
      <c r="BN543" s="489"/>
      <c r="BO543" s="489"/>
      <c r="BP543" s="490"/>
      <c r="BQ543" s="490"/>
      <c r="BR543" s="255"/>
      <c r="BS543" s="255"/>
    </row>
    <row r="544" spans="1:71" s="239" customFormat="1" ht="12" customHeight="1" x14ac:dyDescent="0.2">
      <c r="A544" s="255"/>
      <c r="B544" s="255"/>
      <c r="C544" s="491"/>
      <c r="D544" s="1086" t="s">
        <v>1375</v>
      </c>
      <c r="E544" s="1087"/>
      <c r="F544" s="1087"/>
      <c r="G544" s="1087"/>
      <c r="H544" s="1087"/>
      <c r="I544" s="1087"/>
      <c r="J544" s="1087"/>
      <c r="K544" s="1088"/>
      <c r="L544" s="1816"/>
      <c r="M544" s="1817"/>
      <c r="N544" s="1817"/>
      <c r="O544" s="1817"/>
      <c r="P544" s="1818"/>
      <c r="Q544" s="1818"/>
      <c r="R544" s="474" t="s">
        <v>1383</v>
      </c>
      <c r="S544" s="475" t="s">
        <v>1395</v>
      </c>
      <c r="T544" s="476"/>
      <c r="U544" s="476"/>
      <c r="V544" s="476"/>
      <c r="W544" s="476"/>
      <c r="X544" s="476"/>
      <c r="Y544" s="476"/>
      <c r="Z544" s="476"/>
      <c r="AA544" s="476"/>
      <c r="AB544" s="476"/>
      <c r="AC544" s="476"/>
      <c r="AD544" s="476"/>
      <c r="AE544" s="476"/>
      <c r="AF544" s="1785" t="s">
        <v>1423</v>
      </c>
      <c r="AG544" s="1786"/>
      <c r="AH544" s="1786"/>
      <c r="AI544" s="1786"/>
      <c r="AJ544" s="1787"/>
      <c r="AK544" s="1775" t="str">
        <f>IF((O$514=""),"",(O$514))</f>
        <v/>
      </c>
      <c r="AL544" s="1776"/>
      <c r="AM544" s="1776"/>
      <c r="AN544" s="1776"/>
      <c r="AO544" s="478" t="s">
        <v>250</v>
      </c>
      <c r="AP544" s="478" t="s">
        <v>1379</v>
      </c>
      <c r="AQ544" s="478"/>
      <c r="AR544" s="478"/>
      <c r="AS544" s="478"/>
      <c r="AT544" s="478"/>
      <c r="AU544" s="1772" t="str">
        <f>IF((AK544=""),"",(AK544*1.65))</f>
        <v/>
      </c>
      <c r="AV544" s="1773"/>
      <c r="AW544" s="1773"/>
      <c r="AX544" s="1773"/>
      <c r="AY544" s="479" t="s">
        <v>1378</v>
      </c>
      <c r="AZ544" s="1774" t="s">
        <v>1400</v>
      </c>
      <c r="BA544" s="783"/>
      <c r="BB544" s="783"/>
      <c r="BC544" s="783"/>
      <c r="BD544" s="783"/>
      <c r="BE544" s="783"/>
      <c r="BF544" s="783"/>
      <c r="BG544" s="783"/>
      <c r="BH544" s="783"/>
      <c r="BI544" s="783"/>
      <c r="BJ544" s="783"/>
      <c r="BK544" s="783"/>
      <c r="BL544" s="783"/>
      <c r="BM544" s="783"/>
      <c r="BN544" s="783"/>
      <c r="BO544" s="783"/>
      <c r="BP544" s="783"/>
      <c r="BQ544" s="783"/>
      <c r="BR544" s="255"/>
      <c r="BS544" s="255"/>
    </row>
    <row r="545" spans="1:71" s="239" customFormat="1" ht="12" customHeight="1" x14ac:dyDescent="0.2">
      <c r="A545" s="255"/>
      <c r="B545" s="255"/>
      <c r="C545" s="491"/>
      <c r="D545" s="1086" t="s">
        <v>1376</v>
      </c>
      <c r="E545" s="1087"/>
      <c r="F545" s="1087"/>
      <c r="G545" s="1087"/>
      <c r="H545" s="1087"/>
      <c r="I545" s="1087"/>
      <c r="J545" s="1087"/>
      <c r="K545" s="1088"/>
      <c r="L545" s="1816"/>
      <c r="M545" s="1817"/>
      <c r="N545" s="1817"/>
      <c r="O545" s="1817"/>
      <c r="P545" s="1818"/>
      <c r="Q545" s="1818"/>
      <c r="R545" s="474" t="s">
        <v>1383</v>
      </c>
      <c r="S545" s="475" t="s">
        <v>1396</v>
      </c>
      <c r="T545" s="476"/>
      <c r="U545" s="476"/>
      <c r="V545" s="476"/>
      <c r="W545" s="476"/>
      <c r="X545" s="476"/>
      <c r="Y545" s="476"/>
      <c r="Z545" s="476"/>
      <c r="AA545" s="476"/>
      <c r="AB545" s="476"/>
      <c r="AC545" s="476"/>
      <c r="AD545" s="476"/>
      <c r="AE545" s="476"/>
      <c r="AF545" s="1785" t="s">
        <v>1424</v>
      </c>
      <c r="AG545" s="1786"/>
      <c r="AH545" s="1786"/>
      <c r="AI545" s="1786"/>
      <c r="AJ545" s="1787"/>
      <c r="AK545" s="1775" t="str">
        <f>IF((O$515=""),"",(O$515))</f>
        <v/>
      </c>
      <c r="AL545" s="1776"/>
      <c r="AM545" s="1776"/>
      <c r="AN545" s="1776"/>
      <c r="AO545" s="478" t="s">
        <v>250</v>
      </c>
      <c r="AP545" s="478" t="s">
        <v>1381</v>
      </c>
      <c r="AQ545" s="478"/>
      <c r="AR545" s="478"/>
      <c r="AS545" s="478"/>
      <c r="AT545" s="478"/>
      <c r="AU545" s="1772" t="str">
        <f>IF((AK545=""),"",(AK545*3.3))</f>
        <v/>
      </c>
      <c r="AV545" s="1773"/>
      <c r="AW545" s="1773"/>
      <c r="AX545" s="1773"/>
      <c r="AY545" s="479" t="s">
        <v>1378</v>
      </c>
      <c r="AZ545" s="785"/>
      <c r="BA545" s="783"/>
      <c r="BB545" s="783"/>
      <c r="BC545" s="783"/>
      <c r="BD545" s="783"/>
      <c r="BE545" s="783"/>
      <c r="BF545" s="783"/>
      <c r="BG545" s="783"/>
      <c r="BH545" s="783"/>
      <c r="BI545" s="783"/>
      <c r="BJ545" s="783"/>
      <c r="BK545" s="783"/>
      <c r="BL545" s="783"/>
      <c r="BM545" s="783"/>
      <c r="BN545" s="783"/>
      <c r="BO545" s="783"/>
      <c r="BP545" s="783"/>
      <c r="BQ545" s="783"/>
      <c r="BR545" s="255"/>
      <c r="BS545" s="255"/>
    </row>
    <row r="546" spans="1:71" s="239" customFormat="1" ht="12" customHeight="1" x14ac:dyDescent="0.2">
      <c r="A546" s="255"/>
      <c r="B546" s="255"/>
      <c r="C546" s="491"/>
      <c r="D546" s="143" t="s">
        <v>1426</v>
      </c>
      <c r="E546" s="360"/>
      <c r="F546" s="360"/>
      <c r="G546" s="360"/>
      <c r="H546" s="360"/>
      <c r="I546" s="360"/>
      <c r="J546" s="360"/>
      <c r="K546" s="144"/>
      <c r="L546" s="636"/>
      <c r="M546" s="637"/>
      <c r="N546" s="637"/>
      <c r="O546" s="637"/>
      <c r="P546" s="635"/>
      <c r="Q546" s="635"/>
      <c r="R546" s="474" t="s">
        <v>1427</v>
      </c>
      <c r="S546" s="638" t="s">
        <v>1429</v>
      </c>
      <c r="T546" s="476"/>
      <c r="U546" s="476"/>
      <c r="V546" s="476"/>
      <c r="W546" s="476"/>
      <c r="X546" s="476"/>
      <c r="Y546" s="476"/>
      <c r="Z546" s="476"/>
      <c r="AA546" s="476"/>
      <c r="AB546" s="476"/>
      <c r="AC546" s="476"/>
      <c r="AD546" s="476"/>
      <c r="AE546" s="476"/>
      <c r="AF546" s="1782" t="s">
        <v>1430</v>
      </c>
      <c r="AG546" s="1783"/>
      <c r="AH546" s="1783"/>
      <c r="AI546" s="1783"/>
      <c r="AJ546" s="1784"/>
      <c r="AK546" s="1775" t="str">
        <f>IF((O516+O517+O518+O519=0),"",(O516+O517+O518+O519))</f>
        <v/>
      </c>
      <c r="AL546" s="1776"/>
      <c r="AM546" s="1776"/>
      <c r="AN546" s="1776"/>
      <c r="AO546" s="478" t="s">
        <v>250</v>
      </c>
      <c r="AP546" s="478" t="s">
        <v>1380</v>
      </c>
      <c r="AQ546" s="478"/>
      <c r="AR546" s="478"/>
      <c r="AS546" s="478"/>
      <c r="AT546" s="478"/>
      <c r="AU546" s="1772" t="str">
        <f>IF((AK546=""),"",(AK546*1.98))</f>
        <v/>
      </c>
      <c r="AV546" s="1772"/>
      <c r="AW546" s="1772"/>
      <c r="AX546" s="1772"/>
      <c r="AY546" s="479" t="s">
        <v>1378</v>
      </c>
      <c r="AZ546" s="489"/>
      <c r="BA546" s="489"/>
      <c r="BB546" s="489"/>
      <c r="BC546" s="489"/>
      <c r="BD546" s="489"/>
      <c r="BE546" s="489"/>
      <c r="BF546" s="489"/>
      <c r="BG546" s="489"/>
      <c r="BH546" s="489"/>
      <c r="BI546" s="489"/>
      <c r="BJ546" s="489"/>
      <c r="BK546" s="489"/>
      <c r="BL546" s="489"/>
      <c r="BM546" s="489"/>
      <c r="BN546" s="489"/>
      <c r="BO546" s="489"/>
      <c r="BP546" s="490"/>
      <c r="BQ546" s="490"/>
      <c r="BR546" s="255"/>
      <c r="BS546" s="255"/>
    </row>
    <row r="547" spans="1:71" s="239" customFormat="1" ht="12" customHeight="1" x14ac:dyDescent="0.2">
      <c r="A547" s="255"/>
      <c r="B547" s="255"/>
      <c r="C547" s="491"/>
      <c r="D547" s="1724" t="s">
        <v>1384</v>
      </c>
      <c r="E547" s="1193"/>
      <c r="F547" s="1193"/>
      <c r="G547" s="1193"/>
      <c r="H547" s="1193"/>
      <c r="I547" s="1193"/>
      <c r="J547" s="1193"/>
      <c r="K547" s="1725"/>
      <c r="L547" s="1732"/>
      <c r="M547" s="1733"/>
      <c r="N547" s="1733"/>
      <c r="O547" s="1733"/>
      <c r="P547" s="1733"/>
      <c r="Q547" s="1733"/>
      <c r="R547" s="1729" t="s">
        <v>1378</v>
      </c>
      <c r="S547" s="1774" t="s">
        <v>1392</v>
      </c>
      <c r="T547" s="1800"/>
      <c r="U547" s="1800"/>
      <c r="V547" s="1800"/>
      <c r="W547" s="1800"/>
      <c r="X547" s="1800"/>
      <c r="Y547" s="1800"/>
      <c r="Z547" s="1800"/>
      <c r="AA547" s="1801"/>
      <c r="AB547" s="1152"/>
      <c r="AC547" s="1701"/>
      <c r="AD547" s="1702"/>
      <c r="AE547" s="1168" t="s">
        <v>1390</v>
      </c>
      <c r="AF547" s="1169"/>
      <c r="AG547" s="1812" t="s">
        <v>1391</v>
      </c>
      <c r="AH547" s="1813"/>
      <c r="AI547" s="1813"/>
      <c r="AJ547" s="1813"/>
      <c r="AK547" s="1813"/>
      <c r="AL547" s="1813"/>
      <c r="AM547" s="1813"/>
      <c r="AN547" s="1813"/>
      <c r="AO547" s="1813"/>
      <c r="AP547" s="1813"/>
      <c r="AQ547" s="1813"/>
      <c r="AR547" s="1813"/>
      <c r="AS547" s="1158" t="s">
        <v>1420</v>
      </c>
      <c r="AT547" s="1159"/>
      <c r="AU547" s="1769" t="str">
        <f>IF((AB547=1),180,"")</f>
        <v/>
      </c>
      <c r="AV547" s="1770"/>
      <c r="AW547" s="1770"/>
      <c r="AX547" s="1770"/>
      <c r="AY547" s="1699" t="s">
        <v>1342</v>
      </c>
      <c r="AZ547" s="255"/>
      <c r="BA547" s="255"/>
      <c r="BB547" s="255"/>
      <c r="BC547" s="255"/>
      <c r="BD547" s="255"/>
      <c r="BE547" s="255"/>
      <c r="BF547" s="255"/>
      <c r="BG547" s="255"/>
      <c r="BH547" s="255"/>
      <c r="BI547" s="255"/>
      <c r="BJ547" s="255"/>
      <c r="BK547" s="255"/>
      <c r="BL547" s="255"/>
      <c r="BM547" s="255"/>
      <c r="BN547" s="255"/>
      <c r="BO547" s="255"/>
      <c r="BP547" s="255"/>
      <c r="BQ547" s="255"/>
      <c r="BR547" s="255"/>
      <c r="BS547" s="255"/>
    </row>
    <row r="548" spans="1:71" s="239" customFormat="1" ht="12" customHeight="1" x14ac:dyDescent="0.2">
      <c r="A548" s="255"/>
      <c r="B548" s="255"/>
      <c r="C548" s="491"/>
      <c r="D548" s="1726"/>
      <c r="E548" s="1070"/>
      <c r="F548" s="1070"/>
      <c r="G548" s="1070"/>
      <c r="H548" s="1070"/>
      <c r="I548" s="1070"/>
      <c r="J548" s="1070"/>
      <c r="K548" s="1071"/>
      <c r="L548" s="1076"/>
      <c r="M548" s="1734"/>
      <c r="N548" s="1734"/>
      <c r="O548" s="1734"/>
      <c r="P548" s="1734"/>
      <c r="Q548" s="1734"/>
      <c r="R548" s="1730"/>
      <c r="S548" s="1802"/>
      <c r="T548" s="1803"/>
      <c r="U548" s="1803"/>
      <c r="V548" s="1803"/>
      <c r="W548" s="1803"/>
      <c r="X548" s="1803"/>
      <c r="Y548" s="1803"/>
      <c r="Z548" s="1803"/>
      <c r="AA548" s="1804"/>
      <c r="AB548" s="1703"/>
      <c r="AC548" s="1704"/>
      <c r="AD548" s="1705"/>
      <c r="AE548" s="1170"/>
      <c r="AF548" s="1171"/>
      <c r="AG548" s="1814" t="s">
        <v>1394</v>
      </c>
      <c r="AH548" s="1815"/>
      <c r="AI548" s="1815"/>
      <c r="AJ548" s="1815"/>
      <c r="AK548" s="1815"/>
      <c r="AL548" s="1815"/>
      <c r="AM548" s="1815"/>
      <c r="AN548" s="1815"/>
      <c r="AO548" s="1815"/>
      <c r="AP548" s="1815"/>
      <c r="AQ548" s="1815"/>
      <c r="AR548" s="1815"/>
      <c r="AS548" s="1156" t="s">
        <v>1421</v>
      </c>
      <c r="AT548" s="1157"/>
      <c r="AU548" s="1819" t="str">
        <f>IF(AB$547&gt;1,(320+100*(AB$547-2)),"")</f>
        <v/>
      </c>
      <c r="AV548" s="1820"/>
      <c r="AW548" s="1820"/>
      <c r="AX548" s="1820"/>
      <c r="AY548" s="1700"/>
      <c r="AZ548" s="255"/>
      <c r="BA548" s="255"/>
      <c r="BB548" s="255"/>
      <c r="BC548" s="255"/>
      <c r="BD548" s="255"/>
      <c r="BE548" s="255"/>
      <c r="BF548" s="255"/>
      <c r="BG548" s="255"/>
      <c r="BH548" s="255"/>
      <c r="BI548" s="255"/>
      <c r="BJ548" s="255"/>
      <c r="BK548" s="255"/>
      <c r="BL548" s="255"/>
      <c r="BM548" s="255"/>
      <c r="BN548" s="255"/>
      <c r="BO548" s="255"/>
      <c r="BP548" s="255"/>
      <c r="BQ548" s="255"/>
      <c r="BR548" s="255"/>
      <c r="BS548" s="255"/>
    </row>
    <row r="549" spans="1:71" s="239" customFormat="1" ht="12" customHeight="1" x14ac:dyDescent="0.2">
      <c r="A549" s="255"/>
      <c r="B549" s="255"/>
      <c r="C549" s="491"/>
      <c r="D549" s="1727"/>
      <c r="E549" s="1194"/>
      <c r="F549" s="1194"/>
      <c r="G549" s="1194"/>
      <c r="H549" s="1194"/>
      <c r="I549" s="1194"/>
      <c r="J549" s="1194"/>
      <c r="K549" s="1728"/>
      <c r="L549" s="1735"/>
      <c r="M549" s="1736"/>
      <c r="N549" s="1736"/>
      <c r="O549" s="1736"/>
      <c r="P549" s="1736"/>
      <c r="Q549" s="1736"/>
      <c r="R549" s="1731"/>
      <c r="S549" s="499"/>
      <c r="T549" s="484"/>
      <c r="U549" s="484"/>
      <c r="V549" s="484"/>
      <c r="W549" s="484"/>
      <c r="X549" s="484"/>
      <c r="Y549" s="484"/>
      <c r="Z549" s="484"/>
      <c r="AA549" s="484"/>
      <c r="AB549" s="484"/>
      <c r="AC549" s="484"/>
      <c r="AD549" s="484"/>
      <c r="AE549" s="484"/>
      <c r="AF549" s="500"/>
      <c r="AG549" s="1777" t="s">
        <v>1422</v>
      </c>
      <c r="AH549" s="1778"/>
      <c r="AI549" s="1778"/>
      <c r="AJ549" s="1778"/>
      <c r="AK549" s="1778"/>
      <c r="AL549" s="1778"/>
      <c r="AM549" s="1778"/>
      <c r="AN549" s="1778"/>
      <c r="AO549" s="1778"/>
      <c r="AP549" s="1778"/>
      <c r="AQ549" s="1778"/>
      <c r="AR549" s="1778"/>
      <c r="AS549" s="1778"/>
      <c r="AT549" s="1778"/>
      <c r="AU549" s="1174" t="str">
        <f>IF(SUM(AU544,AU545,AU530,AU547,AU548)=0,"",SUM(AU544,AU545,AU530,AU547,AU548))</f>
        <v/>
      </c>
      <c r="AV549" s="1175"/>
      <c r="AW549" s="1175"/>
      <c r="AX549" s="1175"/>
      <c r="AY549" s="486" t="s">
        <v>1378</v>
      </c>
      <c r="AZ549" s="126"/>
      <c r="BA549" s="126"/>
      <c r="BB549" s="126"/>
      <c r="BC549" s="126"/>
      <c r="BD549" s="126"/>
      <c r="BE549" s="126"/>
      <c r="BF549" s="126"/>
      <c r="BG549" s="126"/>
      <c r="BH549" s="126"/>
      <c r="BI549" s="126"/>
      <c r="BJ549" s="126"/>
      <c r="BK549" s="126"/>
      <c r="BL549" s="126"/>
      <c r="BM549" s="126"/>
      <c r="BN549" s="126"/>
      <c r="BO549" s="126"/>
      <c r="BP549" s="255"/>
      <c r="BQ549" s="255"/>
      <c r="BR549" s="255"/>
      <c r="BS549" s="255"/>
    </row>
    <row r="550" spans="1:71" s="239" customFormat="1" ht="12" customHeight="1" x14ac:dyDescent="0.2">
      <c r="A550" s="255"/>
      <c r="B550" s="255"/>
      <c r="C550" s="491"/>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255"/>
      <c r="AO550" s="255"/>
      <c r="AP550" s="255"/>
      <c r="AQ550" s="255"/>
      <c r="AR550" s="255"/>
      <c r="AS550" s="487"/>
      <c r="AT550" s="488"/>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255"/>
      <c r="BQ550" s="255"/>
      <c r="BR550" s="255"/>
      <c r="BS550" s="255"/>
    </row>
    <row r="551" spans="1:71" s="232" customFormat="1" ht="12" customHeight="1" x14ac:dyDescent="0.2">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2"/>
      <c r="AE551" s="252"/>
      <c r="AF551" s="252"/>
      <c r="AG551" s="252"/>
      <c r="AH551" s="252"/>
      <c r="AI551" s="252"/>
      <c r="AJ551" s="252"/>
      <c r="AK551" s="252"/>
      <c r="AL551" s="252"/>
      <c r="AM551" s="252"/>
      <c r="AN551" s="252"/>
      <c r="AO551" s="252"/>
      <c r="AP551" s="501" ph="1"/>
      <c r="AQ551" s="252"/>
      <c r="AR551" s="252"/>
      <c r="AS551" s="252"/>
      <c r="AT551" s="468"/>
      <c r="AU551" s="502"/>
      <c r="AV551" s="502"/>
      <c r="AW551" s="502"/>
      <c r="AX551" s="502"/>
      <c r="AY551" s="502"/>
      <c r="AZ551" s="502"/>
      <c r="BA551" s="502"/>
      <c r="BB551" s="502"/>
      <c r="BC551" s="502"/>
      <c r="BD551" s="502"/>
      <c r="BE551" s="468"/>
      <c r="BF551" s="468"/>
      <c r="BG551" s="468"/>
      <c r="BH551" s="468"/>
      <c r="BI551" s="468"/>
      <c r="BJ551" s="252"/>
      <c r="BK551" s="252"/>
      <c r="BL551" s="252"/>
      <c r="BM551" s="252"/>
      <c r="BN551" s="252"/>
      <c r="BO551" s="252"/>
      <c r="BP551" s="252"/>
      <c r="BQ551" s="252"/>
      <c r="BR551" s="252"/>
      <c r="BS551" s="252"/>
    </row>
    <row r="552" spans="1:71" s="232" customFormat="1" ht="12" customHeight="1" x14ac:dyDescent="0.2">
      <c r="A552" s="252"/>
      <c r="B552" s="503" t="s">
        <v>1316</v>
      </c>
      <c r="C552" s="503"/>
      <c r="D552" s="503"/>
      <c r="E552" s="503"/>
      <c r="F552" s="503"/>
      <c r="G552" s="503"/>
      <c r="H552" s="503"/>
      <c r="I552" s="503"/>
      <c r="J552" s="503"/>
      <c r="K552" s="503"/>
      <c r="L552" s="503"/>
      <c r="M552" s="503"/>
      <c r="N552" s="503"/>
      <c r="O552" s="503"/>
      <c r="P552" s="503"/>
      <c r="Q552" s="503"/>
      <c r="R552" s="503"/>
      <c r="S552" s="503"/>
      <c r="T552" s="503"/>
      <c r="U552" s="503"/>
      <c r="V552" s="503"/>
      <c r="W552" s="503"/>
      <c r="X552" s="503"/>
      <c r="Y552" s="503"/>
      <c r="Z552" s="503"/>
      <c r="AA552" s="503"/>
      <c r="AB552" s="503"/>
      <c r="AC552" s="503"/>
      <c r="AD552" s="503"/>
      <c r="AE552" s="503"/>
      <c r="AF552" s="252"/>
      <c r="AG552" s="252"/>
      <c r="AH552" s="254"/>
      <c r="AI552" s="252"/>
      <c r="AJ552" s="252"/>
      <c r="AK552" s="252"/>
      <c r="AL552" s="252"/>
      <c r="AM552" s="252"/>
      <c r="AN552" s="255"/>
      <c r="AO552" s="255"/>
      <c r="AP552" s="255"/>
      <c r="AQ552" s="252"/>
      <c r="AR552" s="252"/>
      <c r="AS552" s="252"/>
      <c r="AT552" s="252"/>
      <c r="AU552" s="252"/>
      <c r="AV552" s="252"/>
      <c r="AW552" s="252"/>
      <c r="AX552" s="252"/>
      <c r="AY552" s="252"/>
      <c r="AZ552" s="252"/>
      <c r="BA552" s="252"/>
      <c r="BB552" s="252"/>
      <c r="BC552" s="252"/>
      <c r="BD552" s="252"/>
      <c r="BE552" s="252"/>
      <c r="BF552" s="252"/>
      <c r="BG552" s="252"/>
      <c r="BH552" s="252"/>
      <c r="BI552" s="252"/>
      <c r="BJ552" s="252"/>
      <c r="BK552" s="252"/>
      <c r="BL552" s="252"/>
      <c r="BM552" s="252"/>
      <c r="BN552" s="252"/>
      <c r="BO552" s="252"/>
      <c r="BP552" s="252"/>
      <c r="BQ552" s="252"/>
      <c r="BR552" s="252"/>
      <c r="BS552" s="252"/>
    </row>
    <row r="553" spans="1:71" s="232" customFormat="1" ht="13" customHeight="1" x14ac:dyDescent="0.2">
      <c r="A553" s="252"/>
      <c r="B553" s="503"/>
      <c r="C553" s="1788" t="s">
        <v>1765</v>
      </c>
      <c r="D553" s="1788"/>
      <c r="E553" s="1788"/>
      <c r="F553" s="1788"/>
      <c r="G553" s="1788"/>
      <c r="H553" s="1788"/>
      <c r="I553" s="1788"/>
      <c r="J553" s="1788"/>
      <c r="K553" s="1788"/>
      <c r="L553" s="1788"/>
      <c r="M553" s="1788"/>
      <c r="N553" s="1788"/>
      <c r="O553" s="1788"/>
      <c r="P553" s="1788"/>
      <c r="Q553" s="1788"/>
      <c r="R553" s="1788"/>
      <c r="S553" s="1788"/>
      <c r="T553" s="1788"/>
      <c r="U553" s="1788"/>
      <c r="V553" s="1788"/>
      <c r="W553" s="1788"/>
      <c r="X553" s="1788"/>
      <c r="Y553" s="1788"/>
      <c r="Z553" s="1788"/>
      <c r="AA553" s="1788"/>
      <c r="AB553" s="1788"/>
      <c r="AC553" s="1788"/>
      <c r="AD553" s="1788"/>
      <c r="AE553" s="1788"/>
      <c r="AF553" s="1788"/>
      <c r="AG553" s="1788"/>
      <c r="AH553" s="1788"/>
      <c r="AI553" s="1788"/>
      <c r="AJ553" s="1788"/>
      <c r="AK553" s="1788"/>
      <c r="AL553" s="1788"/>
      <c r="AM553" s="1788"/>
      <c r="AN553" s="504"/>
      <c r="AO553" s="504"/>
      <c r="AP553" s="505"/>
      <c r="AQ553" s="506"/>
      <c r="AR553" s="506"/>
      <c r="AS553" s="506"/>
      <c r="AT553" s="506"/>
      <c r="AU553" s="506"/>
      <c r="AV553" s="506"/>
      <c r="AW553" s="506"/>
      <c r="AX553" s="506"/>
      <c r="AY553" s="506"/>
      <c r="AZ553" s="506"/>
      <c r="BA553" s="506"/>
      <c r="BB553" s="506"/>
      <c r="BC553" s="506"/>
      <c r="BD553" s="506"/>
      <c r="BE553" s="506"/>
      <c r="BF553" s="506"/>
      <c r="BG553" s="506"/>
      <c r="BH553" s="506"/>
      <c r="BI553" s="506"/>
      <c r="BJ553" s="506"/>
      <c r="BK553" s="506"/>
      <c r="BL553" s="506"/>
      <c r="BM553" s="506"/>
      <c r="BN553" s="506"/>
      <c r="BO553" s="506"/>
      <c r="BP553" s="506"/>
      <c r="BQ553" s="506"/>
      <c r="BR553" s="507"/>
      <c r="BS553" s="252"/>
    </row>
    <row r="554" spans="1:71" s="232" customFormat="1" ht="13" customHeight="1" x14ac:dyDescent="0.2">
      <c r="A554" s="252"/>
      <c r="B554" s="503"/>
      <c r="C554" s="1788"/>
      <c r="D554" s="1788"/>
      <c r="E554" s="1788"/>
      <c r="F554" s="1788"/>
      <c r="G554" s="1788"/>
      <c r="H554" s="1788"/>
      <c r="I554" s="1788"/>
      <c r="J554" s="1788"/>
      <c r="K554" s="1788"/>
      <c r="L554" s="1788"/>
      <c r="M554" s="1788"/>
      <c r="N554" s="1788"/>
      <c r="O554" s="1788"/>
      <c r="P554" s="1788"/>
      <c r="Q554" s="1788"/>
      <c r="R554" s="1788"/>
      <c r="S554" s="1788"/>
      <c r="T554" s="1788"/>
      <c r="U554" s="1788"/>
      <c r="V554" s="1788"/>
      <c r="W554" s="1788"/>
      <c r="X554" s="1788"/>
      <c r="Y554" s="1788"/>
      <c r="Z554" s="1788"/>
      <c r="AA554" s="1788"/>
      <c r="AB554" s="1788"/>
      <c r="AC554" s="1788"/>
      <c r="AD554" s="1788"/>
      <c r="AE554" s="1788"/>
      <c r="AF554" s="1788"/>
      <c r="AG554" s="1788"/>
      <c r="AH554" s="1788"/>
      <c r="AI554" s="1788"/>
      <c r="AJ554" s="1788"/>
      <c r="AK554" s="1788"/>
      <c r="AL554" s="1788"/>
      <c r="AM554" s="1788"/>
      <c r="AN554" s="504"/>
      <c r="AO554" s="504"/>
      <c r="AP554" s="508"/>
      <c r="AQ554" s="750" t="s">
        <v>1358</v>
      </c>
      <c r="AR554" s="790"/>
      <c r="AS554" s="790"/>
      <c r="AT554" s="790"/>
      <c r="AU554" s="790"/>
      <c r="AV554" s="790"/>
      <c r="AW554" s="790"/>
      <c r="AX554" s="790"/>
      <c r="AY554" s="790"/>
      <c r="AZ554" s="790"/>
      <c r="BA554" s="790"/>
      <c r="BB554" s="790"/>
      <c r="BC554" s="790"/>
      <c r="BD554" s="790"/>
      <c r="BE554" s="790"/>
      <c r="BF554" s="790"/>
      <c r="BG554" s="790"/>
      <c r="BH554" s="790"/>
      <c r="BI554" s="790"/>
      <c r="BJ554" s="790"/>
      <c r="BK554" s="790"/>
      <c r="BL554" s="790"/>
      <c r="BM554" s="790"/>
      <c r="BN554" s="790"/>
      <c r="BO554" s="790"/>
      <c r="BP554" s="790"/>
      <c r="BQ554" s="790"/>
      <c r="BR554" s="509"/>
      <c r="BS554" s="252"/>
    </row>
    <row r="555" spans="1:71" s="232" customFormat="1" ht="13" customHeight="1" x14ac:dyDescent="0.2">
      <c r="A555" s="252"/>
      <c r="B555" s="503"/>
      <c r="C555" s="1147" t="s">
        <v>1366</v>
      </c>
      <c r="D555" s="1147"/>
      <c r="E555" s="1147"/>
      <c r="F555" s="1147"/>
      <c r="G555" s="1147"/>
      <c r="H555" s="1147"/>
      <c r="I555" s="1147"/>
      <c r="J555" s="1147"/>
      <c r="K555" s="1147"/>
      <c r="L555" s="1147"/>
      <c r="M555" s="1147"/>
      <c r="N555" s="1147"/>
      <c r="O555" s="1147"/>
      <c r="P555" s="1147"/>
      <c r="Q555" s="1147"/>
      <c r="R555" s="1147"/>
      <c r="S555" s="1147"/>
      <c r="T555" s="1147"/>
      <c r="U555" s="1147"/>
      <c r="V555" s="1147"/>
      <c r="W555" s="1147"/>
      <c r="X555" s="1147"/>
      <c r="Y555" s="1147"/>
      <c r="Z555" s="1147"/>
      <c r="AA555" s="1147"/>
      <c r="AB555" s="1147"/>
      <c r="AC555" s="1147"/>
      <c r="AD555" s="1147"/>
      <c r="AE555" s="1147"/>
      <c r="AF555" s="1147"/>
      <c r="AG555" s="1147"/>
      <c r="AH555" s="1147"/>
      <c r="AI555" s="1147"/>
      <c r="AJ555" s="1147"/>
      <c r="AK555" s="1147"/>
      <c r="AL555" s="1147"/>
      <c r="AM555" s="1147"/>
      <c r="AN555" s="1147"/>
      <c r="AO555" s="386"/>
      <c r="AP555" s="508"/>
      <c r="AQ555" s="790"/>
      <c r="AR555" s="790"/>
      <c r="AS555" s="790"/>
      <c r="AT555" s="790"/>
      <c r="AU555" s="790"/>
      <c r="AV555" s="790"/>
      <c r="AW555" s="790"/>
      <c r="AX555" s="790"/>
      <c r="AY555" s="790"/>
      <c r="AZ555" s="790"/>
      <c r="BA555" s="790"/>
      <c r="BB555" s="790"/>
      <c r="BC555" s="790"/>
      <c r="BD555" s="790"/>
      <c r="BE555" s="790"/>
      <c r="BF555" s="790"/>
      <c r="BG555" s="790"/>
      <c r="BH555" s="790"/>
      <c r="BI555" s="790"/>
      <c r="BJ555" s="790"/>
      <c r="BK555" s="790"/>
      <c r="BL555" s="790"/>
      <c r="BM555" s="790"/>
      <c r="BN555" s="790"/>
      <c r="BO555" s="790"/>
      <c r="BP555" s="790"/>
      <c r="BQ555" s="790"/>
      <c r="BR555" s="509"/>
      <c r="BS555" s="334"/>
    </row>
    <row r="556" spans="1:71" s="232" customFormat="1" ht="13" customHeight="1" x14ac:dyDescent="0.2">
      <c r="A556" s="252"/>
      <c r="B556" s="503"/>
      <c r="C556" s="1147"/>
      <c r="D556" s="1147"/>
      <c r="E556" s="1147"/>
      <c r="F556" s="1147"/>
      <c r="G556" s="1147"/>
      <c r="H556" s="1147"/>
      <c r="I556" s="1147"/>
      <c r="J556" s="1147"/>
      <c r="K556" s="1147"/>
      <c r="L556" s="1147"/>
      <c r="M556" s="1147"/>
      <c r="N556" s="1147"/>
      <c r="O556" s="1147"/>
      <c r="P556" s="1147"/>
      <c r="Q556" s="1147"/>
      <c r="R556" s="1147"/>
      <c r="S556" s="1147"/>
      <c r="T556" s="1147"/>
      <c r="U556" s="1147"/>
      <c r="V556" s="1147"/>
      <c r="W556" s="1147"/>
      <c r="X556" s="1147"/>
      <c r="Y556" s="1147"/>
      <c r="Z556" s="1147"/>
      <c r="AA556" s="1147"/>
      <c r="AB556" s="1147"/>
      <c r="AC556" s="1147"/>
      <c r="AD556" s="1147"/>
      <c r="AE556" s="1147"/>
      <c r="AF556" s="1147"/>
      <c r="AG556" s="1147"/>
      <c r="AH556" s="1147"/>
      <c r="AI556" s="1147"/>
      <c r="AJ556" s="1147"/>
      <c r="AK556" s="1147"/>
      <c r="AL556" s="1147"/>
      <c r="AM556" s="1147"/>
      <c r="AN556" s="1147"/>
      <c r="AO556" s="386"/>
      <c r="AP556" s="508"/>
      <c r="AQ556" s="790"/>
      <c r="AR556" s="790"/>
      <c r="AS556" s="790"/>
      <c r="AT556" s="790"/>
      <c r="AU556" s="790"/>
      <c r="AV556" s="790"/>
      <c r="AW556" s="790"/>
      <c r="AX556" s="790"/>
      <c r="AY556" s="790"/>
      <c r="AZ556" s="790"/>
      <c r="BA556" s="790"/>
      <c r="BB556" s="790"/>
      <c r="BC556" s="790"/>
      <c r="BD556" s="790"/>
      <c r="BE556" s="790"/>
      <c r="BF556" s="790"/>
      <c r="BG556" s="790"/>
      <c r="BH556" s="790"/>
      <c r="BI556" s="790"/>
      <c r="BJ556" s="790"/>
      <c r="BK556" s="790"/>
      <c r="BL556" s="790"/>
      <c r="BM556" s="790"/>
      <c r="BN556" s="790"/>
      <c r="BO556" s="790"/>
      <c r="BP556" s="790"/>
      <c r="BQ556" s="790"/>
      <c r="BR556" s="509"/>
      <c r="BS556" s="334"/>
    </row>
    <row r="557" spans="1:71" s="232" customFormat="1" ht="13" customHeight="1" x14ac:dyDescent="0.2">
      <c r="A557" s="252"/>
      <c r="B557" s="503"/>
      <c r="C557" s="1147"/>
      <c r="D557" s="1147"/>
      <c r="E557" s="1147"/>
      <c r="F557" s="1147"/>
      <c r="G557" s="1147"/>
      <c r="H557" s="1147"/>
      <c r="I557" s="1147"/>
      <c r="J557" s="1147"/>
      <c r="K557" s="1147"/>
      <c r="L557" s="1147"/>
      <c r="M557" s="1147"/>
      <c r="N557" s="1147"/>
      <c r="O557" s="1147"/>
      <c r="P557" s="1147"/>
      <c r="Q557" s="1147"/>
      <c r="R557" s="1147"/>
      <c r="S557" s="1147"/>
      <c r="T557" s="1147"/>
      <c r="U557" s="1147"/>
      <c r="V557" s="1147"/>
      <c r="W557" s="1147"/>
      <c r="X557" s="1147"/>
      <c r="Y557" s="1147"/>
      <c r="Z557" s="1147"/>
      <c r="AA557" s="1147"/>
      <c r="AB557" s="1147"/>
      <c r="AC557" s="1147"/>
      <c r="AD557" s="1147"/>
      <c r="AE557" s="1147"/>
      <c r="AF557" s="1147"/>
      <c r="AG557" s="1147"/>
      <c r="AH557" s="1147"/>
      <c r="AI557" s="1147"/>
      <c r="AJ557" s="1147"/>
      <c r="AK557" s="1147"/>
      <c r="AL557" s="1147"/>
      <c r="AM557" s="1147"/>
      <c r="AN557" s="1147"/>
      <c r="AO557" s="386"/>
      <c r="AP557" s="508"/>
      <c r="AQ557" s="790"/>
      <c r="AR557" s="790"/>
      <c r="AS557" s="790"/>
      <c r="AT557" s="790"/>
      <c r="AU557" s="790"/>
      <c r="AV557" s="790"/>
      <c r="AW557" s="790"/>
      <c r="AX557" s="790"/>
      <c r="AY557" s="790"/>
      <c r="AZ557" s="790"/>
      <c r="BA557" s="790"/>
      <c r="BB557" s="790"/>
      <c r="BC557" s="790"/>
      <c r="BD557" s="790"/>
      <c r="BE557" s="790"/>
      <c r="BF557" s="790"/>
      <c r="BG557" s="790"/>
      <c r="BH557" s="790"/>
      <c r="BI557" s="790"/>
      <c r="BJ557" s="790"/>
      <c r="BK557" s="790"/>
      <c r="BL557" s="790"/>
      <c r="BM557" s="790"/>
      <c r="BN557" s="790"/>
      <c r="BO557" s="790"/>
      <c r="BP557" s="790"/>
      <c r="BQ557" s="790"/>
      <c r="BR557" s="509"/>
      <c r="BS557" s="334"/>
    </row>
    <row r="558" spans="1:71" s="232" customFormat="1" ht="13" customHeight="1" x14ac:dyDescent="0.2">
      <c r="A558" s="510"/>
      <c r="B558" s="252"/>
      <c r="C558" s="1706" t="s">
        <v>1402</v>
      </c>
      <c r="D558" s="1707"/>
      <c r="E558" s="1707"/>
      <c r="F558" s="1707"/>
      <c r="G558" s="1707"/>
      <c r="H558" s="1707"/>
      <c r="I558" s="1708"/>
      <c r="J558" s="1789" t="s">
        <v>1370</v>
      </c>
      <c r="K558" s="1790"/>
      <c r="L558" s="1790"/>
      <c r="M558" s="1790"/>
      <c r="N558" s="1790"/>
      <c r="O558" s="1790"/>
      <c r="P558" s="1790"/>
      <c r="Q558" s="1791"/>
      <c r="R558" s="1709" t="s">
        <v>1317</v>
      </c>
      <c r="S558" s="1710"/>
      <c r="T558" s="1710"/>
      <c r="U558" s="1710"/>
      <c r="V558" s="1710"/>
      <c r="W558" s="1711"/>
      <c r="X558" s="1709" t="s">
        <v>1343</v>
      </c>
      <c r="Y558" s="1710"/>
      <c r="Z558" s="1710"/>
      <c r="AA558" s="1710"/>
      <c r="AB558" s="1710"/>
      <c r="AC558" s="1710"/>
      <c r="AD558" s="1710"/>
      <c r="AE558" s="1710"/>
      <c r="AF558" s="1710"/>
      <c r="AG558" s="1710"/>
      <c r="AH558" s="1710"/>
      <c r="AI558" s="1710"/>
      <c r="AJ558" s="1710"/>
      <c r="AK558" s="1710"/>
      <c r="AL558" s="1710"/>
      <c r="AM558" s="1711"/>
      <c r="AN558" s="255"/>
      <c r="AO558" s="255"/>
      <c r="AP558" s="508"/>
      <c r="AQ558" s="790"/>
      <c r="AR558" s="790"/>
      <c r="AS558" s="790"/>
      <c r="AT558" s="790"/>
      <c r="AU558" s="790"/>
      <c r="AV558" s="790"/>
      <c r="AW558" s="790"/>
      <c r="AX558" s="790"/>
      <c r="AY558" s="790"/>
      <c r="AZ558" s="790"/>
      <c r="BA558" s="790"/>
      <c r="BB558" s="790"/>
      <c r="BC558" s="790"/>
      <c r="BD558" s="790"/>
      <c r="BE558" s="790"/>
      <c r="BF558" s="790"/>
      <c r="BG558" s="790"/>
      <c r="BH558" s="790"/>
      <c r="BI558" s="790"/>
      <c r="BJ558" s="790"/>
      <c r="BK558" s="790"/>
      <c r="BL558" s="790"/>
      <c r="BM558" s="790"/>
      <c r="BN558" s="790"/>
      <c r="BO558" s="790"/>
      <c r="BP558" s="790"/>
      <c r="BQ558" s="790"/>
      <c r="BR558" s="509"/>
      <c r="BS558" s="471"/>
    </row>
    <row r="559" spans="1:71" s="232" customFormat="1" ht="13" customHeight="1" x14ac:dyDescent="0.2">
      <c r="A559" s="252"/>
      <c r="B559" s="252"/>
      <c r="C559" s="1712"/>
      <c r="D559" s="1713"/>
      <c r="E559" s="1713"/>
      <c r="F559" s="1713"/>
      <c r="G559" s="1713"/>
      <c r="H559" s="1713"/>
      <c r="I559" s="1716" t="s">
        <v>1342</v>
      </c>
      <c r="J559" s="1792" t="s">
        <v>1413</v>
      </c>
      <c r="K559" s="1793"/>
      <c r="L559" s="1793"/>
      <c r="M559" s="1793"/>
      <c r="N559" s="1793"/>
      <c r="O559" s="1793"/>
      <c r="P559" s="1793"/>
      <c r="Q559" s="1794"/>
      <c r="R559" s="1683" t="str">
        <f>IF((O516+O517+O518+O519=0),"",(O516+O517+O518+O519))</f>
        <v/>
      </c>
      <c r="S559" s="1684"/>
      <c r="T559" s="1684"/>
      <c r="U559" s="1684"/>
      <c r="V559" s="1684"/>
      <c r="W559" s="511"/>
      <c r="X559" s="1718" t="s">
        <v>1357</v>
      </c>
      <c r="Y559" s="1719"/>
      <c r="Z559" s="1719"/>
      <c r="AA559" s="1719"/>
      <c r="AB559" s="1719"/>
      <c r="AC559" s="1719"/>
      <c r="AD559" s="1719"/>
      <c r="AE559" s="1719"/>
      <c r="AF559" s="1719"/>
      <c r="AG559" s="1719"/>
      <c r="AH559" s="1720"/>
      <c r="AI559" s="512" t="str">
        <f>IF((R559=""),"",(R559*3.3))</f>
        <v/>
      </c>
      <c r="AJ559" s="513"/>
      <c r="AK559" s="513"/>
      <c r="AL559" s="513"/>
      <c r="AM559" s="511"/>
      <c r="AN559" s="255"/>
      <c r="AO559" s="255"/>
      <c r="AP559" s="508"/>
      <c r="AQ559" s="790"/>
      <c r="AR559" s="790"/>
      <c r="AS559" s="790"/>
      <c r="AT559" s="790"/>
      <c r="AU559" s="790"/>
      <c r="AV559" s="790"/>
      <c r="AW559" s="790"/>
      <c r="AX559" s="790"/>
      <c r="AY559" s="790"/>
      <c r="AZ559" s="790"/>
      <c r="BA559" s="790"/>
      <c r="BB559" s="790"/>
      <c r="BC559" s="790"/>
      <c r="BD559" s="790"/>
      <c r="BE559" s="790"/>
      <c r="BF559" s="790"/>
      <c r="BG559" s="790"/>
      <c r="BH559" s="790"/>
      <c r="BI559" s="790"/>
      <c r="BJ559" s="790"/>
      <c r="BK559" s="790"/>
      <c r="BL559" s="790"/>
      <c r="BM559" s="790"/>
      <c r="BN559" s="790"/>
      <c r="BO559" s="790"/>
      <c r="BP559" s="790"/>
      <c r="BQ559" s="790"/>
      <c r="BR559" s="509"/>
      <c r="BS559" s="471"/>
    </row>
    <row r="560" spans="1:71" s="232" customFormat="1" ht="13" customHeight="1" x14ac:dyDescent="0.2">
      <c r="A560" s="252"/>
      <c r="B560" s="252"/>
      <c r="C560" s="1714"/>
      <c r="D560" s="1715"/>
      <c r="E560" s="1715"/>
      <c r="F560" s="1715"/>
      <c r="G560" s="1715"/>
      <c r="H560" s="1715"/>
      <c r="I560" s="1717"/>
      <c r="J560" s="1795"/>
      <c r="K560" s="1796"/>
      <c r="L560" s="1796"/>
      <c r="M560" s="1796"/>
      <c r="N560" s="1796"/>
      <c r="O560" s="1796"/>
      <c r="P560" s="1796"/>
      <c r="Q560" s="1797"/>
      <c r="R560" s="1685"/>
      <c r="S560" s="1686"/>
      <c r="T560" s="1686"/>
      <c r="U560" s="1686"/>
      <c r="V560" s="1686"/>
      <c r="W560" s="514" t="s">
        <v>250</v>
      </c>
      <c r="X560" s="1721"/>
      <c r="Y560" s="1722"/>
      <c r="Z560" s="1722"/>
      <c r="AA560" s="1722"/>
      <c r="AB560" s="1722"/>
      <c r="AC560" s="1722"/>
      <c r="AD560" s="1722"/>
      <c r="AE560" s="1722"/>
      <c r="AF560" s="1722"/>
      <c r="AG560" s="1722"/>
      <c r="AH560" s="1723"/>
      <c r="AI560" s="515"/>
      <c r="AJ560" s="516"/>
      <c r="AK560" s="516"/>
      <c r="AL560" s="516"/>
      <c r="AM560" s="514" t="s">
        <v>1342</v>
      </c>
      <c r="AN560" s="255"/>
      <c r="AO560" s="255"/>
      <c r="AP560" s="517"/>
      <c r="AQ560" s="755"/>
      <c r="AR560" s="755"/>
      <c r="AS560" s="755"/>
      <c r="AT560" s="755"/>
      <c r="AU560" s="755"/>
      <c r="AV560" s="755"/>
      <c r="AW560" s="755"/>
      <c r="AX560" s="755"/>
      <c r="AY560" s="755"/>
      <c r="AZ560" s="755"/>
      <c r="BA560" s="755"/>
      <c r="BB560" s="755"/>
      <c r="BC560" s="755"/>
      <c r="BD560" s="755"/>
      <c r="BE560" s="755"/>
      <c r="BF560" s="755"/>
      <c r="BG560" s="755"/>
      <c r="BH560" s="755"/>
      <c r="BI560" s="755"/>
      <c r="BJ560" s="755"/>
      <c r="BK560" s="755"/>
      <c r="BL560" s="755"/>
      <c r="BM560" s="755"/>
      <c r="BN560" s="755"/>
      <c r="BO560" s="755"/>
      <c r="BP560" s="755"/>
      <c r="BQ560" s="755"/>
      <c r="BR560" s="509"/>
      <c r="BS560" s="471"/>
    </row>
    <row r="561" spans="1:71" s="232" customFormat="1" ht="8.5" customHeight="1" x14ac:dyDescent="0.2">
      <c r="A561" s="252"/>
      <c r="B561" s="252"/>
      <c r="C561" s="252"/>
      <c r="D561" s="252"/>
      <c r="E561" s="252"/>
      <c r="F561" s="252"/>
      <c r="G561" s="252"/>
      <c r="H561" s="252"/>
      <c r="I561" s="252"/>
      <c r="J561" s="252"/>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M561" s="252"/>
      <c r="AN561" s="255"/>
      <c r="AO561" s="255"/>
      <c r="AP561" s="508"/>
      <c r="AQ561" s="750" t="s">
        <v>1359</v>
      </c>
      <c r="AR561" s="790"/>
      <c r="AS561" s="790"/>
      <c r="AT561" s="790"/>
      <c r="AU561" s="790"/>
      <c r="AV561" s="790"/>
      <c r="AW561" s="790"/>
      <c r="AX561" s="790"/>
      <c r="AY561" s="790"/>
      <c r="AZ561" s="790"/>
      <c r="BA561" s="790"/>
      <c r="BB561" s="790"/>
      <c r="BC561" s="790"/>
      <c r="BD561" s="790"/>
      <c r="BE561" s="790"/>
      <c r="BF561" s="790"/>
      <c r="BG561" s="790"/>
      <c r="BH561" s="790"/>
      <c r="BI561" s="790"/>
      <c r="BJ561" s="790"/>
      <c r="BK561" s="790"/>
      <c r="BL561" s="790"/>
      <c r="BM561" s="790"/>
      <c r="BN561" s="790"/>
      <c r="BO561" s="790"/>
      <c r="BP561" s="790"/>
      <c r="BQ561" s="790"/>
      <c r="BR561" s="509"/>
      <c r="BS561" s="252"/>
    </row>
    <row r="562" spans="1:71" s="232" customFormat="1" ht="13" customHeight="1" x14ac:dyDescent="0.2">
      <c r="A562" s="252"/>
      <c r="B562" s="252"/>
      <c r="C562" s="1788" t="s">
        <v>1766</v>
      </c>
      <c r="D562" s="1788"/>
      <c r="E562" s="1788"/>
      <c r="F562" s="1788"/>
      <c r="G562" s="1788"/>
      <c r="H562" s="1788"/>
      <c r="I562" s="1788"/>
      <c r="J562" s="1788"/>
      <c r="K562" s="1788"/>
      <c r="L562" s="1788"/>
      <c r="M562" s="1788"/>
      <c r="N562" s="1788"/>
      <c r="O562" s="1788"/>
      <c r="P562" s="1788"/>
      <c r="Q562" s="1788"/>
      <c r="R562" s="1788"/>
      <c r="S562" s="1788"/>
      <c r="T562" s="1788"/>
      <c r="U562" s="1788"/>
      <c r="V562" s="1788"/>
      <c r="W562" s="1788"/>
      <c r="X562" s="1788"/>
      <c r="Y562" s="1788"/>
      <c r="Z562" s="1788"/>
      <c r="AA562" s="1788"/>
      <c r="AB562" s="1788"/>
      <c r="AC562" s="1788"/>
      <c r="AD562" s="1788"/>
      <c r="AE562" s="1788"/>
      <c r="AF562" s="1788"/>
      <c r="AG562" s="1788"/>
      <c r="AH562" s="1788"/>
      <c r="AI562" s="1788"/>
      <c r="AJ562" s="1788"/>
      <c r="AK562" s="1788"/>
      <c r="AL562" s="1788"/>
      <c r="AM562" s="1788"/>
      <c r="AN562" s="255"/>
      <c r="AO562" s="255"/>
      <c r="AP562" s="508"/>
      <c r="AQ562" s="790"/>
      <c r="AR562" s="790"/>
      <c r="AS562" s="790"/>
      <c r="AT562" s="790"/>
      <c r="AU562" s="790"/>
      <c r="AV562" s="790"/>
      <c r="AW562" s="790"/>
      <c r="AX562" s="790"/>
      <c r="AY562" s="790"/>
      <c r="AZ562" s="790"/>
      <c r="BA562" s="790"/>
      <c r="BB562" s="790"/>
      <c r="BC562" s="790"/>
      <c r="BD562" s="790"/>
      <c r="BE562" s="790"/>
      <c r="BF562" s="790"/>
      <c r="BG562" s="790"/>
      <c r="BH562" s="790"/>
      <c r="BI562" s="790"/>
      <c r="BJ562" s="790"/>
      <c r="BK562" s="790"/>
      <c r="BL562" s="790"/>
      <c r="BM562" s="790"/>
      <c r="BN562" s="790"/>
      <c r="BO562" s="790"/>
      <c r="BP562" s="790"/>
      <c r="BQ562" s="790"/>
      <c r="BR562" s="509"/>
      <c r="BS562" s="252"/>
    </row>
    <row r="563" spans="1:71" s="232" customFormat="1" ht="13" customHeight="1" x14ac:dyDescent="0.2">
      <c r="A563" s="252"/>
      <c r="B563" s="252"/>
      <c r="C563" s="1788"/>
      <c r="D563" s="1788"/>
      <c r="E563" s="1788"/>
      <c r="F563" s="1788"/>
      <c r="G563" s="1788"/>
      <c r="H563" s="1788"/>
      <c r="I563" s="1788"/>
      <c r="J563" s="1788"/>
      <c r="K563" s="1788"/>
      <c r="L563" s="1788"/>
      <c r="M563" s="1788"/>
      <c r="N563" s="1788"/>
      <c r="O563" s="1788"/>
      <c r="P563" s="1788"/>
      <c r="Q563" s="1788"/>
      <c r="R563" s="1788"/>
      <c r="S563" s="1788"/>
      <c r="T563" s="1788"/>
      <c r="U563" s="1788"/>
      <c r="V563" s="1788"/>
      <c r="W563" s="1788"/>
      <c r="X563" s="1788"/>
      <c r="Y563" s="1788"/>
      <c r="Z563" s="1788"/>
      <c r="AA563" s="1788"/>
      <c r="AB563" s="1788"/>
      <c r="AC563" s="1788"/>
      <c r="AD563" s="1788"/>
      <c r="AE563" s="1788"/>
      <c r="AF563" s="1788"/>
      <c r="AG563" s="1788"/>
      <c r="AH563" s="1788"/>
      <c r="AI563" s="1788"/>
      <c r="AJ563" s="1788"/>
      <c r="AK563" s="1788"/>
      <c r="AL563" s="1788"/>
      <c r="AM563" s="1788"/>
      <c r="AN563" s="255"/>
      <c r="AO563" s="255"/>
      <c r="AP563" s="508"/>
      <c r="AQ563" s="790"/>
      <c r="AR563" s="790"/>
      <c r="AS563" s="790"/>
      <c r="AT563" s="790"/>
      <c r="AU563" s="790"/>
      <c r="AV563" s="790"/>
      <c r="AW563" s="790"/>
      <c r="AX563" s="790"/>
      <c r="AY563" s="790"/>
      <c r="AZ563" s="790"/>
      <c r="BA563" s="790"/>
      <c r="BB563" s="790"/>
      <c r="BC563" s="790"/>
      <c r="BD563" s="790"/>
      <c r="BE563" s="790"/>
      <c r="BF563" s="790"/>
      <c r="BG563" s="790"/>
      <c r="BH563" s="790"/>
      <c r="BI563" s="790"/>
      <c r="BJ563" s="790"/>
      <c r="BK563" s="790"/>
      <c r="BL563" s="790"/>
      <c r="BM563" s="790"/>
      <c r="BN563" s="790"/>
      <c r="BO563" s="790"/>
      <c r="BP563" s="790"/>
      <c r="BQ563" s="790"/>
      <c r="BR563" s="509"/>
      <c r="BS563" s="252"/>
    </row>
    <row r="564" spans="1:71" s="232" customFormat="1" ht="13" customHeight="1" x14ac:dyDescent="0.2">
      <c r="A564" s="252"/>
      <c r="B564" s="252"/>
      <c r="C564" s="1147" t="s">
        <v>1367</v>
      </c>
      <c r="D564" s="1147"/>
      <c r="E564" s="1147"/>
      <c r="F564" s="1147"/>
      <c r="G564" s="1147"/>
      <c r="H564" s="1147"/>
      <c r="I564" s="1147"/>
      <c r="J564" s="1147"/>
      <c r="K564" s="1147"/>
      <c r="L564" s="1147"/>
      <c r="M564" s="1147"/>
      <c r="N564" s="1147"/>
      <c r="O564" s="1147"/>
      <c r="P564" s="1147"/>
      <c r="Q564" s="1147"/>
      <c r="R564" s="1147"/>
      <c r="S564" s="1147"/>
      <c r="T564" s="1147"/>
      <c r="U564" s="1147"/>
      <c r="V564" s="1147"/>
      <c r="W564" s="1147"/>
      <c r="X564" s="1147"/>
      <c r="Y564" s="1147"/>
      <c r="Z564" s="1147"/>
      <c r="AA564" s="1147"/>
      <c r="AB564" s="1147"/>
      <c r="AC564" s="1147"/>
      <c r="AD564" s="1147"/>
      <c r="AE564" s="1147"/>
      <c r="AF564" s="1147"/>
      <c r="AG564" s="1147"/>
      <c r="AH564" s="1147"/>
      <c r="AI564" s="1147"/>
      <c r="AJ564" s="1147"/>
      <c r="AK564" s="1147"/>
      <c r="AL564" s="1147"/>
      <c r="AM564" s="1147"/>
      <c r="AN564" s="82"/>
      <c r="AO564" s="82"/>
      <c r="AP564" s="508"/>
      <c r="AQ564" s="790"/>
      <c r="AR564" s="790"/>
      <c r="AS564" s="790"/>
      <c r="AT564" s="790"/>
      <c r="AU564" s="790"/>
      <c r="AV564" s="790"/>
      <c r="AW564" s="790"/>
      <c r="AX564" s="790"/>
      <c r="AY564" s="790"/>
      <c r="AZ564" s="790"/>
      <c r="BA564" s="790"/>
      <c r="BB564" s="790"/>
      <c r="BC564" s="790"/>
      <c r="BD564" s="790"/>
      <c r="BE564" s="790"/>
      <c r="BF564" s="790"/>
      <c r="BG564" s="790"/>
      <c r="BH564" s="790"/>
      <c r="BI564" s="790"/>
      <c r="BJ564" s="790"/>
      <c r="BK564" s="790"/>
      <c r="BL564" s="790"/>
      <c r="BM564" s="790"/>
      <c r="BN564" s="790"/>
      <c r="BO564" s="790"/>
      <c r="BP564" s="790"/>
      <c r="BQ564" s="790"/>
      <c r="BR564" s="509"/>
      <c r="BS564"/>
    </row>
    <row r="565" spans="1:71" s="232" customFormat="1" ht="13" customHeight="1" x14ac:dyDescent="0.2">
      <c r="A565" s="252"/>
      <c r="B565" s="252"/>
      <c r="C565" s="1147"/>
      <c r="D565" s="1147"/>
      <c r="E565" s="1147"/>
      <c r="F565" s="1147"/>
      <c r="G565" s="1147"/>
      <c r="H565" s="1147"/>
      <c r="I565" s="1147"/>
      <c r="J565" s="1147"/>
      <c r="K565" s="1147"/>
      <c r="L565" s="1147"/>
      <c r="M565" s="1147"/>
      <c r="N565" s="1147"/>
      <c r="O565" s="1147"/>
      <c r="P565" s="1147"/>
      <c r="Q565" s="1147"/>
      <c r="R565" s="1147"/>
      <c r="S565" s="1147"/>
      <c r="T565" s="1147"/>
      <c r="U565" s="1147"/>
      <c r="V565" s="1147"/>
      <c r="W565" s="1147"/>
      <c r="X565" s="1147"/>
      <c r="Y565" s="1147"/>
      <c r="Z565" s="1147"/>
      <c r="AA565" s="1147"/>
      <c r="AB565" s="1147"/>
      <c r="AC565" s="1147"/>
      <c r="AD565" s="1147"/>
      <c r="AE565" s="1147"/>
      <c r="AF565" s="1147"/>
      <c r="AG565" s="1147"/>
      <c r="AH565" s="1147"/>
      <c r="AI565" s="1147"/>
      <c r="AJ565" s="1147"/>
      <c r="AK565" s="1147"/>
      <c r="AL565" s="1147"/>
      <c r="AM565" s="1147"/>
      <c r="AN565" s="82"/>
      <c r="AO565" s="82"/>
      <c r="AP565" s="508"/>
      <c r="AQ565" s="790"/>
      <c r="AR565" s="790"/>
      <c r="AS565" s="790"/>
      <c r="AT565" s="790"/>
      <c r="AU565" s="790"/>
      <c r="AV565" s="790"/>
      <c r="AW565" s="790"/>
      <c r="AX565" s="790"/>
      <c r="AY565" s="790"/>
      <c r="AZ565" s="790"/>
      <c r="BA565" s="790"/>
      <c r="BB565" s="790"/>
      <c r="BC565" s="790"/>
      <c r="BD565" s="790"/>
      <c r="BE565" s="790"/>
      <c r="BF565" s="790"/>
      <c r="BG565" s="790"/>
      <c r="BH565" s="790"/>
      <c r="BI565" s="790"/>
      <c r="BJ565" s="790"/>
      <c r="BK565" s="790"/>
      <c r="BL565" s="790"/>
      <c r="BM565" s="790"/>
      <c r="BN565" s="790"/>
      <c r="BO565" s="790"/>
      <c r="BP565" s="790"/>
      <c r="BQ565" s="790"/>
      <c r="BR565" s="509"/>
      <c r="BS565"/>
    </row>
    <row r="566" spans="1:71" s="232" customFormat="1" ht="13" customHeight="1" x14ac:dyDescent="0.2">
      <c r="A566" s="252"/>
      <c r="B566" s="252"/>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c r="W566" s="1798"/>
      <c r="X566" s="1798"/>
      <c r="Y566" s="1798"/>
      <c r="Z566" s="1798"/>
      <c r="AA566" s="1798"/>
      <c r="AB566" s="1798"/>
      <c r="AC566" s="1798"/>
      <c r="AD566" s="1798"/>
      <c r="AE566" s="1798"/>
      <c r="AF566" s="1798"/>
      <c r="AG566" s="1798"/>
      <c r="AH566" s="1798"/>
      <c r="AI566" s="1798"/>
      <c r="AJ566" s="1798"/>
      <c r="AK566" s="1798"/>
      <c r="AL566" s="1798"/>
      <c r="AM566" s="1798"/>
      <c r="AN566" s="386"/>
      <c r="AO566" s="386"/>
      <c r="AP566" s="518"/>
      <c r="AQ566" s="519"/>
      <c r="AR566" s="519"/>
      <c r="AS566" s="519"/>
      <c r="AT566" s="519"/>
      <c r="AU566" s="519"/>
      <c r="AV566" s="519"/>
      <c r="AW566" s="519"/>
      <c r="AX566" s="519"/>
      <c r="AY566" s="519"/>
      <c r="AZ566" s="519"/>
      <c r="BA566" s="519"/>
      <c r="BB566" s="519"/>
      <c r="BC566" s="519"/>
      <c r="BD566" s="519"/>
      <c r="BE566" s="519"/>
      <c r="BF566" s="519"/>
      <c r="BG566" s="519"/>
      <c r="BH566" s="519"/>
      <c r="BI566" s="519"/>
      <c r="BJ566" s="519"/>
      <c r="BK566" s="519"/>
      <c r="BL566" s="519"/>
      <c r="BM566" s="519"/>
      <c r="BN566" s="519"/>
      <c r="BO566" s="519"/>
      <c r="BP566" s="519"/>
      <c r="BQ566" s="519"/>
      <c r="BR566" s="520"/>
      <c r="BS566" s="334"/>
    </row>
    <row r="567" spans="1:71" s="232" customFormat="1" ht="13" customHeight="1" x14ac:dyDescent="0.2">
      <c r="A567" s="252"/>
      <c r="B567" s="252"/>
      <c r="C567" s="1763" t="s">
        <v>1402</v>
      </c>
      <c r="D567" s="1764"/>
      <c r="E567" s="1764"/>
      <c r="F567" s="1764"/>
      <c r="G567" s="1764"/>
      <c r="H567" s="1764"/>
      <c r="I567" s="1765"/>
      <c r="J567" s="1745" t="s">
        <v>1365</v>
      </c>
      <c r="K567" s="1746"/>
      <c r="L567" s="1746"/>
      <c r="M567" s="1746"/>
      <c r="N567" s="1747"/>
      <c r="O567" s="1677" t="s">
        <v>901</v>
      </c>
      <c r="P567" s="1678"/>
      <c r="Q567" s="1679"/>
      <c r="R567" s="1718" t="s">
        <v>1412</v>
      </c>
      <c r="S567" s="1719"/>
      <c r="T567" s="1719"/>
      <c r="U567" s="1719"/>
      <c r="V567" s="1719"/>
      <c r="W567" s="1767"/>
      <c r="X567" s="1757" t="s">
        <v>1318</v>
      </c>
      <c r="Y567" s="1758"/>
      <c r="Z567" s="1758"/>
      <c r="AA567" s="1758"/>
      <c r="AB567" s="1758"/>
      <c r="AC567" s="1758"/>
      <c r="AD567" s="1758"/>
      <c r="AE567" s="1758"/>
      <c r="AF567" s="1758"/>
      <c r="AG567" s="1758"/>
      <c r="AH567" s="1758"/>
      <c r="AI567" s="1758"/>
      <c r="AJ567" s="1758"/>
      <c r="AK567" s="1758"/>
      <c r="AL567" s="1758"/>
      <c r="AM567" s="1759"/>
      <c r="AN567" s="255"/>
      <c r="AO567" s="255"/>
      <c r="AP567" s="255"/>
      <c r="AQ567" s="252"/>
      <c r="AR567" s="252"/>
      <c r="AS567" s="252"/>
      <c r="AT567" s="252"/>
      <c r="AU567" s="252"/>
      <c r="AV567" s="252"/>
      <c r="AW567" s="252"/>
      <c r="AX567" s="252"/>
      <c r="AY567" s="252"/>
      <c r="AZ567" s="252"/>
      <c r="BA567" s="252"/>
      <c r="BB567" s="252"/>
      <c r="BC567" s="252"/>
      <c r="BD567" s="252"/>
      <c r="BE567" s="252"/>
      <c r="BF567" s="252"/>
      <c r="BG567" s="252"/>
      <c r="BH567" s="252"/>
      <c r="BI567" s="252"/>
      <c r="BJ567" s="252"/>
      <c r="BK567" s="252"/>
      <c r="BL567" s="252"/>
      <c r="BM567" s="252"/>
      <c r="BN567" s="252"/>
      <c r="BO567" s="252"/>
      <c r="BP567" s="252"/>
      <c r="BQ567" s="252"/>
      <c r="BR567" s="252"/>
      <c r="BS567" s="252"/>
    </row>
    <row r="568" spans="1:71" s="232" customFormat="1" ht="13" customHeight="1" x14ac:dyDescent="0.2">
      <c r="A568" s="252"/>
      <c r="B568" s="252"/>
      <c r="C568" s="1742"/>
      <c r="D568" s="1743"/>
      <c r="E568" s="1743"/>
      <c r="F568" s="1743"/>
      <c r="G568" s="1743"/>
      <c r="H568" s="1743"/>
      <c r="I568" s="1766"/>
      <c r="J568" s="1748"/>
      <c r="K568" s="1749"/>
      <c r="L568" s="1749"/>
      <c r="M568" s="1749"/>
      <c r="N568" s="1750"/>
      <c r="O568" s="1680"/>
      <c r="P568" s="1681"/>
      <c r="Q568" s="1682"/>
      <c r="R568" s="1721"/>
      <c r="S568" s="1722"/>
      <c r="T568" s="1722"/>
      <c r="U568" s="1722"/>
      <c r="V568" s="1722"/>
      <c r="W568" s="1768"/>
      <c r="X568" s="1760"/>
      <c r="Y568" s="1761"/>
      <c r="Z568" s="1761"/>
      <c r="AA568" s="1761"/>
      <c r="AB568" s="1761"/>
      <c r="AC568" s="1761"/>
      <c r="AD568" s="1761"/>
      <c r="AE568" s="1761"/>
      <c r="AF568" s="1761"/>
      <c r="AG568" s="1761"/>
      <c r="AH568" s="1761"/>
      <c r="AI568" s="1761"/>
      <c r="AJ568" s="1761"/>
      <c r="AK568" s="1761"/>
      <c r="AL568" s="1761"/>
      <c r="AM568" s="1762"/>
      <c r="AN568" s="255"/>
      <c r="AO568" s="255"/>
      <c r="AP568" s="255"/>
      <c r="AQ568" s="252"/>
      <c r="AR568" s="252"/>
      <c r="AS568" s="252"/>
      <c r="AT568" s="252"/>
      <c r="AU568" s="252"/>
      <c r="AV568" s="252"/>
      <c r="AW568" s="252"/>
      <c r="AX568" s="252"/>
      <c r="AY568" s="252"/>
      <c r="AZ568" s="252"/>
      <c r="BA568" s="252"/>
      <c r="BB568" s="252"/>
      <c r="BC568" s="252"/>
      <c r="BD568" s="252"/>
      <c r="BE568" s="252"/>
      <c r="BF568" s="252"/>
      <c r="BG568" s="252"/>
      <c r="BH568" s="252"/>
      <c r="BI568" s="252"/>
      <c r="BJ568" s="252"/>
      <c r="BK568" s="252"/>
      <c r="BL568" s="252"/>
      <c r="BM568" s="252"/>
      <c r="BN568" s="252"/>
      <c r="BO568" s="252"/>
      <c r="BP568" s="252"/>
      <c r="BQ568" s="252"/>
      <c r="BR568" s="252"/>
      <c r="BS568" s="252"/>
    </row>
    <row r="569" spans="1:71" s="232" customFormat="1" ht="13" customHeight="1" x14ac:dyDescent="0.2">
      <c r="A569" s="252"/>
      <c r="B569" s="252"/>
      <c r="C569" s="1738"/>
      <c r="D569" s="1739"/>
      <c r="E569" s="1739"/>
      <c r="F569" s="1739"/>
      <c r="G569" s="1739"/>
      <c r="H569" s="1739"/>
      <c r="I569" s="1679" t="s">
        <v>1342</v>
      </c>
      <c r="J569" s="1751" t="s">
        <v>1371</v>
      </c>
      <c r="K569" s="1752"/>
      <c r="L569" s="1752"/>
      <c r="M569" s="1752"/>
      <c r="N569" s="1753"/>
      <c r="O569" s="1677"/>
      <c r="P569" s="1678"/>
      <c r="Q569" s="1679"/>
      <c r="R569" s="1683" t="str">
        <f>IF((O$516)=0,"",(O$516))</f>
        <v/>
      </c>
      <c r="S569" s="1684"/>
      <c r="T569" s="1684"/>
      <c r="U569" s="1684"/>
      <c r="V569" s="1684"/>
      <c r="W569" s="1687" t="s">
        <v>250</v>
      </c>
      <c r="X569" s="1693" t="s">
        <v>1368</v>
      </c>
      <c r="Y569" s="1694"/>
      <c r="Z569" s="1694"/>
      <c r="AA569" s="1694"/>
      <c r="AB569" s="1694"/>
      <c r="AC569" s="1694"/>
      <c r="AD569" s="1694"/>
      <c r="AE569" s="1694"/>
      <c r="AF569" s="1694"/>
      <c r="AG569" s="1694"/>
      <c r="AH569" s="1695"/>
      <c r="AI569" s="512" t="str">
        <f>IF((R569=""),"",((330+30*(O569-1)+(R569*3.3))))</f>
        <v/>
      </c>
      <c r="AJ569" s="513"/>
      <c r="AK569" s="513"/>
      <c r="AL569" s="513"/>
      <c r="AM569" s="511"/>
      <c r="AN569" s="255"/>
      <c r="AO569" s="255"/>
      <c r="AP569" s="255"/>
      <c r="AQ569" s="252"/>
      <c r="AR569" s="252"/>
      <c r="AS569" s="252"/>
      <c r="AT569" s="252"/>
      <c r="AU569" s="252"/>
      <c r="AV569" s="252"/>
      <c r="AW569" s="252"/>
      <c r="AX569" s="252"/>
      <c r="AY569" s="252"/>
      <c r="AZ569" s="252"/>
      <c r="BA569" s="252"/>
      <c r="BB569" s="252"/>
      <c r="BC569" s="252"/>
      <c r="BD569" s="252"/>
      <c r="BE569" s="252"/>
      <c r="BF569" s="252"/>
      <c r="BG569" s="252"/>
      <c r="BH569" s="252"/>
      <c r="BI569" s="252"/>
      <c r="BJ569" s="252"/>
      <c r="BK569" s="252"/>
      <c r="BL569" s="252"/>
      <c r="BM569" s="252"/>
      <c r="BN569" s="252"/>
      <c r="BO569" s="252"/>
      <c r="BP569" s="252"/>
      <c r="BQ569" s="252"/>
      <c r="BR569" s="252"/>
      <c r="BS569" s="252"/>
    </row>
    <row r="570" spans="1:71" s="232" customFormat="1" ht="13" customHeight="1" x14ac:dyDescent="0.2">
      <c r="A570" s="252"/>
      <c r="B570" s="252"/>
      <c r="C570" s="1740"/>
      <c r="D570" s="1741"/>
      <c r="E570" s="1741"/>
      <c r="F570" s="1741"/>
      <c r="G570" s="1741"/>
      <c r="H570" s="1741"/>
      <c r="I570" s="1744"/>
      <c r="J570" s="1754"/>
      <c r="K570" s="1755"/>
      <c r="L570" s="1755"/>
      <c r="M570" s="1755"/>
      <c r="N570" s="1756"/>
      <c r="O570" s="1680"/>
      <c r="P570" s="1681"/>
      <c r="Q570" s="1682"/>
      <c r="R570" s="1685"/>
      <c r="S570" s="1686"/>
      <c r="T570" s="1686"/>
      <c r="U570" s="1686"/>
      <c r="V570" s="1686"/>
      <c r="W570" s="1688"/>
      <c r="X570" s="1696"/>
      <c r="Y570" s="1697"/>
      <c r="Z570" s="1697"/>
      <c r="AA570" s="1697"/>
      <c r="AB570" s="1697"/>
      <c r="AC570" s="1697"/>
      <c r="AD570" s="1697"/>
      <c r="AE570" s="1697"/>
      <c r="AF570" s="1697"/>
      <c r="AG570" s="1697"/>
      <c r="AH570" s="1698"/>
      <c r="AI570" s="515"/>
      <c r="AJ570" s="516"/>
      <c r="AK570" s="516"/>
      <c r="AL570" s="516"/>
      <c r="AM570" s="514" t="s">
        <v>1342</v>
      </c>
      <c r="AN570" s="252"/>
      <c r="AO570" s="252"/>
      <c r="AP570" s="252"/>
      <c r="AQ570" s="252"/>
      <c r="AR570" s="252"/>
      <c r="AS570" s="252"/>
      <c r="AT570" s="252"/>
      <c r="AU570" s="252"/>
      <c r="AV570" s="252"/>
      <c r="AW570" s="252"/>
      <c r="AX570" s="252"/>
      <c r="AY570" s="252"/>
      <c r="AZ570" s="252"/>
      <c r="BA570" s="252"/>
      <c r="BB570" s="252"/>
      <c r="BC570" s="252"/>
      <c r="BD570" s="252"/>
      <c r="BE570" s="252"/>
      <c r="BF570" s="252"/>
      <c r="BG570" s="252"/>
      <c r="BH570" s="252"/>
      <c r="BI570" s="252"/>
      <c r="BJ570" s="252"/>
      <c r="BK570" s="252"/>
      <c r="BL570" s="252"/>
      <c r="BM570" s="252"/>
      <c r="BN570" s="252"/>
      <c r="BO570" s="252"/>
      <c r="BP570" s="252"/>
      <c r="BQ570" s="252"/>
      <c r="BR570" s="252"/>
      <c r="BS570" s="252"/>
    </row>
    <row r="571" spans="1:71" s="232" customFormat="1" ht="13" customHeight="1" x14ac:dyDescent="0.2">
      <c r="A571" s="252"/>
      <c r="B571" s="252"/>
      <c r="C571" s="1740"/>
      <c r="D571" s="1741"/>
      <c r="E571" s="1741"/>
      <c r="F571" s="1741"/>
      <c r="G571" s="1741"/>
      <c r="H571" s="1741"/>
      <c r="I571" s="1744"/>
      <c r="J571" s="1751" t="s">
        <v>1372</v>
      </c>
      <c r="K571" s="1752"/>
      <c r="L571" s="1752"/>
      <c r="M571" s="1752"/>
      <c r="N571" s="1753"/>
      <c r="O571" s="1677"/>
      <c r="P571" s="1678"/>
      <c r="Q571" s="1679"/>
      <c r="R571" s="1683" t="str">
        <f>IF((O$516)=0,"",(O$516))</f>
        <v/>
      </c>
      <c r="S571" s="1684"/>
      <c r="T571" s="1684"/>
      <c r="U571" s="1684"/>
      <c r="V571" s="1684"/>
      <c r="W571" s="1687" t="s">
        <v>250</v>
      </c>
      <c r="X571" s="1693" t="s">
        <v>1369</v>
      </c>
      <c r="Y571" s="1694"/>
      <c r="Z571" s="1694"/>
      <c r="AA571" s="1694"/>
      <c r="AB571" s="1694"/>
      <c r="AC571" s="1694"/>
      <c r="AD571" s="1694"/>
      <c r="AE571" s="1694"/>
      <c r="AF571" s="1694"/>
      <c r="AG571" s="1694"/>
      <c r="AH571" s="1695"/>
      <c r="AI571" s="512" t="str">
        <f>IF((R571=""),"",((400+80*(O571-3)+(R571*3.3))))</f>
        <v/>
      </c>
      <c r="AJ571" s="513"/>
      <c r="AK571" s="513"/>
      <c r="AL571" s="513"/>
      <c r="AM571" s="511"/>
      <c r="AN571" s="252"/>
      <c r="AO571" s="252"/>
      <c r="AP571" s="252"/>
      <c r="AQ571" s="252"/>
      <c r="AR571" s="252"/>
      <c r="AS571" s="252"/>
      <c r="AT571" s="252"/>
      <c r="AU571" s="252"/>
      <c r="AV571" s="252"/>
      <c r="AW571" s="252"/>
      <c r="AX571" s="252"/>
      <c r="AY571" s="252"/>
      <c r="AZ571" s="252"/>
      <c r="BA571" s="252"/>
      <c r="BB571" s="252"/>
      <c r="BC571" s="252"/>
      <c r="BD571" s="252"/>
      <c r="BE571" s="252"/>
      <c r="BF571" s="252"/>
      <c r="BG571" s="252"/>
      <c r="BH571" s="252"/>
      <c r="BI571" s="252"/>
      <c r="BJ571" s="252"/>
      <c r="BK571" s="252"/>
      <c r="BL571" s="252"/>
      <c r="BM571" s="252"/>
      <c r="BN571" s="252"/>
      <c r="BO571" s="252"/>
      <c r="BP571" s="252"/>
      <c r="BQ571" s="252"/>
      <c r="BR571" s="252"/>
      <c r="BS571" s="252"/>
    </row>
    <row r="572" spans="1:71" s="232" customFormat="1" ht="13" customHeight="1" x14ac:dyDescent="0.2">
      <c r="A572" s="252"/>
      <c r="B572" s="252"/>
      <c r="C572" s="1742"/>
      <c r="D572" s="1743"/>
      <c r="E572" s="1743"/>
      <c r="F572" s="1743"/>
      <c r="G572" s="1743"/>
      <c r="H572" s="1743"/>
      <c r="I572" s="1682"/>
      <c r="J572" s="1754"/>
      <c r="K572" s="1755"/>
      <c r="L572" s="1755"/>
      <c r="M572" s="1755"/>
      <c r="N572" s="1756"/>
      <c r="O572" s="1680"/>
      <c r="P572" s="1681"/>
      <c r="Q572" s="1682"/>
      <c r="R572" s="1685"/>
      <c r="S572" s="1686"/>
      <c r="T572" s="1686"/>
      <c r="U572" s="1686"/>
      <c r="V572" s="1686"/>
      <c r="W572" s="1688"/>
      <c r="X572" s="1696"/>
      <c r="Y572" s="1697"/>
      <c r="Z572" s="1697"/>
      <c r="AA572" s="1697"/>
      <c r="AB572" s="1697"/>
      <c r="AC572" s="1697"/>
      <c r="AD572" s="1697"/>
      <c r="AE572" s="1697"/>
      <c r="AF572" s="1697"/>
      <c r="AG572" s="1697"/>
      <c r="AH572" s="1698"/>
      <c r="AI572" s="515"/>
      <c r="AJ572" s="516"/>
      <c r="AK572" s="516"/>
      <c r="AL572" s="516"/>
      <c r="AM572" s="514" t="s">
        <v>1342</v>
      </c>
      <c r="AN572" s="252"/>
      <c r="AO572" s="252"/>
      <c r="AP572" s="252"/>
      <c r="AQ572" s="252"/>
      <c r="AR572" s="252"/>
      <c r="AS572" s="252"/>
      <c r="AT572" s="252"/>
      <c r="AU572" s="252"/>
      <c r="AV572" s="252"/>
      <c r="AW572" s="252"/>
      <c r="AX572" s="252"/>
      <c r="AY572" s="252"/>
      <c r="AZ572" s="252"/>
      <c r="BA572" s="252"/>
      <c r="BB572" s="252"/>
      <c r="BC572" s="252"/>
      <c r="BD572" s="252"/>
      <c r="BE572" s="252"/>
      <c r="BF572" s="252"/>
      <c r="BG572" s="252"/>
      <c r="BH572" s="252"/>
      <c r="BI572" s="252"/>
      <c r="BJ572" s="252"/>
      <c r="BK572" s="252"/>
      <c r="BL572" s="252"/>
      <c r="BM572" s="252"/>
      <c r="BN572" s="252"/>
      <c r="BO572" s="252"/>
      <c r="BP572" s="252"/>
      <c r="BQ572" s="252"/>
      <c r="BR572" s="252"/>
      <c r="BS572" s="252"/>
    </row>
    <row r="573" spans="1:71" s="232" customFormat="1" ht="13" customHeight="1" x14ac:dyDescent="0.2">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c r="AA573" s="252"/>
      <c r="AB573" s="252"/>
      <c r="AC573" s="252"/>
      <c r="AD573" s="252"/>
      <c r="AE573" s="252"/>
      <c r="AF573" s="252"/>
      <c r="AG573" s="252"/>
      <c r="AH573" s="252"/>
      <c r="AI573" s="252"/>
      <c r="AJ573" s="252"/>
      <c r="AK573" s="252"/>
      <c r="AL573" s="252"/>
      <c r="AM573" s="252"/>
      <c r="AN573" s="234"/>
      <c r="AO573" s="234"/>
      <c r="AP573" s="252"/>
      <c r="AQ573" s="252"/>
      <c r="AR573" s="252"/>
      <c r="AS573" s="252"/>
      <c r="AT573" s="252"/>
      <c r="AU573" s="252"/>
      <c r="AV573" s="252"/>
      <c r="AW573" s="252"/>
      <c r="AX573" s="252"/>
      <c r="AY573" s="252"/>
      <c r="AZ573" s="252"/>
      <c r="BA573" s="252"/>
      <c r="BB573" s="252"/>
      <c r="BC573" s="252"/>
      <c r="BD573" s="252"/>
      <c r="BE573" s="252"/>
      <c r="BF573" s="252"/>
      <c r="BG573" s="252"/>
      <c r="BH573" s="252"/>
      <c r="BI573" s="252"/>
      <c r="BJ573" s="252"/>
      <c r="BK573" s="252"/>
      <c r="BL573" s="252"/>
      <c r="BM573" s="252"/>
      <c r="BN573" s="252"/>
      <c r="BO573" s="252"/>
      <c r="BP573" s="252"/>
      <c r="BQ573" s="252"/>
      <c r="BR573" s="252"/>
      <c r="BS573" s="252"/>
    </row>
    <row r="574" spans="1:71" s="232" customFormat="1" ht="13" customHeight="1" x14ac:dyDescent="0.2">
      <c r="A574" s="252"/>
      <c r="B574" s="503"/>
      <c r="C574" s="521" t="s">
        <v>1768</v>
      </c>
      <c r="D574" s="503"/>
      <c r="E574" s="503"/>
      <c r="F574" s="503"/>
      <c r="G574" s="503"/>
      <c r="H574" s="503"/>
      <c r="I574" s="503"/>
      <c r="J574" s="503"/>
      <c r="K574" s="503"/>
      <c r="L574" s="503"/>
      <c r="M574" s="503"/>
      <c r="N574" s="503"/>
      <c r="O574" s="503"/>
      <c r="P574" s="503"/>
      <c r="Q574" s="503"/>
      <c r="R574" s="503"/>
      <c r="S574" s="503"/>
      <c r="T574" s="503"/>
      <c r="U574" s="503"/>
      <c r="V574" s="503"/>
      <c r="W574" s="503"/>
      <c r="X574" s="503"/>
      <c r="Y574" s="503"/>
      <c r="Z574" s="503"/>
      <c r="AA574" s="503"/>
      <c r="AB574" s="503"/>
      <c r="AC574" s="503"/>
      <c r="AD574" s="503"/>
      <c r="AE574" s="503"/>
      <c r="AF574" s="252"/>
      <c r="AG574" s="252"/>
      <c r="AH574" s="254"/>
      <c r="AI574" s="252"/>
      <c r="AJ574" s="252"/>
      <c r="AK574" s="252"/>
      <c r="AL574" s="252"/>
      <c r="AM574" s="252"/>
      <c r="AN574" s="252"/>
      <c r="AO574" s="252"/>
      <c r="AP574" s="252"/>
      <c r="AQ574" s="252"/>
      <c r="AR574" s="252"/>
      <c r="AS574" s="252"/>
      <c r="AT574" s="252"/>
      <c r="AU574" s="252"/>
      <c r="AV574" s="252"/>
      <c r="AW574" s="252"/>
      <c r="AX574" s="252"/>
      <c r="AY574" s="252"/>
      <c r="AZ574" s="252"/>
      <c r="BA574" s="252"/>
      <c r="BB574" s="252"/>
      <c r="BC574" s="252"/>
      <c r="BD574" s="252"/>
      <c r="BE574" s="252"/>
      <c r="BF574" s="252"/>
      <c r="BG574" s="252"/>
      <c r="BH574" s="252"/>
      <c r="BI574" s="252"/>
      <c r="BJ574" s="252"/>
      <c r="BK574" s="252"/>
      <c r="BL574" s="252"/>
      <c r="BM574" s="252"/>
      <c r="BN574" s="252"/>
      <c r="BO574" s="252"/>
      <c r="BP574" s="252"/>
      <c r="BQ574" s="252"/>
      <c r="BR574" s="252"/>
      <c r="BS574" s="252"/>
    </row>
    <row r="575" spans="1:71" s="232" customFormat="1" ht="13" customHeight="1" x14ac:dyDescent="0.2">
      <c r="A575" s="252"/>
      <c r="B575" s="252"/>
      <c r="C575" s="522" t="s">
        <v>1769</v>
      </c>
      <c r="D575" s="522"/>
      <c r="E575" s="522"/>
      <c r="F575" s="522"/>
      <c r="G575" s="522"/>
      <c r="H575" s="522"/>
      <c r="I575" s="522"/>
      <c r="J575" s="522"/>
      <c r="K575" s="522"/>
      <c r="L575" s="522"/>
      <c r="M575" s="522"/>
      <c r="N575" s="522"/>
      <c r="O575" s="522"/>
      <c r="P575" s="522"/>
      <c r="Q575" s="522"/>
      <c r="R575" s="522"/>
      <c r="S575" s="522"/>
      <c r="T575" s="522"/>
      <c r="U575" s="522"/>
      <c r="V575" s="522"/>
      <c r="W575" s="522"/>
      <c r="X575" s="522"/>
      <c r="Y575" s="522"/>
      <c r="Z575" s="522"/>
      <c r="AA575" s="522"/>
      <c r="AB575" s="522"/>
      <c r="AC575" s="522"/>
      <c r="AD575" s="522"/>
      <c r="AE575" s="522"/>
      <c r="AF575" s="522"/>
      <c r="AG575" s="522"/>
      <c r="AH575" s="522"/>
      <c r="AI575" s="522"/>
      <c r="AJ575" s="522"/>
      <c r="AK575" s="522"/>
      <c r="AL575" s="522"/>
      <c r="AM575" s="522"/>
      <c r="AN575" s="523"/>
      <c r="AO575" s="523"/>
      <c r="AP575" s="252"/>
      <c r="AQ575" s="252"/>
      <c r="AR575" s="252"/>
      <c r="AS575" s="252"/>
      <c r="AT575" s="252"/>
      <c r="AU575" s="252"/>
      <c r="AV575" s="252"/>
      <c r="AW575" s="252"/>
      <c r="AX575" s="252"/>
      <c r="AY575" s="252"/>
      <c r="AZ575" s="252"/>
      <c r="BA575" s="252"/>
      <c r="BB575" s="252"/>
      <c r="BC575" s="252"/>
      <c r="BD575" s="252"/>
      <c r="BE575" s="252"/>
      <c r="BF575" s="252"/>
      <c r="BG575" s="252"/>
      <c r="BH575" s="252"/>
      <c r="BI575" s="252"/>
      <c r="BJ575" s="252"/>
      <c r="BK575" s="252"/>
      <c r="BL575" s="252"/>
      <c r="BM575" s="252"/>
      <c r="BN575" s="252"/>
      <c r="BO575" s="252"/>
      <c r="BP575" s="252"/>
      <c r="BQ575" s="252"/>
      <c r="BR575" s="252"/>
      <c r="BS575" s="252"/>
    </row>
    <row r="576" spans="1:71" s="232" customFormat="1" ht="13" customHeight="1" x14ac:dyDescent="0.2">
      <c r="A576" s="252"/>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c r="AA576" s="267"/>
      <c r="AB576" s="267"/>
      <c r="AC576" s="267"/>
      <c r="AD576" s="267"/>
      <c r="AE576" s="267"/>
      <c r="AF576" s="267"/>
      <c r="AG576" s="267"/>
      <c r="AH576" s="267"/>
      <c r="AI576" s="267"/>
      <c r="AJ576" s="267"/>
      <c r="AK576" s="267"/>
      <c r="AL576" s="267"/>
      <c r="AM576" s="267"/>
      <c r="AN576" s="267"/>
      <c r="AO576" s="267"/>
      <c r="AP576" s="252"/>
      <c r="AQ576" s="252"/>
      <c r="AR576" s="252"/>
      <c r="AS576" s="252"/>
      <c r="AT576" s="252"/>
      <c r="AU576" s="252"/>
      <c r="AV576" s="252"/>
      <c r="AW576" s="252"/>
      <c r="AX576" s="252"/>
      <c r="AY576" s="252"/>
      <c r="AZ576" s="252"/>
      <c r="BA576" s="252"/>
      <c r="BB576" s="252"/>
      <c r="BC576" s="252"/>
      <c r="BD576" s="252"/>
      <c r="BE576" s="252"/>
      <c r="BF576" s="252"/>
      <c r="BG576" s="252"/>
      <c r="BH576" s="252"/>
      <c r="BI576" s="252"/>
      <c r="BJ576" s="252"/>
      <c r="BK576" s="252"/>
      <c r="BL576" s="252"/>
      <c r="BM576" s="252"/>
      <c r="BN576" s="252"/>
      <c r="BO576" s="252"/>
      <c r="BP576" s="252"/>
      <c r="BQ576" s="252"/>
      <c r="BR576" s="252"/>
      <c r="BS576" s="252"/>
    </row>
    <row r="578" spans="1:72" s="232" customFormat="1" ht="14.15" customHeight="1" x14ac:dyDescent="0.2">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36"/>
      <c r="AI578" s="235"/>
      <c r="AJ578" s="235"/>
      <c r="AK578" s="235"/>
      <c r="AL578" s="235"/>
      <c r="AM578" s="235"/>
      <c r="AN578" s="235"/>
      <c r="AO578" s="235"/>
      <c r="AP578" s="237" ph="1"/>
      <c r="AQ578" s="235"/>
      <c r="AR578" s="235"/>
      <c r="AS578" s="236"/>
      <c r="AT578" s="236"/>
      <c r="AU578" s="236"/>
      <c r="AV578" s="236"/>
      <c r="AW578" s="236"/>
      <c r="AX578" s="236"/>
      <c r="AY578" s="236"/>
      <c r="AZ578" s="236"/>
      <c r="BA578" s="236"/>
      <c r="BB578" s="236"/>
      <c r="BC578" s="236"/>
      <c r="BD578" s="236"/>
      <c r="BE578" s="236"/>
      <c r="BF578" s="236"/>
      <c r="BG578" s="236"/>
      <c r="BH578" s="236"/>
      <c r="BI578" s="236"/>
      <c r="BJ578" s="236"/>
      <c r="BK578" s="236"/>
      <c r="BL578" s="252"/>
      <c r="BM578" s="252"/>
      <c r="BN578" s="252"/>
      <c r="BO578" s="252"/>
      <c r="BP578" s="252"/>
      <c r="BQ578" s="252"/>
      <c r="BR578" s="252"/>
      <c r="BS578" s="252"/>
    </row>
    <row r="579" spans="1:72" s="232" customFormat="1" ht="14.15" customHeight="1" x14ac:dyDescent="0.2">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36"/>
      <c r="AI579" s="235"/>
      <c r="AJ579" s="235"/>
      <c r="AK579" s="235"/>
      <c r="AL579" s="235"/>
      <c r="AM579" s="235"/>
      <c r="AN579" s="235"/>
      <c r="AO579" s="235"/>
      <c r="AP579" s="237" ph="1"/>
      <c r="AQ579" s="235"/>
      <c r="AR579" s="235"/>
      <c r="AS579" s="236"/>
      <c r="AT579" s="236"/>
      <c r="AU579" s="236"/>
      <c r="AV579" s="236"/>
      <c r="AW579" s="236"/>
      <c r="AX579" s="236"/>
      <c r="AY579" s="236"/>
      <c r="AZ579" s="236"/>
      <c r="BA579" s="236"/>
      <c r="BB579" s="236"/>
      <c r="BC579" s="236"/>
      <c r="BD579" s="236"/>
      <c r="BE579" s="236"/>
      <c r="BF579" s="236"/>
      <c r="BG579" s="236"/>
      <c r="BH579" s="236"/>
      <c r="BI579" s="236"/>
      <c r="BJ579" s="236"/>
      <c r="BK579" s="236"/>
      <c r="BL579" s="252"/>
      <c r="BM579" s="252"/>
      <c r="BN579" s="252"/>
      <c r="BO579" s="252"/>
      <c r="BP579" s="252"/>
      <c r="BQ579" s="252"/>
      <c r="BR579" s="252"/>
      <c r="BS579" s="252"/>
    </row>
    <row r="580" spans="1:72" s="232" customFormat="1" ht="14.15" customHeight="1" x14ac:dyDescent="0.2">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36"/>
      <c r="AI580" s="235"/>
      <c r="AJ580" s="235"/>
      <c r="AK580" s="235"/>
      <c r="AL580" s="235"/>
      <c r="AM580" s="235"/>
      <c r="AN580" s="235"/>
      <c r="AO580" s="235"/>
      <c r="AP580" s="237" ph="1"/>
      <c r="AQ580" s="235"/>
      <c r="AR580" s="235"/>
      <c r="AS580" s="236"/>
      <c r="AT580" s="236"/>
      <c r="AU580" s="236"/>
      <c r="AV580" s="236"/>
      <c r="AW580" s="236"/>
      <c r="AX580" s="236"/>
      <c r="AY580" s="236"/>
      <c r="AZ580" s="236"/>
      <c r="BA580" s="236"/>
      <c r="BB580" s="236"/>
      <c r="BC580" s="236"/>
      <c r="BD580" s="236"/>
      <c r="BE580" s="236"/>
      <c r="BF580" s="236"/>
      <c r="BG580" s="236"/>
      <c r="BH580" s="236"/>
      <c r="BI580" s="236"/>
      <c r="BJ580" s="236"/>
      <c r="BK580" s="236"/>
      <c r="BL580" s="252"/>
      <c r="BM580" s="252"/>
      <c r="BN580" s="252"/>
      <c r="BO580" s="252"/>
      <c r="BP580" s="252"/>
      <c r="BQ580" s="252"/>
      <c r="BR580" s="252"/>
      <c r="BS580" s="252"/>
    </row>
    <row r="581" spans="1:72" s="252" customFormat="1" ht="14.15" customHeight="1" x14ac:dyDescent="0.2">
      <c r="AH581" s="236"/>
      <c r="AI581" s="235"/>
      <c r="AJ581" s="235"/>
      <c r="AK581" s="235"/>
      <c r="AL581" s="235"/>
      <c r="AM581" s="235"/>
      <c r="AN581" s="235"/>
      <c r="AO581" s="235"/>
      <c r="AP581" s="235"/>
      <c r="AQ581" s="235"/>
      <c r="AR581" s="235"/>
      <c r="AS581" s="235"/>
      <c r="AT581" s="235"/>
      <c r="AU581" s="253"/>
      <c r="AV581" s="253"/>
      <c r="AW581" s="253"/>
      <c r="AX581" s="253"/>
      <c r="AY581" s="253"/>
      <c r="AZ581" s="253"/>
      <c r="BA581" s="253"/>
      <c r="BB581" s="253"/>
      <c r="BC581" s="253"/>
      <c r="BD581" s="253"/>
      <c r="BE581" s="253"/>
      <c r="BF581" s="238"/>
      <c r="BG581" s="238"/>
      <c r="BH581" s="238"/>
      <c r="BI581" s="238"/>
      <c r="BJ581" s="253"/>
      <c r="BK581" s="253"/>
    </row>
    <row r="582" spans="1:72" s="252" customFormat="1" ht="12" customHeight="1" x14ac:dyDescent="0.2">
      <c r="A582" s="1148" t="s">
        <v>1344</v>
      </c>
      <c r="B582" s="1148"/>
      <c r="C582" s="1149"/>
      <c r="D582" s="1131" t="s">
        <v>1345</v>
      </c>
      <c r="E582" s="1131"/>
      <c r="F582" s="1131"/>
      <c r="G582" s="1131"/>
      <c r="H582" s="1131"/>
      <c r="I582" s="1131"/>
      <c r="J582" s="1131"/>
      <c r="K582" s="1131"/>
      <c r="L582" s="1131"/>
      <c r="M582" s="1131"/>
      <c r="N582" s="1131"/>
      <c r="O582" s="1131"/>
      <c r="P582" s="1131"/>
      <c r="Q582" s="1131"/>
      <c r="R582" s="1131"/>
      <c r="AH582" s="236"/>
      <c r="AI582" s="235"/>
      <c r="AJ582" s="235"/>
      <c r="AK582" s="235"/>
      <c r="AL582" s="235"/>
      <c r="AM582" s="235"/>
      <c r="AN582" s="235"/>
      <c r="AO582" s="235"/>
      <c r="AP582" s="235"/>
      <c r="AQ582" s="235"/>
      <c r="AR582" s="235"/>
      <c r="AS582" s="235"/>
      <c r="AT582" s="235"/>
      <c r="AU582" s="234"/>
      <c r="AV582" s="234"/>
      <c r="AW582" s="234"/>
      <c r="AX582" s="234"/>
      <c r="AY582" s="234"/>
      <c r="AZ582" s="234"/>
      <c r="BA582" s="234"/>
      <c r="BB582" s="234"/>
      <c r="BC582" s="234"/>
      <c r="BD582" s="236"/>
      <c r="BE582" s="236"/>
      <c r="BF582" s="236"/>
      <c r="BG582" s="236"/>
      <c r="BH582" s="236"/>
      <c r="BI582" s="236"/>
      <c r="BJ582" s="236"/>
      <c r="BK582" s="235"/>
    </row>
    <row r="583" spans="1:72" s="252" customFormat="1" ht="12" customHeight="1" x14ac:dyDescent="0.2">
      <c r="A583" s="1148"/>
      <c r="B583" s="1148"/>
      <c r="C583" s="1149"/>
      <c r="D583" s="1131"/>
      <c r="E583" s="1131"/>
      <c r="F583" s="1131"/>
      <c r="G583" s="1131"/>
      <c r="H583" s="1131"/>
      <c r="I583" s="1131"/>
      <c r="J583" s="1131"/>
      <c r="K583" s="1131"/>
      <c r="L583" s="1131"/>
      <c r="M583" s="1131"/>
      <c r="N583" s="1131"/>
      <c r="O583" s="1131"/>
      <c r="P583" s="1131"/>
      <c r="Q583" s="1131"/>
      <c r="R583" s="1131"/>
    </row>
    <row r="584" spans="1:72" s="252" customFormat="1" ht="12" customHeight="1" x14ac:dyDescent="0.2">
      <c r="AX584" s="254"/>
      <c r="AY584" s="254"/>
      <c r="AZ584" s="254"/>
      <c r="BA584" s="254"/>
      <c r="BB584" s="254"/>
      <c r="BC584" s="254"/>
      <c r="BD584" s="254"/>
      <c r="BE584" s="254"/>
      <c r="BF584" s="254"/>
      <c r="BG584" s="254"/>
      <c r="BH584" s="254"/>
      <c r="BI584" s="254"/>
      <c r="BJ584" s="254"/>
      <c r="BK584" s="254"/>
      <c r="BL584" s="254"/>
      <c r="BM584" s="254"/>
      <c r="BN584" s="254"/>
      <c r="BO584" s="254"/>
      <c r="BP584" s="254"/>
      <c r="BQ584" s="254"/>
      <c r="BR584" s="254"/>
      <c r="BS584" s="254"/>
      <c r="BT584" s="254"/>
    </row>
    <row r="585" spans="1:72" s="255" customFormat="1" ht="12" customHeight="1" x14ac:dyDescent="0.2">
      <c r="A585" s="127" t="s">
        <v>1296</v>
      </c>
      <c r="B585" s="58"/>
      <c r="C585" s="58"/>
      <c r="D585" s="58" t="s">
        <v>1846</v>
      </c>
      <c r="E585" s="58"/>
      <c r="F585" s="58"/>
      <c r="G585" s="58"/>
      <c r="H585" s="58"/>
      <c r="I585" s="58"/>
      <c r="J585" s="58"/>
      <c r="K585" s="58"/>
      <c r="L585" s="58"/>
      <c r="M585" s="58"/>
      <c r="N585" s="58"/>
      <c r="O585" s="58"/>
      <c r="AX585" s="568"/>
      <c r="AY585" s="568"/>
      <c r="AZ585" s="568"/>
      <c r="BA585" s="568"/>
      <c r="BB585" s="568"/>
      <c r="BC585" s="568"/>
      <c r="BD585" s="568"/>
      <c r="BE585" s="568"/>
      <c r="BF585" s="568"/>
      <c r="BG585" s="568"/>
      <c r="BH585" s="568"/>
      <c r="BI585" s="568"/>
      <c r="BJ585" s="568"/>
      <c r="BK585" s="568"/>
      <c r="BL585" s="568"/>
      <c r="BM585" s="568"/>
      <c r="BN585" s="568"/>
      <c r="BO585" s="568"/>
      <c r="BP585" s="568"/>
      <c r="BQ585" s="568"/>
      <c r="BR585" s="568"/>
      <c r="BS585" s="568"/>
      <c r="BT585" s="568"/>
    </row>
    <row r="586" spans="1:72" s="252" customFormat="1" ht="12" customHeight="1" x14ac:dyDescent="0.2">
      <c r="A586" s="254"/>
      <c r="AX586" s="254"/>
      <c r="AY586" s="254"/>
      <c r="AZ586" s="254"/>
      <c r="BA586" s="254"/>
      <c r="BB586" s="254"/>
      <c r="BC586" s="254"/>
      <c r="BD586" s="254"/>
      <c r="BE586" s="254"/>
      <c r="BF586" s="254"/>
      <c r="BG586" s="254"/>
      <c r="BH586" s="254"/>
      <c r="BI586" s="254"/>
      <c r="BJ586" s="254"/>
      <c r="BK586" s="254"/>
      <c r="BL586" s="254"/>
      <c r="BM586" s="254"/>
      <c r="BN586" s="254"/>
      <c r="BO586" s="254"/>
      <c r="BP586" s="254"/>
      <c r="BQ586" s="254"/>
      <c r="BR586" s="254"/>
      <c r="BS586" s="254"/>
      <c r="BT586" s="254"/>
    </row>
    <row r="587" spans="1:72" s="252" customFormat="1" ht="21" customHeight="1" x14ac:dyDescent="0.2">
      <c r="B587" s="1125" t="s">
        <v>771</v>
      </c>
      <c r="C587" s="1126"/>
      <c r="D587" s="1126"/>
      <c r="E587" s="1126"/>
      <c r="F587" s="1126"/>
      <c r="G587" s="1126"/>
      <c r="H587" s="1126"/>
      <c r="I587" s="1126"/>
      <c r="J587" s="1126"/>
      <c r="K587" s="1126"/>
      <c r="L587" s="1126"/>
      <c r="M587" s="1126"/>
      <c r="N587" s="1126"/>
      <c r="O587" s="1126"/>
      <c r="P587" s="1126"/>
      <c r="Q587" s="1126"/>
      <c r="R587" s="1127"/>
      <c r="S587" s="1125" t="s">
        <v>95</v>
      </c>
      <c r="T587" s="1126"/>
      <c r="U587" s="1126"/>
      <c r="V587" s="1127"/>
      <c r="W587" s="1128" t="s">
        <v>20</v>
      </c>
      <c r="X587" s="1129"/>
      <c r="Y587" s="1129"/>
      <c r="Z587" s="1130"/>
      <c r="AA587" s="1128" t="s">
        <v>21</v>
      </c>
      <c r="AB587" s="1129"/>
      <c r="AC587" s="1129"/>
      <c r="AD587" s="1130"/>
      <c r="AE587" s="1128" t="s">
        <v>1346</v>
      </c>
      <c r="AF587" s="1129"/>
      <c r="AG587" s="1129"/>
      <c r="AH587" s="1130"/>
      <c r="AI587" s="1128" t="s">
        <v>1347</v>
      </c>
      <c r="AJ587" s="1129"/>
      <c r="AK587" s="1129"/>
      <c r="AL587" s="1130"/>
      <c r="AM587" s="1128" t="s">
        <v>1348</v>
      </c>
      <c r="AN587" s="1129"/>
      <c r="AO587" s="1129"/>
      <c r="AP587" s="1130"/>
      <c r="AQ587" s="1128" t="s">
        <v>1349</v>
      </c>
      <c r="AR587" s="1129"/>
      <c r="AS587" s="1129"/>
      <c r="AT587" s="1130"/>
      <c r="AU587" s="1128" t="s">
        <v>1351</v>
      </c>
      <c r="AV587" s="1129"/>
      <c r="AW587" s="1129"/>
      <c r="AX587" s="1130"/>
      <c r="AY587" s="1128" t="s">
        <v>1352</v>
      </c>
      <c r="AZ587" s="1129"/>
      <c r="BA587" s="1129"/>
      <c r="BB587" s="1130"/>
      <c r="BC587" s="1128" t="s">
        <v>1353</v>
      </c>
      <c r="BD587" s="1129"/>
      <c r="BE587" s="1129"/>
      <c r="BF587" s="1130"/>
      <c r="BG587" s="1128" t="s">
        <v>1354</v>
      </c>
      <c r="BH587" s="1129"/>
      <c r="BI587" s="1129"/>
      <c r="BJ587" s="1130"/>
      <c r="BK587" s="1128" t="s">
        <v>1355</v>
      </c>
      <c r="BL587" s="1129"/>
      <c r="BM587" s="1129"/>
      <c r="BN587" s="1130"/>
      <c r="BO587" s="1128" t="s">
        <v>1356</v>
      </c>
      <c r="BP587" s="1129"/>
      <c r="BQ587" s="1129"/>
      <c r="BR587" s="1130"/>
    </row>
    <row r="588" spans="1:72" s="252" customFormat="1" ht="24" customHeight="1" x14ac:dyDescent="0.2">
      <c r="B588" s="256" t="s">
        <v>314</v>
      </c>
      <c r="C588" s="257"/>
      <c r="D588" s="257"/>
      <c r="E588" s="257"/>
      <c r="F588" s="257"/>
      <c r="G588" s="257"/>
      <c r="H588" s="257"/>
      <c r="I588" s="257"/>
      <c r="J588" s="257"/>
      <c r="K588" s="257"/>
      <c r="L588" s="257"/>
      <c r="M588" s="257"/>
      <c r="N588" s="257"/>
      <c r="O588" s="257"/>
      <c r="P588" s="257"/>
      <c r="Q588" s="257"/>
      <c r="R588" s="258"/>
      <c r="S588" s="256" t="s">
        <v>343</v>
      </c>
      <c r="T588" s="1180">
        <f>COUNTA(W588,AA588,AE588,AI588,AM588,AQ588,AU588,AY588,BC588,BG588,BK588,BO588)</f>
        <v>0</v>
      </c>
      <c r="U588" s="1181"/>
      <c r="V588" s="403" t="s">
        <v>344</v>
      </c>
      <c r="W588" s="1178"/>
      <c r="X588" s="1179"/>
      <c r="Y588" s="1179"/>
      <c r="Z588" s="403" t="s">
        <v>214</v>
      </c>
      <c r="AA588" s="1178"/>
      <c r="AB588" s="1179"/>
      <c r="AC588" s="1179"/>
      <c r="AD588" s="403" t="s">
        <v>214</v>
      </c>
      <c r="AE588" s="1178"/>
      <c r="AF588" s="1179"/>
      <c r="AG588" s="1179"/>
      <c r="AH588" s="403" t="s">
        <v>214</v>
      </c>
      <c r="AI588" s="447"/>
      <c r="AJ588" s="448"/>
      <c r="AK588" s="448"/>
      <c r="AL588" s="403" t="s">
        <v>214</v>
      </c>
      <c r="AM588" s="1178"/>
      <c r="AN588" s="1179"/>
      <c r="AO588" s="1179"/>
      <c r="AP588" s="403" t="s">
        <v>214</v>
      </c>
      <c r="AQ588" s="1178"/>
      <c r="AR588" s="1179"/>
      <c r="AS588" s="1179"/>
      <c r="AT588" s="403" t="s">
        <v>214</v>
      </c>
      <c r="AU588" s="1178"/>
      <c r="AV588" s="1179"/>
      <c r="AW588" s="1179"/>
      <c r="AX588" s="403" t="s">
        <v>214</v>
      </c>
      <c r="AY588" s="1178"/>
      <c r="AZ588" s="1179"/>
      <c r="BA588" s="1179"/>
      <c r="BB588" s="403" t="s">
        <v>214</v>
      </c>
      <c r="BC588" s="1178"/>
      <c r="BD588" s="1179"/>
      <c r="BE588" s="1179"/>
      <c r="BF588" s="403" t="s">
        <v>214</v>
      </c>
      <c r="BG588" s="1178"/>
      <c r="BH588" s="1179"/>
      <c r="BI588" s="1179"/>
      <c r="BJ588" s="403" t="s">
        <v>214</v>
      </c>
      <c r="BK588" s="1178"/>
      <c r="BL588" s="1179"/>
      <c r="BM588" s="1179"/>
      <c r="BN588" s="403" t="s">
        <v>214</v>
      </c>
      <c r="BO588" s="1178"/>
      <c r="BP588" s="1179"/>
      <c r="BQ588" s="1179"/>
      <c r="BR588" s="403" t="s">
        <v>214</v>
      </c>
    </row>
    <row r="589" spans="1:72" s="252" customFormat="1" ht="24" customHeight="1" x14ac:dyDescent="0.2">
      <c r="B589" s="259" t="s">
        <v>315</v>
      </c>
      <c r="C589" s="260"/>
      <c r="D589" s="260"/>
      <c r="E589" s="260"/>
      <c r="F589" s="260"/>
      <c r="G589" s="260"/>
      <c r="H589" s="260"/>
      <c r="I589" s="260"/>
      <c r="J589" s="260"/>
      <c r="K589" s="260"/>
      <c r="L589" s="260"/>
      <c r="M589" s="260"/>
      <c r="N589" s="260"/>
      <c r="O589" s="260"/>
      <c r="P589" s="260"/>
      <c r="Q589" s="260"/>
      <c r="R589" s="261"/>
      <c r="S589" s="259" t="s">
        <v>343</v>
      </c>
      <c r="T589" s="1771">
        <f>COUNTA(W589,AA589,AE589,AI589,AM589,AQ589,AU589,AY589,BC589,BG589,BK589,BO589)</f>
        <v>0</v>
      </c>
      <c r="U589" s="1692"/>
      <c r="V589" s="262" t="s">
        <v>344</v>
      </c>
      <c r="W589" s="1691"/>
      <c r="X589" s="1692"/>
      <c r="Y589" s="1692"/>
      <c r="Z589" s="262" t="s">
        <v>214</v>
      </c>
      <c r="AA589" s="1691"/>
      <c r="AB589" s="1692"/>
      <c r="AC589" s="1692"/>
      <c r="AD589" s="262" t="s">
        <v>214</v>
      </c>
      <c r="AE589" s="1691"/>
      <c r="AF589" s="1692"/>
      <c r="AG589" s="1692"/>
      <c r="AH589" s="262" t="s">
        <v>214</v>
      </c>
      <c r="AI589" s="451"/>
      <c r="AJ589" s="452"/>
      <c r="AK589" s="452"/>
      <c r="AL589" s="262" t="s">
        <v>214</v>
      </c>
      <c r="AM589" s="1691"/>
      <c r="AN589" s="1692"/>
      <c r="AO589" s="1692"/>
      <c r="AP589" s="262" t="s">
        <v>214</v>
      </c>
      <c r="AQ589" s="1691"/>
      <c r="AR589" s="1692"/>
      <c r="AS589" s="1692"/>
      <c r="AT589" s="262" t="s">
        <v>214</v>
      </c>
      <c r="AU589" s="1691"/>
      <c r="AV589" s="1692"/>
      <c r="AW589" s="1692"/>
      <c r="AX589" s="262" t="s">
        <v>214</v>
      </c>
      <c r="AY589" s="1691"/>
      <c r="AZ589" s="1692"/>
      <c r="BA589" s="1692"/>
      <c r="BB589" s="262" t="s">
        <v>214</v>
      </c>
      <c r="BC589" s="1691"/>
      <c r="BD589" s="1692"/>
      <c r="BE589" s="1692"/>
      <c r="BF589" s="262" t="s">
        <v>214</v>
      </c>
      <c r="BG589" s="1691"/>
      <c r="BH589" s="1692"/>
      <c r="BI589" s="1692"/>
      <c r="BJ589" s="262" t="s">
        <v>214</v>
      </c>
      <c r="BK589" s="1691"/>
      <c r="BL589" s="1692"/>
      <c r="BM589" s="1692"/>
      <c r="BN589" s="262" t="s">
        <v>214</v>
      </c>
      <c r="BO589" s="1691"/>
      <c r="BP589" s="1692"/>
      <c r="BQ589" s="1692"/>
      <c r="BR589" s="262" t="s">
        <v>214</v>
      </c>
    </row>
    <row r="590" spans="1:72" s="252" customFormat="1" ht="21" customHeight="1" x14ac:dyDescent="0.2">
      <c r="B590" s="263" t="s">
        <v>998</v>
      </c>
      <c r="C590" s="264"/>
      <c r="D590" s="264"/>
      <c r="E590" s="264"/>
      <c r="F590" s="264"/>
      <c r="G590" s="264"/>
      <c r="H590" s="264"/>
      <c r="I590" s="264"/>
      <c r="J590" s="264"/>
      <c r="K590" s="264"/>
      <c r="L590" s="264"/>
      <c r="M590" s="264"/>
      <c r="N590" s="264"/>
      <c r="O590" s="264"/>
      <c r="P590" s="264"/>
      <c r="Q590" s="264"/>
      <c r="R590" s="265"/>
      <c r="S590" s="263" t="s">
        <v>343</v>
      </c>
      <c r="T590" s="1737">
        <f>COUNTA(W590,AA590,AE590,AI590,AM590,AQ590,AU590,AY590,BC590,BG590,BK590,BO590)</f>
        <v>0</v>
      </c>
      <c r="U590" s="1690"/>
      <c r="V590" s="266" t="s">
        <v>344</v>
      </c>
      <c r="W590" s="1689"/>
      <c r="X590" s="1690"/>
      <c r="Y590" s="1690"/>
      <c r="Z590" s="266" t="s">
        <v>214</v>
      </c>
      <c r="AA590" s="1689"/>
      <c r="AB590" s="1690"/>
      <c r="AC590" s="1690"/>
      <c r="AD590" s="266" t="s">
        <v>214</v>
      </c>
      <c r="AE590" s="1689"/>
      <c r="AF590" s="1690"/>
      <c r="AG590" s="1690"/>
      <c r="AH590" s="266" t="s">
        <v>214</v>
      </c>
      <c r="AI590" s="449"/>
      <c r="AJ590" s="450"/>
      <c r="AK590" s="450"/>
      <c r="AL590" s="266" t="s">
        <v>214</v>
      </c>
      <c r="AM590" s="1689"/>
      <c r="AN590" s="1690"/>
      <c r="AO590" s="1690"/>
      <c r="AP590" s="266" t="s">
        <v>214</v>
      </c>
      <c r="AQ590" s="1689"/>
      <c r="AR590" s="1690"/>
      <c r="AS590" s="1690"/>
      <c r="AT590" s="266" t="s">
        <v>214</v>
      </c>
      <c r="AU590" s="1689"/>
      <c r="AV590" s="1690"/>
      <c r="AW590" s="1690"/>
      <c r="AX590" s="266" t="s">
        <v>214</v>
      </c>
      <c r="AY590" s="1689"/>
      <c r="AZ590" s="1690"/>
      <c r="BA590" s="1690"/>
      <c r="BB590" s="266" t="s">
        <v>214</v>
      </c>
      <c r="BC590" s="1689"/>
      <c r="BD590" s="1690"/>
      <c r="BE590" s="1690"/>
      <c r="BF590" s="266" t="s">
        <v>214</v>
      </c>
      <c r="BG590" s="1689"/>
      <c r="BH590" s="1690"/>
      <c r="BI590" s="1690"/>
      <c r="BJ590" s="266" t="s">
        <v>214</v>
      </c>
      <c r="BK590" s="1689"/>
      <c r="BL590" s="1690"/>
      <c r="BM590" s="1690"/>
      <c r="BN590" s="266" t="s">
        <v>214</v>
      </c>
      <c r="BO590" s="1689"/>
      <c r="BP590" s="1690"/>
      <c r="BQ590" s="1690"/>
      <c r="BR590" s="266" t="s">
        <v>214</v>
      </c>
    </row>
    <row r="591" spans="1:72" s="252" customFormat="1" ht="24" customHeight="1" x14ac:dyDescent="0.2">
      <c r="B591" s="256" t="s">
        <v>316</v>
      </c>
      <c r="C591" s="257"/>
      <c r="D591" s="257"/>
      <c r="E591" s="257"/>
      <c r="F591" s="257"/>
      <c r="G591" s="257"/>
      <c r="H591" s="257"/>
      <c r="I591" s="257"/>
      <c r="J591" s="257"/>
      <c r="K591" s="257"/>
      <c r="L591" s="257"/>
      <c r="M591" s="257"/>
      <c r="N591" s="257"/>
      <c r="O591" s="257"/>
      <c r="P591" s="257"/>
      <c r="Q591" s="257"/>
      <c r="R591" s="258"/>
      <c r="S591" s="256" t="s">
        <v>343</v>
      </c>
      <c r="T591" s="1180">
        <f>COUNTA(W591,AA591,AE591,AI591,AM591,AQ591,AU591,AY591,BC591,BG591,BK591,BO591)</f>
        <v>0</v>
      </c>
      <c r="U591" s="1179"/>
      <c r="V591" s="403" t="s">
        <v>344</v>
      </c>
      <c r="W591" s="1178"/>
      <c r="X591" s="1179"/>
      <c r="Y591" s="1179"/>
      <c r="Z591" s="403" t="s">
        <v>214</v>
      </c>
      <c r="AA591" s="1178"/>
      <c r="AB591" s="1179"/>
      <c r="AC591" s="1179"/>
      <c r="AD591" s="403" t="s">
        <v>214</v>
      </c>
      <c r="AE591" s="1178"/>
      <c r="AF591" s="1179"/>
      <c r="AG591" s="1179"/>
      <c r="AH591" s="403" t="s">
        <v>214</v>
      </c>
      <c r="AI591" s="447"/>
      <c r="AJ591" s="448"/>
      <c r="AK591" s="448"/>
      <c r="AL591" s="403" t="s">
        <v>214</v>
      </c>
      <c r="AM591" s="1178"/>
      <c r="AN591" s="1179"/>
      <c r="AO591" s="1179"/>
      <c r="AP591" s="403" t="s">
        <v>214</v>
      </c>
      <c r="AQ591" s="1178"/>
      <c r="AR591" s="1179"/>
      <c r="AS591" s="1179"/>
      <c r="AT591" s="403" t="s">
        <v>214</v>
      </c>
      <c r="AU591" s="1178"/>
      <c r="AV591" s="1179"/>
      <c r="AW591" s="1179"/>
      <c r="AX591" s="403" t="s">
        <v>214</v>
      </c>
      <c r="AY591" s="1178"/>
      <c r="AZ591" s="1179"/>
      <c r="BA591" s="1179"/>
      <c r="BB591" s="403" t="s">
        <v>214</v>
      </c>
      <c r="BC591" s="1178"/>
      <c r="BD591" s="1179"/>
      <c r="BE591" s="1179"/>
      <c r="BF591" s="403" t="s">
        <v>214</v>
      </c>
      <c r="BG591" s="1178"/>
      <c r="BH591" s="1179"/>
      <c r="BI591" s="1179"/>
      <c r="BJ591" s="403" t="s">
        <v>214</v>
      </c>
      <c r="BK591" s="1178"/>
      <c r="BL591" s="1179"/>
      <c r="BM591" s="1179"/>
      <c r="BN591" s="403" t="s">
        <v>214</v>
      </c>
      <c r="BO591" s="1178"/>
      <c r="BP591" s="1179"/>
      <c r="BQ591" s="1179"/>
      <c r="BR591" s="403" t="s">
        <v>214</v>
      </c>
    </row>
    <row r="592" spans="1:72" s="252" customFormat="1" ht="12" customHeight="1" x14ac:dyDescent="0.2"/>
    <row r="593" spans="1:72" s="252" customFormat="1" ht="12" customHeight="1" x14ac:dyDescent="0.2">
      <c r="B593" s="252" t="s">
        <v>532</v>
      </c>
      <c r="E593" s="252" t="s">
        <v>617</v>
      </c>
    </row>
    <row r="594" spans="1:72" s="252" customFormat="1" ht="12" customHeight="1" x14ac:dyDescent="0.2"/>
    <row r="595" spans="1:72" s="252" customFormat="1" ht="12" customHeight="1" x14ac:dyDescent="0.2">
      <c r="B595" s="252" t="s">
        <v>1350</v>
      </c>
      <c r="C595" s="1132" t="s">
        <v>1444</v>
      </c>
      <c r="D595" s="1132"/>
      <c r="E595" s="1132"/>
      <c r="F595" s="1132"/>
      <c r="G595" s="1132"/>
      <c r="H595" s="1132"/>
      <c r="I595" s="1132"/>
      <c r="J595" s="1132"/>
      <c r="K595" s="1132"/>
      <c r="L595" s="1132"/>
      <c r="M595" s="1132"/>
      <c r="N595" s="1132"/>
      <c r="O595" s="1132"/>
      <c r="P595" s="1132"/>
      <c r="Q595" s="1132"/>
      <c r="R595" s="1132"/>
      <c r="S595" s="1132"/>
      <c r="T595" s="1132"/>
      <c r="U595" s="1132"/>
      <c r="V595" s="1132"/>
      <c r="W595" s="1132"/>
      <c r="X595" s="1132"/>
      <c r="Y595" s="1132"/>
      <c r="Z595" s="1132"/>
      <c r="AA595" s="1132"/>
      <c r="AB595" s="1132"/>
      <c r="AC595" s="1132"/>
      <c r="AD595" s="1132"/>
      <c r="AE595" s="1132"/>
      <c r="AF595" s="1132"/>
      <c r="AG595" s="1132"/>
      <c r="AH595" s="1132"/>
      <c r="AI595" s="1132"/>
      <c r="AJ595" s="1132"/>
      <c r="AK595" s="1132"/>
      <c r="AL595" s="1132"/>
      <c r="AM595" s="1132"/>
      <c r="AN595" s="1132"/>
      <c r="AO595" s="1132"/>
      <c r="AP595" s="1132"/>
      <c r="AQ595" s="1132"/>
      <c r="AR595" s="1132"/>
      <c r="AS595" s="1132"/>
      <c r="AT595" s="1132"/>
      <c r="AU595" s="1132"/>
      <c r="AV595" s="1132"/>
      <c r="AW595" s="1132"/>
      <c r="AX595" s="1132"/>
      <c r="AY595" s="1132"/>
      <c r="AZ595" s="1132"/>
      <c r="BA595" s="1132"/>
      <c r="BB595" s="1132"/>
      <c r="BC595" s="404"/>
      <c r="BD595" s="404"/>
      <c r="BE595" s="404"/>
      <c r="BF595" s="404"/>
      <c r="BG595" s="404"/>
      <c r="BH595" s="404"/>
      <c r="BI595" s="404"/>
      <c r="BJ595" s="404"/>
      <c r="BK595" s="404"/>
      <c r="BL595" s="404"/>
      <c r="BM595" s="404"/>
      <c r="BN595" s="404"/>
      <c r="BO595" s="404"/>
      <c r="BP595" s="404"/>
      <c r="BQ595" s="404"/>
      <c r="BR595" s="404"/>
    </row>
    <row r="596" spans="1:72" s="252" customFormat="1" ht="12" customHeight="1" x14ac:dyDescent="0.2">
      <c r="C596" s="268"/>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c r="AA596" s="268"/>
      <c r="AB596" s="268"/>
      <c r="AC596" s="268"/>
      <c r="AD596" s="268"/>
      <c r="AE596" s="268"/>
      <c r="AF596" s="268"/>
      <c r="AG596" s="268"/>
      <c r="AH596" s="268"/>
      <c r="AI596" s="268"/>
      <c r="AJ596" s="268"/>
      <c r="AK596" s="268"/>
      <c r="AL596" s="268"/>
      <c r="AM596" s="268"/>
      <c r="AN596" s="268"/>
      <c r="AO596" s="268"/>
      <c r="AP596" s="268"/>
      <c r="AQ596" s="268"/>
      <c r="AR596" s="268"/>
      <c r="AS596" s="268"/>
      <c r="AT596" s="268"/>
      <c r="AU596" s="268"/>
      <c r="AV596" s="268"/>
      <c r="AW596" s="268"/>
      <c r="AX596" s="268"/>
      <c r="AY596" s="268"/>
      <c r="AZ596" s="268"/>
      <c r="BA596" s="268"/>
      <c r="BB596" s="268"/>
      <c r="BC596" s="268"/>
      <c r="BD596" s="268"/>
      <c r="BE596" s="268"/>
      <c r="BF596" s="268"/>
      <c r="BG596" s="268"/>
      <c r="BH596" s="268"/>
      <c r="BI596" s="268"/>
      <c r="BJ596" s="268"/>
      <c r="BK596" s="268"/>
      <c r="BL596" s="268"/>
      <c r="BM596" s="268"/>
      <c r="BN596" s="268"/>
      <c r="BO596" s="268"/>
      <c r="BP596" s="268"/>
      <c r="BQ596" s="268"/>
      <c r="BR596" s="268"/>
    </row>
    <row r="597" spans="1:72" s="252" customFormat="1" ht="12" customHeight="1" x14ac:dyDescent="0.2"/>
    <row r="598" spans="1:72" s="255" customFormat="1" ht="12" customHeight="1" x14ac:dyDescent="0.2">
      <c r="A598" s="127" t="s">
        <v>1298</v>
      </c>
      <c r="B598" s="58"/>
      <c r="C598" s="58"/>
      <c r="D598" s="58" t="s">
        <v>1848</v>
      </c>
      <c r="E598" s="58"/>
      <c r="F598" s="58"/>
      <c r="G598" s="58"/>
      <c r="H598" s="58"/>
      <c r="I598" s="58"/>
      <c r="J598" s="58"/>
      <c r="K598" s="58"/>
      <c r="L598" s="58"/>
      <c r="M598" s="58"/>
      <c r="N598" s="58"/>
      <c r="O598" s="58"/>
      <c r="P598" s="58"/>
      <c r="Q598" s="58"/>
      <c r="R598" s="58"/>
      <c r="S598" s="58"/>
      <c r="T598" s="58"/>
      <c r="U598" s="58"/>
      <c r="V598" s="58"/>
      <c r="W598" s="58"/>
      <c r="X598" s="58"/>
      <c r="Y598" s="58"/>
      <c r="AX598" s="568"/>
      <c r="AY598" s="568"/>
      <c r="AZ598" s="568"/>
      <c r="BA598" s="568"/>
      <c r="BB598" s="568"/>
      <c r="BC598" s="568"/>
      <c r="BD598" s="568"/>
      <c r="BE598" s="568"/>
      <c r="BF598" s="568"/>
      <c r="BG598" s="568"/>
      <c r="BH598" s="568"/>
      <c r="BI598" s="568"/>
      <c r="BJ598" s="568"/>
      <c r="BK598" s="568"/>
      <c r="BL598" s="568"/>
      <c r="BM598" s="568"/>
      <c r="BN598" s="568"/>
      <c r="BO598" s="568"/>
      <c r="BP598" s="568"/>
      <c r="BQ598" s="568"/>
      <c r="BR598" s="568"/>
      <c r="BS598" s="568"/>
      <c r="BT598" s="568"/>
    </row>
    <row r="599" spans="1:72" s="252" customFormat="1" ht="12" customHeight="1" x14ac:dyDescent="0.2">
      <c r="A599" s="254"/>
      <c r="AX599" s="254"/>
      <c r="AY599" s="254"/>
      <c r="AZ599" s="254"/>
      <c r="BA599" s="254"/>
      <c r="BB599" s="254"/>
      <c r="BC599" s="254"/>
      <c r="BD599" s="254"/>
      <c r="BE599" s="254"/>
      <c r="BF599" s="254"/>
      <c r="BG599" s="254"/>
      <c r="BH599" s="254"/>
      <c r="BI599" s="254"/>
      <c r="BJ599" s="254"/>
      <c r="BK599" s="254"/>
      <c r="BL599" s="254"/>
      <c r="BM599" s="254"/>
      <c r="BN599" s="254"/>
      <c r="BO599" s="254"/>
      <c r="BP599" s="254"/>
      <c r="BQ599" s="254"/>
      <c r="BR599" s="254"/>
      <c r="BS599" s="254"/>
      <c r="BT599" s="254"/>
    </row>
    <row r="600" spans="1:72" s="252" customFormat="1" ht="21" customHeight="1" x14ac:dyDescent="0.2">
      <c r="B600" s="1125" t="s">
        <v>771</v>
      </c>
      <c r="C600" s="1126"/>
      <c r="D600" s="1126"/>
      <c r="E600" s="1126"/>
      <c r="F600" s="1126"/>
      <c r="G600" s="1126"/>
      <c r="H600" s="1126"/>
      <c r="I600" s="1126"/>
      <c r="J600" s="1126"/>
      <c r="K600" s="1126"/>
      <c r="L600" s="1126"/>
      <c r="M600" s="1126"/>
      <c r="N600" s="1126"/>
      <c r="O600" s="1126"/>
      <c r="P600" s="1126"/>
      <c r="Q600" s="1126"/>
      <c r="R600" s="1126"/>
      <c r="S600" s="1126"/>
      <c r="T600" s="1126"/>
      <c r="U600" s="1126"/>
      <c r="V600" s="1127"/>
      <c r="W600" s="1128" t="s">
        <v>20</v>
      </c>
      <c r="X600" s="1129"/>
      <c r="Y600" s="1129"/>
      <c r="Z600" s="1130"/>
      <c r="AA600" s="1128" t="s">
        <v>21</v>
      </c>
      <c r="AB600" s="1129"/>
      <c r="AC600" s="1129"/>
      <c r="AD600" s="1130"/>
      <c r="AE600" s="1128" t="s">
        <v>1346</v>
      </c>
      <c r="AF600" s="1129"/>
      <c r="AG600" s="1129"/>
      <c r="AH600" s="1130"/>
      <c r="AI600" s="1128" t="s">
        <v>1347</v>
      </c>
      <c r="AJ600" s="1129"/>
      <c r="AK600" s="1129"/>
      <c r="AL600" s="1130"/>
      <c r="AM600" s="1128" t="s">
        <v>1348</v>
      </c>
      <c r="AN600" s="1129"/>
      <c r="AO600" s="1129"/>
      <c r="AP600" s="1130"/>
      <c r="AQ600" s="1128" t="s">
        <v>1349</v>
      </c>
      <c r="AR600" s="1129"/>
      <c r="AS600" s="1129"/>
      <c r="AT600" s="1130"/>
      <c r="AU600" s="1128" t="s">
        <v>1351</v>
      </c>
      <c r="AV600" s="1129"/>
      <c r="AW600" s="1129"/>
      <c r="AX600" s="1130"/>
      <c r="AY600" s="1128" t="s">
        <v>1352</v>
      </c>
      <c r="AZ600" s="1129"/>
      <c r="BA600" s="1129"/>
      <c r="BB600" s="1130"/>
      <c r="BC600" s="1128" t="s">
        <v>1353</v>
      </c>
      <c r="BD600" s="1129"/>
      <c r="BE600" s="1129"/>
      <c r="BF600" s="1130"/>
      <c r="BG600" s="1128" t="s">
        <v>1354</v>
      </c>
      <c r="BH600" s="1129"/>
      <c r="BI600" s="1129"/>
      <c r="BJ600" s="1130"/>
      <c r="BK600" s="1128" t="s">
        <v>1355</v>
      </c>
      <c r="BL600" s="1129"/>
      <c r="BM600" s="1129"/>
      <c r="BN600" s="1130"/>
      <c r="BO600" s="1128" t="s">
        <v>1356</v>
      </c>
      <c r="BP600" s="1129"/>
      <c r="BQ600" s="1129"/>
      <c r="BR600" s="1130"/>
    </row>
    <row r="601" spans="1:72" s="252" customFormat="1" ht="24" customHeight="1" x14ac:dyDescent="0.2">
      <c r="B601" s="256" t="s">
        <v>314</v>
      </c>
      <c r="C601" s="257"/>
      <c r="D601" s="257"/>
      <c r="E601" s="257"/>
      <c r="F601" s="257"/>
      <c r="G601" s="257"/>
      <c r="H601" s="257"/>
      <c r="I601" s="257"/>
      <c r="J601" s="257"/>
      <c r="K601" s="257"/>
      <c r="L601" s="257"/>
      <c r="M601" s="257"/>
      <c r="N601" s="257"/>
      <c r="O601" s="257"/>
      <c r="P601" s="257"/>
      <c r="Q601" s="257"/>
      <c r="R601" s="257"/>
      <c r="S601" s="257"/>
      <c r="T601" s="257"/>
      <c r="U601" s="257"/>
      <c r="V601" s="258"/>
      <c r="W601" s="1178"/>
      <c r="X601" s="1179"/>
      <c r="Y601" s="1179"/>
      <c r="Z601" s="403" t="s">
        <v>214</v>
      </c>
      <c r="AA601" s="1178"/>
      <c r="AB601" s="1179"/>
      <c r="AC601" s="1179"/>
      <c r="AD601" s="403" t="s">
        <v>214</v>
      </c>
      <c r="AE601" s="1178"/>
      <c r="AF601" s="1179"/>
      <c r="AG601" s="1179"/>
      <c r="AH601" s="403" t="s">
        <v>214</v>
      </c>
      <c r="AI601" s="447"/>
      <c r="AJ601" s="448"/>
      <c r="AK601" s="448"/>
      <c r="AL601" s="403" t="s">
        <v>214</v>
      </c>
      <c r="AM601" s="1178"/>
      <c r="AN601" s="1179"/>
      <c r="AO601" s="1179"/>
      <c r="AP601" s="403" t="s">
        <v>214</v>
      </c>
      <c r="AQ601" s="1178"/>
      <c r="AR601" s="1179"/>
      <c r="AS601" s="1179"/>
      <c r="AT601" s="403" t="s">
        <v>214</v>
      </c>
      <c r="AU601" s="1178"/>
      <c r="AV601" s="1179"/>
      <c r="AW601" s="1179"/>
      <c r="AX601" s="403" t="s">
        <v>214</v>
      </c>
      <c r="AY601" s="1178"/>
      <c r="AZ601" s="1179"/>
      <c r="BA601" s="1179"/>
      <c r="BB601" s="403" t="s">
        <v>214</v>
      </c>
      <c r="BC601" s="1178"/>
      <c r="BD601" s="1179"/>
      <c r="BE601" s="1179"/>
      <c r="BF601" s="403" t="s">
        <v>214</v>
      </c>
      <c r="BG601" s="1178"/>
      <c r="BH601" s="1179"/>
      <c r="BI601" s="1179"/>
      <c r="BJ601" s="403" t="s">
        <v>214</v>
      </c>
      <c r="BK601" s="1178"/>
      <c r="BL601" s="1179"/>
      <c r="BM601" s="1179"/>
      <c r="BN601" s="403" t="s">
        <v>214</v>
      </c>
      <c r="BO601" s="1178"/>
      <c r="BP601" s="1179"/>
      <c r="BQ601" s="1179"/>
      <c r="BR601" s="403" t="s">
        <v>214</v>
      </c>
    </row>
    <row r="602" spans="1:72" s="252" customFormat="1" ht="24" customHeight="1" x14ac:dyDescent="0.2">
      <c r="B602" s="259" t="s">
        <v>315</v>
      </c>
      <c r="C602" s="260"/>
      <c r="D602" s="260"/>
      <c r="E602" s="260"/>
      <c r="F602" s="260"/>
      <c r="G602" s="260"/>
      <c r="H602" s="260"/>
      <c r="I602" s="260"/>
      <c r="J602" s="260"/>
      <c r="K602" s="260"/>
      <c r="L602" s="260"/>
      <c r="M602" s="260"/>
      <c r="N602" s="260"/>
      <c r="O602" s="260"/>
      <c r="P602" s="260"/>
      <c r="Q602" s="260"/>
      <c r="R602" s="260"/>
      <c r="S602" s="260"/>
      <c r="T602" s="260"/>
      <c r="U602" s="260"/>
      <c r="V602" s="261"/>
      <c r="W602" s="1691"/>
      <c r="X602" s="1692"/>
      <c r="Y602" s="1692"/>
      <c r="Z602" s="262" t="s">
        <v>214</v>
      </c>
      <c r="AA602" s="1691"/>
      <c r="AB602" s="1692"/>
      <c r="AC602" s="1692"/>
      <c r="AD602" s="262" t="s">
        <v>214</v>
      </c>
      <c r="AE602" s="1691"/>
      <c r="AF602" s="1692"/>
      <c r="AG602" s="1692"/>
      <c r="AH602" s="262" t="s">
        <v>214</v>
      </c>
      <c r="AI602" s="451"/>
      <c r="AJ602" s="452"/>
      <c r="AK602" s="452"/>
      <c r="AL602" s="262" t="s">
        <v>214</v>
      </c>
      <c r="AM602" s="1691"/>
      <c r="AN602" s="1692"/>
      <c r="AO602" s="1692"/>
      <c r="AP602" s="262" t="s">
        <v>214</v>
      </c>
      <c r="AQ602" s="1691"/>
      <c r="AR602" s="1692"/>
      <c r="AS602" s="1692"/>
      <c r="AT602" s="262" t="s">
        <v>214</v>
      </c>
      <c r="AU602" s="1691"/>
      <c r="AV602" s="1692"/>
      <c r="AW602" s="1692"/>
      <c r="AX602" s="262" t="s">
        <v>214</v>
      </c>
      <c r="AY602" s="1691"/>
      <c r="AZ602" s="1692"/>
      <c r="BA602" s="1692"/>
      <c r="BB602" s="262" t="s">
        <v>214</v>
      </c>
      <c r="BC602" s="1691"/>
      <c r="BD602" s="1692"/>
      <c r="BE602" s="1692"/>
      <c r="BF602" s="262" t="s">
        <v>214</v>
      </c>
      <c r="BG602" s="1691"/>
      <c r="BH602" s="1692"/>
      <c r="BI602" s="1692"/>
      <c r="BJ602" s="262" t="s">
        <v>214</v>
      </c>
      <c r="BK602" s="1691"/>
      <c r="BL602" s="1692"/>
      <c r="BM602" s="1692"/>
      <c r="BN602" s="262" t="s">
        <v>214</v>
      </c>
      <c r="BO602" s="1691"/>
      <c r="BP602" s="1692"/>
      <c r="BQ602" s="1692"/>
      <c r="BR602" s="262" t="s">
        <v>214</v>
      </c>
    </row>
    <row r="603" spans="1:72" s="252" customFormat="1" ht="21" customHeight="1" x14ac:dyDescent="0.2">
      <c r="B603" s="263" t="s">
        <v>998</v>
      </c>
      <c r="C603" s="264"/>
      <c r="D603" s="264"/>
      <c r="E603" s="264"/>
      <c r="F603" s="264"/>
      <c r="G603" s="264"/>
      <c r="H603" s="264"/>
      <c r="I603" s="264"/>
      <c r="J603" s="264"/>
      <c r="K603" s="264"/>
      <c r="L603" s="264"/>
      <c r="M603" s="264"/>
      <c r="N603" s="264"/>
      <c r="O603" s="264"/>
      <c r="P603" s="264"/>
      <c r="Q603" s="264"/>
      <c r="R603" s="264"/>
      <c r="S603" s="264"/>
      <c r="T603" s="264"/>
      <c r="U603" s="264"/>
      <c r="V603" s="265"/>
      <c r="W603" s="1689"/>
      <c r="X603" s="1690"/>
      <c r="Y603" s="1690"/>
      <c r="Z603" s="266" t="s">
        <v>214</v>
      </c>
      <c r="AA603" s="1689"/>
      <c r="AB603" s="1690"/>
      <c r="AC603" s="1690"/>
      <c r="AD603" s="266" t="s">
        <v>214</v>
      </c>
      <c r="AE603" s="1689"/>
      <c r="AF603" s="1690"/>
      <c r="AG603" s="1690"/>
      <c r="AH603" s="266" t="s">
        <v>214</v>
      </c>
      <c r="AI603" s="449"/>
      <c r="AJ603" s="450"/>
      <c r="AK603" s="450"/>
      <c r="AL603" s="266" t="s">
        <v>214</v>
      </c>
      <c r="AM603" s="1689"/>
      <c r="AN603" s="1690"/>
      <c r="AO603" s="1690"/>
      <c r="AP603" s="266" t="s">
        <v>214</v>
      </c>
      <c r="AQ603" s="1689"/>
      <c r="AR603" s="1690"/>
      <c r="AS603" s="1690"/>
      <c r="AT603" s="266" t="s">
        <v>214</v>
      </c>
      <c r="AU603" s="1689"/>
      <c r="AV603" s="1690"/>
      <c r="AW603" s="1690"/>
      <c r="AX603" s="266" t="s">
        <v>214</v>
      </c>
      <c r="AY603" s="1689"/>
      <c r="AZ603" s="1690"/>
      <c r="BA603" s="1690"/>
      <c r="BB603" s="266" t="s">
        <v>214</v>
      </c>
      <c r="BC603" s="1689"/>
      <c r="BD603" s="1690"/>
      <c r="BE603" s="1690"/>
      <c r="BF603" s="266" t="s">
        <v>214</v>
      </c>
      <c r="BG603" s="1689"/>
      <c r="BH603" s="1690"/>
      <c r="BI603" s="1690"/>
      <c r="BJ603" s="266" t="s">
        <v>214</v>
      </c>
      <c r="BK603" s="1689"/>
      <c r="BL603" s="1690"/>
      <c r="BM603" s="1690"/>
      <c r="BN603" s="266" t="s">
        <v>214</v>
      </c>
      <c r="BO603" s="1689"/>
      <c r="BP603" s="1690"/>
      <c r="BQ603" s="1690"/>
      <c r="BR603" s="266" t="s">
        <v>214</v>
      </c>
    </row>
    <row r="604" spans="1:72" s="252" customFormat="1" ht="24" customHeight="1" x14ac:dyDescent="0.2">
      <c r="B604" s="256" t="s">
        <v>316</v>
      </c>
      <c r="C604" s="257"/>
      <c r="D604" s="257"/>
      <c r="E604" s="257"/>
      <c r="F604" s="257"/>
      <c r="G604" s="257"/>
      <c r="H604" s="257"/>
      <c r="I604" s="257"/>
      <c r="J604" s="257"/>
      <c r="K604" s="257"/>
      <c r="L604" s="257"/>
      <c r="M604" s="257"/>
      <c r="N604" s="257"/>
      <c r="O604" s="257"/>
      <c r="P604" s="257"/>
      <c r="Q604" s="257"/>
      <c r="R604" s="257"/>
      <c r="S604" s="257"/>
      <c r="T604" s="257"/>
      <c r="U604" s="257"/>
      <c r="V604" s="258"/>
      <c r="W604" s="1178"/>
      <c r="X604" s="1179"/>
      <c r="Y604" s="1179"/>
      <c r="Z604" s="403" t="s">
        <v>214</v>
      </c>
      <c r="AA604" s="1178"/>
      <c r="AB604" s="1179"/>
      <c r="AC604" s="1179"/>
      <c r="AD604" s="403" t="s">
        <v>214</v>
      </c>
      <c r="AE604" s="1178"/>
      <c r="AF604" s="1179"/>
      <c r="AG604" s="1179"/>
      <c r="AH604" s="403" t="s">
        <v>214</v>
      </c>
      <c r="AI604" s="447"/>
      <c r="AJ604" s="448"/>
      <c r="AK604" s="448"/>
      <c r="AL604" s="403" t="s">
        <v>214</v>
      </c>
      <c r="AM604" s="1178"/>
      <c r="AN604" s="1179"/>
      <c r="AO604" s="1179"/>
      <c r="AP604" s="403" t="s">
        <v>214</v>
      </c>
      <c r="AQ604" s="1178"/>
      <c r="AR604" s="1179"/>
      <c r="AS604" s="1179"/>
      <c r="AT604" s="403" t="s">
        <v>214</v>
      </c>
      <c r="AU604" s="1178"/>
      <c r="AV604" s="1179"/>
      <c r="AW604" s="1179"/>
      <c r="AX604" s="403" t="s">
        <v>214</v>
      </c>
      <c r="AY604" s="1178"/>
      <c r="AZ604" s="1179"/>
      <c r="BA604" s="1179"/>
      <c r="BB604" s="403" t="s">
        <v>214</v>
      </c>
      <c r="BC604" s="1178"/>
      <c r="BD604" s="1179"/>
      <c r="BE604" s="1179"/>
      <c r="BF604" s="403" t="s">
        <v>214</v>
      </c>
      <c r="BG604" s="1178"/>
      <c r="BH604" s="1179"/>
      <c r="BI604" s="1179"/>
      <c r="BJ604" s="403" t="s">
        <v>214</v>
      </c>
      <c r="BK604" s="1178"/>
      <c r="BL604" s="1179"/>
      <c r="BM604" s="1179"/>
      <c r="BN604" s="403" t="s">
        <v>214</v>
      </c>
      <c r="BO604" s="1178"/>
      <c r="BP604" s="1179"/>
      <c r="BQ604" s="1179"/>
      <c r="BR604" s="403" t="s">
        <v>214</v>
      </c>
    </row>
    <row r="605" spans="1:72" s="252" customFormat="1" ht="12" customHeight="1" x14ac:dyDescent="0.2"/>
    <row r="606" spans="1:72" s="252" customFormat="1" ht="12" customHeight="1" x14ac:dyDescent="0.2">
      <c r="B606" s="252" t="s">
        <v>532</v>
      </c>
      <c r="E606" s="252" t="s">
        <v>617</v>
      </c>
    </row>
    <row r="607" spans="1:72" s="252" customFormat="1" ht="12" customHeight="1" x14ac:dyDescent="0.2"/>
    <row r="608" spans="1:72" s="252" customFormat="1" ht="12" customHeight="1" x14ac:dyDescent="0.2">
      <c r="B608" s="252" t="s">
        <v>1350</v>
      </c>
      <c r="C608" s="1147" t="s">
        <v>1444</v>
      </c>
      <c r="D608" s="1147"/>
      <c r="E608" s="1147"/>
      <c r="F608" s="1147"/>
      <c r="G608" s="1147"/>
      <c r="H608" s="1147"/>
      <c r="I608" s="1147"/>
      <c r="J608" s="1147"/>
      <c r="K608" s="1147"/>
      <c r="L608" s="1147"/>
      <c r="M608" s="1147"/>
      <c r="N608" s="1147"/>
      <c r="O608" s="1147"/>
      <c r="P608" s="1147"/>
      <c r="Q608" s="1147"/>
      <c r="R608" s="1147"/>
      <c r="S608" s="1147"/>
      <c r="T608" s="1147"/>
      <c r="U608" s="1147"/>
      <c r="V608" s="1147"/>
      <c r="W608" s="1147"/>
      <c r="X608" s="1147"/>
      <c r="Y608" s="1147"/>
      <c r="Z608" s="1147"/>
      <c r="AA608" s="1147"/>
      <c r="AB608" s="1147"/>
      <c r="AC608" s="1147"/>
      <c r="AD608" s="1147"/>
      <c r="AE608" s="1147"/>
      <c r="AF608" s="1147"/>
      <c r="AG608" s="1147"/>
      <c r="AH608" s="1147"/>
      <c r="AI608" s="1147"/>
      <c r="AJ608" s="1147"/>
      <c r="AK608" s="1147"/>
      <c r="AL608" s="1147"/>
      <c r="AM608" s="1147"/>
      <c r="AN608" s="1147"/>
      <c r="AO608" s="1147"/>
      <c r="AP608" s="1147"/>
      <c r="AQ608" s="1147"/>
      <c r="AR608" s="1147"/>
      <c r="AS608" s="267"/>
      <c r="AT608" s="267"/>
      <c r="AU608" s="267"/>
      <c r="AV608" s="267"/>
      <c r="AW608" s="267"/>
      <c r="AX608" s="267"/>
      <c r="AY608" s="267"/>
      <c r="AZ608" s="267"/>
      <c r="BA608" s="267"/>
      <c r="BB608" s="267"/>
      <c r="BC608" s="267"/>
      <c r="BD608" s="267"/>
      <c r="BE608" s="267"/>
      <c r="BF608" s="267"/>
      <c r="BG608" s="267"/>
      <c r="BH608" s="267"/>
      <c r="BI608" s="267"/>
      <c r="BJ608" s="267"/>
      <c r="BK608" s="267"/>
      <c r="BL608" s="267"/>
      <c r="BM608" s="267"/>
      <c r="BN608" s="267"/>
      <c r="BO608" s="267"/>
      <c r="BP608" s="267"/>
      <c r="BQ608" s="267"/>
      <c r="BR608" s="267"/>
    </row>
    <row r="609" spans="1:71" s="252" customFormat="1" ht="12" customHeight="1" x14ac:dyDescent="0.2">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c r="AA609" s="267"/>
      <c r="AB609" s="267"/>
      <c r="AC609" s="267"/>
      <c r="AD609" s="267"/>
      <c r="AE609" s="267"/>
      <c r="AF609" s="267"/>
      <c r="AG609" s="267"/>
      <c r="AH609" s="267"/>
      <c r="AI609" s="267"/>
      <c r="AJ609" s="267"/>
      <c r="AK609" s="267"/>
      <c r="AL609" s="267"/>
      <c r="AM609" s="267"/>
      <c r="AN609" s="267"/>
      <c r="AO609" s="267"/>
      <c r="AP609" s="267"/>
      <c r="AQ609" s="267"/>
      <c r="AR609" s="267"/>
      <c r="AS609" s="267"/>
      <c r="AT609" s="267"/>
      <c r="AU609" s="267"/>
      <c r="AV609" s="267"/>
      <c r="AW609" s="267"/>
      <c r="AX609" s="267"/>
      <c r="AY609" s="267"/>
      <c r="AZ609" s="267"/>
      <c r="BA609" s="267"/>
      <c r="BB609" s="267"/>
      <c r="BC609" s="267"/>
      <c r="BD609" s="267"/>
      <c r="BE609" s="267"/>
      <c r="BF609" s="267"/>
      <c r="BG609" s="267"/>
      <c r="BH609" s="267"/>
      <c r="BI609" s="267"/>
      <c r="BJ609" s="267"/>
      <c r="BK609" s="267"/>
      <c r="BL609" s="267"/>
      <c r="BM609" s="267"/>
      <c r="BN609" s="267"/>
      <c r="BO609" s="267"/>
      <c r="BP609" s="267"/>
      <c r="BQ609" s="267"/>
      <c r="BR609" s="267"/>
    </row>
    <row r="610" spans="1:71" s="252" customFormat="1" ht="12" customHeight="1" x14ac:dyDescent="0.2">
      <c r="C610" s="268"/>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c r="AA610" s="268"/>
      <c r="AB610" s="268"/>
      <c r="AC610" s="268"/>
      <c r="AD610" s="268"/>
      <c r="AE610" s="268"/>
      <c r="AF610" s="268"/>
      <c r="AG610" s="268"/>
      <c r="AH610" s="268"/>
      <c r="AI610" s="268"/>
      <c r="AJ610" s="268"/>
      <c r="AK610" s="268"/>
      <c r="AL610" s="268"/>
      <c r="AM610" s="268"/>
      <c r="AN610" s="268"/>
      <c r="AO610" s="268"/>
      <c r="AP610" s="268"/>
      <c r="AQ610" s="268"/>
      <c r="AR610" s="268"/>
      <c r="AS610" s="268"/>
      <c r="AT610" s="268"/>
      <c r="AU610" s="268"/>
      <c r="AV610" s="268"/>
      <c r="AW610" s="268"/>
      <c r="AX610" s="268"/>
      <c r="AY610" s="268"/>
      <c r="AZ610" s="268"/>
      <c r="BA610" s="268"/>
      <c r="BB610" s="268"/>
      <c r="BC610" s="268"/>
      <c r="BD610" s="268"/>
      <c r="BE610" s="268"/>
      <c r="BF610" s="268"/>
      <c r="BG610" s="268"/>
      <c r="BH610" s="268"/>
      <c r="BI610" s="268"/>
      <c r="BJ610" s="268"/>
      <c r="BK610" s="268"/>
      <c r="BL610" s="268"/>
      <c r="BM610" s="268"/>
      <c r="BN610" s="268"/>
      <c r="BO610" s="268"/>
      <c r="BP610" s="268"/>
      <c r="BQ610" s="268"/>
      <c r="BR610" s="268"/>
    </row>
    <row r="611" spans="1:71" s="232" customFormat="1" ht="12" customHeight="1" x14ac:dyDescent="0.2">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c r="AA611" s="252"/>
      <c r="AB611" s="252"/>
      <c r="AC611" s="252"/>
      <c r="AD611" s="252"/>
      <c r="AE611" s="252"/>
      <c r="AF611" s="252"/>
      <c r="AG611" s="252"/>
      <c r="AH611" s="252"/>
      <c r="AI611" s="252"/>
      <c r="AJ611" s="252"/>
      <c r="AK611" s="252"/>
      <c r="AL611" s="252"/>
      <c r="AM611" s="252"/>
      <c r="AN611" s="252"/>
      <c r="AO611" s="252"/>
      <c r="AP611" s="252"/>
      <c r="AQ611" s="252"/>
      <c r="AR611" s="252"/>
      <c r="AS611" s="252"/>
      <c r="AT611" s="252"/>
      <c r="AU611" s="252"/>
      <c r="AV611" s="252"/>
      <c r="AW611" s="252"/>
      <c r="AX611" s="252"/>
      <c r="AY611" s="252"/>
      <c r="AZ611" s="252"/>
      <c r="BA611" s="252"/>
      <c r="BB611" s="252"/>
      <c r="BC611" s="252"/>
      <c r="BD611" s="252"/>
      <c r="BE611" s="252"/>
      <c r="BF611" s="252"/>
      <c r="BG611" s="252"/>
      <c r="BH611" s="252"/>
      <c r="BI611" s="252"/>
      <c r="BJ611" s="252"/>
      <c r="BK611" s="252"/>
      <c r="BL611" s="252"/>
      <c r="BM611" s="252"/>
      <c r="BN611" s="252"/>
      <c r="BO611" s="252"/>
      <c r="BP611" s="252"/>
      <c r="BQ611" s="252"/>
      <c r="BR611" s="252"/>
      <c r="BS611" s="252"/>
    </row>
    <row r="612" spans="1:71" s="232" customFormat="1" ht="12" customHeight="1" x14ac:dyDescent="0.2">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2"/>
      <c r="AK612" s="252"/>
      <c r="AL612" s="252"/>
      <c r="AM612" s="252"/>
      <c r="AN612" s="252"/>
      <c r="AO612" s="252"/>
      <c r="AP612" s="252"/>
      <c r="AQ612" s="252"/>
      <c r="AR612" s="252"/>
      <c r="AS612" s="252"/>
      <c r="AT612" s="252"/>
      <c r="AU612" s="252"/>
      <c r="AV612" s="252"/>
      <c r="AW612" s="252"/>
      <c r="AX612" s="252"/>
      <c r="AY612" s="252"/>
      <c r="AZ612" s="252"/>
      <c r="BA612" s="252"/>
      <c r="BB612" s="252"/>
      <c r="BC612" s="252"/>
      <c r="BD612" s="252"/>
      <c r="BE612" s="252"/>
      <c r="BF612" s="252"/>
      <c r="BG612" s="252"/>
      <c r="BH612" s="252"/>
      <c r="BI612" s="252"/>
      <c r="BJ612" s="252"/>
      <c r="BK612" s="252"/>
      <c r="BL612" s="252"/>
      <c r="BM612" s="252"/>
      <c r="BN612" s="252"/>
      <c r="BO612" s="252"/>
      <c r="BP612" s="252"/>
      <c r="BQ612" s="252"/>
      <c r="BR612" s="252"/>
      <c r="BS612" s="252"/>
    </row>
    <row r="613" spans="1:71" s="232" customFormat="1" ht="12" customHeight="1" x14ac:dyDescent="0.2">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c r="AA613" s="252"/>
      <c r="AB613" s="252"/>
      <c r="AC613" s="252"/>
      <c r="AD613" s="252"/>
      <c r="AE613" s="252"/>
      <c r="AF613" s="252"/>
      <c r="AG613" s="252"/>
      <c r="AH613" s="252"/>
      <c r="AI613" s="252"/>
      <c r="AJ613" s="252"/>
      <c r="AK613" s="252"/>
      <c r="AL613" s="252"/>
      <c r="AM613" s="252"/>
      <c r="AN613" s="252"/>
      <c r="AO613" s="252"/>
      <c r="AP613" s="252"/>
      <c r="AQ613" s="252"/>
      <c r="AR613" s="252"/>
      <c r="AS613" s="252"/>
      <c r="AT613" s="252"/>
      <c r="AU613" s="252"/>
      <c r="AV613" s="252"/>
      <c r="AW613" s="252"/>
      <c r="AX613" s="252"/>
      <c r="AY613" s="252"/>
      <c r="AZ613" s="252"/>
      <c r="BA613" s="252"/>
      <c r="BB613" s="252"/>
      <c r="BC613" s="252"/>
      <c r="BD613" s="252"/>
      <c r="BE613" s="252"/>
      <c r="BF613" s="252"/>
      <c r="BG613" s="252"/>
      <c r="BH613" s="252"/>
      <c r="BI613" s="252"/>
      <c r="BJ613" s="252"/>
      <c r="BK613" s="252"/>
      <c r="BL613" s="252"/>
      <c r="BM613" s="252"/>
      <c r="BN613" s="252"/>
      <c r="BO613" s="252"/>
      <c r="BP613" s="252"/>
      <c r="BQ613" s="252"/>
      <c r="BR613" s="252"/>
      <c r="BS613" s="252"/>
    </row>
    <row r="614" spans="1:71" s="232" customFormat="1" ht="12" customHeight="1" x14ac:dyDescent="0.2">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c r="AA614" s="252"/>
      <c r="AB614" s="252"/>
      <c r="AC614" s="252"/>
      <c r="AD614" s="252"/>
      <c r="AE614" s="252"/>
      <c r="AF614" s="252"/>
      <c r="AG614" s="252"/>
      <c r="AH614" s="252"/>
      <c r="AI614" s="252"/>
      <c r="AJ614" s="252"/>
      <c r="AK614" s="252"/>
      <c r="AL614" s="252"/>
      <c r="AM614" s="252"/>
      <c r="AN614" s="252"/>
      <c r="AO614" s="252"/>
      <c r="AP614" s="252"/>
      <c r="AQ614" s="252"/>
      <c r="AR614" s="252"/>
      <c r="AS614" s="252"/>
      <c r="AT614" s="252"/>
      <c r="AU614" s="252"/>
      <c r="AV614" s="252"/>
      <c r="AW614" s="252"/>
      <c r="AX614" s="252"/>
      <c r="AY614" s="252"/>
      <c r="AZ614" s="252"/>
      <c r="BA614" s="252"/>
      <c r="BB614" s="252"/>
      <c r="BC614" s="252"/>
      <c r="BD614" s="252"/>
      <c r="BE614" s="252"/>
      <c r="BF614" s="252"/>
      <c r="BG614" s="252"/>
      <c r="BH614" s="252"/>
      <c r="BI614" s="252"/>
      <c r="BJ614" s="252"/>
      <c r="BK614" s="252"/>
      <c r="BL614" s="252"/>
      <c r="BM614" s="252"/>
      <c r="BN614" s="252"/>
      <c r="BO614" s="252"/>
      <c r="BP614" s="252"/>
      <c r="BQ614" s="252"/>
      <c r="BR614" s="252"/>
      <c r="BS614" s="252"/>
    </row>
    <row r="615" spans="1:71" s="232" customFormat="1" ht="12" customHeight="1" x14ac:dyDescent="0.2">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c r="AA615" s="252"/>
      <c r="AB615" s="252"/>
      <c r="AC615" s="252"/>
      <c r="AD615" s="252"/>
      <c r="AE615" s="252"/>
      <c r="AF615" s="252"/>
      <c r="AG615" s="252"/>
      <c r="AH615" s="252"/>
      <c r="AI615" s="252"/>
      <c r="AJ615" s="252"/>
      <c r="AK615" s="252"/>
      <c r="AL615" s="252"/>
      <c r="AM615" s="252"/>
      <c r="AN615" s="252"/>
      <c r="AO615" s="252"/>
      <c r="AP615" s="252"/>
      <c r="AQ615" s="252"/>
      <c r="AR615" s="252"/>
      <c r="AS615" s="252"/>
      <c r="AT615" s="252"/>
      <c r="AU615" s="252"/>
      <c r="AV615" s="252"/>
      <c r="AW615" s="252"/>
      <c r="AX615" s="252"/>
      <c r="AY615" s="252"/>
      <c r="AZ615" s="252"/>
      <c r="BA615" s="252"/>
      <c r="BB615" s="252"/>
      <c r="BC615" s="252"/>
      <c r="BD615" s="252"/>
      <c r="BE615" s="252"/>
      <c r="BF615" s="252"/>
      <c r="BG615" s="252"/>
      <c r="BH615" s="252"/>
      <c r="BI615" s="252"/>
      <c r="BJ615" s="252"/>
      <c r="BK615" s="252"/>
      <c r="BL615" s="252"/>
      <c r="BM615" s="252"/>
      <c r="BN615" s="252"/>
      <c r="BO615" s="252"/>
      <c r="BP615" s="252"/>
      <c r="BQ615" s="252"/>
      <c r="BR615" s="252"/>
      <c r="BS615" s="252"/>
    </row>
    <row r="652" spans="42:42" ht="12" customHeight="1" x14ac:dyDescent="0.2">
      <c r="AP652" s="58" ph="1"/>
    </row>
    <row r="682" spans="42:42" ht="12" customHeight="1" x14ac:dyDescent="0.2">
      <c r="AP682" s="58" ph="1"/>
    </row>
    <row r="683" spans="42:42" ht="12" customHeight="1" x14ac:dyDescent="0.2">
      <c r="AP683" s="58" ph="1"/>
    </row>
    <row r="684" spans="42:42" ht="12" customHeight="1" x14ac:dyDescent="0.2">
      <c r="AP684" s="58" ph="1"/>
    </row>
    <row r="685" spans="42:42" ht="12" customHeight="1" x14ac:dyDescent="0.2">
      <c r="AP685" s="58" ph="1"/>
    </row>
    <row r="686" spans="42:42" ht="12" customHeight="1" x14ac:dyDescent="0.2">
      <c r="AP686" s="58" ph="1"/>
    </row>
    <row r="694" spans="42:42" ht="12" customHeight="1" x14ac:dyDescent="0.2">
      <c r="AP694" s="58" ph="1"/>
    </row>
    <row r="695" spans="42:42" ht="12" customHeight="1" x14ac:dyDescent="0.2">
      <c r="AP695" s="58" ph="1"/>
    </row>
    <row r="696" spans="42:42" ht="12" customHeight="1" x14ac:dyDescent="0.2">
      <c r="AP696" s="58" ph="1"/>
    </row>
    <row r="697" spans="42:42" ht="12" customHeight="1" x14ac:dyDescent="0.2">
      <c r="AP697" s="58" ph="1"/>
    </row>
    <row r="698" spans="42:42" ht="12" customHeight="1" x14ac:dyDescent="0.2">
      <c r="AP698" s="58" ph="1"/>
    </row>
    <row r="699" spans="42:42" ht="12" customHeight="1" x14ac:dyDescent="0.2">
      <c r="AP699" s="58" ph="1"/>
    </row>
    <row r="700" spans="42:42" ht="12" customHeight="1" x14ac:dyDescent="0.2">
      <c r="AP700" s="58" ph="1"/>
    </row>
    <row r="701" spans="42:42" ht="12" customHeight="1" x14ac:dyDescent="0.2">
      <c r="AP701" s="58" ph="1"/>
    </row>
    <row r="702" spans="42:42" ht="12" customHeight="1" x14ac:dyDescent="0.2">
      <c r="AP702" s="58" ph="1"/>
    </row>
    <row r="710" spans="42:42" ht="12" customHeight="1" x14ac:dyDescent="0.2">
      <c r="AP710" s="58" ph="1"/>
    </row>
    <row r="711" spans="42:42" ht="12" customHeight="1" x14ac:dyDescent="0.2">
      <c r="AP711" s="58" ph="1"/>
    </row>
    <row r="712" spans="42:42" ht="12" customHeight="1" x14ac:dyDescent="0.2">
      <c r="AP712" s="58" ph="1"/>
    </row>
    <row r="713" spans="42:42" ht="12" customHeight="1" x14ac:dyDescent="0.2">
      <c r="AP713" s="58" ph="1"/>
    </row>
    <row r="714" spans="42:42" ht="12" customHeight="1" x14ac:dyDescent="0.2">
      <c r="AP714" s="58" ph="1"/>
    </row>
    <row r="715" spans="42:42" ht="12" customHeight="1" x14ac:dyDescent="0.2">
      <c r="AP715" s="58" ph="1"/>
    </row>
    <row r="716" spans="42:42" ht="12" customHeight="1" x14ac:dyDescent="0.2">
      <c r="AP716" s="58" ph="1"/>
    </row>
    <row r="717" spans="42:42" ht="12" customHeight="1" x14ac:dyDescent="0.2">
      <c r="AP717" s="58" ph="1"/>
    </row>
    <row r="718" spans="42:42" ht="12" customHeight="1" x14ac:dyDescent="0.2">
      <c r="AP718" s="58" ph="1"/>
    </row>
    <row r="719" spans="42:42" ht="12" customHeight="1" x14ac:dyDescent="0.2">
      <c r="AP719" s="58" ph="1"/>
    </row>
    <row r="723" spans="42:42" ht="12" customHeight="1" x14ac:dyDescent="0.2">
      <c r="AP723" s="58" ph="1"/>
    </row>
    <row r="724" spans="42:42" ht="12" customHeight="1" x14ac:dyDescent="0.2">
      <c r="AP724" s="58" ph="1"/>
    </row>
    <row r="725" spans="42:42" ht="12" customHeight="1" x14ac:dyDescent="0.2">
      <c r="AP725" s="58" ph="1"/>
    </row>
    <row r="726" spans="42:42" ht="12" customHeight="1" x14ac:dyDescent="0.2">
      <c r="AP726" s="58" ph="1"/>
    </row>
    <row r="727" spans="42:42" ht="12" customHeight="1" x14ac:dyDescent="0.2">
      <c r="AP727" s="58" ph="1"/>
    </row>
    <row r="728" spans="42:42" ht="12" customHeight="1" x14ac:dyDescent="0.2">
      <c r="AP728" s="58" ph="1"/>
    </row>
    <row r="729" spans="42:42" ht="12" customHeight="1" x14ac:dyDescent="0.2">
      <c r="AP729" s="58" ph="1"/>
    </row>
    <row r="730" spans="42:42" ht="12" customHeight="1" x14ac:dyDescent="0.2">
      <c r="AP730" s="58" ph="1"/>
    </row>
    <row r="731" spans="42:42" ht="12" customHeight="1" x14ac:dyDescent="0.2">
      <c r="AP731" s="58" ph="1"/>
    </row>
    <row r="732" spans="42:42" ht="12" customHeight="1" x14ac:dyDescent="0.2">
      <c r="AP732" s="58" ph="1"/>
    </row>
    <row r="733" spans="42:42" ht="12" customHeight="1" x14ac:dyDescent="0.2">
      <c r="AP733" s="58" ph="1"/>
    </row>
    <row r="734" spans="42:42" ht="12" customHeight="1" x14ac:dyDescent="0.2">
      <c r="AP734" s="58" ph="1"/>
    </row>
    <row r="739" spans="42:42" ht="12" customHeight="1" x14ac:dyDescent="0.2">
      <c r="AP739" s="58" ph="1"/>
    </row>
    <row r="740" spans="42:42" ht="12" customHeight="1" x14ac:dyDescent="0.2">
      <c r="AP740" s="58" ph="1"/>
    </row>
    <row r="741" spans="42:42" ht="12" customHeight="1" x14ac:dyDescent="0.2">
      <c r="AP741" s="58" ph="1"/>
    </row>
    <row r="742" spans="42:42" ht="12" customHeight="1" x14ac:dyDescent="0.2">
      <c r="AP742" s="58" ph="1"/>
    </row>
    <row r="743" spans="42:42" ht="12" customHeight="1" x14ac:dyDescent="0.2">
      <c r="AP743" s="58" ph="1"/>
    </row>
    <row r="744" spans="42:42" ht="12" customHeight="1" x14ac:dyDescent="0.2">
      <c r="AP744" s="58" ph="1"/>
    </row>
    <row r="745" spans="42:42" ht="12" customHeight="1" x14ac:dyDescent="0.2">
      <c r="AP745" s="58" ph="1"/>
    </row>
    <row r="746" spans="42:42" ht="12" customHeight="1" x14ac:dyDescent="0.2">
      <c r="AP746" s="58" ph="1"/>
    </row>
    <row r="747" spans="42:42" ht="12" customHeight="1" x14ac:dyDescent="0.2">
      <c r="AP747" s="58" ph="1"/>
    </row>
    <row r="748" spans="42:42" ht="12" customHeight="1" x14ac:dyDescent="0.2">
      <c r="AP748" s="58" ph="1"/>
    </row>
    <row r="749" spans="42:42" ht="12" customHeight="1" x14ac:dyDescent="0.2">
      <c r="AP749" s="58" ph="1"/>
    </row>
    <row r="750" spans="42:42" ht="12" customHeight="1" x14ac:dyDescent="0.2">
      <c r="AP750" s="58" ph="1"/>
    </row>
    <row r="751" spans="42:42" ht="12" customHeight="1" x14ac:dyDescent="0.2">
      <c r="AP751" s="58" ph="1"/>
    </row>
    <row r="752" spans="42:42" ht="12" customHeight="1" x14ac:dyDescent="0.2">
      <c r="AP752" s="58" ph="1"/>
    </row>
    <row r="753" spans="42:42" ht="12" customHeight="1" x14ac:dyDescent="0.2">
      <c r="AP753" s="58" ph="1"/>
    </row>
    <row r="754" spans="42:42" ht="12" customHeight="1" x14ac:dyDescent="0.2">
      <c r="AP754" s="58" ph="1"/>
    </row>
    <row r="755" spans="42:42" ht="12" customHeight="1" x14ac:dyDescent="0.2">
      <c r="AP755" s="58" ph="1"/>
    </row>
    <row r="756" spans="42:42" ht="12" customHeight="1" x14ac:dyDescent="0.2">
      <c r="AP756" s="58" ph="1"/>
    </row>
    <row r="757" spans="42:42" ht="12" customHeight="1" x14ac:dyDescent="0.2">
      <c r="AP757" s="58" ph="1"/>
    </row>
    <row r="762" spans="42:42" ht="12" customHeight="1" x14ac:dyDescent="0.2">
      <c r="AP762" s="58" ph="1"/>
    </row>
    <row r="763" spans="42:42" ht="12" customHeight="1" x14ac:dyDescent="0.2">
      <c r="AP763" s="58" ph="1"/>
    </row>
    <row r="764" spans="42:42" ht="12" customHeight="1" x14ac:dyDescent="0.2">
      <c r="AP764" s="58" ph="1"/>
    </row>
    <row r="765" spans="42:42" ht="12" customHeight="1" x14ac:dyDescent="0.2">
      <c r="AP765" s="58" ph="1"/>
    </row>
    <row r="766" spans="42:42" ht="12" customHeight="1" x14ac:dyDescent="0.2">
      <c r="AP766" s="58" ph="1"/>
    </row>
    <row r="767" spans="42:42" ht="12" customHeight="1" x14ac:dyDescent="0.2">
      <c r="AP767" s="58" ph="1"/>
    </row>
    <row r="768" spans="42:42" ht="12" customHeight="1" x14ac:dyDescent="0.2">
      <c r="AP768" s="58" ph="1"/>
    </row>
    <row r="769" spans="42:42" ht="12" customHeight="1" x14ac:dyDescent="0.2">
      <c r="AP769" s="58" ph="1"/>
    </row>
    <row r="770" spans="42:42" ht="12" customHeight="1" x14ac:dyDescent="0.2">
      <c r="AP770" s="58" ph="1"/>
    </row>
    <row r="771" spans="42:42" ht="12" customHeight="1" x14ac:dyDescent="0.2">
      <c r="AP771" s="58" ph="1"/>
    </row>
    <row r="772" spans="42:42" ht="12" customHeight="1" x14ac:dyDescent="0.2">
      <c r="AP772" s="58" ph="1"/>
    </row>
    <row r="773" spans="42:42" ht="12" customHeight="1" x14ac:dyDescent="0.2">
      <c r="AP773" s="58" ph="1"/>
    </row>
    <row r="774" spans="42:42" ht="12" customHeight="1" x14ac:dyDescent="0.2">
      <c r="AP774" s="58" ph="1"/>
    </row>
    <row r="779" spans="42:42" ht="12" customHeight="1" x14ac:dyDescent="0.2">
      <c r="AP779" s="58" ph="1"/>
    </row>
    <row r="780" spans="42:42" ht="12" customHeight="1" x14ac:dyDescent="0.2">
      <c r="AP780" s="58" ph="1"/>
    </row>
    <row r="781" spans="42:42" ht="12" customHeight="1" x14ac:dyDescent="0.2">
      <c r="AP781" s="58" ph="1"/>
    </row>
    <row r="782" spans="42:42" ht="12" customHeight="1" x14ac:dyDescent="0.2">
      <c r="AP782" s="58" ph="1"/>
    </row>
    <row r="783" spans="42:42" ht="12" customHeight="1" x14ac:dyDescent="0.2">
      <c r="AP783" s="58" ph="1"/>
    </row>
    <row r="784" spans="42:42" ht="12" customHeight="1" x14ac:dyDescent="0.2">
      <c r="AP784" s="58" ph="1"/>
    </row>
    <row r="785" spans="42:42" ht="12" customHeight="1" x14ac:dyDescent="0.2">
      <c r="AP785" s="58" ph="1"/>
    </row>
    <row r="786" spans="42:42" ht="12" customHeight="1" x14ac:dyDescent="0.2">
      <c r="AP786" s="58" ph="1"/>
    </row>
    <row r="787" spans="42:42" ht="12" customHeight="1" x14ac:dyDescent="0.2">
      <c r="AP787" s="58" ph="1"/>
    </row>
    <row r="788" spans="42:42" ht="12" customHeight="1" x14ac:dyDescent="0.2">
      <c r="AP788" s="58" ph="1"/>
    </row>
    <row r="789" spans="42:42" ht="12" customHeight="1" x14ac:dyDescent="0.2">
      <c r="AP789" s="58" ph="1"/>
    </row>
    <row r="790" spans="42:42" ht="12" customHeight="1" x14ac:dyDescent="0.2">
      <c r="AP790" s="58" ph="1"/>
    </row>
    <row r="791" spans="42:42" ht="12" customHeight="1" x14ac:dyDescent="0.2">
      <c r="AP791" s="58" ph="1"/>
    </row>
    <row r="792" spans="42:42" ht="12" customHeight="1" x14ac:dyDescent="0.2">
      <c r="AP792" s="58" ph="1"/>
    </row>
    <row r="793" spans="42:42" ht="12" customHeight="1" x14ac:dyDescent="0.2">
      <c r="AP793" s="58" ph="1"/>
    </row>
    <row r="794" spans="42:42" ht="12" customHeight="1" x14ac:dyDescent="0.2">
      <c r="AP794" s="58" ph="1"/>
    </row>
    <row r="795" spans="42:42" ht="12" customHeight="1" x14ac:dyDescent="0.2">
      <c r="AP795" s="58" ph="1"/>
    </row>
    <row r="796" spans="42:42" ht="12" customHeight="1" x14ac:dyDescent="0.2">
      <c r="AP796" s="58" ph="1"/>
    </row>
    <row r="797" spans="42:42" ht="12" customHeight="1" x14ac:dyDescent="0.2">
      <c r="AP797" s="58" ph="1"/>
    </row>
    <row r="798" spans="42:42" ht="12" customHeight="1" x14ac:dyDescent="0.2">
      <c r="AP798" s="58" ph="1"/>
    </row>
    <row r="799" spans="42:42" ht="12" customHeight="1" x14ac:dyDescent="0.2">
      <c r="AP799" s="58" ph="1"/>
    </row>
    <row r="800" spans="42:42" ht="12" customHeight="1" x14ac:dyDescent="0.2">
      <c r="AP800" s="58" ph="1"/>
    </row>
    <row r="801" spans="42:42" ht="12" customHeight="1" x14ac:dyDescent="0.2">
      <c r="AP801" s="58" ph="1"/>
    </row>
    <row r="802" spans="42:42" ht="12" customHeight="1" x14ac:dyDescent="0.2">
      <c r="AP802" s="58" ph="1"/>
    </row>
    <row r="803" spans="42:42" ht="12" customHeight="1" x14ac:dyDescent="0.2">
      <c r="AP803" s="58" ph="1"/>
    </row>
    <row r="804" spans="42:42" ht="12" customHeight="1" x14ac:dyDescent="0.2">
      <c r="AP804" s="58" ph="1"/>
    </row>
    <row r="805" spans="42:42" ht="12" customHeight="1" x14ac:dyDescent="0.2">
      <c r="AP805" s="58" ph="1"/>
    </row>
    <row r="806" spans="42:42" ht="12" customHeight="1" x14ac:dyDescent="0.2">
      <c r="AP806" s="58" ph="1"/>
    </row>
    <row r="807" spans="42:42" ht="12" customHeight="1" x14ac:dyDescent="0.2">
      <c r="AP807" s="58" ph="1"/>
    </row>
    <row r="808" spans="42:42" ht="12" customHeight="1" x14ac:dyDescent="0.2">
      <c r="AP808" s="58" ph="1"/>
    </row>
    <row r="809" spans="42:42" ht="12" customHeight="1" x14ac:dyDescent="0.2">
      <c r="AP809" s="58" ph="1"/>
    </row>
    <row r="810" spans="42:42" ht="12" customHeight="1" x14ac:dyDescent="0.2">
      <c r="AP810" s="58" ph="1"/>
    </row>
    <row r="811" spans="42:42" ht="12" customHeight="1" x14ac:dyDescent="0.2">
      <c r="AP811" s="58" ph="1"/>
    </row>
    <row r="812" spans="42:42" ht="12" customHeight="1" x14ac:dyDescent="0.2">
      <c r="AP812" s="58" ph="1"/>
    </row>
    <row r="813" spans="42:42" ht="12" customHeight="1" x14ac:dyDescent="0.2">
      <c r="AP813" s="58" ph="1"/>
    </row>
    <row r="814" spans="42:42" ht="12" customHeight="1" x14ac:dyDescent="0.2">
      <c r="AP814" s="58" ph="1"/>
    </row>
    <row r="815" spans="42:42" ht="12" customHeight="1" x14ac:dyDescent="0.2">
      <c r="AP815" s="58" ph="1"/>
    </row>
    <row r="816" spans="42:42" ht="12" customHeight="1" x14ac:dyDescent="0.2">
      <c r="AP816" s="58" ph="1"/>
    </row>
    <row r="817" spans="42:42" ht="12" customHeight="1" x14ac:dyDescent="0.2">
      <c r="AP817" s="58" ph="1"/>
    </row>
    <row r="818" spans="42:42" ht="12" customHeight="1" x14ac:dyDescent="0.2">
      <c r="AP818" s="58" ph="1"/>
    </row>
    <row r="819" spans="42:42" ht="12" customHeight="1" x14ac:dyDescent="0.2">
      <c r="AP819" s="58" ph="1"/>
    </row>
    <row r="820" spans="42:42" ht="12" customHeight="1" x14ac:dyDescent="0.2">
      <c r="AP820" s="58" ph="1"/>
    </row>
    <row r="821" spans="42:42" ht="12" customHeight="1" x14ac:dyDescent="0.2">
      <c r="AP821" s="58" ph="1"/>
    </row>
    <row r="822" spans="42:42" ht="12" customHeight="1" x14ac:dyDescent="0.2">
      <c r="AP822" s="58" ph="1"/>
    </row>
    <row r="823" spans="42:42" ht="12" customHeight="1" x14ac:dyDescent="0.2">
      <c r="AP823" s="58" ph="1"/>
    </row>
    <row r="824" spans="42:42" ht="12" customHeight="1" x14ac:dyDescent="0.2">
      <c r="AP824" s="58" ph="1"/>
    </row>
    <row r="825" spans="42:42" ht="12" customHeight="1" x14ac:dyDescent="0.2">
      <c r="AP825" s="58" ph="1"/>
    </row>
  </sheetData>
  <mergeCells count="3779">
    <mergeCell ref="M468:AT469"/>
    <mergeCell ref="D464:P465"/>
    <mergeCell ref="R465:BS466"/>
    <mergeCell ref="D507:AL508"/>
    <mergeCell ref="D513:N513"/>
    <mergeCell ref="G515:N515"/>
    <mergeCell ref="G514:N514"/>
    <mergeCell ref="D516:N516"/>
    <mergeCell ref="D517:N517"/>
    <mergeCell ref="D518:N518"/>
    <mergeCell ref="D519:N519"/>
    <mergeCell ref="D520:N520"/>
    <mergeCell ref="AF513:AK514"/>
    <mergeCell ref="S527:AJ527"/>
    <mergeCell ref="S535:AJ535"/>
    <mergeCell ref="D536:K536"/>
    <mergeCell ref="D537:K537"/>
    <mergeCell ref="D532:K532"/>
    <mergeCell ref="D530:K531"/>
    <mergeCell ref="D529:K529"/>
    <mergeCell ref="D528:K528"/>
    <mergeCell ref="AF531:AJ531"/>
    <mergeCell ref="AF528:AJ528"/>
    <mergeCell ref="AF529:AJ529"/>
    <mergeCell ref="AF530:AJ530"/>
    <mergeCell ref="AF536:AJ536"/>
    <mergeCell ref="AF537:AJ537"/>
    <mergeCell ref="AU528:AX528"/>
    <mergeCell ref="AL513:BJ514"/>
    <mergeCell ref="AL515:BJ515"/>
    <mergeCell ref="AL516:BJ516"/>
    <mergeCell ref="AL517:BJ517"/>
    <mergeCell ref="S436:T436"/>
    <mergeCell ref="H437:I437"/>
    <mergeCell ref="J437:K437"/>
    <mergeCell ref="S437:T437"/>
    <mergeCell ref="H438:I438"/>
    <mergeCell ref="J438:K438"/>
    <mergeCell ref="S438:T438"/>
    <mergeCell ref="H439:I439"/>
    <mergeCell ref="J439:K439"/>
    <mergeCell ref="S439:T439"/>
    <mergeCell ref="H440:I440"/>
    <mergeCell ref="J440:K440"/>
    <mergeCell ref="S440:T440"/>
    <mergeCell ref="H441:I441"/>
    <mergeCell ref="J441:K441"/>
    <mergeCell ref="S441:T441"/>
    <mergeCell ref="B447:Q448"/>
    <mergeCell ref="R446:U446"/>
    <mergeCell ref="K424:AK424"/>
    <mergeCell ref="AL424:AQ424"/>
    <mergeCell ref="AR424:AW424"/>
    <mergeCell ref="AY424:BD424"/>
    <mergeCell ref="D427:Q428"/>
    <mergeCell ref="H431:R431"/>
    <mergeCell ref="AD431:AN431"/>
    <mergeCell ref="H432:I432"/>
    <mergeCell ref="J432:K432"/>
    <mergeCell ref="S432:T432"/>
    <mergeCell ref="H433:I433"/>
    <mergeCell ref="J433:K433"/>
    <mergeCell ref="S433:T433"/>
    <mergeCell ref="H434:I434"/>
    <mergeCell ref="J434:K434"/>
    <mergeCell ref="S434:T434"/>
    <mergeCell ref="H435:I435"/>
    <mergeCell ref="J435:K435"/>
    <mergeCell ref="S435:T435"/>
    <mergeCell ref="B431:G431"/>
    <mergeCell ref="S431:AC431"/>
    <mergeCell ref="AO431:BR431"/>
    <mergeCell ref="AA433:AB433"/>
    <mergeCell ref="AO433:BR433"/>
    <mergeCell ref="B434:G434"/>
    <mergeCell ref="M434:N434"/>
    <mergeCell ref="P434:Q434"/>
    <mergeCell ref="U434:V434"/>
    <mergeCell ref="X434:Y434"/>
    <mergeCell ref="AA434:AB434"/>
    <mergeCell ref="X432:Y432"/>
    <mergeCell ref="AA432:AB432"/>
    <mergeCell ref="BM410:BO410"/>
    <mergeCell ref="BP410:BQ410"/>
    <mergeCell ref="F412:BS414"/>
    <mergeCell ref="F415:BS415"/>
    <mergeCell ref="D419:AA420"/>
    <mergeCell ref="B421:AQ421"/>
    <mergeCell ref="AR421:AX421"/>
    <mergeCell ref="AY421:BE421"/>
    <mergeCell ref="BF421:BR421"/>
    <mergeCell ref="AC422:AK422"/>
    <mergeCell ref="AL422:AQ422"/>
    <mergeCell ref="AR422:AW422"/>
    <mergeCell ref="AY422:BD422"/>
    <mergeCell ref="AL423:AQ423"/>
    <mergeCell ref="AR423:AW423"/>
    <mergeCell ref="AY423:BD423"/>
    <mergeCell ref="B410:C411"/>
    <mergeCell ref="D410:I410"/>
    <mergeCell ref="Y410:AF410"/>
    <mergeCell ref="BG410:BI410"/>
    <mergeCell ref="AC423:AK423"/>
    <mergeCell ref="BM400:BO400"/>
    <mergeCell ref="BP400:BQ400"/>
    <mergeCell ref="BG402:BI402"/>
    <mergeCell ref="BJ402:BK402"/>
    <mergeCell ref="BM402:BO402"/>
    <mergeCell ref="BP402:BQ402"/>
    <mergeCell ref="BG404:BI404"/>
    <mergeCell ref="BJ404:BK404"/>
    <mergeCell ref="BM404:BO404"/>
    <mergeCell ref="BP404:BQ404"/>
    <mergeCell ref="BG406:BI406"/>
    <mergeCell ref="BJ406:BK406"/>
    <mergeCell ref="BM406:BO406"/>
    <mergeCell ref="BP406:BQ406"/>
    <mergeCell ref="BG408:BI408"/>
    <mergeCell ref="BJ408:BK408"/>
    <mergeCell ref="BM408:BO408"/>
    <mergeCell ref="BP408:BQ408"/>
    <mergeCell ref="BG405:BH405"/>
    <mergeCell ref="BJ405:BK405"/>
    <mergeCell ref="BM405:BN405"/>
    <mergeCell ref="BP405:BQ405"/>
    <mergeCell ref="BG400:BI400"/>
    <mergeCell ref="AH400:AJ400"/>
    <mergeCell ref="AK400:AM400"/>
    <mergeCell ref="AN400:AO400"/>
    <mergeCell ref="AQ400:AS400"/>
    <mergeCell ref="AT400:AV400"/>
    <mergeCell ref="AW400:AX400"/>
    <mergeCell ref="AH402:AJ402"/>
    <mergeCell ref="AK402:AM402"/>
    <mergeCell ref="AN402:AO402"/>
    <mergeCell ref="AQ402:AS402"/>
    <mergeCell ref="AT402:AV402"/>
    <mergeCell ref="AW402:AX402"/>
    <mergeCell ref="AH404:AJ404"/>
    <mergeCell ref="AK404:AM404"/>
    <mergeCell ref="BJ400:BK400"/>
    <mergeCell ref="BJ410:BK410"/>
    <mergeCell ref="AK341:AM341"/>
    <mergeCell ref="AN341:AO341"/>
    <mergeCell ref="AK343:AM343"/>
    <mergeCell ref="AN343:AO343"/>
    <mergeCell ref="AK345:AM345"/>
    <mergeCell ref="AN345:AO345"/>
    <mergeCell ref="AK347:AM347"/>
    <mergeCell ref="AK346:AL346"/>
    <mergeCell ref="AN346:AO346"/>
    <mergeCell ref="AQ346:AV346"/>
    <mergeCell ref="AX346:BC346"/>
    <mergeCell ref="BE346:BR346"/>
    <mergeCell ref="AQ349:AV349"/>
    <mergeCell ref="AX349:BC349"/>
    <mergeCell ref="BE349:BR349"/>
    <mergeCell ref="AQ353:AV353"/>
    <mergeCell ref="BE19:BF19"/>
    <mergeCell ref="BH19:BI19"/>
    <mergeCell ref="AF20:AG20"/>
    <mergeCell ref="AI20:AJ20"/>
    <mergeCell ref="AL20:AM20"/>
    <mergeCell ref="BB20:BC20"/>
    <mergeCell ref="BE20:BF20"/>
    <mergeCell ref="BH20:BI20"/>
    <mergeCell ref="AF21:AG21"/>
    <mergeCell ref="AI21:AJ21"/>
    <mergeCell ref="AL21:AM21"/>
    <mergeCell ref="BB21:BC21"/>
    <mergeCell ref="BE21:BF21"/>
    <mergeCell ref="BH21:BI21"/>
    <mergeCell ref="BB3:BC3"/>
    <mergeCell ref="AY3:AZ3"/>
    <mergeCell ref="AF11:AG11"/>
    <mergeCell ref="AI11:AJ11"/>
    <mergeCell ref="AL11:AM11"/>
    <mergeCell ref="BB11:BC11"/>
    <mergeCell ref="BE14:BF14"/>
    <mergeCell ref="BH14:BI14"/>
    <mergeCell ref="AF15:AG15"/>
    <mergeCell ref="AI15:AJ15"/>
    <mergeCell ref="AL15:AM15"/>
    <mergeCell ref="BB15:BC15"/>
    <mergeCell ref="BE15:BF15"/>
    <mergeCell ref="BH15:BI15"/>
    <mergeCell ref="BB10:BC10"/>
    <mergeCell ref="BE10:BF10"/>
    <mergeCell ref="AF16:AG16"/>
    <mergeCell ref="AI16:AJ16"/>
    <mergeCell ref="AL16:AM16"/>
    <mergeCell ref="BB16:BC16"/>
    <mergeCell ref="BE16:BF16"/>
    <mergeCell ref="BH16:BI16"/>
    <mergeCell ref="AF17:AG17"/>
    <mergeCell ref="AI17:AJ17"/>
    <mergeCell ref="AL17:AM17"/>
    <mergeCell ref="BB17:BC17"/>
    <mergeCell ref="BE17:BF17"/>
    <mergeCell ref="BH17:BI17"/>
    <mergeCell ref="BB14:BC14"/>
    <mergeCell ref="BB12:BC12"/>
    <mergeCell ref="BE12:BF12"/>
    <mergeCell ref="BH12:BI12"/>
    <mergeCell ref="AF13:AG13"/>
    <mergeCell ref="AI13:AJ13"/>
    <mergeCell ref="AL13:AM13"/>
    <mergeCell ref="BB13:BC13"/>
    <mergeCell ref="BE13:BF13"/>
    <mergeCell ref="BH13:BI13"/>
    <mergeCell ref="AI6:AJ6"/>
    <mergeCell ref="AL6:AM6"/>
    <mergeCell ref="BB6:BC6"/>
    <mergeCell ref="BE6:BF6"/>
    <mergeCell ref="BH6:BI6"/>
    <mergeCell ref="AF7:AG7"/>
    <mergeCell ref="AI7:AJ7"/>
    <mergeCell ref="AL7:AM7"/>
    <mergeCell ref="BB7:BC7"/>
    <mergeCell ref="BE7:BF7"/>
    <mergeCell ref="BH7:BI7"/>
    <mergeCell ref="BE11:BF11"/>
    <mergeCell ref="BH11:BI11"/>
    <mergeCell ref="AF8:AG8"/>
    <mergeCell ref="AI8:AJ8"/>
    <mergeCell ref="AL8:AM8"/>
    <mergeCell ref="BB8:BC8"/>
    <mergeCell ref="BE8:BF8"/>
    <mergeCell ref="BH8:BI8"/>
    <mergeCell ref="AF9:AG9"/>
    <mergeCell ref="AI9:AJ9"/>
    <mergeCell ref="AL9:AM9"/>
    <mergeCell ref="BB9:BC9"/>
    <mergeCell ref="BE9:BF9"/>
    <mergeCell ref="BH9:BI9"/>
    <mergeCell ref="AF10:AG10"/>
    <mergeCell ref="AI10:AJ10"/>
    <mergeCell ref="AL10:AM10"/>
    <mergeCell ref="BH10:BI10"/>
    <mergeCell ref="O513:T513"/>
    <mergeCell ref="X513:AE514"/>
    <mergeCell ref="D514:F515"/>
    <mergeCell ref="AK546:AN546"/>
    <mergeCell ref="AU546:AX546"/>
    <mergeCell ref="AY538:AY539"/>
    <mergeCell ref="AU538:AX538"/>
    <mergeCell ref="AU539:AX539"/>
    <mergeCell ref="AK535:AY535"/>
    <mergeCell ref="AK543:AY543"/>
    <mergeCell ref="L540:Q540"/>
    <mergeCell ref="AU540:AX540"/>
    <mergeCell ref="L543:R543"/>
    <mergeCell ref="L544:Q544"/>
    <mergeCell ref="AK544:AN544"/>
    <mergeCell ref="AU544:AX544"/>
    <mergeCell ref="L537:Q537"/>
    <mergeCell ref="L535:R535"/>
    <mergeCell ref="L536:Q536"/>
    <mergeCell ref="AK536:AN536"/>
    <mergeCell ref="AU536:AX536"/>
    <mergeCell ref="AK528:AN528"/>
    <mergeCell ref="AK529:AN529"/>
    <mergeCell ref="AK530:AN530"/>
    <mergeCell ref="AL518:BJ518"/>
    <mergeCell ref="AL519:BJ519"/>
    <mergeCell ref="AL520:BJ520"/>
    <mergeCell ref="L527:R527"/>
    <mergeCell ref="L528:Q528"/>
    <mergeCell ref="L529:Q529"/>
    <mergeCell ref="L532:Q532"/>
    <mergeCell ref="AK531:AN531"/>
    <mergeCell ref="AB538:AD539"/>
    <mergeCell ref="S547:AA548"/>
    <mergeCell ref="O514:S514"/>
    <mergeCell ref="O515:S515"/>
    <mergeCell ref="O516:S516"/>
    <mergeCell ref="O517:S517"/>
    <mergeCell ref="O518:S518"/>
    <mergeCell ref="O519:S519"/>
    <mergeCell ref="O520:S520"/>
    <mergeCell ref="AL521:BJ521"/>
    <mergeCell ref="AL522:BJ522"/>
    <mergeCell ref="AL523:BJ523"/>
    <mergeCell ref="X515:AE515"/>
    <mergeCell ref="X516:AE516"/>
    <mergeCell ref="X517:AE517"/>
    <mergeCell ref="X518:AE518"/>
    <mergeCell ref="X519:AE519"/>
    <mergeCell ref="X520:AE520"/>
    <mergeCell ref="X521:AE521"/>
    <mergeCell ref="X522:AE522"/>
    <mergeCell ref="X523:AE523"/>
    <mergeCell ref="AG547:AR547"/>
    <mergeCell ref="AG548:AR548"/>
    <mergeCell ref="L545:Q545"/>
    <mergeCell ref="AU548:AX548"/>
    <mergeCell ref="L538:Q539"/>
    <mergeCell ref="R538:R539"/>
    <mergeCell ref="AA589:AC589"/>
    <mergeCell ref="AE589:AG589"/>
    <mergeCell ref="AM589:AO589"/>
    <mergeCell ref="AY589:BA589"/>
    <mergeCell ref="BC589:BE589"/>
    <mergeCell ref="BG589:BI589"/>
    <mergeCell ref="BK589:BM589"/>
    <mergeCell ref="BO589:BQ589"/>
    <mergeCell ref="AU529:AX529"/>
    <mergeCell ref="AU530:AX530"/>
    <mergeCell ref="AZ528:BQ529"/>
    <mergeCell ref="AZ544:BQ545"/>
    <mergeCell ref="AZ536:BQ538"/>
    <mergeCell ref="AK537:AN537"/>
    <mergeCell ref="AU537:AX537"/>
    <mergeCell ref="AK545:AN545"/>
    <mergeCell ref="AU545:AX545"/>
    <mergeCell ref="AG549:AT549"/>
    <mergeCell ref="S543:AJ543"/>
    <mergeCell ref="AF546:AJ546"/>
    <mergeCell ref="AF544:AJ544"/>
    <mergeCell ref="AF545:AJ545"/>
    <mergeCell ref="C553:AM554"/>
    <mergeCell ref="C555:AN557"/>
    <mergeCell ref="J558:Q558"/>
    <mergeCell ref="J559:Q560"/>
    <mergeCell ref="X558:AM558"/>
    <mergeCell ref="C562:AM563"/>
    <mergeCell ref="C564:AM566"/>
    <mergeCell ref="AU531:AX531"/>
    <mergeCell ref="AE538:AF539"/>
    <mergeCell ref="S538:AA539"/>
    <mergeCell ref="BC591:BE591"/>
    <mergeCell ref="BG591:BI591"/>
    <mergeCell ref="BK591:BM591"/>
    <mergeCell ref="BC601:BE601"/>
    <mergeCell ref="BG601:BI601"/>
    <mergeCell ref="C569:H572"/>
    <mergeCell ref="I569:I572"/>
    <mergeCell ref="X569:AH570"/>
    <mergeCell ref="AE601:AG601"/>
    <mergeCell ref="D538:K539"/>
    <mergeCell ref="D540:K540"/>
    <mergeCell ref="D545:K545"/>
    <mergeCell ref="D544:K544"/>
    <mergeCell ref="J567:N568"/>
    <mergeCell ref="J569:N570"/>
    <mergeCell ref="J571:N572"/>
    <mergeCell ref="X567:AM568"/>
    <mergeCell ref="C567:I568"/>
    <mergeCell ref="R567:W568"/>
    <mergeCell ref="AU549:AX549"/>
    <mergeCell ref="AU547:AX547"/>
    <mergeCell ref="AQ554:BQ560"/>
    <mergeCell ref="AQ600:AT600"/>
    <mergeCell ref="AU600:AX600"/>
    <mergeCell ref="AY600:BB600"/>
    <mergeCell ref="BC600:BF600"/>
    <mergeCell ref="BG600:BJ600"/>
    <mergeCell ref="BK600:BN600"/>
    <mergeCell ref="W600:Z600"/>
    <mergeCell ref="BO588:BQ588"/>
    <mergeCell ref="T589:U589"/>
    <mergeCell ref="W589:Y589"/>
    <mergeCell ref="W603:Y603"/>
    <mergeCell ref="AA603:AC603"/>
    <mergeCell ref="AE603:AG603"/>
    <mergeCell ref="AM603:AO603"/>
    <mergeCell ref="AQ603:AS603"/>
    <mergeCell ref="AU603:AW603"/>
    <mergeCell ref="AY603:BA603"/>
    <mergeCell ref="BC603:BE603"/>
    <mergeCell ref="BG603:BI603"/>
    <mergeCell ref="BK603:BM603"/>
    <mergeCell ref="BO603:BQ603"/>
    <mergeCell ref="W604:Y604"/>
    <mergeCell ref="AA604:AC604"/>
    <mergeCell ref="AE604:AG604"/>
    <mergeCell ref="AM604:AO604"/>
    <mergeCell ref="AQ604:AS604"/>
    <mergeCell ref="AU604:AW604"/>
    <mergeCell ref="AY604:BA604"/>
    <mergeCell ref="BC604:BE604"/>
    <mergeCell ref="BG604:BI604"/>
    <mergeCell ref="BK604:BM604"/>
    <mergeCell ref="BO604:BQ604"/>
    <mergeCell ref="AM590:AO590"/>
    <mergeCell ref="AQ590:AS590"/>
    <mergeCell ref="T590:U590"/>
    <mergeCell ref="W590:Y590"/>
    <mergeCell ref="AA590:AC590"/>
    <mergeCell ref="AE590:AG590"/>
    <mergeCell ref="A582:C583"/>
    <mergeCell ref="AU590:AW590"/>
    <mergeCell ref="AA600:AD600"/>
    <mergeCell ref="AE600:AH600"/>
    <mergeCell ref="BO600:BR600"/>
    <mergeCell ref="AM601:AO601"/>
    <mergeCell ref="AA602:AC602"/>
    <mergeCell ref="AE602:AG602"/>
    <mergeCell ref="AM602:AO602"/>
    <mergeCell ref="AQ602:AS602"/>
    <mergeCell ref="AU602:AW602"/>
    <mergeCell ref="AY602:BA602"/>
    <mergeCell ref="BC602:BE602"/>
    <mergeCell ref="BG602:BI602"/>
    <mergeCell ref="BK602:BM602"/>
    <mergeCell ref="BO602:BQ602"/>
    <mergeCell ref="W601:Y601"/>
    <mergeCell ref="AA601:AC601"/>
    <mergeCell ref="BK601:BM601"/>
    <mergeCell ref="BO601:BQ601"/>
    <mergeCell ref="W602:Y602"/>
    <mergeCell ref="AQ601:AS601"/>
    <mergeCell ref="AU601:AW601"/>
    <mergeCell ref="AY601:BA601"/>
    <mergeCell ref="AM600:AP600"/>
    <mergeCell ref="AY591:BA591"/>
    <mergeCell ref="AM587:AP587"/>
    <mergeCell ref="AY547:AY548"/>
    <mergeCell ref="AB547:AD548"/>
    <mergeCell ref="AY587:BB587"/>
    <mergeCell ref="BC587:BF587"/>
    <mergeCell ref="O571:Q572"/>
    <mergeCell ref="C558:I558"/>
    <mergeCell ref="R558:W558"/>
    <mergeCell ref="C559:H560"/>
    <mergeCell ref="I559:I560"/>
    <mergeCell ref="R559:V560"/>
    <mergeCell ref="X559:AH560"/>
    <mergeCell ref="R571:V572"/>
    <mergeCell ref="W571:W572"/>
    <mergeCell ref="AQ561:BQ565"/>
    <mergeCell ref="D547:K549"/>
    <mergeCell ref="R547:R549"/>
    <mergeCell ref="L547:Q549"/>
    <mergeCell ref="AM588:AO588"/>
    <mergeCell ref="AQ588:AS588"/>
    <mergeCell ref="AU588:AW588"/>
    <mergeCell ref="AY588:BA588"/>
    <mergeCell ref="BC588:BE588"/>
    <mergeCell ref="BG588:BI588"/>
    <mergeCell ref="BK588:BM588"/>
    <mergeCell ref="O567:Q568"/>
    <mergeCell ref="O569:Q570"/>
    <mergeCell ref="R569:V570"/>
    <mergeCell ref="W569:W570"/>
    <mergeCell ref="BK590:BM590"/>
    <mergeCell ref="BO590:BQ590"/>
    <mergeCell ref="T591:U591"/>
    <mergeCell ref="AQ589:AS589"/>
    <mergeCell ref="AU589:AW589"/>
    <mergeCell ref="W591:Y591"/>
    <mergeCell ref="AA591:AC591"/>
    <mergeCell ref="AE591:AG591"/>
    <mergeCell ref="AM591:AO591"/>
    <mergeCell ref="AQ591:AS591"/>
    <mergeCell ref="AU591:AW591"/>
    <mergeCell ref="AQ587:AT587"/>
    <mergeCell ref="AU587:AX587"/>
    <mergeCell ref="AY590:BA590"/>
    <mergeCell ref="BC590:BE590"/>
    <mergeCell ref="BG590:BI590"/>
    <mergeCell ref="X571:AH572"/>
    <mergeCell ref="S587:V587"/>
    <mergeCell ref="W587:Z587"/>
    <mergeCell ref="AA587:AD587"/>
    <mergeCell ref="AE587:AH587"/>
    <mergeCell ref="A1:B2"/>
    <mergeCell ref="C1:N2"/>
    <mergeCell ref="AR3:AS3"/>
    <mergeCell ref="B4:J4"/>
    <mergeCell ref="K4:S4"/>
    <mergeCell ref="B8:J8"/>
    <mergeCell ref="B7:J7"/>
    <mergeCell ref="B6:J6"/>
    <mergeCell ref="B5:J5"/>
    <mergeCell ref="B12:J12"/>
    <mergeCell ref="B11:J11"/>
    <mergeCell ref="B10:J10"/>
    <mergeCell ref="B9:J9"/>
    <mergeCell ref="B16:J16"/>
    <mergeCell ref="B15:J15"/>
    <mergeCell ref="B14:J14"/>
    <mergeCell ref="B13:J13"/>
    <mergeCell ref="AF14:AG14"/>
    <mergeCell ref="AI14:AJ14"/>
    <mergeCell ref="AL14:AM14"/>
    <mergeCell ref="AF5:AG5"/>
    <mergeCell ref="AI5:AJ5"/>
    <mergeCell ref="AL5:AM5"/>
    <mergeCell ref="AF12:AG12"/>
    <mergeCell ref="AI12:AJ12"/>
    <mergeCell ref="AL12:AM12"/>
    <mergeCell ref="T4:AO4"/>
    <mergeCell ref="AP4:BK4"/>
    <mergeCell ref="BB5:BC5"/>
    <mergeCell ref="BE5:BF5"/>
    <mergeCell ref="BH5:BI5"/>
    <mergeCell ref="AF6:AG6"/>
    <mergeCell ref="C20:J20"/>
    <mergeCell ref="B19:J19"/>
    <mergeCell ref="B18:J18"/>
    <mergeCell ref="B17:J17"/>
    <mergeCell ref="AF18:AG18"/>
    <mergeCell ref="AI18:AJ18"/>
    <mergeCell ref="AL18:AM18"/>
    <mergeCell ref="BB18:BC18"/>
    <mergeCell ref="A32:C33"/>
    <mergeCell ref="D32:O33"/>
    <mergeCell ref="BE32:BR33"/>
    <mergeCell ref="B35:S36"/>
    <mergeCell ref="AH35:AO35"/>
    <mergeCell ref="AP35:AX35"/>
    <mergeCell ref="AY35:BA35"/>
    <mergeCell ref="BB35:BC35"/>
    <mergeCell ref="BD35:BI35"/>
    <mergeCell ref="BJ35:BR36"/>
    <mergeCell ref="C22:J22"/>
    <mergeCell ref="C21:J21"/>
    <mergeCell ref="AF22:AG22"/>
    <mergeCell ref="AI22:AJ22"/>
    <mergeCell ref="AL22:AM22"/>
    <mergeCell ref="BB22:BC22"/>
    <mergeCell ref="BE22:BF22"/>
    <mergeCell ref="BH22:BI22"/>
    <mergeCell ref="BE18:BF18"/>
    <mergeCell ref="BH18:BI18"/>
    <mergeCell ref="AF19:AG19"/>
    <mergeCell ref="AI19:AJ19"/>
    <mergeCell ref="AL19:AM19"/>
    <mergeCell ref="BB19:BC19"/>
    <mergeCell ref="E37:S37"/>
    <mergeCell ref="T37:V37"/>
    <mergeCell ref="W37:Y37"/>
    <mergeCell ref="Z37:AB37"/>
    <mergeCell ref="AC37:AE37"/>
    <mergeCell ref="AF37:AH37"/>
    <mergeCell ref="AI37:AK37"/>
    <mergeCell ref="AL37:AN37"/>
    <mergeCell ref="AL36:AN36"/>
    <mergeCell ref="AO36:AQ36"/>
    <mergeCell ref="AR36:AT36"/>
    <mergeCell ref="AU36:AW36"/>
    <mergeCell ref="AX36:AZ36"/>
    <mergeCell ref="BA36:BC36"/>
    <mergeCell ref="T36:V36"/>
    <mergeCell ref="W36:Y36"/>
    <mergeCell ref="Z36:AB36"/>
    <mergeCell ref="AC36:AE36"/>
    <mergeCell ref="AF36:AH36"/>
    <mergeCell ref="AI36:AK36"/>
    <mergeCell ref="BG37:BI37"/>
    <mergeCell ref="BJ37:BR37"/>
    <mergeCell ref="T38:V38"/>
    <mergeCell ref="W38:Y38"/>
    <mergeCell ref="Z38:AB38"/>
    <mergeCell ref="AC38:AE38"/>
    <mergeCell ref="AF38:AH38"/>
    <mergeCell ref="AI38:AK38"/>
    <mergeCell ref="AL38:AN38"/>
    <mergeCell ref="AO38:AQ38"/>
    <mergeCell ref="AO37:AQ37"/>
    <mergeCell ref="AR37:AT37"/>
    <mergeCell ref="AU37:AW37"/>
    <mergeCell ref="AX37:AZ37"/>
    <mergeCell ref="BA37:BC37"/>
    <mergeCell ref="BD37:BF37"/>
    <mergeCell ref="BD36:BF36"/>
    <mergeCell ref="BG36:BI36"/>
    <mergeCell ref="AU39:AW39"/>
    <mergeCell ref="AX39:AZ39"/>
    <mergeCell ref="BA39:BC39"/>
    <mergeCell ref="BD39:BF39"/>
    <mergeCell ref="BG39:BI39"/>
    <mergeCell ref="BJ39:BR39"/>
    <mergeCell ref="BJ38:BR38"/>
    <mergeCell ref="T39:V39"/>
    <mergeCell ref="W39:Y39"/>
    <mergeCell ref="Z39:AB39"/>
    <mergeCell ref="AC39:AE39"/>
    <mergeCell ref="AF39:AH39"/>
    <mergeCell ref="AI39:AK39"/>
    <mergeCell ref="AL39:AN39"/>
    <mergeCell ref="AO39:AQ39"/>
    <mergeCell ref="AR39:AT39"/>
    <mergeCell ref="AR38:AT38"/>
    <mergeCell ref="AU38:AW38"/>
    <mergeCell ref="AX38:AZ38"/>
    <mergeCell ref="BA38:BC38"/>
    <mergeCell ref="BD38:BF38"/>
    <mergeCell ref="BG38:BI38"/>
    <mergeCell ref="AX40:AZ40"/>
    <mergeCell ref="BA40:BC40"/>
    <mergeCell ref="BD40:BF40"/>
    <mergeCell ref="BG40:BI40"/>
    <mergeCell ref="BJ40:BR40"/>
    <mergeCell ref="T41:V41"/>
    <mergeCell ref="W41:Y41"/>
    <mergeCell ref="Z41:AB41"/>
    <mergeCell ref="AC41:AE41"/>
    <mergeCell ref="AF41:AH41"/>
    <mergeCell ref="AF40:AH40"/>
    <mergeCell ref="AI40:AK40"/>
    <mergeCell ref="AL40:AN40"/>
    <mergeCell ref="AO40:AQ40"/>
    <mergeCell ref="AR40:AT40"/>
    <mergeCell ref="AU40:AW40"/>
    <mergeCell ref="L40:O42"/>
    <mergeCell ref="P40:S42"/>
    <mergeCell ref="T40:V40"/>
    <mergeCell ref="W40:Y40"/>
    <mergeCell ref="Z40:AB40"/>
    <mergeCell ref="AC40:AE40"/>
    <mergeCell ref="BD42:BF42"/>
    <mergeCell ref="BG42:BI42"/>
    <mergeCell ref="BJ42:BR42"/>
    <mergeCell ref="T43:V43"/>
    <mergeCell ref="W43:Y43"/>
    <mergeCell ref="Z43:AB43"/>
    <mergeCell ref="AC43:AE43"/>
    <mergeCell ref="AF43:AH43"/>
    <mergeCell ref="AI43:AK43"/>
    <mergeCell ref="AL43:AN43"/>
    <mergeCell ref="AL42:AN42"/>
    <mergeCell ref="AO42:AQ42"/>
    <mergeCell ref="AR42:AT42"/>
    <mergeCell ref="AU42:AW42"/>
    <mergeCell ref="AX42:AZ42"/>
    <mergeCell ref="BA42:BC42"/>
    <mergeCell ref="BA41:BC41"/>
    <mergeCell ref="BD41:BF41"/>
    <mergeCell ref="BG41:BI41"/>
    <mergeCell ref="BJ41:BR41"/>
    <mergeCell ref="T42:V42"/>
    <mergeCell ref="W42:Y42"/>
    <mergeCell ref="Z42:AB42"/>
    <mergeCell ref="AC42:AE42"/>
    <mergeCell ref="AF42:AH42"/>
    <mergeCell ref="AI42:AK42"/>
    <mergeCell ref="AI41:AK41"/>
    <mergeCell ref="AL41:AN41"/>
    <mergeCell ref="AO41:AQ41"/>
    <mergeCell ref="AR41:AT41"/>
    <mergeCell ref="AU41:AW41"/>
    <mergeCell ref="AX41:AZ41"/>
    <mergeCell ref="BG44:BI44"/>
    <mergeCell ref="BJ44:BR44"/>
    <mergeCell ref="B48:C51"/>
    <mergeCell ref="D48:L48"/>
    <mergeCell ref="M48:S48"/>
    <mergeCell ref="T48:V48"/>
    <mergeCell ref="W48:Y48"/>
    <mergeCell ref="Z48:AB48"/>
    <mergeCell ref="AC48:AE48"/>
    <mergeCell ref="AF48:AH48"/>
    <mergeCell ref="AO44:AQ44"/>
    <mergeCell ref="AR44:AT44"/>
    <mergeCell ref="AU44:AW44"/>
    <mergeCell ref="AX44:AZ44"/>
    <mergeCell ref="BA44:BC44"/>
    <mergeCell ref="BD44:BF44"/>
    <mergeCell ref="BG43:BI43"/>
    <mergeCell ref="BJ43:BR43"/>
    <mergeCell ref="E44:S44"/>
    <mergeCell ref="T44:V44"/>
    <mergeCell ref="W44:Y44"/>
    <mergeCell ref="Z44:AB44"/>
    <mergeCell ref="AC44:AE44"/>
    <mergeCell ref="AF44:AH44"/>
    <mergeCell ref="AI44:AK44"/>
    <mergeCell ref="AL44:AN44"/>
    <mergeCell ref="AO43:AQ43"/>
    <mergeCell ref="AR43:AT43"/>
    <mergeCell ref="AU43:AW43"/>
    <mergeCell ref="AX43:AZ43"/>
    <mergeCell ref="BA43:BC43"/>
    <mergeCell ref="BD43:BF43"/>
    <mergeCell ref="D50:P50"/>
    <mergeCell ref="Q50:S50"/>
    <mergeCell ref="T50:V50"/>
    <mergeCell ref="W50:Y50"/>
    <mergeCell ref="Z50:AB50"/>
    <mergeCell ref="AF49:AH49"/>
    <mergeCell ref="AI49:AK49"/>
    <mergeCell ref="AL49:AN49"/>
    <mergeCell ref="AO49:AQ49"/>
    <mergeCell ref="AR49:AT49"/>
    <mergeCell ref="AU49:AW49"/>
    <mergeCell ref="BA48:BC48"/>
    <mergeCell ref="BD48:BF48"/>
    <mergeCell ref="BG48:BI48"/>
    <mergeCell ref="BJ48:BR48"/>
    <mergeCell ref="D49:P49"/>
    <mergeCell ref="Q49:S49"/>
    <mergeCell ref="T49:V49"/>
    <mergeCell ref="W49:Y49"/>
    <mergeCell ref="Z49:AB49"/>
    <mergeCell ref="AC49:AE49"/>
    <mergeCell ref="AI48:AK48"/>
    <mergeCell ref="AL48:AN48"/>
    <mergeCell ref="AO48:AQ48"/>
    <mergeCell ref="AR48:AT48"/>
    <mergeCell ref="AU48:AW48"/>
    <mergeCell ref="AX48:AZ48"/>
    <mergeCell ref="AU50:AW50"/>
    <mergeCell ref="AX50:AZ50"/>
    <mergeCell ref="BA50:BC50"/>
    <mergeCell ref="BD50:BF50"/>
    <mergeCell ref="BG50:BI50"/>
    <mergeCell ref="BJ50:BR50"/>
    <mergeCell ref="AC50:AE50"/>
    <mergeCell ref="AF50:AH50"/>
    <mergeCell ref="AI50:AK50"/>
    <mergeCell ref="AL50:AN50"/>
    <mergeCell ref="AO50:AQ50"/>
    <mergeCell ref="AR50:AT50"/>
    <mergeCell ref="AX49:AZ49"/>
    <mergeCell ref="BA49:BC49"/>
    <mergeCell ref="BD49:BF49"/>
    <mergeCell ref="BG49:BI49"/>
    <mergeCell ref="BJ49:BR49"/>
    <mergeCell ref="Z52:AB52"/>
    <mergeCell ref="AC52:AE52"/>
    <mergeCell ref="AF52:AH52"/>
    <mergeCell ref="AI52:AK52"/>
    <mergeCell ref="AL52:AN52"/>
    <mergeCell ref="AO52:AQ52"/>
    <mergeCell ref="AX51:AZ51"/>
    <mergeCell ref="BA51:BC51"/>
    <mergeCell ref="BD51:BF51"/>
    <mergeCell ref="BG51:BI51"/>
    <mergeCell ref="BJ51:BR51"/>
    <mergeCell ref="B52:J52"/>
    <mergeCell ref="K52:M52"/>
    <mergeCell ref="N52:S52"/>
    <mergeCell ref="T52:V52"/>
    <mergeCell ref="W52:Y52"/>
    <mergeCell ref="AF51:AH51"/>
    <mergeCell ref="AI51:AK51"/>
    <mergeCell ref="AL51:AN51"/>
    <mergeCell ref="AO51:AQ51"/>
    <mergeCell ref="AR51:AT51"/>
    <mergeCell ref="AU51:AW51"/>
    <mergeCell ref="D51:P51"/>
    <mergeCell ref="Q51:S51"/>
    <mergeCell ref="T51:V51"/>
    <mergeCell ref="W51:Y51"/>
    <mergeCell ref="Z51:AB51"/>
    <mergeCell ref="AC51:AE51"/>
    <mergeCell ref="BD53:BF53"/>
    <mergeCell ref="BG53:BI53"/>
    <mergeCell ref="B54:J54"/>
    <mergeCell ref="K54:M54"/>
    <mergeCell ref="N54:S54"/>
    <mergeCell ref="T54:V54"/>
    <mergeCell ref="W54:Y54"/>
    <mergeCell ref="Z54:AB54"/>
    <mergeCell ref="AC54:AE54"/>
    <mergeCell ref="AF54:AH54"/>
    <mergeCell ref="AL53:AN53"/>
    <mergeCell ref="AO53:AQ53"/>
    <mergeCell ref="AR53:AT53"/>
    <mergeCell ref="AU53:AW53"/>
    <mergeCell ref="AX53:AZ53"/>
    <mergeCell ref="BA53:BC53"/>
    <mergeCell ref="BJ52:BR53"/>
    <mergeCell ref="B53:J53"/>
    <mergeCell ref="K53:M53"/>
    <mergeCell ref="N53:S53"/>
    <mergeCell ref="T53:V53"/>
    <mergeCell ref="W53:Y53"/>
    <mergeCell ref="Z53:AB53"/>
    <mergeCell ref="AC53:AE53"/>
    <mergeCell ref="AF53:AH53"/>
    <mergeCell ref="AI53:AK53"/>
    <mergeCell ref="AR52:AT52"/>
    <mergeCell ref="AU52:AW52"/>
    <mergeCell ref="AX52:AZ52"/>
    <mergeCell ref="BA52:BC52"/>
    <mergeCell ref="BD52:BF52"/>
    <mergeCell ref="BG52:BI52"/>
    <mergeCell ref="B56:C56"/>
    <mergeCell ref="D56:S56"/>
    <mergeCell ref="T56:V56"/>
    <mergeCell ref="W56:Y56"/>
    <mergeCell ref="Z56:AB56"/>
    <mergeCell ref="AC55:AE55"/>
    <mergeCell ref="AF55:AH55"/>
    <mergeCell ref="AI55:AK55"/>
    <mergeCell ref="AL55:AN55"/>
    <mergeCell ref="AO55:AQ55"/>
    <mergeCell ref="AR55:AT55"/>
    <mergeCell ref="BA54:BC54"/>
    <mergeCell ref="BD54:BF54"/>
    <mergeCell ref="BG54:BI54"/>
    <mergeCell ref="BJ54:BR55"/>
    <mergeCell ref="B55:J55"/>
    <mergeCell ref="K55:M55"/>
    <mergeCell ref="N55:S55"/>
    <mergeCell ref="T55:V55"/>
    <mergeCell ref="W55:Y55"/>
    <mergeCell ref="Z55:AB55"/>
    <mergeCell ref="AI54:AK54"/>
    <mergeCell ref="AL54:AN54"/>
    <mergeCell ref="AO54:AQ54"/>
    <mergeCell ref="AR54:AT54"/>
    <mergeCell ref="AU54:AW54"/>
    <mergeCell ref="AX54:AZ54"/>
    <mergeCell ref="AU56:AW56"/>
    <mergeCell ref="AX56:AZ56"/>
    <mergeCell ref="BA56:BC56"/>
    <mergeCell ref="BD56:BF56"/>
    <mergeCell ref="BG56:BI56"/>
    <mergeCell ref="BJ56:BR56"/>
    <mergeCell ref="AC56:AE56"/>
    <mergeCell ref="AF56:AH56"/>
    <mergeCell ref="AI56:AK56"/>
    <mergeCell ref="AL56:AN56"/>
    <mergeCell ref="AO56:AQ56"/>
    <mergeCell ref="AR56:AT56"/>
    <mergeCell ref="AU55:AW55"/>
    <mergeCell ref="AX55:AZ55"/>
    <mergeCell ref="BA55:BC55"/>
    <mergeCell ref="BD55:BF55"/>
    <mergeCell ref="BG55:BI55"/>
    <mergeCell ref="AX57:AZ57"/>
    <mergeCell ref="BA57:BC57"/>
    <mergeCell ref="BD57:BF57"/>
    <mergeCell ref="BG57:BI57"/>
    <mergeCell ref="BJ57:BR58"/>
    <mergeCell ref="K58:R58"/>
    <mergeCell ref="T58:V58"/>
    <mergeCell ref="W58:Y58"/>
    <mergeCell ref="Z58:AB58"/>
    <mergeCell ref="AC58:AE58"/>
    <mergeCell ref="AF57:AH57"/>
    <mergeCell ref="AI57:AK57"/>
    <mergeCell ref="AL57:AN57"/>
    <mergeCell ref="AO57:AQ57"/>
    <mergeCell ref="AR57:AT57"/>
    <mergeCell ref="AU57:AW57"/>
    <mergeCell ref="B57:J58"/>
    <mergeCell ref="K57:R57"/>
    <mergeCell ref="T57:V57"/>
    <mergeCell ref="W57:Y57"/>
    <mergeCell ref="Z57:AB57"/>
    <mergeCell ref="AC57:AE57"/>
    <mergeCell ref="AX62:AZ62"/>
    <mergeCell ref="BA62:BC62"/>
    <mergeCell ref="BD62:BF62"/>
    <mergeCell ref="BG62:BI62"/>
    <mergeCell ref="BJ62:BR62"/>
    <mergeCell ref="C63:S63"/>
    <mergeCell ref="T63:V63"/>
    <mergeCell ref="W63:Y63"/>
    <mergeCell ref="Z63:AB63"/>
    <mergeCell ref="AC63:AE63"/>
    <mergeCell ref="AF62:AH62"/>
    <mergeCell ref="AI62:AK62"/>
    <mergeCell ref="AL62:AN62"/>
    <mergeCell ref="AO62:AQ62"/>
    <mergeCell ref="AR62:AT62"/>
    <mergeCell ref="AU62:AW62"/>
    <mergeCell ref="AX58:AZ58"/>
    <mergeCell ref="BA58:BC58"/>
    <mergeCell ref="BD58:BF58"/>
    <mergeCell ref="BG58:BI58"/>
    <mergeCell ref="C62:L62"/>
    <mergeCell ref="M62:S62"/>
    <mergeCell ref="T62:V62"/>
    <mergeCell ref="W62:Y62"/>
    <mergeCell ref="Z62:AB62"/>
    <mergeCell ref="AC62:AE62"/>
    <mergeCell ref="AF58:AH58"/>
    <mergeCell ref="AI58:AK58"/>
    <mergeCell ref="AL58:AN58"/>
    <mergeCell ref="AO58:AQ58"/>
    <mergeCell ref="AR58:AT58"/>
    <mergeCell ref="AU58:AW58"/>
    <mergeCell ref="BA64:BC64"/>
    <mergeCell ref="BD64:BF64"/>
    <mergeCell ref="BG64:BI64"/>
    <mergeCell ref="BJ64:BR64"/>
    <mergeCell ref="B65:S65"/>
    <mergeCell ref="T65:V65"/>
    <mergeCell ref="W65:Y65"/>
    <mergeCell ref="Z65:AB65"/>
    <mergeCell ref="AC65:AE65"/>
    <mergeCell ref="AF65:AH65"/>
    <mergeCell ref="AI64:AK64"/>
    <mergeCell ref="AL64:AN64"/>
    <mergeCell ref="AO64:AQ64"/>
    <mergeCell ref="AR64:AT64"/>
    <mergeCell ref="AU64:AW64"/>
    <mergeCell ref="AX64:AZ64"/>
    <mergeCell ref="AX63:AZ63"/>
    <mergeCell ref="BA63:BC63"/>
    <mergeCell ref="BD63:BF63"/>
    <mergeCell ref="BG63:BI63"/>
    <mergeCell ref="C64:S64"/>
    <mergeCell ref="T64:V64"/>
    <mergeCell ref="W64:Y64"/>
    <mergeCell ref="Z64:AB64"/>
    <mergeCell ref="AC64:AE64"/>
    <mergeCell ref="AF64:AH64"/>
    <mergeCell ref="AF63:AH63"/>
    <mergeCell ref="AI63:AK63"/>
    <mergeCell ref="AL63:AN63"/>
    <mergeCell ref="AO63:AQ63"/>
    <mergeCell ref="AR63:AT63"/>
    <mergeCell ref="AU63:AW63"/>
    <mergeCell ref="B67:S67"/>
    <mergeCell ref="T67:V67"/>
    <mergeCell ref="W67:Y67"/>
    <mergeCell ref="Z67:AB67"/>
    <mergeCell ref="AC67:AE67"/>
    <mergeCell ref="AF66:AH66"/>
    <mergeCell ref="AI66:AK66"/>
    <mergeCell ref="AL66:AN66"/>
    <mergeCell ref="AO66:AQ66"/>
    <mergeCell ref="AR66:AT66"/>
    <mergeCell ref="AU66:AW66"/>
    <mergeCell ref="BA65:BC65"/>
    <mergeCell ref="BD65:BF65"/>
    <mergeCell ref="BG65:BI65"/>
    <mergeCell ref="BJ65:BR65"/>
    <mergeCell ref="B66:Q66"/>
    <mergeCell ref="R66:S66"/>
    <mergeCell ref="T66:V66"/>
    <mergeCell ref="W66:Y66"/>
    <mergeCell ref="Z66:AB66"/>
    <mergeCell ref="AC66:AE66"/>
    <mergeCell ref="AI65:AK65"/>
    <mergeCell ref="AL65:AN65"/>
    <mergeCell ref="AO65:AQ65"/>
    <mergeCell ref="AR65:AT65"/>
    <mergeCell ref="AU65:AW65"/>
    <mergeCell ref="AX65:AZ65"/>
    <mergeCell ref="AX67:AZ67"/>
    <mergeCell ref="BA67:BC67"/>
    <mergeCell ref="BD67:BF67"/>
    <mergeCell ref="BG67:BI67"/>
    <mergeCell ref="BJ67:BR67"/>
    <mergeCell ref="BE70:BR71"/>
    <mergeCell ref="AF67:AH67"/>
    <mergeCell ref="AI67:AK67"/>
    <mergeCell ref="AL67:AN67"/>
    <mergeCell ref="AO67:AQ67"/>
    <mergeCell ref="AR67:AT67"/>
    <mergeCell ref="AU67:AW67"/>
    <mergeCell ref="AX66:AZ66"/>
    <mergeCell ref="BA66:BC66"/>
    <mergeCell ref="BD66:BF66"/>
    <mergeCell ref="BG66:BI66"/>
    <mergeCell ref="BJ66:BR66"/>
    <mergeCell ref="BB72:BC72"/>
    <mergeCell ref="BD72:BI72"/>
    <mergeCell ref="BJ72:BR73"/>
    <mergeCell ref="T73:V73"/>
    <mergeCell ref="W73:Y73"/>
    <mergeCell ref="Z73:AB73"/>
    <mergeCell ref="AC73:AE73"/>
    <mergeCell ref="AF73:AH73"/>
    <mergeCell ref="AI73:AK73"/>
    <mergeCell ref="AL73:AN73"/>
    <mergeCell ref="B72:D73"/>
    <mergeCell ref="E72:K73"/>
    <mergeCell ref="L72:S73"/>
    <mergeCell ref="AH72:AO72"/>
    <mergeCell ref="AP72:AX72"/>
    <mergeCell ref="AY72:BA72"/>
    <mergeCell ref="AO73:AQ73"/>
    <mergeCell ref="AR73:AT73"/>
    <mergeCell ref="AU73:AW73"/>
    <mergeCell ref="AX73:AZ73"/>
    <mergeCell ref="AU76:AW76"/>
    <mergeCell ref="AX76:AZ76"/>
    <mergeCell ref="BA76:BC76"/>
    <mergeCell ref="BD76:BF76"/>
    <mergeCell ref="BG76:BI76"/>
    <mergeCell ref="BJ76:BR76"/>
    <mergeCell ref="AC76:AE76"/>
    <mergeCell ref="AF76:AH76"/>
    <mergeCell ref="AI76:AK76"/>
    <mergeCell ref="AL76:AN76"/>
    <mergeCell ref="AO76:AQ76"/>
    <mergeCell ref="AR76:AT76"/>
    <mergeCell ref="BA73:BC73"/>
    <mergeCell ref="BD73:BF73"/>
    <mergeCell ref="BG73:BI73"/>
    <mergeCell ref="B74:S74"/>
    <mergeCell ref="B76:D76"/>
    <mergeCell ref="E76:K76"/>
    <mergeCell ref="L76:S76"/>
    <mergeCell ref="T76:V76"/>
    <mergeCell ref="W76:Y76"/>
    <mergeCell ref="Z76:AB76"/>
    <mergeCell ref="AU77:AW77"/>
    <mergeCell ref="AX77:AZ77"/>
    <mergeCell ref="BA77:BC77"/>
    <mergeCell ref="BD77:BF77"/>
    <mergeCell ref="BG77:BI77"/>
    <mergeCell ref="BJ77:BR77"/>
    <mergeCell ref="AC77:AE77"/>
    <mergeCell ref="AF77:AH77"/>
    <mergeCell ref="AI77:AK77"/>
    <mergeCell ref="AL77:AN77"/>
    <mergeCell ref="AO77:AQ77"/>
    <mergeCell ref="AR77:AT77"/>
    <mergeCell ref="B77:D77"/>
    <mergeCell ref="E77:K77"/>
    <mergeCell ref="L77:S77"/>
    <mergeCell ref="T77:V77"/>
    <mergeCell ref="W77:Y77"/>
    <mergeCell ref="Z77:AB77"/>
    <mergeCell ref="AU78:AW78"/>
    <mergeCell ref="AX78:AZ78"/>
    <mergeCell ref="BA78:BC78"/>
    <mergeCell ref="BD78:BF78"/>
    <mergeCell ref="BG78:BI78"/>
    <mergeCell ref="BJ78:BR78"/>
    <mergeCell ref="AC78:AE78"/>
    <mergeCell ref="AF78:AH78"/>
    <mergeCell ref="AI78:AK78"/>
    <mergeCell ref="AL78:AN78"/>
    <mergeCell ref="AO78:AQ78"/>
    <mergeCell ref="AR78:AT78"/>
    <mergeCell ref="B78:D78"/>
    <mergeCell ref="E78:K78"/>
    <mergeCell ref="L78:S78"/>
    <mergeCell ref="T78:V78"/>
    <mergeCell ref="W78:Y78"/>
    <mergeCell ref="Z78:AB78"/>
    <mergeCell ref="AU79:AW79"/>
    <mergeCell ref="AX79:AZ79"/>
    <mergeCell ref="BA79:BC79"/>
    <mergeCell ref="BD79:BF79"/>
    <mergeCell ref="BG79:BI79"/>
    <mergeCell ref="BJ79:BR79"/>
    <mergeCell ref="AC79:AE79"/>
    <mergeCell ref="AF79:AH79"/>
    <mergeCell ref="AI79:AK79"/>
    <mergeCell ref="AL79:AN79"/>
    <mergeCell ref="AO79:AQ79"/>
    <mergeCell ref="AR79:AT79"/>
    <mergeCell ref="B79:D79"/>
    <mergeCell ref="E79:K79"/>
    <mergeCell ref="L79:S79"/>
    <mergeCell ref="T79:V79"/>
    <mergeCell ref="W79:Y79"/>
    <mergeCell ref="Z79:AB79"/>
    <mergeCell ref="AU80:AW80"/>
    <mergeCell ref="AX80:AZ80"/>
    <mergeCell ref="BA80:BC80"/>
    <mergeCell ref="BD80:BF80"/>
    <mergeCell ref="BG80:BI80"/>
    <mergeCell ref="BJ80:BR80"/>
    <mergeCell ref="AC80:AE80"/>
    <mergeCell ref="AF80:AH80"/>
    <mergeCell ref="AI80:AK80"/>
    <mergeCell ref="AL80:AN80"/>
    <mergeCell ref="AO80:AQ80"/>
    <mergeCell ref="AR80:AT80"/>
    <mergeCell ref="B80:D80"/>
    <mergeCell ref="E80:K80"/>
    <mergeCell ref="L80:S80"/>
    <mergeCell ref="T80:V80"/>
    <mergeCell ref="W80:Y80"/>
    <mergeCell ref="Z80:AB80"/>
    <mergeCell ref="AU81:AW81"/>
    <mergeCell ref="AX81:AZ81"/>
    <mergeCell ref="BA81:BC81"/>
    <mergeCell ref="BD81:BF81"/>
    <mergeCell ref="BG81:BI81"/>
    <mergeCell ref="BJ81:BR81"/>
    <mergeCell ref="AC81:AE81"/>
    <mergeCell ref="AF81:AH81"/>
    <mergeCell ref="AI81:AK81"/>
    <mergeCell ref="AL81:AN81"/>
    <mergeCell ref="AO81:AQ81"/>
    <mergeCell ref="AR81:AT81"/>
    <mergeCell ref="B81:D81"/>
    <mergeCell ref="E81:K81"/>
    <mergeCell ref="L81:S81"/>
    <mergeCell ref="T81:V81"/>
    <mergeCell ref="W81:Y81"/>
    <mergeCell ref="Z81:AB81"/>
    <mergeCell ref="AU82:AW82"/>
    <mergeCell ref="AX82:AZ82"/>
    <mergeCell ref="BA82:BC82"/>
    <mergeCell ref="BD82:BF82"/>
    <mergeCell ref="BG82:BI82"/>
    <mergeCell ref="BJ82:BR82"/>
    <mergeCell ref="AC82:AE82"/>
    <mergeCell ref="AF82:AH82"/>
    <mergeCell ref="AI82:AK82"/>
    <mergeCell ref="AL82:AN82"/>
    <mergeCell ref="AO82:AQ82"/>
    <mergeCell ref="AR82:AT82"/>
    <mergeCell ref="B82:D82"/>
    <mergeCell ref="E82:K82"/>
    <mergeCell ref="L82:S82"/>
    <mergeCell ref="T82:V82"/>
    <mergeCell ref="W82:Y82"/>
    <mergeCell ref="Z82:AB82"/>
    <mergeCell ref="AU83:AW83"/>
    <mergeCell ref="AX83:AZ83"/>
    <mergeCell ref="BA83:BC83"/>
    <mergeCell ref="BD83:BF83"/>
    <mergeCell ref="BG83:BI83"/>
    <mergeCell ref="BJ83:BR83"/>
    <mergeCell ref="AC83:AE83"/>
    <mergeCell ref="AF83:AH83"/>
    <mergeCell ref="AI83:AK83"/>
    <mergeCell ref="AL83:AN83"/>
    <mergeCell ref="AO83:AQ83"/>
    <mergeCell ref="AR83:AT83"/>
    <mergeCell ref="B83:D83"/>
    <mergeCell ref="E83:K83"/>
    <mergeCell ref="L83:S83"/>
    <mergeCell ref="T83:V83"/>
    <mergeCell ref="W83:Y83"/>
    <mergeCell ref="Z83:AB83"/>
    <mergeCell ref="AU84:AW84"/>
    <mergeCell ref="AX84:AZ84"/>
    <mergeCell ref="BA84:BC84"/>
    <mergeCell ref="BD84:BF84"/>
    <mergeCell ref="BG84:BI84"/>
    <mergeCell ref="BJ84:BR84"/>
    <mergeCell ref="AC84:AE84"/>
    <mergeCell ref="AF84:AH84"/>
    <mergeCell ref="AI84:AK84"/>
    <mergeCell ref="AL84:AN84"/>
    <mergeCell ref="AO84:AQ84"/>
    <mergeCell ref="AR84:AT84"/>
    <mergeCell ref="B84:D84"/>
    <mergeCell ref="E84:K84"/>
    <mergeCell ref="L84:S84"/>
    <mergeCell ref="T84:V84"/>
    <mergeCell ref="W84:Y84"/>
    <mergeCell ref="Z84:AB84"/>
    <mergeCell ref="AU85:AW85"/>
    <mergeCell ref="AX85:AZ85"/>
    <mergeCell ref="BA85:BC85"/>
    <mergeCell ref="BD85:BF85"/>
    <mergeCell ref="BG85:BI85"/>
    <mergeCell ref="BJ85:BR85"/>
    <mergeCell ref="AC85:AE85"/>
    <mergeCell ref="AF85:AH85"/>
    <mergeCell ref="AI85:AK85"/>
    <mergeCell ref="AL85:AN85"/>
    <mergeCell ref="AO85:AQ85"/>
    <mergeCell ref="AR85:AT85"/>
    <mergeCell ref="B85:D85"/>
    <mergeCell ref="E85:K85"/>
    <mergeCell ref="L85:S85"/>
    <mergeCell ref="T85:V85"/>
    <mergeCell ref="W85:Y85"/>
    <mergeCell ref="Z85:AB85"/>
    <mergeCell ref="AU86:AW86"/>
    <mergeCell ref="AX86:AZ86"/>
    <mergeCell ref="BA86:BC86"/>
    <mergeCell ref="BD86:BF86"/>
    <mergeCell ref="BG86:BI86"/>
    <mergeCell ref="BJ86:BR86"/>
    <mergeCell ref="AC86:AE86"/>
    <mergeCell ref="AF86:AH86"/>
    <mergeCell ref="AI86:AK86"/>
    <mergeCell ref="AL86:AN86"/>
    <mergeCell ref="AO86:AQ86"/>
    <mergeCell ref="AR86:AT86"/>
    <mergeCell ref="B86:D86"/>
    <mergeCell ref="E86:K86"/>
    <mergeCell ref="L86:S86"/>
    <mergeCell ref="T86:V86"/>
    <mergeCell ref="W86:Y86"/>
    <mergeCell ref="Z86:AB86"/>
    <mergeCell ref="AU87:AW87"/>
    <mergeCell ref="AX87:AZ87"/>
    <mergeCell ref="BA87:BC87"/>
    <mergeCell ref="BD87:BF87"/>
    <mergeCell ref="BG87:BI87"/>
    <mergeCell ref="BJ87:BR87"/>
    <mergeCell ref="AC87:AE87"/>
    <mergeCell ref="AF87:AH87"/>
    <mergeCell ref="AI87:AK87"/>
    <mergeCell ref="AL87:AN87"/>
    <mergeCell ref="AO87:AQ87"/>
    <mergeCell ref="AR87:AT87"/>
    <mergeCell ref="B87:D87"/>
    <mergeCell ref="E87:K87"/>
    <mergeCell ref="L87:S87"/>
    <mergeCell ref="T87:V87"/>
    <mergeCell ref="W87:Y87"/>
    <mergeCell ref="Z87:AB87"/>
    <mergeCell ref="AU88:AW88"/>
    <mergeCell ref="AX88:AZ88"/>
    <mergeCell ref="BA88:BC88"/>
    <mergeCell ref="BD88:BF88"/>
    <mergeCell ref="BG88:BI88"/>
    <mergeCell ref="BJ88:BR88"/>
    <mergeCell ref="AC88:AE88"/>
    <mergeCell ref="AF88:AH88"/>
    <mergeCell ref="AI88:AK88"/>
    <mergeCell ref="AL88:AN88"/>
    <mergeCell ref="AO88:AQ88"/>
    <mergeCell ref="AR88:AT88"/>
    <mergeCell ref="B88:D88"/>
    <mergeCell ref="E88:K88"/>
    <mergeCell ref="L88:S88"/>
    <mergeCell ref="T88:V88"/>
    <mergeCell ref="W88:Y88"/>
    <mergeCell ref="Z88:AB88"/>
    <mergeCell ref="AU89:AW89"/>
    <mergeCell ref="AX89:AZ89"/>
    <mergeCell ref="BA89:BC89"/>
    <mergeCell ref="BD89:BF89"/>
    <mergeCell ref="BG89:BI89"/>
    <mergeCell ref="BJ89:BR89"/>
    <mergeCell ref="AC89:AE89"/>
    <mergeCell ref="AF89:AH89"/>
    <mergeCell ref="AI89:AK89"/>
    <mergeCell ref="AL89:AN89"/>
    <mergeCell ref="AO89:AQ89"/>
    <mergeCell ref="AR89:AT89"/>
    <mergeCell ref="B89:D89"/>
    <mergeCell ref="E89:K89"/>
    <mergeCell ref="L89:S89"/>
    <mergeCell ref="T89:V89"/>
    <mergeCell ref="W89:Y89"/>
    <mergeCell ref="Z89:AB89"/>
    <mergeCell ref="AU90:AW90"/>
    <mergeCell ref="AX90:AZ90"/>
    <mergeCell ref="BA90:BC90"/>
    <mergeCell ref="BD90:BF90"/>
    <mergeCell ref="BG90:BI90"/>
    <mergeCell ref="BJ90:BR90"/>
    <mergeCell ref="AC90:AE90"/>
    <mergeCell ref="AF90:AH90"/>
    <mergeCell ref="AI90:AK90"/>
    <mergeCell ref="AL90:AN90"/>
    <mergeCell ref="AO90:AQ90"/>
    <mergeCell ref="AR90:AT90"/>
    <mergeCell ref="B90:D90"/>
    <mergeCell ref="E90:K90"/>
    <mergeCell ref="L90:S90"/>
    <mergeCell ref="T90:V90"/>
    <mergeCell ref="W90:Y90"/>
    <mergeCell ref="Z90:AB90"/>
    <mergeCell ref="AU91:AW91"/>
    <mergeCell ref="AX91:AZ91"/>
    <mergeCell ref="BA91:BC91"/>
    <mergeCell ref="BD91:BF91"/>
    <mergeCell ref="BG91:BI91"/>
    <mergeCell ref="BJ91:BR91"/>
    <mergeCell ref="AC91:AE91"/>
    <mergeCell ref="AF91:AH91"/>
    <mergeCell ref="AI91:AK91"/>
    <mergeCell ref="AL91:AN91"/>
    <mergeCell ref="AO91:AQ91"/>
    <mergeCell ref="AR91:AT91"/>
    <mergeCell ref="B91:D91"/>
    <mergeCell ref="E91:K91"/>
    <mergeCell ref="L91:S91"/>
    <mergeCell ref="T91:V91"/>
    <mergeCell ref="W91:Y91"/>
    <mergeCell ref="Z91:AB91"/>
    <mergeCell ref="AU92:AW92"/>
    <mergeCell ref="AX92:AZ92"/>
    <mergeCell ref="BA92:BC92"/>
    <mergeCell ref="BD92:BF92"/>
    <mergeCell ref="BG92:BI92"/>
    <mergeCell ref="BJ92:BR92"/>
    <mergeCell ref="AC92:AE92"/>
    <mergeCell ref="AF92:AH92"/>
    <mergeCell ref="AI92:AK92"/>
    <mergeCell ref="AL92:AN92"/>
    <mergeCell ref="AO92:AQ92"/>
    <mergeCell ref="AR92:AT92"/>
    <mergeCell ref="B92:D92"/>
    <mergeCell ref="E92:K92"/>
    <mergeCell ref="L92:S92"/>
    <mergeCell ref="T92:V92"/>
    <mergeCell ref="W92:Y92"/>
    <mergeCell ref="Z92:AB92"/>
    <mergeCell ref="AU93:AW93"/>
    <mergeCell ref="AX93:AZ93"/>
    <mergeCell ref="BA93:BC93"/>
    <mergeCell ref="BD93:BF93"/>
    <mergeCell ref="BG93:BI93"/>
    <mergeCell ref="BJ93:BR93"/>
    <mergeCell ref="AC93:AE93"/>
    <mergeCell ref="AF93:AH93"/>
    <mergeCell ref="AI93:AK93"/>
    <mergeCell ref="AL93:AN93"/>
    <mergeCell ref="AO93:AQ93"/>
    <mergeCell ref="AR93:AT93"/>
    <mergeCell ref="B93:D93"/>
    <mergeCell ref="E93:K93"/>
    <mergeCell ref="L93:S93"/>
    <mergeCell ref="T93:V93"/>
    <mergeCell ref="W93:Y93"/>
    <mergeCell ref="Z93:AB93"/>
    <mergeCell ref="AU94:AW94"/>
    <mergeCell ref="AX94:AZ94"/>
    <mergeCell ref="BA94:BC94"/>
    <mergeCell ref="BD94:BF94"/>
    <mergeCell ref="BG94:BI94"/>
    <mergeCell ref="BJ94:BR94"/>
    <mergeCell ref="AC94:AE94"/>
    <mergeCell ref="AF94:AH94"/>
    <mergeCell ref="AI94:AK94"/>
    <mergeCell ref="AL94:AN94"/>
    <mergeCell ref="AO94:AQ94"/>
    <mergeCell ref="AR94:AT94"/>
    <mergeCell ref="B94:D94"/>
    <mergeCell ref="E94:K94"/>
    <mergeCell ref="L94:S94"/>
    <mergeCell ref="T94:V94"/>
    <mergeCell ref="W94:Y94"/>
    <mergeCell ref="Z94:AB94"/>
    <mergeCell ref="AU95:AW95"/>
    <mergeCell ref="AX95:AZ95"/>
    <mergeCell ref="BA95:BC95"/>
    <mergeCell ref="BD95:BF95"/>
    <mergeCell ref="BG95:BI95"/>
    <mergeCell ref="BJ95:BR95"/>
    <mergeCell ref="AC95:AE95"/>
    <mergeCell ref="AF95:AH95"/>
    <mergeCell ref="AI95:AK95"/>
    <mergeCell ref="AL95:AN95"/>
    <mergeCell ref="AO95:AQ95"/>
    <mergeCell ref="AR95:AT95"/>
    <mergeCell ref="B95:D95"/>
    <mergeCell ref="E95:K95"/>
    <mergeCell ref="L95:S95"/>
    <mergeCell ref="T95:V95"/>
    <mergeCell ref="W95:Y95"/>
    <mergeCell ref="Z95:AB95"/>
    <mergeCell ref="AU96:AW96"/>
    <mergeCell ref="AX96:AZ96"/>
    <mergeCell ref="BA96:BC96"/>
    <mergeCell ref="BD96:BF96"/>
    <mergeCell ref="BG96:BI96"/>
    <mergeCell ref="BJ96:BR96"/>
    <mergeCell ref="AC96:AE96"/>
    <mergeCell ref="AF96:AH96"/>
    <mergeCell ref="AI96:AK96"/>
    <mergeCell ref="AL96:AN96"/>
    <mergeCell ref="AO96:AQ96"/>
    <mergeCell ref="AR96:AT96"/>
    <mergeCell ref="B96:D96"/>
    <mergeCell ref="E96:K96"/>
    <mergeCell ref="L96:S96"/>
    <mergeCell ref="T96:V96"/>
    <mergeCell ref="W96:Y96"/>
    <mergeCell ref="Z96:AB96"/>
    <mergeCell ref="AU97:AW97"/>
    <mergeCell ref="AX97:AZ97"/>
    <mergeCell ref="BA97:BC97"/>
    <mergeCell ref="BD97:BF97"/>
    <mergeCell ref="BG97:BI97"/>
    <mergeCell ref="BJ97:BR97"/>
    <mergeCell ref="AC97:AE97"/>
    <mergeCell ref="AF97:AH97"/>
    <mergeCell ref="AI97:AK97"/>
    <mergeCell ref="AL97:AN97"/>
    <mergeCell ref="AO97:AQ97"/>
    <mergeCell ref="AR97:AT97"/>
    <mergeCell ref="B97:D97"/>
    <mergeCell ref="E97:K97"/>
    <mergeCell ref="L97:S97"/>
    <mergeCell ref="T97:V97"/>
    <mergeCell ref="W97:Y97"/>
    <mergeCell ref="Z97:AB97"/>
    <mergeCell ref="AU98:AW98"/>
    <mergeCell ref="AX98:AZ98"/>
    <mergeCell ref="BA98:BC98"/>
    <mergeCell ref="BD98:BF98"/>
    <mergeCell ref="BG98:BI98"/>
    <mergeCell ref="BJ98:BR98"/>
    <mergeCell ref="AC98:AE98"/>
    <mergeCell ref="AF98:AH98"/>
    <mergeCell ref="AI98:AK98"/>
    <mergeCell ref="AL98:AN98"/>
    <mergeCell ref="AO98:AQ98"/>
    <mergeCell ref="AR98:AT98"/>
    <mergeCell ref="B98:D98"/>
    <mergeCell ref="E98:K98"/>
    <mergeCell ref="L98:S98"/>
    <mergeCell ref="T98:V98"/>
    <mergeCell ref="W98:Y98"/>
    <mergeCell ref="Z98:AB98"/>
    <mergeCell ref="AU99:AW99"/>
    <mergeCell ref="AX99:AZ99"/>
    <mergeCell ref="BA99:BC99"/>
    <mergeCell ref="BD99:BF99"/>
    <mergeCell ref="BG99:BI99"/>
    <mergeCell ref="BJ99:BR99"/>
    <mergeCell ref="AC99:AE99"/>
    <mergeCell ref="AF99:AH99"/>
    <mergeCell ref="AI99:AK99"/>
    <mergeCell ref="AL99:AN99"/>
    <mergeCell ref="AO99:AQ99"/>
    <mergeCell ref="AR99:AT99"/>
    <mergeCell ref="B99:D99"/>
    <mergeCell ref="E99:K99"/>
    <mergeCell ref="L99:S99"/>
    <mergeCell ref="T99:V99"/>
    <mergeCell ref="W99:Y99"/>
    <mergeCell ref="Z99:AB99"/>
    <mergeCell ref="AU100:AW100"/>
    <mergeCell ref="AX100:AZ100"/>
    <mergeCell ref="BA100:BC100"/>
    <mergeCell ref="BD100:BF100"/>
    <mergeCell ref="BG100:BI100"/>
    <mergeCell ref="BJ100:BR100"/>
    <mergeCell ref="AC100:AE100"/>
    <mergeCell ref="AF100:AH100"/>
    <mergeCell ref="AI100:AK100"/>
    <mergeCell ref="AL100:AN100"/>
    <mergeCell ref="AO100:AQ100"/>
    <mergeCell ref="AR100:AT100"/>
    <mergeCell ref="B100:D100"/>
    <mergeCell ref="E100:K100"/>
    <mergeCell ref="L100:S100"/>
    <mergeCell ref="T100:V100"/>
    <mergeCell ref="W100:Y100"/>
    <mergeCell ref="Z100:AB100"/>
    <mergeCell ref="AU101:AW101"/>
    <mergeCell ref="AX101:AZ101"/>
    <mergeCell ref="BA101:BC101"/>
    <mergeCell ref="BD101:BF101"/>
    <mergeCell ref="BG101:BI101"/>
    <mergeCell ref="BJ101:BR101"/>
    <mergeCell ref="AC101:AE101"/>
    <mergeCell ref="AF101:AH101"/>
    <mergeCell ref="AI101:AK101"/>
    <mergeCell ref="AL101:AN101"/>
    <mergeCell ref="AO101:AQ101"/>
    <mergeCell ref="AR101:AT101"/>
    <mergeCell ref="B101:D101"/>
    <mergeCell ref="E101:K101"/>
    <mergeCell ref="L101:S101"/>
    <mergeCell ref="T101:V101"/>
    <mergeCell ref="W101:Y101"/>
    <mergeCell ref="Z101:AB101"/>
    <mergeCell ref="AU102:AW102"/>
    <mergeCell ref="AX102:AZ102"/>
    <mergeCell ref="BA102:BC102"/>
    <mergeCell ref="BD102:BF102"/>
    <mergeCell ref="BG102:BI102"/>
    <mergeCell ref="BJ102:BR102"/>
    <mergeCell ref="AC102:AE102"/>
    <mergeCell ref="AF102:AH102"/>
    <mergeCell ref="AI102:AK102"/>
    <mergeCell ref="AL102:AN102"/>
    <mergeCell ref="AO102:AQ102"/>
    <mergeCell ref="AR102:AT102"/>
    <mergeCell ref="B102:D102"/>
    <mergeCell ref="E102:K102"/>
    <mergeCell ref="L102:S102"/>
    <mergeCell ref="T102:V102"/>
    <mergeCell ref="W102:Y102"/>
    <mergeCell ref="Z102:AB102"/>
    <mergeCell ref="AU103:AW103"/>
    <mergeCell ref="AX103:AZ103"/>
    <mergeCell ref="BA103:BC103"/>
    <mergeCell ref="BD103:BF103"/>
    <mergeCell ref="BG103:BI103"/>
    <mergeCell ref="BJ103:BR103"/>
    <mergeCell ref="AC103:AE103"/>
    <mergeCell ref="AF103:AH103"/>
    <mergeCell ref="AI103:AK103"/>
    <mergeCell ref="AL103:AN103"/>
    <mergeCell ref="AO103:AQ103"/>
    <mergeCell ref="AR103:AT103"/>
    <mergeCell ref="B103:D103"/>
    <mergeCell ref="E103:K103"/>
    <mergeCell ref="L103:S103"/>
    <mergeCell ref="T103:V103"/>
    <mergeCell ref="W103:Y103"/>
    <mergeCell ref="Z103:AB103"/>
    <mergeCell ref="AU104:AW104"/>
    <mergeCell ref="AX104:AZ104"/>
    <mergeCell ref="BA104:BC104"/>
    <mergeCell ref="BD104:BF104"/>
    <mergeCell ref="BG104:BI104"/>
    <mergeCell ref="BJ104:BR104"/>
    <mergeCell ref="AC104:AE104"/>
    <mergeCell ref="AF104:AH104"/>
    <mergeCell ref="AI104:AK104"/>
    <mergeCell ref="AL104:AN104"/>
    <mergeCell ref="AO104:AQ104"/>
    <mergeCell ref="AR104:AT104"/>
    <mergeCell ref="B104:D104"/>
    <mergeCell ref="E104:K104"/>
    <mergeCell ref="L104:S104"/>
    <mergeCell ref="T104:V104"/>
    <mergeCell ref="W104:Y104"/>
    <mergeCell ref="Z104:AB104"/>
    <mergeCell ref="AU105:AW105"/>
    <mergeCell ref="AX105:AZ105"/>
    <mergeCell ref="BA105:BC105"/>
    <mergeCell ref="BD105:BF105"/>
    <mergeCell ref="BG105:BI105"/>
    <mergeCell ref="BJ105:BR105"/>
    <mergeCell ref="AC105:AE105"/>
    <mergeCell ref="AF105:AH105"/>
    <mergeCell ref="AI105:AK105"/>
    <mergeCell ref="AL105:AN105"/>
    <mergeCell ref="AO105:AQ105"/>
    <mergeCell ref="AR105:AT105"/>
    <mergeCell ref="B105:D105"/>
    <mergeCell ref="E105:K105"/>
    <mergeCell ref="L105:S105"/>
    <mergeCell ref="T105:V105"/>
    <mergeCell ref="W105:Y105"/>
    <mergeCell ref="Z105:AB105"/>
    <mergeCell ref="AU106:AW106"/>
    <mergeCell ref="AX106:AZ106"/>
    <mergeCell ref="BA106:BC106"/>
    <mergeCell ref="BD106:BF106"/>
    <mergeCell ref="BG106:BI106"/>
    <mergeCell ref="BJ106:BR106"/>
    <mergeCell ref="AC106:AE106"/>
    <mergeCell ref="AF106:AH106"/>
    <mergeCell ref="AI106:AK106"/>
    <mergeCell ref="AL106:AN106"/>
    <mergeCell ref="AO106:AQ106"/>
    <mergeCell ref="AR106:AT106"/>
    <mergeCell ref="B106:D106"/>
    <mergeCell ref="E106:K106"/>
    <mergeCell ref="L106:S106"/>
    <mergeCell ref="T106:V106"/>
    <mergeCell ref="W106:Y106"/>
    <mergeCell ref="Z106:AB106"/>
    <mergeCell ref="AU107:AW107"/>
    <mergeCell ref="AX107:AZ107"/>
    <mergeCell ref="BA107:BC107"/>
    <mergeCell ref="BD107:BF107"/>
    <mergeCell ref="BG107:BI107"/>
    <mergeCell ref="BJ107:BR107"/>
    <mergeCell ref="AC107:AE107"/>
    <mergeCell ref="AF107:AH107"/>
    <mergeCell ref="AI107:AK107"/>
    <mergeCell ref="AL107:AN107"/>
    <mergeCell ref="AO107:AQ107"/>
    <mergeCell ref="AR107:AT107"/>
    <mergeCell ref="B107:D107"/>
    <mergeCell ref="E107:K107"/>
    <mergeCell ref="L107:S107"/>
    <mergeCell ref="T107:V107"/>
    <mergeCell ref="W107:Y107"/>
    <mergeCell ref="Z107:AB107"/>
    <mergeCell ref="BJ109:BR110"/>
    <mergeCell ref="T110:V110"/>
    <mergeCell ref="W110:Y110"/>
    <mergeCell ref="Z110:AB110"/>
    <mergeCell ref="AC110:AE110"/>
    <mergeCell ref="AF110:AH110"/>
    <mergeCell ref="AI110:AK110"/>
    <mergeCell ref="AL110:AN110"/>
    <mergeCell ref="BA108:BC108"/>
    <mergeCell ref="BD108:BF108"/>
    <mergeCell ref="BG108:BI108"/>
    <mergeCell ref="BJ108:BR108"/>
    <mergeCell ref="B109:D110"/>
    <mergeCell ref="E109:K110"/>
    <mergeCell ref="L109:S110"/>
    <mergeCell ref="AH109:AO109"/>
    <mergeCell ref="AP109:AX109"/>
    <mergeCell ref="AY109:BA109"/>
    <mergeCell ref="AI108:AK108"/>
    <mergeCell ref="AL108:AN108"/>
    <mergeCell ref="AO108:AQ108"/>
    <mergeCell ref="AR108:AT108"/>
    <mergeCell ref="AU108:AW108"/>
    <mergeCell ref="AX108:AZ108"/>
    <mergeCell ref="B108:S108"/>
    <mergeCell ref="T108:V108"/>
    <mergeCell ref="W108:Y108"/>
    <mergeCell ref="Z108:AB108"/>
    <mergeCell ref="AC108:AE108"/>
    <mergeCell ref="AF108:AH108"/>
    <mergeCell ref="BG110:BI110"/>
    <mergeCell ref="B112:D112"/>
    <mergeCell ref="E112:K112"/>
    <mergeCell ref="L112:S112"/>
    <mergeCell ref="T112:V112"/>
    <mergeCell ref="W112:Y112"/>
    <mergeCell ref="Z112:AB112"/>
    <mergeCell ref="AC112:AE112"/>
    <mergeCell ref="AF112:AH112"/>
    <mergeCell ref="AI112:AK112"/>
    <mergeCell ref="AO110:AQ110"/>
    <mergeCell ref="AR110:AT110"/>
    <mergeCell ref="AU110:AW110"/>
    <mergeCell ref="AX110:AZ110"/>
    <mergeCell ref="BA110:BC110"/>
    <mergeCell ref="BD110:BF110"/>
    <mergeCell ref="BB109:BC109"/>
    <mergeCell ref="BD109:BI109"/>
    <mergeCell ref="AX113:AZ113"/>
    <mergeCell ref="BA113:BC113"/>
    <mergeCell ref="BD113:BF113"/>
    <mergeCell ref="BG113:BI113"/>
    <mergeCell ref="BJ113:BR113"/>
    <mergeCell ref="B114:D114"/>
    <mergeCell ref="E114:K114"/>
    <mergeCell ref="L114:S114"/>
    <mergeCell ref="T114:V114"/>
    <mergeCell ref="W114:Y114"/>
    <mergeCell ref="AF113:AH113"/>
    <mergeCell ref="AI113:AK113"/>
    <mergeCell ref="AL113:AN113"/>
    <mergeCell ref="AO113:AQ113"/>
    <mergeCell ref="AR113:AT113"/>
    <mergeCell ref="AU113:AW113"/>
    <mergeCell ref="BD112:BF112"/>
    <mergeCell ref="BG112:BI112"/>
    <mergeCell ref="BJ112:BR112"/>
    <mergeCell ref="B113:D113"/>
    <mergeCell ref="E113:K113"/>
    <mergeCell ref="L113:S113"/>
    <mergeCell ref="T113:V113"/>
    <mergeCell ref="W113:Y113"/>
    <mergeCell ref="Z113:AB113"/>
    <mergeCell ref="AC113:AE113"/>
    <mergeCell ref="AL112:AN112"/>
    <mergeCell ref="AO112:AQ112"/>
    <mergeCell ref="AR112:AT112"/>
    <mergeCell ref="AU112:AW112"/>
    <mergeCell ref="AX112:AZ112"/>
    <mergeCell ref="BA112:BC112"/>
    <mergeCell ref="BJ114:BR114"/>
    <mergeCell ref="B115:D115"/>
    <mergeCell ref="E115:K115"/>
    <mergeCell ref="L115:S115"/>
    <mergeCell ref="T115:V115"/>
    <mergeCell ref="W115:Y115"/>
    <mergeCell ref="Z115:AB115"/>
    <mergeCell ref="AC115:AE115"/>
    <mergeCell ref="AF115:AH115"/>
    <mergeCell ref="AI115:AK115"/>
    <mergeCell ref="AR114:AT114"/>
    <mergeCell ref="AU114:AW114"/>
    <mergeCell ref="AX114:AZ114"/>
    <mergeCell ref="BA114:BC114"/>
    <mergeCell ref="BD114:BF114"/>
    <mergeCell ref="BG114:BI114"/>
    <mergeCell ref="Z114:AB114"/>
    <mergeCell ref="AC114:AE114"/>
    <mergeCell ref="AF114:AH114"/>
    <mergeCell ref="AI114:AK114"/>
    <mergeCell ref="AL114:AN114"/>
    <mergeCell ref="AO114:AQ114"/>
    <mergeCell ref="BA116:BC116"/>
    <mergeCell ref="BD116:BF116"/>
    <mergeCell ref="BG116:BI116"/>
    <mergeCell ref="B117:D117"/>
    <mergeCell ref="E117:K117"/>
    <mergeCell ref="L117:S117"/>
    <mergeCell ref="T117:V117"/>
    <mergeCell ref="W117:Y117"/>
    <mergeCell ref="Z117:AB117"/>
    <mergeCell ref="AC117:AE117"/>
    <mergeCell ref="AI116:AK116"/>
    <mergeCell ref="AL116:AN116"/>
    <mergeCell ref="AO116:AQ116"/>
    <mergeCell ref="AR116:AT116"/>
    <mergeCell ref="AU116:AW116"/>
    <mergeCell ref="AX116:AZ116"/>
    <mergeCell ref="BD115:BF115"/>
    <mergeCell ref="BG115:BI115"/>
    <mergeCell ref="B116:D116"/>
    <mergeCell ref="E116:K116"/>
    <mergeCell ref="L116:S116"/>
    <mergeCell ref="T116:V116"/>
    <mergeCell ref="W116:Y116"/>
    <mergeCell ref="Z116:AB116"/>
    <mergeCell ref="AC116:AE116"/>
    <mergeCell ref="AF116:AH116"/>
    <mergeCell ref="AL115:AN115"/>
    <mergeCell ref="AO115:AQ115"/>
    <mergeCell ref="AR115:AT115"/>
    <mergeCell ref="AU115:AW115"/>
    <mergeCell ref="AX115:AZ115"/>
    <mergeCell ref="BA115:BC115"/>
    <mergeCell ref="AU118:AW118"/>
    <mergeCell ref="AX118:AZ118"/>
    <mergeCell ref="BA118:BC118"/>
    <mergeCell ref="BD118:BF118"/>
    <mergeCell ref="BG118:BI118"/>
    <mergeCell ref="BJ118:BR118"/>
    <mergeCell ref="AC118:AE118"/>
    <mergeCell ref="AF118:AH118"/>
    <mergeCell ref="AI118:AK118"/>
    <mergeCell ref="AL118:AN118"/>
    <mergeCell ref="AO118:AQ118"/>
    <mergeCell ref="AR118:AT118"/>
    <mergeCell ref="AX117:AZ117"/>
    <mergeCell ref="BA117:BC117"/>
    <mergeCell ref="BD117:BF117"/>
    <mergeCell ref="BG117:BI117"/>
    <mergeCell ref="B118:D118"/>
    <mergeCell ref="E118:K118"/>
    <mergeCell ref="L118:S118"/>
    <mergeCell ref="T118:V118"/>
    <mergeCell ref="W118:Y118"/>
    <mergeCell ref="Z118:AB118"/>
    <mergeCell ref="AF117:AH117"/>
    <mergeCell ref="AI117:AK117"/>
    <mergeCell ref="AL117:AN117"/>
    <mergeCell ref="AO117:AQ117"/>
    <mergeCell ref="AR117:AT117"/>
    <mergeCell ref="AU117:AW117"/>
    <mergeCell ref="AU119:AW119"/>
    <mergeCell ref="AX119:AZ119"/>
    <mergeCell ref="BA119:BC119"/>
    <mergeCell ref="BD119:BF119"/>
    <mergeCell ref="BG119:BI119"/>
    <mergeCell ref="BJ119:BR119"/>
    <mergeCell ref="AC119:AE119"/>
    <mergeCell ref="AF119:AH119"/>
    <mergeCell ref="AI119:AK119"/>
    <mergeCell ref="AL119:AN119"/>
    <mergeCell ref="AO119:AQ119"/>
    <mergeCell ref="AR119:AT119"/>
    <mergeCell ref="B119:D119"/>
    <mergeCell ref="E119:K119"/>
    <mergeCell ref="L119:S119"/>
    <mergeCell ref="T119:V119"/>
    <mergeCell ref="W119:Y119"/>
    <mergeCell ref="Z119:AB119"/>
    <mergeCell ref="AU120:AW120"/>
    <mergeCell ref="AX120:AZ120"/>
    <mergeCell ref="BA120:BC120"/>
    <mergeCell ref="BD120:BF120"/>
    <mergeCell ref="BG120:BI120"/>
    <mergeCell ref="BJ120:BR120"/>
    <mergeCell ref="AC120:AE120"/>
    <mergeCell ref="AF120:AH120"/>
    <mergeCell ref="AI120:AK120"/>
    <mergeCell ref="AL120:AN120"/>
    <mergeCell ref="AO120:AQ120"/>
    <mergeCell ref="AR120:AT120"/>
    <mergeCell ref="B120:D120"/>
    <mergeCell ref="E120:K120"/>
    <mergeCell ref="L120:S120"/>
    <mergeCell ref="T120:V120"/>
    <mergeCell ref="W120:Y120"/>
    <mergeCell ref="Z120:AB120"/>
    <mergeCell ref="AU121:AW121"/>
    <mergeCell ref="AX121:AZ121"/>
    <mergeCell ref="BA121:BC121"/>
    <mergeCell ref="BD121:BF121"/>
    <mergeCell ref="BG121:BI121"/>
    <mergeCell ref="BJ121:BR121"/>
    <mergeCell ref="AC121:AE121"/>
    <mergeCell ref="AF121:AH121"/>
    <mergeCell ref="AI121:AK121"/>
    <mergeCell ref="AL121:AN121"/>
    <mergeCell ref="AO121:AQ121"/>
    <mergeCell ref="AR121:AT121"/>
    <mergeCell ref="B121:D121"/>
    <mergeCell ref="E121:K121"/>
    <mergeCell ref="L121:S121"/>
    <mergeCell ref="T121:V121"/>
    <mergeCell ref="W121:Y121"/>
    <mergeCell ref="Z121:AB121"/>
    <mergeCell ref="BA122:BC122"/>
    <mergeCell ref="BD122:BF122"/>
    <mergeCell ref="BG122:BI122"/>
    <mergeCell ref="BJ122:BR122"/>
    <mergeCell ref="B123:H123"/>
    <mergeCell ref="J123:O123"/>
    <mergeCell ref="P123:Q123"/>
    <mergeCell ref="R123:S123"/>
    <mergeCell ref="T123:V123"/>
    <mergeCell ref="W123:Y123"/>
    <mergeCell ref="AI122:AK122"/>
    <mergeCell ref="AL122:AN122"/>
    <mergeCell ref="AO122:AQ122"/>
    <mergeCell ref="AR122:AT122"/>
    <mergeCell ref="AU122:AW122"/>
    <mergeCell ref="AX122:AZ122"/>
    <mergeCell ref="B122:S122"/>
    <mergeCell ref="T122:V122"/>
    <mergeCell ref="W122:Y122"/>
    <mergeCell ref="Z122:AB122"/>
    <mergeCell ref="AC122:AE122"/>
    <mergeCell ref="AF122:AH122"/>
    <mergeCell ref="BJ123:BR123"/>
    <mergeCell ref="B124:S124"/>
    <mergeCell ref="T124:V124"/>
    <mergeCell ref="W124:Y124"/>
    <mergeCell ref="Z124:AB124"/>
    <mergeCell ref="AC124:AE124"/>
    <mergeCell ref="AF124:AH124"/>
    <mergeCell ref="AI124:AK124"/>
    <mergeCell ref="AL124:AN124"/>
    <mergeCell ref="AO124:AQ124"/>
    <mergeCell ref="AR123:AT123"/>
    <mergeCell ref="AU123:AW123"/>
    <mergeCell ref="AX123:AZ123"/>
    <mergeCell ref="BA123:BC123"/>
    <mergeCell ref="BD123:BF123"/>
    <mergeCell ref="BG123:BI123"/>
    <mergeCell ref="Z123:AB123"/>
    <mergeCell ref="AC123:AE123"/>
    <mergeCell ref="AF123:AH123"/>
    <mergeCell ref="AI123:AK123"/>
    <mergeCell ref="AL123:AN123"/>
    <mergeCell ref="AO123:AQ123"/>
    <mergeCell ref="BJ125:BR126"/>
    <mergeCell ref="N126:S126"/>
    <mergeCell ref="T126:V126"/>
    <mergeCell ref="W126:Y126"/>
    <mergeCell ref="Z126:AB126"/>
    <mergeCell ref="AC126:AE126"/>
    <mergeCell ref="AF126:AH126"/>
    <mergeCell ref="AI126:AK126"/>
    <mergeCell ref="AL126:AN126"/>
    <mergeCell ref="AO125:AQ125"/>
    <mergeCell ref="AR125:AT125"/>
    <mergeCell ref="AU125:AW125"/>
    <mergeCell ref="AX125:AZ125"/>
    <mergeCell ref="BA125:BC125"/>
    <mergeCell ref="BD125:BF125"/>
    <mergeCell ref="BJ124:BR124"/>
    <mergeCell ref="B125:M126"/>
    <mergeCell ref="N125:S125"/>
    <mergeCell ref="T125:V125"/>
    <mergeCell ref="W125:Y125"/>
    <mergeCell ref="Z125:AB125"/>
    <mergeCell ref="AC125:AE125"/>
    <mergeCell ref="AF125:AH125"/>
    <mergeCell ref="AI125:AK125"/>
    <mergeCell ref="AL125:AN125"/>
    <mergeCell ref="AR124:AT124"/>
    <mergeCell ref="AU124:AW124"/>
    <mergeCell ref="AX124:AZ124"/>
    <mergeCell ref="BA124:BC124"/>
    <mergeCell ref="BD124:BF124"/>
    <mergeCell ref="BG124:BI124"/>
    <mergeCell ref="BG126:BI126"/>
    <mergeCell ref="B127:S127"/>
    <mergeCell ref="B129:D129"/>
    <mergeCell ref="E129:K129"/>
    <mergeCell ref="L129:S129"/>
    <mergeCell ref="T129:V129"/>
    <mergeCell ref="W129:Y129"/>
    <mergeCell ref="Z129:AB129"/>
    <mergeCell ref="AC129:AE129"/>
    <mergeCell ref="AF129:AH129"/>
    <mergeCell ref="AO126:AQ126"/>
    <mergeCell ref="AR126:AT126"/>
    <mergeCell ref="AU126:AW126"/>
    <mergeCell ref="AX126:AZ126"/>
    <mergeCell ref="BA126:BC126"/>
    <mergeCell ref="BD126:BF126"/>
    <mergeCell ref="BG125:BI125"/>
    <mergeCell ref="AU130:AW130"/>
    <mergeCell ref="AX130:AZ130"/>
    <mergeCell ref="BA130:BC130"/>
    <mergeCell ref="BD130:BF130"/>
    <mergeCell ref="BG130:BI130"/>
    <mergeCell ref="BJ130:BR130"/>
    <mergeCell ref="AC130:AE130"/>
    <mergeCell ref="AF130:AH130"/>
    <mergeCell ref="AI130:AK130"/>
    <mergeCell ref="AL130:AN130"/>
    <mergeCell ref="AO130:AQ130"/>
    <mergeCell ref="AR130:AT130"/>
    <mergeCell ref="BA129:BC129"/>
    <mergeCell ref="BD129:BF129"/>
    <mergeCell ref="BG129:BI129"/>
    <mergeCell ref="BJ129:BR129"/>
    <mergeCell ref="B130:D130"/>
    <mergeCell ref="E130:K130"/>
    <mergeCell ref="L130:S130"/>
    <mergeCell ref="T130:V130"/>
    <mergeCell ref="W130:Y130"/>
    <mergeCell ref="Z130:AB130"/>
    <mergeCell ref="AI129:AK129"/>
    <mergeCell ref="AL129:AN129"/>
    <mergeCell ref="AO129:AQ129"/>
    <mergeCell ref="AR129:AT129"/>
    <mergeCell ref="AU129:AW129"/>
    <mergeCell ref="AX129:AZ129"/>
    <mergeCell ref="AC132:AE132"/>
    <mergeCell ref="AF132:AH132"/>
    <mergeCell ref="AU131:AW131"/>
    <mergeCell ref="AX131:AZ131"/>
    <mergeCell ref="BA131:BC131"/>
    <mergeCell ref="BD131:BF131"/>
    <mergeCell ref="BG131:BI131"/>
    <mergeCell ref="BJ131:BR131"/>
    <mergeCell ref="AC131:AE131"/>
    <mergeCell ref="AF131:AH131"/>
    <mergeCell ref="AI131:AK131"/>
    <mergeCell ref="AL131:AN131"/>
    <mergeCell ref="AO131:AQ131"/>
    <mergeCell ref="AR131:AT131"/>
    <mergeCell ref="B131:D131"/>
    <mergeCell ref="E131:K131"/>
    <mergeCell ref="L131:S131"/>
    <mergeCell ref="T131:V131"/>
    <mergeCell ref="W131:Y131"/>
    <mergeCell ref="Z131:AB131"/>
    <mergeCell ref="AU134:AW134"/>
    <mergeCell ref="AX134:AZ134"/>
    <mergeCell ref="BA134:BC134"/>
    <mergeCell ref="BD134:BF134"/>
    <mergeCell ref="BG134:BI134"/>
    <mergeCell ref="BJ134:BR134"/>
    <mergeCell ref="AC134:AE134"/>
    <mergeCell ref="AF134:AH134"/>
    <mergeCell ref="AI134:AK134"/>
    <mergeCell ref="AL134:AN134"/>
    <mergeCell ref="AO134:AQ134"/>
    <mergeCell ref="AR134:AT134"/>
    <mergeCell ref="BA132:BC132"/>
    <mergeCell ref="BD132:BF132"/>
    <mergeCell ref="BG132:BI132"/>
    <mergeCell ref="BJ132:BR132"/>
    <mergeCell ref="B134:D134"/>
    <mergeCell ref="E134:K134"/>
    <mergeCell ref="L134:S134"/>
    <mergeCell ref="T134:V134"/>
    <mergeCell ref="W134:Y134"/>
    <mergeCell ref="Z134:AB134"/>
    <mergeCell ref="AI132:AK132"/>
    <mergeCell ref="AL132:AN132"/>
    <mergeCell ref="AO132:AQ132"/>
    <mergeCell ref="AR132:AT132"/>
    <mergeCell ref="AU132:AW132"/>
    <mergeCell ref="AX132:AZ132"/>
    <mergeCell ref="B132:S132"/>
    <mergeCell ref="T132:V132"/>
    <mergeCell ref="W132:Y132"/>
    <mergeCell ref="Z132:AB132"/>
    <mergeCell ref="AU135:AW135"/>
    <mergeCell ref="AX135:AZ135"/>
    <mergeCell ref="BA135:BC135"/>
    <mergeCell ref="BD135:BF135"/>
    <mergeCell ref="BG135:BI135"/>
    <mergeCell ref="BJ135:BR135"/>
    <mergeCell ref="AC135:AE135"/>
    <mergeCell ref="AF135:AH135"/>
    <mergeCell ref="AI135:AK135"/>
    <mergeCell ref="AL135:AN135"/>
    <mergeCell ref="AO135:AQ135"/>
    <mergeCell ref="AR135:AT135"/>
    <mergeCell ref="B135:D135"/>
    <mergeCell ref="E135:K135"/>
    <mergeCell ref="L135:S135"/>
    <mergeCell ref="T135:V135"/>
    <mergeCell ref="W135:Y135"/>
    <mergeCell ref="Z135:AB135"/>
    <mergeCell ref="AU136:AW136"/>
    <mergeCell ref="AX136:AZ136"/>
    <mergeCell ref="BA136:BC136"/>
    <mergeCell ref="BD136:BF136"/>
    <mergeCell ref="BG136:BI136"/>
    <mergeCell ref="B137:D137"/>
    <mergeCell ref="E137:K137"/>
    <mergeCell ref="L137:S137"/>
    <mergeCell ref="T137:V137"/>
    <mergeCell ref="W137:Y137"/>
    <mergeCell ref="AC136:AE136"/>
    <mergeCell ref="AF136:AH136"/>
    <mergeCell ref="AI136:AK136"/>
    <mergeCell ref="AL136:AN136"/>
    <mergeCell ref="AO136:AQ136"/>
    <mergeCell ref="AR136:AT136"/>
    <mergeCell ref="B136:D136"/>
    <mergeCell ref="E136:K136"/>
    <mergeCell ref="L136:S136"/>
    <mergeCell ref="T136:V136"/>
    <mergeCell ref="W136:Y136"/>
    <mergeCell ref="Z136:AB136"/>
    <mergeCell ref="BJ137:BR137"/>
    <mergeCell ref="B138:D138"/>
    <mergeCell ref="E138:K138"/>
    <mergeCell ref="L138:S138"/>
    <mergeCell ref="T138:V138"/>
    <mergeCell ref="W138:Y138"/>
    <mergeCell ref="Z138:AB138"/>
    <mergeCell ref="AC138:AE138"/>
    <mergeCell ref="AF138:AH138"/>
    <mergeCell ref="AI138:AK138"/>
    <mergeCell ref="AR137:AT137"/>
    <mergeCell ref="AU137:AW137"/>
    <mergeCell ref="AX137:AZ137"/>
    <mergeCell ref="BA137:BC137"/>
    <mergeCell ref="BD137:BF137"/>
    <mergeCell ref="BG137:BI137"/>
    <mergeCell ref="Z137:AB137"/>
    <mergeCell ref="AC137:AE137"/>
    <mergeCell ref="AF137:AH137"/>
    <mergeCell ref="AI137:AK137"/>
    <mergeCell ref="AL137:AN137"/>
    <mergeCell ref="AO137:AQ137"/>
    <mergeCell ref="B140:I140"/>
    <mergeCell ref="J140:O140"/>
    <mergeCell ref="P140:Q140"/>
    <mergeCell ref="R140:S140"/>
    <mergeCell ref="T140:V140"/>
    <mergeCell ref="W140:Y140"/>
    <mergeCell ref="Z140:AB140"/>
    <mergeCell ref="AL139:AN139"/>
    <mergeCell ref="AO139:AQ139"/>
    <mergeCell ref="AR139:AT139"/>
    <mergeCell ref="AU139:AW139"/>
    <mergeCell ref="AX139:AZ139"/>
    <mergeCell ref="BA139:BC139"/>
    <mergeCell ref="BD138:BF138"/>
    <mergeCell ref="BG138:BI138"/>
    <mergeCell ref="BJ138:BR138"/>
    <mergeCell ref="B139:S139"/>
    <mergeCell ref="T139:V139"/>
    <mergeCell ref="W139:Y139"/>
    <mergeCell ref="Z139:AB139"/>
    <mergeCell ref="AC139:AE139"/>
    <mergeCell ref="AF139:AH139"/>
    <mergeCell ref="AI139:AK139"/>
    <mergeCell ref="AL138:AN138"/>
    <mergeCell ref="AO138:AQ138"/>
    <mergeCell ref="AR138:AT138"/>
    <mergeCell ref="AU138:AW138"/>
    <mergeCell ref="AX138:AZ138"/>
    <mergeCell ref="BA138:BC138"/>
    <mergeCell ref="AC141:AE141"/>
    <mergeCell ref="AF141:AH141"/>
    <mergeCell ref="AU140:AW140"/>
    <mergeCell ref="AX140:AZ140"/>
    <mergeCell ref="BA140:BC140"/>
    <mergeCell ref="BD140:BF140"/>
    <mergeCell ref="BG140:BI140"/>
    <mergeCell ref="BJ140:BR140"/>
    <mergeCell ref="AC140:AE140"/>
    <mergeCell ref="AF140:AH140"/>
    <mergeCell ref="AI140:AK140"/>
    <mergeCell ref="AL140:AN140"/>
    <mergeCell ref="AO140:AQ140"/>
    <mergeCell ref="AR140:AT140"/>
    <mergeCell ref="BD139:BF139"/>
    <mergeCell ref="BG139:BI139"/>
    <mergeCell ref="BJ139:BR139"/>
    <mergeCell ref="AX142:AZ142"/>
    <mergeCell ref="BA142:BC142"/>
    <mergeCell ref="BD142:BF142"/>
    <mergeCell ref="BG142:BI142"/>
    <mergeCell ref="BJ142:BR142"/>
    <mergeCell ref="B162:BP163"/>
    <mergeCell ref="AF142:AH142"/>
    <mergeCell ref="AI142:AK142"/>
    <mergeCell ref="AL142:AN142"/>
    <mergeCell ref="AO142:AQ142"/>
    <mergeCell ref="AR142:AT142"/>
    <mergeCell ref="AU142:AW142"/>
    <mergeCell ref="BA141:BC141"/>
    <mergeCell ref="BD141:BF141"/>
    <mergeCell ref="BG141:BI141"/>
    <mergeCell ref="BJ141:BR141"/>
    <mergeCell ref="B142:M142"/>
    <mergeCell ref="N142:S142"/>
    <mergeCell ref="T142:V142"/>
    <mergeCell ref="W142:Y142"/>
    <mergeCell ref="Z142:AB142"/>
    <mergeCell ref="AC142:AE142"/>
    <mergeCell ref="AI141:AK141"/>
    <mergeCell ref="AL141:AN141"/>
    <mergeCell ref="AO141:AQ141"/>
    <mergeCell ref="AR141:AT141"/>
    <mergeCell ref="AU141:AW141"/>
    <mergeCell ref="AX141:AZ141"/>
    <mergeCell ref="B141:S141"/>
    <mergeCell ref="T141:V141"/>
    <mergeCell ref="W141:Y141"/>
    <mergeCell ref="Z141:AB141"/>
    <mergeCell ref="Q169:T169"/>
    <mergeCell ref="V169:Y169"/>
    <mergeCell ref="AU169:BC169"/>
    <mergeCell ref="C170:Z173"/>
    <mergeCell ref="C174:Z177"/>
    <mergeCell ref="C178:Z179"/>
    <mergeCell ref="Q167:U167"/>
    <mergeCell ref="V167:Z167"/>
    <mergeCell ref="AU167:BC167"/>
    <mergeCell ref="Q168:T168"/>
    <mergeCell ref="V168:Z168"/>
    <mergeCell ref="AU168:BC168"/>
    <mergeCell ref="AO188:AP188"/>
    <mergeCell ref="L188:N188"/>
    <mergeCell ref="H185:N185"/>
    <mergeCell ref="Z185:AJ186"/>
    <mergeCell ref="H186:K186"/>
    <mergeCell ref="U190:V190"/>
    <mergeCell ref="X190:Y190"/>
    <mergeCell ref="Z187:AA187"/>
    <mergeCell ref="AC187:AD187"/>
    <mergeCell ref="AF187:AG187"/>
    <mergeCell ref="AK187:AL187"/>
    <mergeCell ref="AO187:AP187"/>
    <mergeCell ref="AK185:AQ185"/>
    <mergeCell ref="L186:N186"/>
    <mergeCell ref="AK186:AQ186"/>
    <mergeCell ref="L187:N187"/>
    <mergeCell ref="O187:P187"/>
    <mergeCell ref="R187:S187"/>
    <mergeCell ref="U187:V187"/>
    <mergeCell ref="X187:Y187"/>
    <mergeCell ref="A181:C182"/>
    <mergeCell ref="B185:G186"/>
    <mergeCell ref="O185:Y186"/>
    <mergeCell ref="Z189:AA189"/>
    <mergeCell ref="AC189:AD189"/>
    <mergeCell ref="AF189:AG189"/>
    <mergeCell ref="AK189:AL189"/>
    <mergeCell ref="AO189:AP189"/>
    <mergeCell ref="L189:N189"/>
    <mergeCell ref="O189:P189"/>
    <mergeCell ref="R189:S189"/>
    <mergeCell ref="U189:V189"/>
    <mergeCell ref="X189:Y189"/>
    <mergeCell ref="Z188:AA188"/>
    <mergeCell ref="AC188:AD188"/>
    <mergeCell ref="AF188:AG188"/>
    <mergeCell ref="AK188:AL188"/>
    <mergeCell ref="Z192:AA192"/>
    <mergeCell ref="AC192:AD192"/>
    <mergeCell ref="AF192:AG192"/>
    <mergeCell ref="AK192:AL192"/>
    <mergeCell ref="AO192:AP192"/>
    <mergeCell ref="L192:N192"/>
    <mergeCell ref="O192:P192"/>
    <mergeCell ref="R192:S192"/>
    <mergeCell ref="U192:V192"/>
    <mergeCell ref="X192:Y192"/>
    <mergeCell ref="O188:P188"/>
    <mergeCell ref="R188:S188"/>
    <mergeCell ref="U188:V188"/>
    <mergeCell ref="X188:Y188"/>
    <mergeCell ref="Z191:AA191"/>
    <mergeCell ref="AC191:AD191"/>
    <mergeCell ref="AF191:AG191"/>
    <mergeCell ref="AK191:AL191"/>
    <mergeCell ref="AO191:AP191"/>
    <mergeCell ref="L191:N191"/>
    <mergeCell ref="O191:P191"/>
    <mergeCell ref="R191:S191"/>
    <mergeCell ref="U191:V191"/>
    <mergeCell ref="X191:Y191"/>
    <mergeCell ref="Z190:AA190"/>
    <mergeCell ref="AC190:AD190"/>
    <mergeCell ref="AF190:AG190"/>
    <mergeCell ref="AK190:AL190"/>
    <mergeCell ref="AO190:AP190"/>
    <mergeCell ref="L190:N190"/>
    <mergeCell ref="O190:P190"/>
    <mergeCell ref="R190:S190"/>
    <mergeCell ref="Z194:AA194"/>
    <mergeCell ref="AC194:AD194"/>
    <mergeCell ref="AF194:AG194"/>
    <mergeCell ref="AK194:AL194"/>
    <mergeCell ref="AO194:AP194"/>
    <mergeCell ref="L194:N194"/>
    <mergeCell ref="O194:P194"/>
    <mergeCell ref="R194:S194"/>
    <mergeCell ref="U194:V194"/>
    <mergeCell ref="X194:Y194"/>
    <mergeCell ref="Z193:AA193"/>
    <mergeCell ref="AC193:AD193"/>
    <mergeCell ref="AF193:AG193"/>
    <mergeCell ref="AK193:AL193"/>
    <mergeCell ref="AO193:AP193"/>
    <mergeCell ref="L193:N193"/>
    <mergeCell ref="O193:P193"/>
    <mergeCell ref="R193:S193"/>
    <mergeCell ref="U193:V193"/>
    <mergeCell ref="X193:Y193"/>
    <mergeCell ref="Z196:AA196"/>
    <mergeCell ref="AC196:AD196"/>
    <mergeCell ref="AF196:AG196"/>
    <mergeCell ref="AK196:AL196"/>
    <mergeCell ref="AO196:AP196"/>
    <mergeCell ref="L196:N196"/>
    <mergeCell ref="O196:P196"/>
    <mergeCell ref="R196:S196"/>
    <mergeCell ref="U196:V196"/>
    <mergeCell ref="X196:Y196"/>
    <mergeCell ref="Z195:AA195"/>
    <mergeCell ref="AC195:AD195"/>
    <mergeCell ref="AF195:AG195"/>
    <mergeCell ref="AK195:AL195"/>
    <mergeCell ref="AO195:AP195"/>
    <mergeCell ref="L195:N195"/>
    <mergeCell ref="O195:P195"/>
    <mergeCell ref="R195:S195"/>
    <mergeCell ref="U195:V195"/>
    <mergeCell ref="X195:Y195"/>
    <mergeCell ref="Z198:AA198"/>
    <mergeCell ref="AC198:AD198"/>
    <mergeCell ref="AF198:AG198"/>
    <mergeCell ref="AK198:AL198"/>
    <mergeCell ref="AO198:AP198"/>
    <mergeCell ref="L198:N198"/>
    <mergeCell ref="O198:P198"/>
    <mergeCell ref="R198:S198"/>
    <mergeCell ref="U198:V198"/>
    <mergeCell ref="X198:Y198"/>
    <mergeCell ref="Z197:AA197"/>
    <mergeCell ref="AC197:AD197"/>
    <mergeCell ref="AF197:AG197"/>
    <mergeCell ref="AK197:AL197"/>
    <mergeCell ref="AO197:AP197"/>
    <mergeCell ref="L197:N197"/>
    <mergeCell ref="O197:P197"/>
    <mergeCell ref="R197:S197"/>
    <mergeCell ref="U197:V197"/>
    <mergeCell ref="X197:Y197"/>
    <mergeCell ref="Z200:AA200"/>
    <mergeCell ref="AC200:AD200"/>
    <mergeCell ref="AF200:AG200"/>
    <mergeCell ref="AK200:AL200"/>
    <mergeCell ref="AO200:AP200"/>
    <mergeCell ref="L200:N200"/>
    <mergeCell ref="O200:P200"/>
    <mergeCell ref="R200:S200"/>
    <mergeCell ref="U200:V200"/>
    <mergeCell ref="X200:Y200"/>
    <mergeCell ref="Z199:AA199"/>
    <mergeCell ref="AC199:AD199"/>
    <mergeCell ref="AF199:AG199"/>
    <mergeCell ref="AK199:AL199"/>
    <mergeCell ref="AO199:AP199"/>
    <mergeCell ref="L199:N199"/>
    <mergeCell ref="O199:P199"/>
    <mergeCell ref="R199:S199"/>
    <mergeCell ref="U199:V199"/>
    <mergeCell ref="X199:Y199"/>
    <mergeCell ref="Z202:AA202"/>
    <mergeCell ref="AC202:AD202"/>
    <mergeCell ref="AF202:AG202"/>
    <mergeCell ref="AK202:AL202"/>
    <mergeCell ref="AO202:AP202"/>
    <mergeCell ref="L202:N202"/>
    <mergeCell ref="O202:P202"/>
    <mergeCell ref="R202:S202"/>
    <mergeCell ref="U202:V202"/>
    <mergeCell ref="X202:Y202"/>
    <mergeCell ref="Z201:AA201"/>
    <mergeCell ref="AC201:AD201"/>
    <mergeCell ref="AF201:AG201"/>
    <mergeCell ref="AK201:AL201"/>
    <mergeCell ref="AO201:AP201"/>
    <mergeCell ref="L201:N201"/>
    <mergeCell ref="O201:P201"/>
    <mergeCell ref="R201:S201"/>
    <mergeCell ref="U201:V201"/>
    <mergeCell ref="X201:Y201"/>
    <mergeCell ref="Z203:AA203"/>
    <mergeCell ref="AC203:AD203"/>
    <mergeCell ref="AF203:AG203"/>
    <mergeCell ref="AK203:AL203"/>
    <mergeCell ref="AO203:AP203"/>
    <mergeCell ref="L203:N203"/>
    <mergeCell ref="O203:P203"/>
    <mergeCell ref="R203:S203"/>
    <mergeCell ref="U203:V203"/>
    <mergeCell ref="X203:Y203"/>
    <mergeCell ref="BB224:BC224"/>
    <mergeCell ref="BD224:BE224"/>
    <mergeCell ref="BF224:BG224"/>
    <mergeCell ref="BH224:BI224"/>
    <mergeCell ref="BJ224:BL224"/>
    <mergeCell ref="C206:BS209"/>
    <mergeCell ref="B221:H223"/>
    <mergeCell ref="I221:J221"/>
    <mergeCell ref="P221:Q221"/>
    <mergeCell ref="Z204:AA204"/>
    <mergeCell ref="AC204:AD204"/>
    <mergeCell ref="AF204:AG204"/>
    <mergeCell ref="AK204:AL204"/>
    <mergeCell ref="AO204:AP204"/>
    <mergeCell ref="L204:N204"/>
    <mergeCell ref="O204:P204"/>
    <mergeCell ref="R204:S204"/>
    <mergeCell ref="BM224:BR224"/>
    <mergeCell ref="BF223:BG223"/>
    <mergeCell ref="BH223:BI223"/>
    <mergeCell ref="AV224:AW224"/>
    <mergeCell ref="AX224:AY224"/>
    <mergeCell ref="AZ224:BA224"/>
    <mergeCell ref="BJ222:BL222"/>
    <mergeCell ref="I223:J223"/>
    <mergeCell ref="AP223:AQ223"/>
    <mergeCell ref="AR223:AS223"/>
    <mergeCell ref="AT223:AU223"/>
    <mergeCell ref="AV223:AW223"/>
    <mergeCell ref="AX223:AY223"/>
    <mergeCell ref="AZ223:BA223"/>
    <mergeCell ref="BB223:BC223"/>
    <mergeCell ref="BD223:BE223"/>
    <mergeCell ref="AP221:BG222"/>
    <mergeCell ref="BH221:BI222"/>
    <mergeCell ref="BJ221:BL221"/>
    <mergeCell ref="U204:V204"/>
    <mergeCell ref="X204:Y204"/>
    <mergeCell ref="BM221:BR223"/>
    <mergeCell ref="I222:J222"/>
    <mergeCell ref="BJ223:BL223"/>
    <mergeCell ref="AP224:AQ224"/>
    <mergeCell ref="AR224:AS224"/>
    <mergeCell ref="AT224:AU224"/>
    <mergeCell ref="BB226:BC226"/>
    <mergeCell ref="BD226:BE226"/>
    <mergeCell ref="BF226:BG226"/>
    <mergeCell ref="BH226:BI226"/>
    <mergeCell ref="BJ226:BL226"/>
    <mergeCell ref="BM226:BR226"/>
    <mergeCell ref="BJ225:BL225"/>
    <mergeCell ref="BM225:BR225"/>
    <mergeCell ref="B226:C226"/>
    <mergeCell ref="AP226:AQ226"/>
    <mergeCell ref="AR226:AS226"/>
    <mergeCell ref="AT226:AU226"/>
    <mergeCell ref="AV226:AW226"/>
    <mergeCell ref="AX226:AY226"/>
    <mergeCell ref="AZ226:BA226"/>
    <mergeCell ref="AX225:AY225"/>
    <mergeCell ref="AZ225:BA225"/>
    <mergeCell ref="BB225:BC225"/>
    <mergeCell ref="BD225:BE225"/>
    <mergeCell ref="BF225:BG225"/>
    <mergeCell ref="BH225:BI225"/>
    <mergeCell ref="B225:E225"/>
    <mergeCell ref="AP225:AQ225"/>
    <mergeCell ref="AR225:AS225"/>
    <mergeCell ref="AT225:AU225"/>
    <mergeCell ref="AV225:AW225"/>
    <mergeCell ref="BB228:BC228"/>
    <mergeCell ref="BD228:BE228"/>
    <mergeCell ref="BF228:BG228"/>
    <mergeCell ref="BH228:BI228"/>
    <mergeCell ref="BJ228:BL228"/>
    <mergeCell ref="BM228:BR228"/>
    <mergeCell ref="BJ227:BL227"/>
    <mergeCell ref="BM227:BR227"/>
    <mergeCell ref="B228:C228"/>
    <mergeCell ref="AP228:AQ228"/>
    <mergeCell ref="AR228:AS228"/>
    <mergeCell ref="AT228:AU228"/>
    <mergeCell ref="AV228:AW228"/>
    <mergeCell ref="AX228:AY228"/>
    <mergeCell ref="AZ228:BA228"/>
    <mergeCell ref="AX227:AY227"/>
    <mergeCell ref="AZ227:BA227"/>
    <mergeCell ref="BB227:BC227"/>
    <mergeCell ref="BD227:BE227"/>
    <mergeCell ref="BF227:BG227"/>
    <mergeCell ref="BH227:BI227"/>
    <mergeCell ref="B227:C227"/>
    <mergeCell ref="AP227:AQ227"/>
    <mergeCell ref="AR227:AS227"/>
    <mergeCell ref="AT227:AU227"/>
    <mergeCell ref="AV227:AW227"/>
    <mergeCell ref="BB230:BC230"/>
    <mergeCell ref="BD230:BE230"/>
    <mergeCell ref="BF230:BG230"/>
    <mergeCell ref="BH230:BI230"/>
    <mergeCell ref="BJ230:BL230"/>
    <mergeCell ref="BM230:BR230"/>
    <mergeCell ref="BJ229:BL229"/>
    <mergeCell ref="BM229:BR229"/>
    <mergeCell ref="B230:C230"/>
    <mergeCell ref="AP230:AQ230"/>
    <mergeCell ref="AR230:AS230"/>
    <mergeCell ref="AT230:AU230"/>
    <mergeCell ref="AV230:AW230"/>
    <mergeCell ref="AX230:AY230"/>
    <mergeCell ref="AZ230:BA230"/>
    <mergeCell ref="AX229:AY229"/>
    <mergeCell ref="AZ229:BA229"/>
    <mergeCell ref="BB229:BC229"/>
    <mergeCell ref="BD229:BE229"/>
    <mergeCell ref="BF229:BG229"/>
    <mergeCell ref="BH229:BI229"/>
    <mergeCell ref="B229:C229"/>
    <mergeCell ref="AP229:AQ229"/>
    <mergeCell ref="AR229:AS229"/>
    <mergeCell ref="AT229:AU229"/>
    <mergeCell ref="AV229:AW229"/>
    <mergeCell ref="BB232:BC232"/>
    <mergeCell ref="BD232:BE232"/>
    <mergeCell ref="BF232:BG232"/>
    <mergeCell ref="BH232:BI232"/>
    <mergeCell ref="BJ232:BL232"/>
    <mergeCell ref="BM232:BR232"/>
    <mergeCell ref="BJ231:BL231"/>
    <mergeCell ref="BM231:BR231"/>
    <mergeCell ref="B232:C232"/>
    <mergeCell ref="AP232:AQ232"/>
    <mergeCell ref="AR232:AS232"/>
    <mergeCell ref="AT232:AU232"/>
    <mergeCell ref="AV232:AW232"/>
    <mergeCell ref="AX232:AY232"/>
    <mergeCell ref="AZ232:BA232"/>
    <mergeCell ref="AX231:AY231"/>
    <mergeCell ref="AZ231:BA231"/>
    <mergeCell ref="BB231:BC231"/>
    <mergeCell ref="BD231:BE231"/>
    <mergeCell ref="BF231:BG231"/>
    <mergeCell ref="BH231:BI231"/>
    <mergeCell ref="B231:C231"/>
    <mergeCell ref="AP231:AQ231"/>
    <mergeCell ref="AR231:AS231"/>
    <mergeCell ref="AT231:AU231"/>
    <mergeCell ref="AV231:AW231"/>
    <mergeCell ref="BB234:BC234"/>
    <mergeCell ref="BD234:BE234"/>
    <mergeCell ref="BF234:BG234"/>
    <mergeCell ref="BH234:BI234"/>
    <mergeCell ref="BJ234:BL234"/>
    <mergeCell ref="BM234:BR234"/>
    <mergeCell ref="BJ233:BL233"/>
    <mergeCell ref="BM233:BR233"/>
    <mergeCell ref="B234:C234"/>
    <mergeCell ref="AP234:AQ234"/>
    <mergeCell ref="AR234:AS234"/>
    <mergeCell ref="AT234:AU234"/>
    <mergeCell ref="AV234:AW234"/>
    <mergeCell ref="AX234:AY234"/>
    <mergeCell ref="AZ234:BA234"/>
    <mergeCell ref="AX233:AY233"/>
    <mergeCell ref="AZ233:BA233"/>
    <mergeCell ref="BB233:BC233"/>
    <mergeCell ref="BD233:BE233"/>
    <mergeCell ref="BF233:BG233"/>
    <mergeCell ref="BH233:BI233"/>
    <mergeCell ref="B233:C233"/>
    <mergeCell ref="AP233:AQ233"/>
    <mergeCell ref="AR233:AS233"/>
    <mergeCell ref="AT233:AU233"/>
    <mergeCell ref="AV233:AW233"/>
    <mergeCell ref="BB236:BC236"/>
    <mergeCell ref="BD236:BE236"/>
    <mergeCell ref="BF236:BG236"/>
    <mergeCell ref="BH236:BI236"/>
    <mergeCell ref="BJ236:BL236"/>
    <mergeCell ref="BM236:BR236"/>
    <mergeCell ref="BJ235:BL235"/>
    <mergeCell ref="BM235:BR235"/>
    <mergeCell ref="B236:C236"/>
    <mergeCell ref="AP236:AQ236"/>
    <mergeCell ref="AR236:AS236"/>
    <mergeCell ref="AT236:AU236"/>
    <mergeCell ref="AV236:AW236"/>
    <mergeCell ref="AX236:AY236"/>
    <mergeCell ref="AZ236:BA236"/>
    <mergeCell ref="AX235:AY235"/>
    <mergeCell ref="AZ235:BA235"/>
    <mergeCell ref="BB235:BC235"/>
    <mergeCell ref="BD235:BE235"/>
    <mergeCell ref="BF235:BG235"/>
    <mergeCell ref="BH235:BI235"/>
    <mergeCell ref="B235:C235"/>
    <mergeCell ref="AP235:AQ235"/>
    <mergeCell ref="AR235:AS235"/>
    <mergeCell ref="AT235:AU235"/>
    <mergeCell ref="AV235:AW235"/>
    <mergeCell ref="BB238:BC238"/>
    <mergeCell ref="BD238:BE238"/>
    <mergeCell ref="BF238:BG238"/>
    <mergeCell ref="BH238:BI238"/>
    <mergeCell ref="BJ238:BL238"/>
    <mergeCell ref="BM238:BR238"/>
    <mergeCell ref="BJ237:BL237"/>
    <mergeCell ref="BM237:BR237"/>
    <mergeCell ref="B238:C238"/>
    <mergeCell ref="AP238:AQ238"/>
    <mergeCell ref="AR238:AS238"/>
    <mergeCell ref="AT238:AU238"/>
    <mergeCell ref="AV238:AW238"/>
    <mergeCell ref="AX238:AY238"/>
    <mergeCell ref="AZ238:BA238"/>
    <mergeCell ref="AX237:AY237"/>
    <mergeCell ref="AZ237:BA237"/>
    <mergeCell ref="BB237:BC237"/>
    <mergeCell ref="BD237:BE237"/>
    <mergeCell ref="BF237:BG237"/>
    <mergeCell ref="BH237:BI237"/>
    <mergeCell ref="B237:C237"/>
    <mergeCell ref="AP237:AQ237"/>
    <mergeCell ref="AR237:AS237"/>
    <mergeCell ref="AT237:AU237"/>
    <mergeCell ref="AV237:AW237"/>
    <mergeCell ref="BB240:BC240"/>
    <mergeCell ref="BD240:BE240"/>
    <mergeCell ref="BF240:BG240"/>
    <mergeCell ref="BH240:BI240"/>
    <mergeCell ref="BJ240:BL240"/>
    <mergeCell ref="BM240:BR240"/>
    <mergeCell ref="BJ239:BL239"/>
    <mergeCell ref="BM239:BR239"/>
    <mergeCell ref="B240:C240"/>
    <mergeCell ref="AP240:AQ240"/>
    <mergeCell ref="AR240:AS240"/>
    <mergeCell ref="AT240:AU240"/>
    <mergeCell ref="AV240:AW240"/>
    <mergeCell ref="AX240:AY240"/>
    <mergeCell ref="AZ240:BA240"/>
    <mergeCell ref="AX239:AY239"/>
    <mergeCell ref="AZ239:BA239"/>
    <mergeCell ref="BB239:BC239"/>
    <mergeCell ref="BD239:BE239"/>
    <mergeCell ref="BF239:BG239"/>
    <mergeCell ref="BH239:BI239"/>
    <mergeCell ref="B239:C239"/>
    <mergeCell ref="AP239:AQ239"/>
    <mergeCell ref="AR239:AS239"/>
    <mergeCell ref="AT239:AU239"/>
    <mergeCell ref="AV239:AW239"/>
    <mergeCell ref="BB242:BC242"/>
    <mergeCell ref="BD242:BE242"/>
    <mergeCell ref="BF242:BG242"/>
    <mergeCell ref="BH242:BI242"/>
    <mergeCell ref="BJ242:BL242"/>
    <mergeCell ref="BM242:BR242"/>
    <mergeCell ref="BJ241:BL241"/>
    <mergeCell ref="BM241:BR241"/>
    <mergeCell ref="B242:C242"/>
    <mergeCell ref="AP242:AQ242"/>
    <mergeCell ref="AR242:AS242"/>
    <mergeCell ref="AT242:AU242"/>
    <mergeCell ref="AV242:AW242"/>
    <mergeCell ref="AX242:AY242"/>
    <mergeCell ref="AZ242:BA242"/>
    <mergeCell ref="AX241:AY241"/>
    <mergeCell ref="AZ241:BA241"/>
    <mergeCell ref="BB241:BC241"/>
    <mergeCell ref="BD241:BE241"/>
    <mergeCell ref="BF241:BG241"/>
    <mergeCell ref="BH241:BI241"/>
    <mergeCell ref="B241:C241"/>
    <mergeCell ref="AP241:AQ241"/>
    <mergeCell ref="AR241:AS241"/>
    <mergeCell ref="AT241:AU241"/>
    <mergeCell ref="AV241:AW241"/>
    <mergeCell ref="BB244:BC244"/>
    <mergeCell ref="BD244:BE244"/>
    <mergeCell ref="BF244:BG244"/>
    <mergeCell ref="BH244:BI244"/>
    <mergeCell ref="BJ244:BL244"/>
    <mergeCell ref="BM244:BR244"/>
    <mergeCell ref="BJ243:BL243"/>
    <mergeCell ref="BM243:BR243"/>
    <mergeCell ref="B244:C244"/>
    <mergeCell ref="AP244:AQ244"/>
    <mergeCell ref="AR244:AS244"/>
    <mergeCell ref="AT244:AU244"/>
    <mergeCell ref="AV244:AW244"/>
    <mergeCell ref="AX244:AY244"/>
    <mergeCell ref="AZ244:BA244"/>
    <mergeCell ref="AX243:AY243"/>
    <mergeCell ref="AZ243:BA243"/>
    <mergeCell ref="BB243:BC243"/>
    <mergeCell ref="BD243:BE243"/>
    <mergeCell ref="BF243:BG243"/>
    <mergeCell ref="BH243:BI243"/>
    <mergeCell ref="B243:C243"/>
    <mergeCell ref="AP243:AQ243"/>
    <mergeCell ref="AR243:AS243"/>
    <mergeCell ref="AT243:AU243"/>
    <mergeCell ref="AV243:AW243"/>
    <mergeCell ref="BJ245:BL245"/>
    <mergeCell ref="BM245:BR245"/>
    <mergeCell ref="AP246:AQ246"/>
    <mergeCell ref="AR246:AS246"/>
    <mergeCell ref="AT246:AU246"/>
    <mergeCell ref="AV246:AW246"/>
    <mergeCell ref="AX246:AY246"/>
    <mergeCell ref="AZ246:BA246"/>
    <mergeCell ref="BB246:BC246"/>
    <mergeCell ref="AX245:AY245"/>
    <mergeCell ref="AZ245:BA245"/>
    <mergeCell ref="BB245:BC245"/>
    <mergeCell ref="BD245:BE245"/>
    <mergeCell ref="BF245:BG245"/>
    <mergeCell ref="BH245:BI245"/>
    <mergeCell ref="B245:C245"/>
    <mergeCell ref="AP245:AQ245"/>
    <mergeCell ref="AR245:AS245"/>
    <mergeCell ref="AT245:AU245"/>
    <mergeCell ref="AV245:AW245"/>
    <mergeCell ref="BJ247:BL247"/>
    <mergeCell ref="BM247:BR247"/>
    <mergeCell ref="AP248:AQ248"/>
    <mergeCell ref="AR248:AS248"/>
    <mergeCell ref="AT248:AU248"/>
    <mergeCell ref="AV248:AW248"/>
    <mergeCell ref="AX248:AY248"/>
    <mergeCell ref="AZ248:BA248"/>
    <mergeCell ref="BB248:BC248"/>
    <mergeCell ref="AX247:AY247"/>
    <mergeCell ref="AZ247:BA247"/>
    <mergeCell ref="BB247:BC247"/>
    <mergeCell ref="BD247:BE247"/>
    <mergeCell ref="BF247:BG247"/>
    <mergeCell ref="BH247:BI247"/>
    <mergeCell ref="BD246:BE246"/>
    <mergeCell ref="BF246:BG246"/>
    <mergeCell ref="BH246:BI246"/>
    <mergeCell ref="BJ246:BL246"/>
    <mergeCell ref="BM246:BR246"/>
    <mergeCell ref="AP247:AQ247"/>
    <mergeCell ref="AR247:AS247"/>
    <mergeCell ref="AT247:AU247"/>
    <mergeCell ref="AV247:AW247"/>
    <mergeCell ref="BJ249:BL249"/>
    <mergeCell ref="BM249:BR249"/>
    <mergeCell ref="AP250:AQ250"/>
    <mergeCell ref="AR250:AS250"/>
    <mergeCell ref="AT250:AU250"/>
    <mergeCell ref="AV250:AW250"/>
    <mergeCell ref="AX250:AY250"/>
    <mergeCell ref="AZ250:BA250"/>
    <mergeCell ref="BB250:BC250"/>
    <mergeCell ref="AX249:AY249"/>
    <mergeCell ref="AZ249:BA249"/>
    <mergeCell ref="BB249:BC249"/>
    <mergeCell ref="BD249:BE249"/>
    <mergeCell ref="BF249:BG249"/>
    <mergeCell ref="BH249:BI249"/>
    <mergeCell ref="BD248:BE248"/>
    <mergeCell ref="BF248:BG248"/>
    <mergeCell ref="BH248:BI248"/>
    <mergeCell ref="BJ248:BL248"/>
    <mergeCell ref="BM248:BR248"/>
    <mergeCell ref="AP249:AQ249"/>
    <mergeCell ref="AR249:AS249"/>
    <mergeCell ref="AT249:AU249"/>
    <mergeCell ref="AV249:AW249"/>
    <mergeCell ref="BJ251:BL251"/>
    <mergeCell ref="BM251:BR251"/>
    <mergeCell ref="A263:B264"/>
    <mergeCell ref="AX251:AY251"/>
    <mergeCell ref="AZ251:BA251"/>
    <mergeCell ref="BB251:BC251"/>
    <mergeCell ref="BD251:BE251"/>
    <mergeCell ref="BF251:BG251"/>
    <mergeCell ref="BH251:BI251"/>
    <mergeCell ref="BD250:BE250"/>
    <mergeCell ref="BF250:BG250"/>
    <mergeCell ref="BH250:BI250"/>
    <mergeCell ref="BJ250:BL250"/>
    <mergeCell ref="BM250:BR250"/>
    <mergeCell ref="AP251:AQ251"/>
    <mergeCell ref="AR251:AS251"/>
    <mergeCell ref="AT251:AU251"/>
    <mergeCell ref="AV251:AW251"/>
    <mergeCell ref="G252:BS253"/>
    <mergeCell ref="G258:BS259"/>
    <mergeCell ref="G260:BS261"/>
    <mergeCell ref="C263:O264"/>
    <mergeCell ref="S264:BS265"/>
    <mergeCell ref="AX270:BE270"/>
    <mergeCell ref="BF270:BR270"/>
    <mergeCell ref="D271:I271"/>
    <mergeCell ref="AB271:AI271"/>
    <mergeCell ref="AK271:AL271"/>
    <mergeCell ref="AN271:AO271"/>
    <mergeCell ref="AQ271:AV271"/>
    <mergeCell ref="AX271:AY271"/>
    <mergeCell ref="AZ271:BA271"/>
    <mergeCell ref="BC271:BD271"/>
    <mergeCell ref="B270:C271"/>
    <mergeCell ref="D270:I270"/>
    <mergeCell ref="S270:W271"/>
    <mergeCell ref="AQ270:AV270"/>
    <mergeCell ref="B268:C269"/>
    <mergeCell ref="S268:W269"/>
    <mergeCell ref="AK268:AP269"/>
    <mergeCell ref="AX269:BE269"/>
    <mergeCell ref="AK270:AM270"/>
    <mergeCell ref="AN270:AO270"/>
    <mergeCell ref="J268:R269"/>
    <mergeCell ref="X268:AJ269"/>
    <mergeCell ref="BF268:BR268"/>
    <mergeCell ref="BF269:BR269"/>
    <mergeCell ref="BC273:BD273"/>
    <mergeCell ref="BF273:BR273"/>
    <mergeCell ref="B274:C275"/>
    <mergeCell ref="D274:I274"/>
    <mergeCell ref="S274:W275"/>
    <mergeCell ref="AQ274:AV274"/>
    <mergeCell ref="AX274:BE274"/>
    <mergeCell ref="BF274:BR274"/>
    <mergeCell ref="AB273:AI273"/>
    <mergeCell ref="AK273:AL273"/>
    <mergeCell ref="AN273:AO273"/>
    <mergeCell ref="AQ273:AV273"/>
    <mergeCell ref="AX273:AY273"/>
    <mergeCell ref="AZ273:BA273"/>
    <mergeCell ref="BF271:BR271"/>
    <mergeCell ref="B272:C273"/>
    <mergeCell ref="D272:I272"/>
    <mergeCell ref="S272:W273"/>
    <mergeCell ref="AQ272:AV272"/>
    <mergeCell ref="AX272:BE272"/>
    <mergeCell ref="BF272:BR272"/>
    <mergeCell ref="D273:I273"/>
    <mergeCell ref="AK272:AM272"/>
    <mergeCell ref="AN272:AO272"/>
    <mergeCell ref="AK274:AM274"/>
    <mergeCell ref="AN274:AO274"/>
    <mergeCell ref="BF276:BR276"/>
    <mergeCell ref="D277:I277"/>
    <mergeCell ref="AB277:AI277"/>
    <mergeCell ref="AK277:AL277"/>
    <mergeCell ref="AN277:AO277"/>
    <mergeCell ref="AQ277:AV277"/>
    <mergeCell ref="AX277:AY277"/>
    <mergeCell ref="AZ277:BA277"/>
    <mergeCell ref="BC277:BD277"/>
    <mergeCell ref="BF277:BR277"/>
    <mergeCell ref="AZ275:BA275"/>
    <mergeCell ref="BC275:BD275"/>
    <mergeCell ref="BF275:BR275"/>
    <mergeCell ref="B276:C277"/>
    <mergeCell ref="D276:I276"/>
    <mergeCell ref="S276:W277"/>
    <mergeCell ref="AQ276:AV276"/>
    <mergeCell ref="AX276:BE276"/>
    <mergeCell ref="D275:I275"/>
    <mergeCell ref="AB275:AI275"/>
    <mergeCell ref="AK275:AL275"/>
    <mergeCell ref="AN275:AO275"/>
    <mergeCell ref="AQ275:AV275"/>
    <mergeCell ref="AX275:AY275"/>
    <mergeCell ref="AK276:AM276"/>
    <mergeCell ref="AN276:AO276"/>
    <mergeCell ref="BF279:BR279"/>
    <mergeCell ref="B280:C281"/>
    <mergeCell ref="D280:I280"/>
    <mergeCell ref="S280:W281"/>
    <mergeCell ref="AQ280:AV280"/>
    <mergeCell ref="AX280:BE280"/>
    <mergeCell ref="BF280:BR280"/>
    <mergeCell ref="D281:I281"/>
    <mergeCell ref="AX278:BE278"/>
    <mergeCell ref="BF278:BR278"/>
    <mergeCell ref="D279:I279"/>
    <mergeCell ref="AB279:AI279"/>
    <mergeCell ref="AK279:AL279"/>
    <mergeCell ref="AN279:AO279"/>
    <mergeCell ref="AQ279:AV279"/>
    <mergeCell ref="AX279:AY279"/>
    <mergeCell ref="AZ279:BA279"/>
    <mergeCell ref="BC279:BD279"/>
    <mergeCell ref="B278:C279"/>
    <mergeCell ref="D278:I278"/>
    <mergeCell ref="S278:W279"/>
    <mergeCell ref="AQ278:AV278"/>
    <mergeCell ref="AK278:AM278"/>
    <mergeCell ref="AN278:AO278"/>
    <mergeCell ref="AK280:AM280"/>
    <mergeCell ref="AN280:AO280"/>
    <mergeCell ref="AZ283:BA283"/>
    <mergeCell ref="BC283:BD283"/>
    <mergeCell ref="BF283:BR283"/>
    <mergeCell ref="B284:C285"/>
    <mergeCell ref="D284:I284"/>
    <mergeCell ref="S284:W285"/>
    <mergeCell ref="AQ284:AV284"/>
    <mergeCell ref="AX284:BE284"/>
    <mergeCell ref="D283:I283"/>
    <mergeCell ref="AB283:AI283"/>
    <mergeCell ref="AK283:AL283"/>
    <mergeCell ref="AN283:AO283"/>
    <mergeCell ref="AQ283:AV283"/>
    <mergeCell ref="AX283:AY283"/>
    <mergeCell ref="BC281:BD281"/>
    <mergeCell ref="BF281:BR281"/>
    <mergeCell ref="B282:C283"/>
    <mergeCell ref="D282:I282"/>
    <mergeCell ref="S282:W283"/>
    <mergeCell ref="AQ282:AV282"/>
    <mergeCell ref="AX282:BE282"/>
    <mergeCell ref="BF282:BR282"/>
    <mergeCell ref="AB281:AI281"/>
    <mergeCell ref="AK281:AL281"/>
    <mergeCell ref="AN281:AO281"/>
    <mergeCell ref="AQ281:AV281"/>
    <mergeCell ref="AX281:AY281"/>
    <mergeCell ref="AZ281:BA281"/>
    <mergeCell ref="AK282:AM282"/>
    <mergeCell ref="AN282:AO282"/>
    <mergeCell ref="AX286:BE286"/>
    <mergeCell ref="BF286:BR286"/>
    <mergeCell ref="D287:I287"/>
    <mergeCell ref="AB287:AI287"/>
    <mergeCell ref="AK287:AL287"/>
    <mergeCell ref="AN287:AO287"/>
    <mergeCell ref="AQ287:AV287"/>
    <mergeCell ref="AX287:AY287"/>
    <mergeCell ref="AZ287:BA287"/>
    <mergeCell ref="BC287:BD287"/>
    <mergeCell ref="B286:C287"/>
    <mergeCell ref="D286:I286"/>
    <mergeCell ref="S286:W287"/>
    <mergeCell ref="AQ286:AV286"/>
    <mergeCell ref="BF284:BR284"/>
    <mergeCell ref="D285:I285"/>
    <mergeCell ref="AB285:AI285"/>
    <mergeCell ref="AK285:AL285"/>
    <mergeCell ref="AN285:AO285"/>
    <mergeCell ref="AQ285:AV285"/>
    <mergeCell ref="AX285:AY285"/>
    <mergeCell ref="AZ285:BA285"/>
    <mergeCell ref="BC285:BD285"/>
    <mergeCell ref="BF285:BR285"/>
    <mergeCell ref="AK284:AM284"/>
    <mergeCell ref="AN284:AO284"/>
    <mergeCell ref="AK286:AM286"/>
    <mergeCell ref="AN286:AO286"/>
    <mergeCell ref="BC289:BD289"/>
    <mergeCell ref="BF289:BR289"/>
    <mergeCell ref="A296:B297"/>
    <mergeCell ref="AB289:AI289"/>
    <mergeCell ref="AK289:AL289"/>
    <mergeCell ref="AN289:AO289"/>
    <mergeCell ref="AQ289:AV289"/>
    <mergeCell ref="AX289:AY289"/>
    <mergeCell ref="AZ289:BA289"/>
    <mergeCell ref="BF287:BR287"/>
    <mergeCell ref="B288:C289"/>
    <mergeCell ref="D288:I288"/>
    <mergeCell ref="S288:W289"/>
    <mergeCell ref="AQ288:AV288"/>
    <mergeCell ref="AX288:BE288"/>
    <mergeCell ref="BF288:BR288"/>
    <mergeCell ref="D289:I289"/>
    <mergeCell ref="AK288:AM288"/>
    <mergeCell ref="AN288:AO288"/>
    <mergeCell ref="F291:BS292"/>
    <mergeCell ref="C296:K297"/>
    <mergeCell ref="N297:BS298"/>
    <mergeCell ref="G293:BT293"/>
    <mergeCell ref="D306:I306"/>
    <mergeCell ref="AH306:AI306"/>
    <mergeCell ref="AK306:AL306"/>
    <mergeCell ref="AN306:AO306"/>
    <mergeCell ref="AQ306:AV306"/>
    <mergeCell ref="AX306:BC306"/>
    <mergeCell ref="BE304:BP304"/>
    <mergeCell ref="B305:C306"/>
    <mergeCell ref="D305:I305"/>
    <mergeCell ref="S305:W306"/>
    <mergeCell ref="AQ305:AV305"/>
    <mergeCell ref="AX305:BC305"/>
    <mergeCell ref="B302:C304"/>
    <mergeCell ref="S302:W304"/>
    <mergeCell ref="AK302:AP304"/>
    <mergeCell ref="J302:R304"/>
    <mergeCell ref="X302:AJ304"/>
    <mergeCell ref="AK305:AM305"/>
    <mergeCell ref="AN305:AO305"/>
    <mergeCell ref="AQ302:BD302"/>
    <mergeCell ref="BE302:BP302"/>
    <mergeCell ref="AQ303:AW303"/>
    <mergeCell ref="AX303:BD303"/>
    <mergeCell ref="BE303:BP303"/>
    <mergeCell ref="D303:I304"/>
    <mergeCell ref="AQ309:AV309"/>
    <mergeCell ref="AX309:BC309"/>
    <mergeCell ref="D310:I310"/>
    <mergeCell ref="AB310:AI310"/>
    <mergeCell ref="AK310:AL310"/>
    <mergeCell ref="AN310:AO310"/>
    <mergeCell ref="AQ310:AV310"/>
    <mergeCell ref="AX310:BC310"/>
    <mergeCell ref="B309:C310"/>
    <mergeCell ref="D309:I309"/>
    <mergeCell ref="S309:W310"/>
    <mergeCell ref="AQ307:AV307"/>
    <mergeCell ref="AX307:BC307"/>
    <mergeCell ref="D308:I308"/>
    <mergeCell ref="AB308:AI308"/>
    <mergeCell ref="AK308:AL308"/>
    <mergeCell ref="AN308:AO308"/>
    <mergeCell ref="AQ308:AV308"/>
    <mergeCell ref="AX308:BC308"/>
    <mergeCell ref="B307:C308"/>
    <mergeCell ref="D307:I307"/>
    <mergeCell ref="S307:W308"/>
    <mergeCell ref="AK307:AM307"/>
    <mergeCell ref="AN307:AO307"/>
    <mergeCell ref="AK309:AM309"/>
    <mergeCell ref="AN309:AO309"/>
    <mergeCell ref="AQ313:AV313"/>
    <mergeCell ref="AX313:BC313"/>
    <mergeCell ref="D314:I314"/>
    <mergeCell ref="AB314:AI314"/>
    <mergeCell ref="AK314:AL314"/>
    <mergeCell ref="AN314:AO314"/>
    <mergeCell ref="AQ314:AV314"/>
    <mergeCell ref="AX314:BC314"/>
    <mergeCell ref="B313:C314"/>
    <mergeCell ref="D313:I313"/>
    <mergeCell ref="S313:W314"/>
    <mergeCell ref="AQ311:AV311"/>
    <mergeCell ref="AX311:BC311"/>
    <mergeCell ref="D312:I312"/>
    <mergeCell ref="AB312:AI312"/>
    <mergeCell ref="AK312:AL312"/>
    <mergeCell ref="AN312:AO312"/>
    <mergeCell ref="AQ312:AV312"/>
    <mergeCell ref="AX312:BC312"/>
    <mergeCell ref="B311:C312"/>
    <mergeCell ref="D311:I311"/>
    <mergeCell ref="S311:W312"/>
    <mergeCell ref="AK311:AM311"/>
    <mergeCell ref="AN311:AO311"/>
    <mergeCell ref="AK313:AM313"/>
    <mergeCell ref="AN313:AO313"/>
    <mergeCell ref="AQ317:AV317"/>
    <mergeCell ref="AX317:BC317"/>
    <mergeCell ref="D318:I318"/>
    <mergeCell ref="AB318:AI318"/>
    <mergeCell ref="AK318:AL318"/>
    <mergeCell ref="AN318:AO318"/>
    <mergeCell ref="AQ318:AV318"/>
    <mergeCell ref="AX318:BC318"/>
    <mergeCell ref="B317:C318"/>
    <mergeCell ref="D317:I317"/>
    <mergeCell ref="S317:W318"/>
    <mergeCell ref="AQ315:AV315"/>
    <mergeCell ref="AX315:BC315"/>
    <mergeCell ref="D316:I316"/>
    <mergeCell ref="AB316:AI316"/>
    <mergeCell ref="AK316:AL316"/>
    <mergeCell ref="AN316:AO316"/>
    <mergeCell ref="AQ316:AV316"/>
    <mergeCell ref="AX316:BC316"/>
    <mergeCell ref="B315:C316"/>
    <mergeCell ref="D315:I315"/>
    <mergeCell ref="S315:W316"/>
    <mergeCell ref="AK315:AM315"/>
    <mergeCell ref="AN315:AO315"/>
    <mergeCell ref="AK317:AM317"/>
    <mergeCell ref="AN317:AO317"/>
    <mergeCell ref="AQ321:AV321"/>
    <mergeCell ref="AX321:BC321"/>
    <mergeCell ref="D322:I322"/>
    <mergeCell ref="AB322:AI322"/>
    <mergeCell ref="AK322:AL322"/>
    <mergeCell ref="AN322:AO322"/>
    <mergeCell ref="AQ322:AV322"/>
    <mergeCell ref="AX322:BC322"/>
    <mergeCell ref="B321:C322"/>
    <mergeCell ref="D321:I321"/>
    <mergeCell ref="S321:W322"/>
    <mergeCell ref="AQ319:AV319"/>
    <mergeCell ref="AX319:BC319"/>
    <mergeCell ref="D320:I320"/>
    <mergeCell ref="AB320:AI320"/>
    <mergeCell ref="AK320:AL320"/>
    <mergeCell ref="AN320:AO320"/>
    <mergeCell ref="AQ320:AV320"/>
    <mergeCell ref="AX320:BC320"/>
    <mergeCell ref="B319:C320"/>
    <mergeCell ref="D319:I319"/>
    <mergeCell ref="S319:W320"/>
    <mergeCell ref="AK319:AM319"/>
    <mergeCell ref="AN319:AO319"/>
    <mergeCell ref="AK321:AM321"/>
    <mergeCell ref="AN321:AO321"/>
    <mergeCell ref="A330:B331"/>
    <mergeCell ref="B334:C336"/>
    <mergeCell ref="S334:W336"/>
    <mergeCell ref="AK334:AP336"/>
    <mergeCell ref="AQ323:AV323"/>
    <mergeCell ref="AX323:BC323"/>
    <mergeCell ref="D324:I324"/>
    <mergeCell ref="AB324:AI324"/>
    <mergeCell ref="AK324:AL324"/>
    <mergeCell ref="AN324:AO324"/>
    <mergeCell ref="AQ324:AV324"/>
    <mergeCell ref="AX324:BC324"/>
    <mergeCell ref="B323:C324"/>
    <mergeCell ref="D323:I323"/>
    <mergeCell ref="S323:W324"/>
    <mergeCell ref="AK323:AM323"/>
    <mergeCell ref="AN323:AO323"/>
    <mergeCell ref="F325:BS326"/>
    <mergeCell ref="C330:L331"/>
    <mergeCell ref="N331:BS332"/>
    <mergeCell ref="J334:R336"/>
    <mergeCell ref="X334:AJ336"/>
    <mergeCell ref="F328:BP328"/>
    <mergeCell ref="AQ334:BD334"/>
    <mergeCell ref="AQ335:AW335"/>
    <mergeCell ref="AX335:BD335"/>
    <mergeCell ref="BE334:BR334"/>
    <mergeCell ref="BE335:BR335"/>
    <mergeCell ref="BE337:BR337"/>
    <mergeCell ref="D338:I338"/>
    <mergeCell ref="AB338:AI338"/>
    <mergeCell ref="AK338:AL338"/>
    <mergeCell ref="AN338:AO338"/>
    <mergeCell ref="AQ338:AV338"/>
    <mergeCell ref="AX338:BC338"/>
    <mergeCell ref="BE338:BR338"/>
    <mergeCell ref="BE336:BR336"/>
    <mergeCell ref="B337:C338"/>
    <mergeCell ref="D337:I337"/>
    <mergeCell ref="S337:W338"/>
    <mergeCell ref="AQ337:AV337"/>
    <mergeCell ref="AX337:BC337"/>
    <mergeCell ref="AK337:AM337"/>
    <mergeCell ref="AN337:AO337"/>
    <mergeCell ref="D335:I336"/>
    <mergeCell ref="B341:C342"/>
    <mergeCell ref="D341:I341"/>
    <mergeCell ref="S341:W342"/>
    <mergeCell ref="AQ339:AV339"/>
    <mergeCell ref="AX339:BC339"/>
    <mergeCell ref="BE339:BR339"/>
    <mergeCell ref="D340:I340"/>
    <mergeCell ref="AB340:AI340"/>
    <mergeCell ref="AK340:AL340"/>
    <mergeCell ref="AN340:AO340"/>
    <mergeCell ref="AQ340:AV340"/>
    <mergeCell ref="AX340:BC340"/>
    <mergeCell ref="BE340:BR340"/>
    <mergeCell ref="B339:C340"/>
    <mergeCell ref="D339:I339"/>
    <mergeCell ref="S339:W340"/>
    <mergeCell ref="AK339:AM339"/>
    <mergeCell ref="AN339:AO339"/>
    <mergeCell ref="AQ341:AV341"/>
    <mergeCell ref="AX341:BC341"/>
    <mergeCell ref="BE341:BR341"/>
    <mergeCell ref="D342:I342"/>
    <mergeCell ref="AB342:AI342"/>
    <mergeCell ref="AK342:AL342"/>
    <mergeCell ref="AN342:AO342"/>
    <mergeCell ref="AQ342:AV342"/>
    <mergeCell ref="AX342:BC342"/>
    <mergeCell ref="BE342:BR342"/>
    <mergeCell ref="B345:C346"/>
    <mergeCell ref="D345:I345"/>
    <mergeCell ref="S345:W346"/>
    <mergeCell ref="AQ343:AV343"/>
    <mergeCell ref="AX343:BC343"/>
    <mergeCell ref="BE343:BR343"/>
    <mergeCell ref="D344:I344"/>
    <mergeCell ref="AB344:AI344"/>
    <mergeCell ref="AK344:AL344"/>
    <mergeCell ref="AN344:AO344"/>
    <mergeCell ref="AQ344:AV344"/>
    <mergeCell ref="AX344:BC344"/>
    <mergeCell ref="BE344:BR344"/>
    <mergeCell ref="B343:C344"/>
    <mergeCell ref="D343:I343"/>
    <mergeCell ref="S343:W344"/>
    <mergeCell ref="AQ345:AV345"/>
    <mergeCell ref="AX345:BC345"/>
    <mergeCell ref="BE345:BR345"/>
    <mergeCell ref="D346:I346"/>
    <mergeCell ref="AB346:AI346"/>
    <mergeCell ref="D350:I350"/>
    <mergeCell ref="AB350:AI350"/>
    <mergeCell ref="AK350:AL350"/>
    <mergeCell ref="AN350:AO350"/>
    <mergeCell ref="AQ350:AV350"/>
    <mergeCell ref="AX350:BC350"/>
    <mergeCell ref="BE350:BR350"/>
    <mergeCell ref="B349:C350"/>
    <mergeCell ref="D349:I349"/>
    <mergeCell ref="S349:W350"/>
    <mergeCell ref="AQ347:AV347"/>
    <mergeCell ref="AX347:BC347"/>
    <mergeCell ref="BE347:BR347"/>
    <mergeCell ref="D348:I348"/>
    <mergeCell ref="AB348:AI348"/>
    <mergeCell ref="AK348:AL348"/>
    <mergeCell ref="AN348:AO348"/>
    <mergeCell ref="AQ348:AV348"/>
    <mergeCell ref="AX348:BC348"/>
    <mergeCell ref="BE348:BR348"/>
    <mergeCell ref="B347:C348"/>
    <mergeCell ref="D347:I347"/>
    <mergeCell ref="S347:W348"/>
    <mergeCell ref="AN347:AO347"/>
    <mergeCell ref="AK349:AM349"/>
    <mergeCell ref="AN349:AO349"/>
    <mergeCell ref="AX353:BC353"/>
    <mergeCell ref="BE353:BR353"/>
    <mergeCell ref="D354:I354"/>
    <mergeCell ref="AB354:AI354"/>
    <mergeCell ref="AK354:AL354"/>
    <mergeCell ref="AN354:AO354"/>
    <mergeCell ref="AQ354:AV354"/>
    <mergeCell ref="AX354:BC354"/>
    <mergeCell ref="BE354:BR354"/>
    <mergeCell ref="B353:C354"/>
    <mergeCell ref="D353:I353"/>
    <mergeCell ref="S353:W354"/>
    <mergeCell ref="AQ351:AV351"/>
    <mergeCell ref="AX351:BC351"/>
    <mergeCell ref="BE351:BR351"/>
    <mergeCell ref="D352:I352"/>
    <mergeCell ref="AB352:AI352"/>
    <mergeCell ref="AK352:AL352"/>
    <mergeCell ref="AN352:AO352"/>
    <mergeCell ref="AQ352:AV352"/>
    <mergeCell ref="AX352:BC352"/>
    <mergeCell ref="BE352:BR352"/>
    <mergeCell ref="B351:C352"/>
    <mergeCell ref="D351:I351"/>
    <mergeCell ref="S351:W352"/>
    <mergeCell ref="AK351:AM351"/>
    <mergeCell ref="AN351:AO351"/>
    <mergeCell ref="AK353:AM353"/>
    <mergeCell ref="AN353:AO353"/>
    <mergeCell ref="A362:B363"/>
    <mergeCell ref="B366:C368"/>
    <mergeCell ref="S366:W368"/>
    <mergeCell ref="AK366:AP368"/>
    <mergeCell ref="AQ355:AV355"/>
    <mergeCell ref="AX355:BC355"/>
    <mergeCell ref="BE355:BR355"/>
    <mergeCell ref="D356:I356"/>
    <mergeCell ref="AB356:AI356"/>
    <mergeCell ref="AK356:AL356"/>
    <mergeCell ref="AN356:AO356"/>
    <mergeCell ref="AQ356:AV356"/>
    <mergeCell ref="AX356:BC356"/>
    <mergeCell ref="BE356:BR356"/>
    <mergeCell ref="B355:C356"/>
    <mergeCell ref="D355:I355"/>
    <mergeCell ref="S355:W356"/>
    <mergeCell ref="C362:L363"/>
    <mergeCell ref="N363:BS364"/>
    <mergeCell ref="J366:R368"/>
    <mergeCell ref="X366:AJ368"/>
    <mergeCell ref="AK355:AM355"/>
    <mergeCell ref="AN355:AO355"/>
    <mergeCell ref="F357:BS358"/>
    <mergeCell ref="F360:BP360"/>
    <mergeCell ref="AQ366:BD366"/>
    <mergeCell ref="BE366:BR366"/>
    <mergeCell ref="AQ367:AW367"/>
    <mergeCell ref="AX367:BD367"/>
    <mergeCell ref="BE367:BR367"/>
    <mergeCell ref="BE369:BR369"/>
    <mergeCell ref="D370:I370"/>
    <mergeCell ref="AB370:AI370"/>
    <mergeCell ref="AK370:AL370"/>
    <mergeCell ref="AN370:AO370"/>
    <mergeCell ref="AQ370:AV370"/>
    <mergeCell ref="AX370:BC370"/>
    <mergeCell ref="BE370:BR370"/>
    <mergeCell ref="BE368:BR368"/>
    <mergeCell ref="B369:C370"/>
    <mergeCell ref="D369:I369"/>
    <mergeCell ref="S369:W370"/>
    <mergeCell ref="AQ369:AV369"/>
    <mergeCell ref="AX369:BC369"/>
    <mergeCell ref="AK369:AM369"/>
    <mergeCell ref="AN369:AO369"/>
    <mergeCell ref="B373:C374"/>
    <mergeCell ref="D373:I373"/>
    <mergeCell ref="S373:W374"/>
    <mergeCell ref="AQ371:AV371"/>
    <mergeCell ref="AX371:BC371"/>
    <mergeCell ref="BE371:BR371"/>
    <mergeCell ref="D372:I372"/>
    <mergeCell ref="AB372:AI372"/>
    <mergeCell ref="AK372:AL372"/>
    <mergeCell ref="AN372:AO372"/>
    <mergeCell ref="AQ372:AV372"/>
    <mergeCell ref="AX372:BC372"/>
    <mergeCell ref="BE372:BR372"/>
    <mergeCell ref="B371:C372"/>
    <mergeCell ref="D371:I371"/>
    <mergeCell ref="S371:W372"/>
    <mergeCell ref="AK371:AM371"/>
    <mergeCell ref="AN371:AO371"/>
    <mergeCell ref="AK373:AM373"/>
    <mergeCell ref="AN373:AO373"/>
    <mergeCell ref="AQ373:AV373"/>
    <mergeCell ref="AX373:BC373"/>
    <mergeCell ref="BE373:BR373"/>
    <mergeCell ref="D374:I374"/>
    <mergeCell ref="AB374:AI374"/>
    <mergeCell ref="AK374:AL374"/>
    <mergeCell ref="AN374:AO374"/>
    <mergeCell ref="AQ374:AV374"/>
    <mergeCell ref="AX374:BC374"/>
    <mergeCell ref="BE374:BR374"/>
    <mergeCell ref="AX377:BC377"/>
    <mergeCell ref="BE377:BR377"/>
    <mergeCell ref="D378:I378"/>
    <mergeCell ref="AB378:AI378"/>
    <mergeCell ref="AK378:AL378"/>
    <mergeCell ref="AN378:AO378"/>
    <mergeCell ref="AQ378:AV378"/>
    <mergeCell ref="AX378:BC378"/>
    <mergeCell ref="BE378:BR378"/>
    <mergeCell ref="B377:C378"/>
    <mergeCell ref="D377:I377"/>
    <mergeCell ref="S377:W378"/>
    <mergeCell ref="AQ375:AV375"/>
    <mergeCell ref="AX375:BC375"/>
    <mergeCell ref="BE375:BR375"/>
    <mergeCell ref="D376:I376"/>
    <mergeCell ref="AB376:AI376"/>
    <mergeCell ref="AK376:AL376"/>
    <mergeCell ref="AN376:AO376"/>
    <mergeCell ref="AQ376:AV376"/>
    <mergeCell ref="AX376:BC376"/>
    <mergeCell ref="BE376:BR376"/>
    <mergeCell ref="B375:C376"/>
    <mergeCell ref="D375:I375"/>
    <mergeCell ref="S375:W376"/>
    <mergeCell ref="AK375:AM375"/>
    <mergeCell ref="AN375:AO375"/>
    <mergeCell ref="AK377:AM377"/>
    <mergeCell ref="AN377:AO377"/>
    <mergeCell ref="AQ377:AV377"/>
    <mergeCell ref="AQ381:AV381"/>
    <mergeCell ref="AX381:BC381"/>
    <mergeCell ref="BE381:BR381"/>
    <mergeCell ref="D382:I382"/>
    <mergeCell ref="AB382:AI382"/>
    <mergeCell ref="AK382:AL382"/>
    <mergeCell ref="AN382:AO382"/>
    <mergeCell ref="AQ382:AV382"/>
    <mergeCell ref="AX382:BC382"/>
    <mergeCell ref="BE382:BR382"/>
    <mergeCell ref="B381:C382"/>
    <mergeCell ref="D381:I381"/>
    <mergeCell ref="S381:W382"/>
    <mergeCell ref="AQ379:AV379"/>
    <mergeCell ref="AX379:BC379"/>
    <mergeCell ref="BE379:BR379"/>
    <mergeCell ref="D380:I380"/>
    <mergeCell ref="AB380:AI380"/>
    <mergeCell ref="AK380:AL380"/>
    <mergeCell ref="AN380:AO380"/>
    <mergeCell ref="AQ380:AV380"/>
    <mergeCell ref="AX380:BC380"/>
    <mergeCell ref="BE380:BR380"/>
    <mergeCell ref="B379:C380"/>
    <mergeCell ref="D379:I379"/>
    <mergeCell ref="S379:W380"/>
    <mergeCell ref="AK379:AM379"/>
    <mergeCell ref="AN379:AO379"/>
    <mergeCell ref="AK381:AM381"/>
    <mergeCell ref="AN381:AO381"/>
    <mergeCell ref="AQ385:AV385"/>
    <mergeCell ref="AX385:BC385"/>
    <mergeCell ref="BE385:BR385"/>
    <mergeCell ref="D386:I386"/>
    <mergeCell ref="AB386:AI386"/>
    <mergeCell ref="AK386:AL386"/>
    <mergeCell ref="AN386:AO386"/>
    <mergeCell ref="AQ386:AV386"/>
    <mergeCell ref="AX386:BC386"/>
    <mergeCell ref="BE386:BR386"/>
    <mergeCell ref="B385:C386"/>
    <mergeCell ref="D385:I385"/>
    <mergeCell ref="S385:W386"/>
    <mergeCell ref="AQ383:AV383"/>
    <mergeCell ref="AX383:BC383"/>
    <mergeCell ref="BE383:BR383"/>
    <mergeCell ref="D384:I384"/>
    <mergeCell ref="AB384:AI384"/>
    <mergeCell ref="AK384:AL384"/>
    <mergeCell ref="AN384:AO384"/>
    <mergeCell ref="AQ384:AV384"/>
    <mergeCell ref="AX384:BC384"/>
    <mergeCell ref="BE384:BR384"/>
    <mergeCell ref="B383:C384"/>
    <mergeCell ref="D383:I383"/>
    <mergeCell ref="S383:W384"/>
    <mergeCell ref="AK383:AM383"/>
    <mergeCell ref="AN383:AO383"/>
    <mergeCell ref="AK385:AM385"/>
    <mergeCell ref="AN385:AO385"/>
    <mergeCell ref="A394:B395"/>
    <mergeCell ref="B398:C399"/>
    <mergeCell ref="P398:AG399"/>
    <mergeCell ref="AQ399:AY399"/>
    <mergeCell ref="AQ387:AV387"/>
    <mergeCell ref="AX387:BC387"/>
    <mergeCell ref="BE387:BR387"/>
    <mergeCell ref="D388:I388"/>
    <mergeCell ref="AB388:AI388"/>
    <mergeCell ref="AK388:AL388"/>
    <mergeCell ref="AN388:AO388"/>
    <mergeCell ref="AQ388:AV388"/>
    <mergeCell ref="AX388:BC388"/>
    <mergeCell ref="BE388:BR388"/>
    <mergeCell ref="B387:C388"/>
    <mergeCell ref="D387:I387"/>
    <mergeCell ref="S387:W388"/>
    <mergeCell ref="C394:L395"/>
    <mergeCell ref="AH399:AP399"/>
    <mergeCell ref="J398:O399"/>
    <mergeCell ref="AK387:AM387"/>
    <mergeCell ref="AN387:AO387"/>
    <mergeCell ref="F389:BS390"/>
    <mergeCell ref="F392:BP392"/>
    <mergeCell ref="B400:C401"/>
    <mergeCell ref="D400:I400"/>
    <mergeCell ref="Y400:AF400"/>
    <mergeCell ref="BB400:BB401"/>
    <mergeCell ref="BC400:BC401"/>
    <mergeCell ref="AT401:AU401"/>
    <mergeCell ref="AW401:AX401"/>
    <mergeCell ref="AT403:AU403"/>
    <mergeCell ref="AW403:AX403"/>
    <mergeCell ref="BG403:BH403"/>
    <mergeCell ref="BJ403:BK403"/>
    <mergeCell ref="BM403:BN403"/>
    <mergeCell ref="BP403:BQ403"/>
    <mergeCell ref="BE402:BE403"/>
    <mergeCell ref="BG401:BH401"/>
    <mergeCell ref="BJ401:BK401"/>
    <mergeCell ref="BM401:BN401"/>
    <mergeCell ref="BP401:BQ401"/>
    <mergeCell ref="B402:C403"/>
    <mergeCell ref="D402:I402"/>
    <mergeCell ref="Y402:AF402"/>
    <mergeCell ref="BB402:BB403"/>
    <mergeCell ref="BC402:BC403"/>
    <mergeCell ref="BE400:BE401"/>
    <mergeCell ref="D403:I403"/>
    <mergeCell ref="Y403:AF403"/>
    <mergeCell ref="AH403:AI403"/>
    <mergeCell ref="AK403:AL403"/>
    <mergeCell ref="AN403:AO403"/>
    <mergeCell ref="AQ403:AR403"/>
    <mergeCell ref="D401:I401"/>
    <mergeCell ref="Y401:AF401"/>
    <mergeCell ref="B406:C407"/>
    <mergeCell ref="D406:I406"/>
    <mergeCell ref="Y406:AF406"/>
    <mergeCell ref="BB406:BB407"/>
    <mergeCell ref="BC406:BC407"/>
    <mergeCell ref="BE404:BE405"/>
    <mergeCell ref="D405:I405"/>
    <mergeCell ref="Y405:AF405"/>
    <mergeCell ref="AH405:AI405"/>
    <mergeCell ref="AK405:AL405"/>
    <mergeCell ref="AN405:AO405"/>
    <mergeCell ref="AQ405:AR405"/>
    <mergeCell ref="B404:C405"/>
    <mergeCell ref="D404:I404"/>
    <mergeCell ref="Y404:AF404"/>
    <mergeCell ref="D407:I407"/>
    <mergeCell ref="Y407:AF407"/>
    <mergeCell ref="AH407:AI407"/>
    <mergeCell ref="AK407:AL407"/>
    <mergeCell ref="AN407:AO407"/>
    <mergeCell ref="AQ407:AR407"/>
    <mergeCell ref="AH406:AJ406"/>
    <mergeCell ref="AK406:AM406"/>
    <mergeCell ref="AN404:AO404"/>
    <mergeCell ref="AQ404:AS404"/>
    <mergeCell ref="AT404:AV404"/>
    <mergeCell ref="AW404:AX404"/>
    <mergeCell ref="AN406:AO406"/>
    <mergeCell ref="AQ406:AS406"/>
    <mergeCell ref="AT406:AV406"/>
    <mergeCell ref="AW406:AX406"/>
    <mergeCell ref="AH401:AI401"/>
    <mergeCell ref="AK401:AL401"/>
    <mergeCell ref="AN401:AO401"/>
    <mergeCell ref="AQ401:AR401"/>
    <mergeCell ref="AW409:AX409"/>
    <mergeCell ref="AT411:AU411"/>
    <mergeCell ref="AW411:AX411"/>
    <mergeCell ref="BG411:BH411"/>
    <mergeCell ref="BJ411:BK411"/>
    <mergeCell ref="BM411:BN411"/>
    <mergeCell ref="BP411:BQ411"/>
    <mergeCell ref="BE410:BE411"/>
    <mergeCell ref="BB404:BB405"/>
    <mergeCell ref="BC404:BC405"/>
    <mergeCell ref="AT405:AU405"/>
    <mergeCell ref="AW405:AX405"/>
    <mergeCell ref="AT407:AU407"/>
    <mergeCell ref="AW407:AX407"/>
    <mergeCell ref="BG407:BH407"/>
    <mergeCell ref="BJ407:BK407"/>
    <mergeCell ref="BM407:BN407"/>
    <mergeCell ref="BP407:BQ407"/>
    <mergeCell ref="BE406:BE407"/>
    <mergeCell ref="BG409:BH409"/>
    <mergeCell ref="BJ409:BK409"/>
    <mergeCell ref="BM409:BN409"/>
    <mergeCell ref="BP409:BQ409"/>
    <mergeCell ref="BB410:BB411"/>
    <mergeCell ref="BC410:BC411"/>
    <mergeCell ref="BE408:BE409"/>
    <mergeCell ref="AH408:AJ408"/>
    <mergeCell ref="AK408:AM408"/>
    <mergeCell ref="D409:I409"/>
    <mergeCell ref="Y409:AF409"/>
    <mergeCell ref="AH409:AI409"/>
    <mergeCell ref="AK409:AL409"/>
    <mergeCell ref="AN409:AO409"/>
    <mergeCell ref="AQ409:AR409"/>
    <mergeCell ref="B408:C409"/>
    <mergeCell ref="D408:I408"/>
    <mergeCell ref="Y408:AF408"/>
    <mergeCell ref="BB408:BB409"/>
    <mergeCell ref="BC408:BC409"/>
    <mergeCell ref="AT409:AU409"/>
    <mergeCell ref="A427:C428"/>
    <mergeCell ref="U418:V418"/>
    <mergeCell ref="A419:C420"/>
    <mergeCell ref="T422:AB423"/>
    <mergeCell ref="D411:I411"/>
    <mergeCell ref="Y411:AF411"/>
    <mergeCell ref="AH411:AI411"/>
    <mergeCell ref="AK411:AL411"/>
    <mergeCell ref="AN411:AO411"/>
    <mergeCell ref="AQ411:AR411"/>
    <mergeCell ref="AN408:AO408"/>
    <mergeCell ref="AQ408:AS408"/>
    <mergeCell ref="AT408:AV408"/>
    <mergeCell ref="AW408:AX408"/>
    <mergeCell ref="AH410:AJ410"/>
    <mergeCell ref="AK410:AM410"/>
    <mergeCell ref="AN410:AO410"/>
    <mergeCell ref="AQ410:AS410"/>
    <mergeCell ref="AT410:AV410"/>
    <mergeCell ref="AW410:AX410"/>
    <mergeCell ref="AO432:BR432"/>
    <mergeCell ref="B433:G433"/>
    <mergeCell ref="M433:N433"/>
    <mergeCell ref="P433:Q433"/>
    <mergeCell ref="U433:V433"/>
    <mergeCell ref="X433:Y433"/>
    <mergeCell ref="B432:G432"/>
    <mergeCell ref="M432:N432"/>
    <mergeCell ref="P432:Q432"/>
    <mergeCell ref="AA437:AB437"/>
    <mergeCell ref="AO437:BR437"/>
    <mergeCell ref="B438:G438"/>
    <mergeCell ref="M438:N438"/>
    <mergeCell ref="P438:Q438"/>
    <mergeCell ref="U438:V438"/>
    <mergeCell ref="X438:Y438"/>
    <mergeCell ref="AA438:AB438"/>
    <mergeCell ref="B437:G437"/>
    <mergeCell ref="M437:N437"/>
    <mergeCell ref="P437:Q437"/>
    <mergeCell ref="U437:V437"/>
    <mergeCell ref="X437:Y437"/>
    <mergeCell ref="U432:V432"/>
    <mergeCell ref="AO435:BR435"/>
    <mergeCell ref="B436:G436"/>
    <mergeCell ref="M436:N436"/>
    <mergeCell ref="P436:Q436"/>
    <mergeCell ref="U436:V436"/>
    <mergeCell ref="X436:Y436"/>
    <mergeCell ref="AA436:AB436"/>
    <mergeCell ref="AO436:BR436"/>
    <mergeCell ref="AO434:BR434"/>
    <mergeCell ref="V446:Y446"/>
    <mergeCell ref="AS446:BC446"/>
    <mergeCell ref="BD446:BR446"/>
    <mergeCell ref="B441:G441"/>
    <mergeCell ref="M441:N441"/>
    <mergeCell ref="P441:Q441"/>
    <mergeCell ref="U441:V441"/>
    <mergeCell ref="X441:Y441"/>
    <mergeCell ref="AO439:BR439"/>
    <mergeCell ref="B440:G440"/>
    <mergeCell ref="M440:N440"/>
    <mergeCell ref="P440:Q440"/>
    <mergeCell ref="U440:V440"/>
    <mergeCell ref="X440:Y440"/>
    <mergeCell ref="AA440:AB440"/>
    <mergeCell ref="AO440:BR440"/>
    <mergeCell ref="B439:G439"/>
    <mergeCell ref="M439:N439"/>
    <mergeCell ref="P439:Q439"/>
    <mergeCell ref="U439:V439"/>
    <mergeCell ref="BD449:BR450"/>
    <mergeCell ref="AO450:AP450"/>
    <mergeCell ref="A464:C465"/>
    <mergeCell ref="R449:T450"/>
    <mergeCell ref="U449:U450"/>
    <mergeCell ref="V449:X450"/>
    <mergeCell ref="Y449:Y450"/>
    <mergeCell ref="AL449:AM449"/>
    <mergeCell ref="AL447:AM447"/>
    <mergeCell ref="AO447:AP447"/>
    <mergeCell ref="AS447:BC448"/>
    <mergeCell ref="BD447:BR448"/>
    <mergeCell ref="AO448:AP448"/>
    <mergeCell ref="R447:T448"/>
    <mergeCell ref="U447:U448"/>
    <mergeCell ref="V447:X448"/>
    <mergeCell ref="Y447:Y448"/>
    <mergeCell ref="AG447:AJ447"/>
    <mergeCell ref="AI448:AM448"/>
    <mergeCell ref="AG449:AJ449"/>
    <mergeCell ref="AI450:AM450"/>
    <mergeCell ref="BM470:BN471"/>
    <mergeCell ref="BO470:BP471"/>
    <mergeCell ref="BQ470:BR471"/>
    <mergeCell ref="B472:F473"/>
    <mergeCell ref="AU472:AV473"/>
    <mergeCell ref="AW472:AX473"/>
    <mergeCell ref="AY472:AZ473"/>
    <mergeCell ref="BA472:BB473"/>
    <mergeCell ref="BC472:BD473"/>
    <mergeCell ref="BA470:BB471"/>
    <mergeCell ref="BC470:BD471"/>
    <mergeCell ref="BE470:BF471"/>
    <mergeCell ref="BG470:BH471"/>
    <mergeCell ref="BI470:BJ471"/>
    <mergeCell ref="BK470:BL471"/>
    <mergeCell ref="B470:F471"/>
    <mergeCell ref="AU470:AV471"/>
    <mergeCell ref="AW470:AX471"/>
    <mergeCell ref="AY470:AZ471"/>
    <mergeCell ref="BI474:BJ475"/>
    <mergeCell ref="BK474:BL475"/>
    <mergeCell ref="BM474:BN475"/>
    <mergeCell ref="BO474:BP475"/>
    <mergeCell ref="BQ474:BR475"/>
    <mergeCell ref="B476:F477"/>
    <mergeCell ref="AU476:AV477"/>
    <mergeCell ref="AW476:AX477"/>
    <mergeCell ref="AY476:AZ477"/>
    <mergeCell ref="BQ472:BR473"/>
    <mergeCell ref="B474:F475"/>
    <mergeCell ref="AU474:AV475"/>
    <mergeCell ref="AW474:AX475"/>
    <mergeCell ref="AY474:AZ475"/>
    <mergeCell ref="BA474:BB475"/>
    <mergeCell ref="BC474:BD475"/>
    <mergeCell ref="BE474:BF475"/>
    <mergeCell ref="BG474:BH475"/>
    <mergeCell ref="BE472:BF473"/>
    <mergeCell ref="BG472:BH473"/>
    <mergeCell ref="BI472:BJ473"/>
    <mergeCell ref="BK472:BL473"/>
    <mergeCell ref="BM472:BN473"/>
    <mergeCell ref="BO472:BP473"/>
    <mergeCell ref="BQ478:BR479"/>
    <mergeCell ref="B480:F481"/>
    <mergeCell ref="AU480:AV481"/>
    <mergeCell ref="AW480:AX481"/>
    <mergeCell ref="AY480:AZ481"/>
    <mergeCell ref="BA480:BB481"/>
    <mergeCell ref="BC480:BD481"/>
    <mergeCell ref="BE480:BF481"/>
    <mergeCell ref="BG480:BH481"/>
    <mergeCell ref="BE478:BF479"/>
    <mergeCell ref="BG478:BH479"/>
    <mergeCell ref="BI478:BJ479"/>
    <mergeCell ref="BK478:BL479"/>
    <mergeCell ref="BM478:BN479"/>
    <mergeCell ref="BO478:BP479"/>
    <mergeCell ref="BM476:BN477"/>
    <mergeCell ref="BO476:BP477"/>
    <mergeCell ref="BQ476:BR477"/>
    <mergeCell ref="B478:F479"/>
    <mergeCell ref="AU478:AV479"/>
    <mergeCell ref="AW478:AX479"/>
    <mergeCell ref="AY478:AZ479"/>
    <mergeCell ref="BA478:BB479"/>
    <mergeCell ref="BC478:BD479"/>
    <mergeCell ref="BA476:BB477"/>
    <mergeCell ref="BC476:BD477"/>
    <mergeCell ref="BE476:BF477"/>
    <mergeCell ref="BG476:BH477"/>
    <mergeCell ref="BI476:BJ477"/>
    <mergeCell ref="BK476:BL477"/>
    <mergeCell ref="BM482:BN483"/>
    <mergeCell ref="BO482:BP483"/>
    <mergeCell ref="BQ482:BR483"/>
    <mergeCell ref="B484:F485"/>
    <mergeCell ref="AU484:AV485"/>
    <mergeCell ref="AW484:AX485"/>
    <mergeCell ref="AY484:AZ485"/>
    <mergeCell ref="BA484:BB485"/>
    <mergeCell ref="BC484:BD485"/>
    <mergeCell ref="BA482:BB483"/>
    <mergeCell ref="BC482:BD483"/>
    <mergeCell ref="BE482:BF483"/>
    <mergeCell ref="BG482:BH483"/>
    <mergeCell ref="BI482:BJ483"/>
    <mergeCell ref="BK482:BL483"/>
    <mergeCell ref="BI480:BJ481"/>
    <mergeCell ref="BK480:BL481"/>
    <mergeCell ref="BM480:BN481"/>
    <mergeCell ref="BO480:BP481"/>
    <mergeCell ref="BQ480:BR481"/>
    <mergeCell ref="B482:F483"/>
    <mergeCell ref="AU482:AV483"/>
    <mergeCell ref="AW482:AX483"/>
    <mergeCell ref="AY482:AZ483"/>
    <mergeCell ref="BG490:BH491"/>
    <mergeCell ref="BI490:BJ491"/>
    <mergeCell ref="BK490:BL491"/>
    <mergeCell ref="BM490:BN491"/>
    <mergeCell ref="BO490:BP491"/>
    <mergeCell ref="BQ490:BR491"/>
    <mergeCell ref="BQ484:BR485"/>
    <mergeCell ref="B490:F491"/>
    <mergeCell ref="AU490:AV491"/>
    <mergeCell ref="AW490:AX491"/>
    <mergeCell ref="AY490:AZ491"/>
    <mergeCell ref="BA490:BB491"/>
    <mergeCell ref="BC490:BD491"/>
    <mergeCell ref="BE490:BF491"/>
    <mergeCell ref="BE484:BF485"/>
    <mergeCell ref="BG484:BH485"/>
    <mergeCell ref="BI484:BJ485"/>
    <mergeCell ref="BK484:BL485"/>
    <mergeCell ref="BM484:BN485"/>
    <mergeCell ref="BO484:BP485"/>
    <mergeCell ref="M488:AT489"/>
    <mergeCell ref="BG494:BH495"/>
    <mergeCell ref="BI494:BJ495"/>
    <mergeCell ref="BK494:BL495"/>
    <mergeCell ref="BM494:BN495"/>
    <mergeCell ref="BO494:BP495"/>
    <mergeCell ref="BQ494:BR495"/>
    <mergeCell ref="BO492:BP493"/>
    <mergeCell ref="BQ492:BR493"/>
    <mergeCell ref="B494:F495"/>
    <mergeCell ref="AU494:AV495"/>
    <mergeCell ref="AW494:AX495"/>
    <mergeCell ref="AY494:AZ495"/>
    <mergeCell ref="BA494:BB495"/>
    <mergeCell ref="BC494:BD495"/>
    <mergeCell ref="BE494:BF495"/>
    <mergeCell ref="BC492:BD493"/>
    <mergeCell ref="BE492:BF493"/>
    <mergeCell ref="BG492:BH493"/>
    <mergeCell ref="BI492:BJ493"/>
    <mergeCell ref="BK492:BL493"/>
    <mergeCell ref="BM492:BN493"/>
    <mergeCell ref="B492:F493"/>
    <mergeCell ref="AU492:AV493"/>
    <mergeCell ref="AW492:AX493"/>
    <mergeCell ref="AY492:AZ493"/>
    <mergeCell ref="BA492:BB493"/>
    <mergeCell ref="BG498:BH499"/>
    <mergeCell ref="BI498:BJ499"/>
    <mergeCell ref="BK498:BL499"/>
    <mergeCell ref="BM498:BN499"/>
    <mergeCell ref="BO498:BP499"/>
    <mergeCell ref="BQ498:BR499"/>
    <mergeCell ref="BO496:BP497"/>
    <mergeCell ref="BQ496:BR497"/>
    <mergeCell ref="B498:F499"/>
    <mergeCell ref="AU498:AV499"/>
    <mergeCell ref="AW498:AX499"/>
    <mergeCell ref="AY498:AZ499"/>
    <mergeCell ref="BA498:BB499"/>
    <mergeCell ref="BC498:BD499"/>
    <mergeCell ref="BE498:BF499"/>
    <mergeCell ref="BC496:BD497"/>
    <mergeCell ref="BE496:BF497"/>
    <mergeCell ref="BG496:BH497"/>
    <mergeCell ref="BI496:BJ497"/>
    <mergeCell ref="BK496:BL497"/>
    <mergeCell ref="BM496:BN497"/>
    <mergeCell ref="B496:F497"/>
    <mergeCell ref="AU496:AV497"/>
    <mergeCell ref="AW496:AX497"/>
    <mergeCell ref="AY496:AZ497"/>
    <mergeCell ref="BA496:BB497"/>
    <mergeCell ref="BG502:BH503"/>
    <mergeCell ref="BI502:BJ503"/>
    <mergeCell ref="BK502:BL503"/>
    <mergeCell ref="BM502:BN503"/>
    <mergeCell ref="BO502:BP503"/>
    <mergeCell ref="BQ502:BR503"/>
    <mergeCell ref="BO500:BP501"/>
    <mergeCell ref="BQ500:BR501"/>
    <mergeCell ref="B502:F503"/>
    <mergeCell ref="AU502:AV503"/>
    <mergeCell ref="AW502:AX503"/>
    <mergeCell ref="AY502:AZ503"/>
    <mergeCell ref="BA502:BB503"/>
    <mergeCell ref="BC502:BD503"/>
    <mergeCell ref="BE502:BF503"/>
    <mergeCell ref="BC500:BD501"/>
    <mergeCell ref="BE500:BF501"/>
    <mergeCell ref="BG500:BH501"/>
    <mergeCell ref="BI500:BJ501"/>
    <mergeCell ref="BK500:BL501"/>
    <mergeCell ref="BM500:BN501"/>
    <mergeCell ref="B500:F501"/>
    <mergeCell ref="AU500:AV501"/>
    <mergeCell ref="AW500:AX501"/>
    <mergeCell ref="AY500:AZ501"/>
    <mergeCell ref="BA500:BB501"/>
    <mergeCell ref="C608:AR608"/>
    <mergeCell ref="A507:C508"/>
    <mergeCell ref="BD508:BS510"/>
    <mergeCell ref="BO504:BP505"/>
    <mergeCell ref="AS548:AT548"/>
    <mergeCell ref="AS547:AT547"/>
    <mergeCell ref="L530:Q531"/>
    <mergeCell ref="R530:R531"/>
    <mergeCell ref="BQ504:BR505"/>
    <mergeCell ref="BC504:BD505"/>
    <mergeCell ref="BE504:BF505"/>
    <mergeCell ref="BG504:BH505"/>
    <mergeCell ref="BI504:BJ505"/>
    <mergeCell ref="BK504:BL505"/>
    <mergeCell ref="BM504:BN505"/>
    <mergeCell ref="B504:F505"/>
    <mergeCell ref="AU504:AV505"/>
    <mergeCell ref="AW504:AX505"/>
    <mergeCell ref="AY504:AZ505"/>
    <mergeCell ref="BA504:BB505"/>
    <mergeCell ref="AE547:AF548"/>
    <mergeCell ref="AK540:AT540"/>
    <mergeCell ref="AU532:AX532"/>
    <mergeCell ref="AK527:AY527"/>
    <mergeCell ref="BO591:BQ591"/>
    <mergeCell ref="BG587:BJ587"/>
    <mergeCell ref="BK587:BN587"/>
    <mergeCell ref="BO587:BR587"/>
    <mergeCell ref="T588:U588"/>
    <mergeCell ref="W588:Y588"/>
    <mergeCell ref="AA588:AC588"/>
    <mergeCell ref="AE588:AG588"/>
    <mergeCell ref="H192:K192"/>
    <mergeCell ref="H191:K191"/>
    <mergeCell ref="H190:K190"/>
    <mergeCell ref="H189:K189"/>
    <mergeCell ref="H188:K188"/>
    <mergeCell ref="H187:K187"/>
    <mergeCell ref="H202:K202"/>
    <mergeCell ref="H201:K201"/>
    <mergeCell ref="H199:K199"/>
    <mergeCell ref="H197:K197"/>
    <mergeCell ref="Z446:AR446"/>
    <mergeCell ref="B600:V600"/>
    <mergeCell ref="AI600:AL600"/>
    <mergeCell ref="B587:R587"/>
    <mergeCell ref="AI587:AL587"/>
    <mergeCell ref="D582:R583"/>
    <mergeCell ref="C595:BB595"/>
    <mergeCell ref="X439:Y439"/>
    <mergeCell ref="AA439:AB439"/>
    <mergeCell ref="AO449:AP449"/>
    <mergeCell ref="AS449:BC450"/>
    <mergeCell ref="B435:G435"/>
    <mergeCell ref="M435:N435"/>
    <mergeCell ref="P435:Q435"/>
    <mergeCell ref="U435:V435"/>
    <mergeCell ref="X435:Y435"/>
    <mergeCell ref="AA435:AB435"/>
    <mergeCell ref="AO438:BR438"/>
    <mergeCell ref="H436:I436"/>
    <mergeCell ref="J436:K436"/>
    <mergeCell ref="AA441:AB441"/>
    <mergeCell ref="AO441:BR441"/>
  </mergeCells>
  <phoneticPr fontId="2"/>
  <conditionalFormatting sqref="T52:BI52">
    <cfRule type="expression" dxfId="11" priority="1">
      <formula>$P$40&gt;(T50+T51)</formula>
    </cfRule>
  </conditionalFormatting>
  <conditionalFormatting sqref="T53:BI53">
    <cfRule type="expression" dxfId="10" priority="9">
      <formula>T52=T53</formula>
    </cfRule>
    <cfRule type="expression" dxfId="9" priority="11">
      <formula>T53&gt;T52</formula>
    </cfRule>
    <cfRule type="containsBlanks" dxfId="8" priority="12">
      <formula>LEN(TRIM(T53))=0</formula>
    </cfRule>
  </conditionalFormatting>
  <conditionalFormatting sqref="T54:BI54">
    <cfRule type="expression" dxfId="7" priority="7">
      <formula>T55&lt;T54</formula>
    </cfRule>
  </conditionalFormatting>
  <conditionalFormatting sqref="T55:BI55">
    <cfRule type="expression" dxfId="6" priority="8">
      <formula>T54=T55</formula>
    </cfRule>
    <cfRule type="expression" dxfId="5" priority="10">
      <formula>T54&lt;T55</formula>
    </cfRule>
  </conditionalFormatting>
  <conditionalFormatting sqref="T57:BI57">
    <cfRule type="expression" dxfId="4" priority="6">
      <formula>T58&lt;T57</formula>
    </cfRule>
  </conditionalFormatting>
  <conditionalFormatting sqref="T58:BI58">
    <cfRule type="expression" dxfId="3" priority="4">
      <formula>T57=T58</formula>
    </cfRule>
    <cfRule type="expression" dxfId="2" priority="5">
      <formula>T57&lt;T58</formula>
    </cfRule>
  </conditionalFormatting>
  <conditionalFormatting sqref="T125:BI125">
    <cfRule type="expression" dxfId="1" priority="3">
      <formula>T58&lt;T57</formula>
    </cfRule>
  </conditionalFormatting>
  <conditionalFormatting sqref="T126:BI126">
    <cfRule type="expression" dxfId="0" priority="2">
      <formula>T57&lt;T58</formula>
    </cfRule>
  </conditionalFormatting>
  <dataValidations count="8">
    <dataValidation type="whole" allowBlank="1" showInputMessage="1" showErrorMessage="1" sqref="AP551" xr:uid="{00000000-0002-0000-0200-000000000000}">
      <formula1>1</formula1>
      <formula2>2</formula2>
    </dataValidation>
    <dataValidation type="list" allowBlank="1" showInputMessage="1" showErrorMessage="1" sqref="TMY400 KG307 UC307 ADY307 ANU307 AXQ307 BHM307 BRI307 CBE307 CLA307 CUW307 DES307 DOO307 DYK307 EIG307 ESC307 FBY307 FLU307 FVQ307 GFM307 GPI307 GZE307 HJA307 HSW307 ICS307 IMO307 IWK307 JGG307 JQC307 JZY307 KJU307 KTQ307 LDM307 LNI307 LXE307 MHA307 MQW307 NAS307 NKO307 NUK307 OEG307 OOC307 OXY307 PHU307 PRQ307 QBM307 QLI307 QVE307 RFA307 ROW307 RYS307 SIO307 SSK307 TCG307 TMC307 TVY307 UFU307 UPQ307 UZM307 VJI307 VTE307 WDA307 WMW307 WWS307 TWU400 KG305 UC305 ADY305 ANU305 AXQ305 BHM305 BRI305 CBE305 CLA305 CUW305 DES305 DOO305 DYK305 EIG305 ESC305 FBY305 FLU305 FVQ305 GFM305 GPI305 GZE305 HJA305 HSW305 ICS305 IMO305 IWK305 JGG305 JQC305 JZY305 KJU305 KTQ305 LDM305 LNI305 LXE305 MHA305 MQW305 NAS305 NKO305 NUK305 OEG305 OOC305 OXY305 PHU305 PRQ305 QBM305 QLI305 QVE305 RFA305 ROW305 RYS305 SIO305 SSK305 TCG305 TMC305 TVY305 UFU305 UPQ305 UZM305 VJI305 VTE305 WDA305 WMW305 WWS305 UGQ400 KG323 UC323 ADY323 ANU323 AXQ323 BHM323 BRI323 CBE323 CLA323 CUW323 DES323 DOO323 DYK323 EIG323 ESC323 FBY323 FLU323 FVQ323 GFM323 GPI323 GZE323 HJA323 HSW323 ICS323 IMO323 IWK323 JGG323 JQC323 JZY323 KJU323 KTQ323 LDM323 LNI323 LXE323 MHA323 MQW323 NAS323 NKO323 NUK323 OEG323 OOC323 OXY323 PHU323 PRQ323 QBM323 QLI323 QVE323 RFA323 ROW323 RYS323 SIO323 SSK323 TCG323 TMC323 TVY323 UFU323 UPQ323 UZM323 VJI323 VTE323 WDA323 WMW323 WWS323 UQM400 KG321 UC321 ADY321 ANU321 AXQ321 BHM321 BRI321 CBE321 CLA321 CUW321 DES321 DOO321 DYK321 EIG321 ESC321 FBY321 FLU321 FVQ321 GFM321 GPI321 GZE321 HJA321 HSW321 ICS321 IMO321 IWK321 JGG321 JQC321 JZY321 KJU321 KTQ321 LDM321 LNI321 LXE321 MHA321 MQW321 NAS321 NKO321 NUK321 OEG321 OOC321 OXY321 PHU321 PRQ321 QBM321 QLI321 QVE321 RFA321 ROW321 RYS321 SIO321 SSK321 TCG321 TMC321 TVY321 UFU321 UPQ321 UZM321 VJI321 VTE321 WDA321 WMW321 WWS321 VAI400 KG319 UC319 ADY319 ANU319 AXQ319 BHM319 BRI319 CBE319 CLA319 CUW319 DES319 DOO319 DYK319 EIG319 ESC319 FBY319 FLU319 FVQ319 GFM319 GPI319 GZE319 HJA319 HSW319 ICS319 IMO319 IWK319 JGG319 JQC319 JZY319 KJU319 KTQ319 LDM319 LNI319 LXE319 MHA319 MQW319 NAS319 NKO319 NUK319 OEG319 OOC319 OXY319 PHU319 PRQ319 QBM319 QLI319 QVE319 RFA319 ROW319 RYS319 SIO319 SSK319 TCG319 TMC319 TVY319 UFU319 UPQ319 UZM319 VJI319 VTE319 WDA319 WMW319 WWS319 VKE400 KG317 UC317 ADY317 ANU317 AXQ317 BHM317 BRI317 CBE317 CLA317 CUW317 DES317 DOO317 DYK317 EIG317 ESC317 FBY317 FLU317 FVQ317 GFM317 GPI317 GZE317 HJA317 HSW317 ICS317 IMO317 IWK317 JGG317 JQC317 JZY317 KJU317 KTQ317 LDM317 LNI317 LXE317 MHA317 MQW317 NAS317 NKO317 NUK317 OEG317 OOC317 OXY317 PHU317 PRQ317 QBM317 QLI317 QVE317 RFA317 ROW317 RYS317 SIO317 SSK317 TCG317 TMC317 TVY317 UFU317 UPQ317 UZM317 VJI317 VTE317 WDA317 WMW317 WWS317 VUA400 KG315 UC315 ADY315 ANU315 AXQ315 BHM315 BRI315 CBE315 CLA315 CUW315 DES315 DOO315 DYK315 EIG315 ESC315 FBY315 FLU315 FVQ315 GFM315 GPI315 GZE315 HJA315 HSW315 ICS315 IMO315 IWK315 JGG315 JQC315 JZY315 KJU315 KTQ315 LDM315 LNI315 LXE315 MHA315 MQW315 NAS315 NKO315 NUK315 OEG315 OOC315 OXY315 PHU315 PRQ315 QBM315 QLI315 QVE315 RFA315 ROW315 RYS315 SIO315 SSK315 TCG315 TMC315 TVY315 UFU315 UPQ315 UZM315 VJI315 VTE315 WDA315 WMW315 WWS315 WDW400 KG313 UC313 ADY313 ANU313 AXQ313 BHM313 BRI313 CBE313 CLA313 CUW313 DES313 DOO313 DYK313 EIG313 ESC313 FBY313 FLU313 FVQ313 GFM313 GPI313 GZE313 HJA313 HSW313 ICS313 IMO313 IWK313 JGG313 JQC313 JZY313 KJU313 KTQ313 LDM313 LNI313 LXE313 MHA313 MQW313 NAS313 NKO313 NUK313 OEG313 OOC313 OXY313 PHU313 PRQ313 QBM313 QLI313 QVE313 RFA313 ROW313 RYS313 SIO313 SSK313 TCG313 TMC313 TVY313 UFU313 UPQ313 UZM313 VJI313 VTE313 WDA313 WMW313 WWS313 WNS400 KG311 UC311 ADY311 ANU311 AXQ311 BHM311 BRI311 CBE311 CLA311 CUW311 DES311 DOO311 DYK311 EIG311 ESC311 FBY311 FLU311 FVQ311 GFM311 GPI311 GZE311 HJA311 HSW311 ICS311 IMO311 IWK311 JGG311 JQC311 JZY311 KJU311 KTQ311 LDM311 LNI311 LXE311 MHA311 MQW311 NAS311 NKO311 NUK311 OEG311 OOC311 OXY311 PHU311 PRQ311 QBM311 QLI311 QVE311 RFA311 ROW311 RYS311 SIO311 SSK311 TCG311 TMC311 TVY311 UFU311 UPQ311 UZM311 VJI311 VTE311 WDA311 WMW311 WWS311 WXO400 KG309 UC309 ADY309 ANU309 AXQ309 BHM309 BRI309 CBE309 CLA309 CUW309 DES309 DOO309 DYK309 EIG309 ESC309 FBY309 FLU309 FVQ309 GFM309 GPI309 GZE309 HJA309 HSW309 ICS309 IMO309 IWK309 JGG309 JQC309 JZY309 KJU309 KTQ309 LDM309 LNI309 LXE309 MHA309 MQW309 NAS309 NKO309 NUK309 OEG309 OOC309 OXY309 PHU309 PRQ309 QBM309 QLI309 QVE309 RFA309 ROW309 RYS309 SIO309 SSK309 TCG309 TMC309 TVY309 UFU309 UPQ309 UZM309 VJI309 VTE309 WDA309 WMW309 WWS309 AX271 KT271 UP271 AEL271 AOH271 AYD271 BHZ271 BRV271 CBR271 CLN271 CVJ271 DFF271 DPB271 DYX271 EIT271 ESP271 FCL271 FMH271 FWD271 GFZ271 GPV271 GZR271 HJN271 HTJ271 IDF271 INB271 IWX271 JGT271 JQP271 KAL271 KKH271 KUD271 LDZ271 LNV271 LXR271 MHN271 MRJ271 NBF271 NLB271 NUX271 OET271 OOP271 OYL271 PIH271 PSD271 QBZ271 QLV271 QVR271 RFN271 RPJ271 RZF271 SJB271 SSX271 TCT271 TMP271 TWL271 UGH271 UQD271 UZZ271 VJV271 VTR271 WDN271 WNJ271 WXF271 JQY400 LC410 UY410 AEU410 AOQ410 AYM410 BII410 BSE410 CCA410 CLW410 CVS410 DFO410 DPK410 DZG410 EJC410 ESY410 FCU410 FMQ410 FWM410 GGI410 GQE410 HAA410 HJW410 HTS410 IDO410 INK410 IXG410 JHC410 JQY410 KAU410 KKQ410 KUM410 LEI410 LOE410 LYA410 MHW410 MRS410 NBO410 NLK410 NVG410 OFC410 OOY410 OYU410 PIQ410 PSM410 QCI410 QME410 QWA410 RFW410 RPS410 RZO410 SJK410 STG410 TDC410 TMY410 TWU410 UGQ410 UQM410 VAI410 VKE410 VUA410 WDW410 WNS410 WXO410 KAU400 LC408 UY408 AEU408 AOQ408 AYM408 BII408 BSE408 CCA408 CLW408 CVS408 DFO408 DPK408 DZG408 EJC408 ESY408 FCU408 FMQ408 FWM408 GGI408 GQE408 HAA408 HJW408 HTS408 IDO408 INK408 IXG408 JHC408 JQY408 KAU408 KKQ408 KUM408 LEI408 LOE408 LYA408 MHW408 MRS408 NBO408 NLK408 NVG408 OFC408 OOY408 OYU408 PIQ408 PSM408 QCI408 QME408 QWA408 RFW408 RPS408 RZO408 SJK408 STG408 TDC408 TMY408 TWU408 UGQ408 UQM408 VAI408 VKE408 VUA408 WDW408 WNS408 WXO408 KKQ400 LC406 UY406 AEU406 AOQ406 AYM406 BII406 BSE406 CCA406 CLW406 CVS406 DFO406 DPK406 DZG406 EJC406 ESY406 FCU406 FMQ406 FWM406 GGI406 GQE406 HAA406 HJW406 HTS406 IDO406 INK406 IXG406 JHC406 JQY406 KAU406 KKQ406 KUM406 LEI406 LOE406 LYA406 MHW406 MRS406 NBO406 NLK406 NVG406 OFC406 OOY406 OYU406 PIQ406 PSM406 QCI406 QME406 QWA406 RFW406 RPS406 RZO406 SJK406 STG406 TDC406 TMY406 TWU406 UGQ406 UQM406 VAI406 VKE406 VUA406 WDW406 WNS406 WXO406 KUM400 LC404 UY404 AEU404 AOQ404 AYM404 BII404 BSE404 CCA404 CLW404 CVS404 DFO404 DPK404 DZG404 EJC404 ESY404 FCU404 FMQ404 FWM404 GGI404 GQE404 HAA404 HJW404 HTS404 IDO404 INK404 IXG404 JHC404 JQY404 KAU404 KKQ404 KUM404 LEI404 LOE404 LYA404 MHW404 MRS404 NBO404 NLK404 NVG404 OFC404 OOY404 OYU404 PIQ404 PSM404 QCI404 QME404 QWA404 RFW404 RPS404 RZO404 SJK404 STG404 TDC404 TMY404 TWU404 UGQ404 UQM404 VAI404 VKE404 VUA404 WDW404 WNS404 WXO404 LEI400 LC402 UY402 AEU402 AOQ402 AYM402 BII402 BSE402 CCA402 CLW402 CVS402 DFO402 DPK402 DZG402 EJC402 ESY402 FCU402 FMQ402 FWM402 GGI402 GQE402 HAA402 HJW402 HTS402 IDO402 INK402 IXG402 JHC402 JQY402 KAU402 KKQ402 KUM402 LEI402 LOE402 LYA402 MHW402 MRS402 NBO402 NLK402 NVG402 OFC402 OOY402 OYU402 PIQ402 PSM402 QCI402 QME402 QWA402 RFW402 RPS402 RZO402 SJK402 STG402 TDC402 TMY402 TWU402 UGQ402 UQM402 VAI402 VKE402 VUA402 WDW402 WNS402 WXO402 LYA400 KG369 UC369 ADY369 ANU369 AXQ369 BHM369 BRI369 CBE369 CLA369 CUW369 DES369 DOO369 DYK369 EIG369 ESC369 FBY369 FLU369 FVQ369 GFM369 GPI369 GZE369 HJA369 HSW369 ICS369 IMO369 IWK369 JGG369 JQC369 JZY369 KJU369 KTQ369 LDM369 LNI369 LXE369 MHA369 MQW369 NAS369 NKO369 NUK369 OEG369 OOC369 OXY369 PHU369 PRQ369 QBM369 QLI369 QVE369 RFA369 ROW369 RYS369 SIO369 SSK369 TCG369 TMC369 TVY369 UFU369 UPQ369 UZM369 VJI369 VTE369 WDA369 WMW369 WWS369 AX285 KT285 UP285 AEL285 AOH285 AYD285 BHZ285 BRV285 CBR285 CLN285 CVJ285 DFF285 DPB285 DYX285 EIT285 ESP285 FCL285 FMH285 FWD285 GFZ285 GPV285 GZR285 HJN285 HTJ285 IDF285 INB285 IWX285 JGT285 JQP285 KAL285 KKH285 KUD285 LDZ285 LNV285 LXR285 MHN285 MRJ285 NBF285 NLB285 NUX285 OET285 OOP285 OYL285 PIH285 PSD285 QBZ285 QLV285 QVR285 RFN285 RPJ285 RZF285 SJB285 SSX285 TCT285 TMP285 TWL285 UGH285 UQD285 UZZ285 VJV285 VTR285 WDN285 WNJ285 WXF285 AX283 KT283 UP283 AEL283 AOH283 AYD283 BHZ283 BRV283 CBR283 CLN283 CVJ283 DFF283 DPB283 DYX283 EIT283 ESP283 FCL283 FMH283 FWD283 GFZ283 GPV283 GZR283 HJN283 HTJ283 IDF283 INB283 IWX283 JGT283 JQP283 KAL283 KKH283 KUD283 LDZ283 LNV283 LXR283 MHN283 MRJ283 NBF283 NLB283 NUX283 OET283 OOP283 OYL283 PIH283 PSD283 QBZ283 QLV283 QVR283 RFN283 RPJ283 RZF283 SJB283 SSX283 TCT283 TMP283 TWL283 UGH283 UQD283 UZZ283 VJV283 VTR283 WDN283 WNJ283 WXF283 AX281 KT281 UP281 AEL281 AOH281 AYD281 BHZ281 BRV281 CBR281 CLN281 CVJ281 DFF281 DPB281 DYX281 EIT281 ESP281 FCL281 FMH281 FWD281 GFZ281 GPV281 GZR281 HJN281 HTJ281 IDF281 INB281 IWX281 JGT281 JQP281 KAL281 KKH281 KUD281 LDZ281 LNV281 LXR281 MHN281 MRJ281 NBF281 NLB281 NUX281 OET281 OOP281 OYL281 PIH281 PSD281 QBZ281 QLV281 QVR281 RFN281 RPJ281 RZF281 SJB281 SSX281 TCT281 TMP281 TWL281 UGH281 UQD281 UZZ281 VJV281 VTR281 WDN281 WNJ281 WXF281 AX279 KT279 UP279 AEL279 AOH279 AYD279 BHZ279 BRV279 CBR279 CLN279 CVJ279 DFF279 DPB279 DYX279 EIT279 ESP279 FCL279 FMH279 FWD279 GFZ279 GPV279 GZR279 HJN279 HTJ279 IDF279 INB279 IWX279 JGT279 JQP279 KAL279 KKH279 KUD279 LDZ279 LNV279 LXR279 MHN279 MRJ279 NBF279 NLB279 NUX279 OET279 OOP279 OYL279 PIH279 PSD279 QBZ279 QLV279 QVR279 RFN279 RPJ279 RZF279 SJB279 SSX279 TCT279 TMP279 TWL279 UGH279 UQD279 UZZ279 VJV279 VTR279 WDN279 WNJ279 WXF279 AX277 KT277 UP277 AEL277 AOH277 AYD277 BHZ277 BRV277 CBR277 CLN277 CVJ277 DFF277 DPB277 DYX277 EIT277 ESP277 FCL277 FMH277 FWD277 GFZ277 GPV277 GZR277 HJN277 HTJ277 IDF277 INB277 IWX277 JGT277 JQP277 KAL277 KKH277 KUD277 LDZ277 LNV277 LXR277 MHN277 MRJ277 NBF277 NLB277 NUX277 OET277 OOP277 OYL277 PIH277 PSD277 QBZ277 QLV277 QVR277 RFN277 RPJ277 RZF277 SJB277 SSX277 TCT277 TMP277 TWL277 UGH277 UQD277 UZZ277 VJV277 VTR277 WDN277 WNJ277 WXF277 AX275 KT275 UP275 AEL275 AOH275 AYD275 BHZ275 BRV275 CBR275 CLN275 CVJ275 DFF275 DPB275 DYX275 EIT275 ESP275 FCL275 FMH275 FWD275 GFZ275 GPV275 GZR275 HJN275 HTJ275 IDF275 INB275 IWX275 JGT275 JQP275 KAL275 KKH275 KUD275 LDZ275 LNV275 LXR275 MHN275 MRJ275 NBF275 NLB275 NUX275 OET275 OOP275 OYL275 PIH275 PSD275 QBZ275 QLV275 QVR275 RFN275 RPJ275 RZF275 SJB275 SSX275 TCT275 TMP275 TWL275 UGH275 UQD275 UZZ275 VJV275 VTR275 WDN275 WNJ275 WXF275 AX273 KT273 UP273 AEL273 AOH273 AYD273 BHZ273 BRV273 CBR273 CLN273 CVJ273 DFF273 DPB273 DYX273 EIT273 ESP273 FCL273 FMH273 FWD273 GFZ273 GPV273 GZR273 HJN273 HTJ273 IDF273 INB273 IWX273 JGT273 JQP273 KAL273 KKH273 KUD273 LDZ273 LNV273 LXR273 MHN273 MRJ273 NBF273 NLB273 NUX273 OET273 OOP273 OYL273 PIH273 PSD273 QBZ273 QLV273 QVR273 RFN273 RPJ273 RZF273 SJB273 SSX273 TCT273 TMP273 TWL273 UGH273 UQD273 UZZ273 VJV273 VTR273 WDN273 WNJ273 WXF273 PSM400 KG339 UC339 ADY339 ANU339 AXQ339 BHM339 BRI339 CBE339 CLA339 CUW339 DES339 DOO339 DYK339 EIG339 ESC339 FBY339 FLU339 FVQ339 GFM339 GPI339 GZE339 HJA339 HSW339 ICS339 IMO339 IWK339 JGG339 JQC339 JZY339 KJU339 KTQ339 LDM339 LNI339 LXE339 MHA339 MQW339 NAS339 NKO339 NUK339 OEG339 OOC339 OXY339 PHU339 PRQ339 QBM339 QLI339 QVE339 RFA339 ROW339 RYS339 SIO339 SSK339 TCG339 TMC339 TVY339 UFU339 UPQ339 UZM339 VJI339 VTE339 WDA339 WMW339 WWS339 MHW400 KG373 UC373 ADY373 ANU373 AXQ373 BHM373 BRI373 CBE373 CLA373 CUW373 DES373 DOO373 DYK373 EIG373 ESC373 FBY373 FLU373 FVQ373 GFM373 GPI373 GZE373 HJA373 HSW373 ICS373 IMO373 IWK373 JGG373 JQC373 JZY373 KJU373 KTQ373 LDM373 LNI373 LXE373 MHA373 MQW373 NAS373 NKO373 NUK373 OEG373 OOC373 OXY373 PHU373 PRQ373 QBM373 QLI373 QVE373 RFA373 ROW373 RYS373 SIO373 SSK373 TCG373 TMC373 TVY373 UFU373 UPQ373 UZM373 VJI373 VTE373 WDA373 WMW373 WWS373 MRS400 KG375 UC375 ADY375 ANU375 AXQ375 BHM375 BRI375 CBE375 CLA375 CUW375 DES375 DOO375 DYK375 EIG375 ESC375 FBY375 FLU375 FVQ375 GFM375 GPI375 GZE375 HJA375 HSW375 ICS375 IMO375 IWK375 JGG375 JQC375 JZY375 KJU375 KTQ375 LDM375 LNI375 LXE375 MHA375 MQW375 NAS375 NKO375 NUK375 OEG375 OOC375 OXY375 PHU375 PRQ375 QBM375 QLI375 QVE375 RFA375 ROW375 RYS375 SIO375 SSK375 TCG375 TMC375 TVY375 UFU375 UPQ375 UZM375 VJI375 VTE375 WDA375 WMW375 WWS375 NBO400 KG377 UC377 ADY377 ANU377 AXQ377 BHM377 BRI377 CBE377 CLA377 CUW377 DES377 DOO377 DYK377 EIG377 ESC377 FBY377 FLU377 FVQ377 GFM377 GPI377 GZE377 HJA377 HSW377 ICS377 IMO377 IWK377 JGG377 JQC377 JZY377 KJU377 KTQ377 LDM377 LNI377 LXE377 MHA377 MQW377 NAS377 NKO377 NUK377 OEG377 OOC377 OXY377 PHU377 PRQ377 QBM377 QLI377 QVE377 RFA377 ROW377 RYS377 SIO377 SSK377 TCG377 TMC377 TVY377 UFU377 UPQ377 UZM377 VJI377 VTE377 WDA377 WMW377 WWS377 NLK400 KG379 UC379 ADY379 ANU379 AXQ379 BHM379 BRI379 CBE379 CLA379 CUW379 DES379 DOO379 DYK379 EIG379 ESC379 FBY379 FLU379 FVQ379 GFM379 GPI379 GZE379 HJA379 HSW379 ICS379 IMO379 IWK379 JGG379 JQC379 JZY379 KJU379 KTQ379 LDM379 LNI379 LXE379 MHA379 MQW379 NAS379 NKO379 NUK379 OEG379 OOC379 OXY379 PHU379 PRQ379 QBM379 QLI379 QVE379 RFA379 ROW379 RYS379 SIO379 SSK379 TCG379 TMC379 TVY379 UFU379 UPQ379 UZM379 VJI379 VTE379 WDA379 WMW379 WWS379 NVG400 KG381 UC381 ADY381 ANU381 AXQ381 BHM381 BRI381 CBE381 CLA381 CUW381 DES381 DOO381 DYK381 EIG381 ESC381 FBY381 FLU381 FVQ381 GFM381 GPI381 GZE381 HJA381 HSW381 ICS381 IMO381 IWK381 JGG381 JQC381 JZY381 KJU381 KTQ381 LDM381 LNI381 LXE381 MHA381 MQW381 NAS381 NKO381 NUK381 OEG381 OOC381 OXY381 PHU381 PRQ381 QBM381 QLI381 QVE381 RFA381 ROW381 RYS381 SIO381 SSK381 TCG381 TMC381 TVY381 UFU381 UPQ381 UZM381 VJI381 VTE381 WDA381 WMW381 WWS381 OFC400 KG383 UC383 ADY383 ANU383 AXQ383 BHM383 BRI383 CBE383 CLA383 CUW383 DES383 DOO383 DYK383 EIG383 ESC383 FBY383 FLU383 FVQ383 GFM383 GPI383 GZE383 HJA383 HSW383 ICS383 IMO383 IWK383 JGG383 JQC383 JZY383 KJU383 KTQ383 LDM383 LNI383 LXE383 MHA383 MQW383 NAS383 NKO383 NUK383 OEG383 OOC383 OXY383 PHU383 PRQ383 QBM383 QLI383 QVE383 RFA383 ROW383 RYS383 SIO383 SSK383 TCG383 TMC383 TVY383 UFU383 UPQ383 UZM383 VJI383 VTE383 WDA383 WMW383 WWS383 OOY400 KG385 UC385 ADY385 ANU385 AXQ385 BHM385 BRI385 CBE385 CLA385 CUW385 DES385 DOO385 DYK385 EIG385 ESC385 FBY385 FLU385 FVQ385 GFM385 GPI385 GZE385 HJA385 HSW385 ICS385 IMO385 IWK385 JGG385 JQC385 JZY385 KJU385 KTQ385 LDM385 LNI385 LXE385 MHA385 MQW385 NAS385 NKO385 NUK385 OEG385 OOC385 OXY385 PHU385 PRQ385 QBM385 QLI385 QVE385 RFA385 ROW385 RYS385 SIO385 SSK385 TCG385 TMC385 TVY385 UFU385 UPQ385 UZM385 VJI385 VTE385 WDA385 WMW385 WWS385 OYU400 KG387 UC387 ADY387 ANU387 AXQ387 BHM387 BRI387 CBE387 CLA387 CUW387 DES387 DOO387 DYK387 EIG387 ESC387 FBY387 FLU387 FVQ387 GFM387 GPI387 GZE387 HJA387 HSW387 ICS387 IMO387 IWK387 JGG387 JQC387 JZY387 KJU387 KTQ387 LDM387 LNI387 LXE387 MHA387 MQW387 NAS387 NKO387 NUK387 OEG387 OOC387 OXY387 PHU387 PRQ387 QBM387 QLI387 QVE387 RFA387 ROW387 RYS387 SIO387 SSK387 TCG387 TMC387 TVY387 UFU387 UPQ387 UZM387 VJI387 VTE387 WDA387 WMW387 WWS387 AX287 KT287 UP287 AEL287 AOH287 AYD287 BHZ287 BRV287 CBR287 CLN287 CVJ287 DFF287 DPB287 DYX287 EIT287 ESP287 FCL287 FMH287 FWD287 GFZ287 GPV287 GZR287 HJN287 HTJ287 IDF287 INB287 IWX287 JGT287 JQP287 KAL287 KKH287 KUD287 LDZ287 LNV287 LXR287 MHN287 MRJ287 NBF287 NLB287 NUX287 OET287 OOP287 OYL287 PIH287 PSD287 QBZ287 QLV287 QVR287 RFN287 RPJ287 RZF287 SJB287 SSX287 TCT287 TMP287 TWL287 UGH287 UQD287 UZZ287 VJV287 VTR287 WDN287 WNJ287 WXF287 QCI400 KG337 UC337 ADY337 ANU337 AXQ337 BHM337 BRI337 CBE337 CLA337 CUW337 DES337 DOO337 DYK337 EIG337 ESC337 FBY337 FLU337 FVQ337 GFM337 GPI337 GZE337 HJA337 HSW337 ICS337 IMO337 IWK337 JGG337 JQC337 JZY337 KJU337 KTQ337 LDM337 LNI337 LXE337 MHA337 MQW337 NAS337 NKO337 NUK337 OEG337 OOC337 OXY337 PHU337 PRQ337 QBM337 QLI337 QVE337 RFA337 ROW337 RYS337 SIO337 SSK337 TCG337 TMC337 TVY337 UFU337 UPQ337 UZM337 VJI337 VTE337 WDA337 WMW337 WWS337 QME400 KG355 UC355 ADY355 ANU355 AXQ355 BHM355 BRI355 CBE355 CLA355 CUW355 DES355 DOO355 DYK355 EIG355 ESC355 FBY355 FLU355 FVQ355 GFM355 GPI355 GZE355 HJA355 HSW355 ICS355 IMO355 IWK355 JGG355 JQC355 JZY355 KJU355 KTQ355 LDM355 LNI355 LXE355 MHA355 MQW355 NAS355 NKO355 NUK355 OEG355 OOC355 OXY355 PHU355 PRQ355 QBM355 QLI355 QVE355 RFA355 ROW355 RYS355 SIO355 SSK355 TCG355 TMC355 TVY355 UFU355 UPQ355 UZM355 VJI355 VTE355 WDA355 WMW355 WWS355 QWA400 KG353 UC353 ADY353 ANU353 AXQ353 BHM353 BRI353 CBE353 CLA353 CUW353 DES353 DOO353 DYK353 EIG353 ESC353 FBY353 FLU353 FVQ353 GFM353 GPI353 GZE353 HJA353 HSW353 ICS353 IMO353 IWK353 JGG353 JQC353 JZY353 KJU353 KTQ353 LDM353 LNI353 LXE353 MHA353 MQW353 NAS353 NKO353 NUK353 OEG353 OOC353 OXY353 PHU353 PRQ353 QBM353 QLI353 QVE353 RFA353 ROW353 RYS353 SIO353 SSK353 TCG353 TMC353 TVY353 UFU353 UPQ353 UZM353 VJI353 VTE353 WDA353 WMW353 WWS353 RFW400 KG351 UC351 ADY351 ANU351 AXQ351 BHM351 BRI351 CBE351 CLA351 CUW351 DES351 DOO351 DYK351 EIG351 ESC351 FBY351 FLU351 FVQ351 GFM351 GPI351 GZE351 HJA351 HSW351 ICS351 IMO351 IWK351 JGG351 JQC351 JZY351 KJU351 KTQ351 LDM351 LNI351 LXE351 MHA351 MQW351 NAS351 NKO351 NUK351 OEG351 OOC351 OXY351 PHU351 PRQ351 QBM351 QLI351 QVE351 RFA351 ROW351 RYS351 SIO351 SSK351 TCG351 TMC351 TVY351 UFU351 UPQ351 UZM351 VJI351 VTE351 WDA351 WMW351 WWS351 RPS400 KG349 UC349 ADY349 ANU349 AXQ349 BHM349 BRI349 CBE349 CLA349 CUW349 DES349 DOO349 DYK349 EIG349 ESC349 FBY349 FLU349 FVQ349 GFM349 GPI349 GZE349 HJA349 HSW349 ICS349 IMO349 IWK349 JGG349 JQC349 JZY349 KJU349 KTQ349 LDM349 LNI349 LXE349 MHA349 MQW349 NAS349 NKO349 NUK349 OEG349 OOC349 OXY349 PHU349 PRQ349 QBM349 QLI349 QVE349 RFA349 ROW349 RYS349 SIO349 SSK349 TCG349 TMC349 TVY349 UFU349 UPQ349 UZM349 VJI349 VTE349 WDA349 WMW349 WWS349 RZO400 KG347 UC347 ADY347 ANU347 AXQ347 BHM347 BRI347 CBE347 CLA347 CUW347 DES347 DOO347 DYK347 EIG347 ESC347 FBY347 FLU347 FVQ347 GFM347 GPI347 GZE347 HJA347 HSW347 ICS347 IMO347 IWK347 JGG347 JQC347 JZY347 KJU347 KTQ347 LDM347 LNI347 LXE347 MHA347 MQW347 NAS347 NKO347 NUK347 OEG347 OOC347 OXY347 PHU347 PRQ347 QBM347 QLI347 QVE347 RFA347 ROW347 RYS347 SIO347 SSK347 TCG347 TMC347 TVY347 UFU347 UPQ347 UZM347 VJI347 VTE347 WDA347 WMW347 WWS347 SJK400 KG345 UC345 ADY345 ANU345 AXQ345 BHM345 BRI345 CBE345 CLA345 CUW345 DES345 DOO345 DYK345 EIG345 ESC345 FBY345 FLU345 FVQ345 GFM345 GPI345 GZE345 HJA345 HSW345 ICS345 IMO345 IWK345 JGG345 JQC345 JZY345 KJU345 KTQ345 LDM345 LNI345 LXE345 MHA345 MQW345 NAS345 NKO345 NUK345 OEG345 OOC345 OXY345 PHU345 PRQ345 QBM345 QLI345 QVE345 RFA345 ROW345 RYS345 SIO345 SSK345 TCG345 TMC345 TVY345 UFU345 UPQ345 UZM345 VJI345 VTE345 WDA345 WMW345 WWS345 STG400 KG343 UC343 ADY343 ANU343 AXQ343 BHM343 BRI343 CBE343 CLA343 CUW343 DES343 DOO343 DYK343 EIG343 ESC343 FBY343 FLU343 FVQ343 GFM343 GPI343 GZE343 HJA343 HSW343 ICS343 IMO343 IWK343 JGG343 JQC343 JZY343 KJU343 KTQ343 LDM343 LNI343 LXE343 MHA343 MQW343 NAS343 NKO343 NUK343 OEG343 OOC343 OXY343 PHU343 PRQ343 QBM343 QLI343 QVE343 RFA343 ROW343 RYS343 SIO343 SSK343 TCG343 TMC343 TVY343 UFU343 UPQ343 UZM343 VJI343 VTE343 WDA343 WMW343 WWS343 AX289 KT289 UP289 AEL289 AOH289 AYD289 BHZ289 BRV289 CBR289 CLN289 CVJ289 DFF289 DPB289 DYX289 EIT289 ESP289 FCL289 FMH289 FWD289 GFZ289 GPV289 GZR289 HJN289 HTJ289 IDF289 INB289 IWX289 JGT289 JQP289 KAL289 KKH289 KUD289 LDZ289 LNV289 LXR289 MHN289 MRJ289 NBF289 NLB289 NUX289 OET289 OOP289 OYL289 PIH289 PSD289 QBZ289 QLV289 QVR289 RFN289 RPJ289 RZF289 SJB289 SSX289 TCT289 TMP289 TWL289 UGH289 UQD289 UZZ289 VJV289 VTR289 WDN289 WNJ289 WXF289 PIQ400 KG371 UC371 ADY371 ANU371 AXQ371 BHM371 BRI371 CBE371 CLA371 CUW371 DES371 DOO371 DYK371 EIG371 ESC371 FBY371 FLU371 FVQ371 GFM371 GPI371 GZE371 HJA371 HSW371 ICS371 IMO371 IWK371 JGG371 JQC371 JZY371 KJU371 KTQ371 LDM371 LNI371 LXE371 MHA371 MQW371 NAS371 NKO371 NUK371 OEG371 OOC371 OXY371 PHU371 PRQ371 QBM371 QLI371 QVE371 RFA371 ROW371 RYS371 SIO371 SSK371 TCG371 TMC371 TVY371 UFU371 UPQ371 UZM371 VJI371 VTE371 WDA371 WMW371 WWS371 TDC400 KG341 UC341 ADY341 ANU341 AXQ341 BHM341 BRI341 CBE341 CLA341 CUW341 DES341 DOO341 DYK341 EIG341 ESC341 FBY341 FLU341 FVQ341 GFM341 GPI341 GZE341 HJA341 HSW341 ICS341 IMO341 IWK341 JGG341 JQC341 JZY341 KJU341 KTQ341 LDM341 LNI341 LXE341 MHA341 MQW341 NAS341 NKO341 NUK341 OEG341 OOC341 OXY341 PHU341 PRQ341 QBM341 QLI341 QVE341 RFA341 ROW341 RYS341 SIO341 SSK341 TCG341 TMC341 TVY341 UFU341 UPQ341 UZM341 VJI341 VTE341 WDA341 WMW341 WWS341 LOE400 LC400 UY400 AEU400 AOQ400 AYM400 BII400 BSE400 CCA400 CLW400 CVS400 DFO400 DPK400 DZG400 EJC400 ESY400 FCU400 FMQ400 FWM400 GGI400 GQE400 HAA400 HJW400 HTS400 IDO400 INK400 IXG400 JHC400" xr:uid="{00000000-0002-0000-0200-000001000000}">
      <formula1>"昭和,平成"</formula1>
    </dataValidation>
    <dataValidation type="list" allowBlank="1" showInputMessage="1" showErrorMessage="1" sqref="AU502 BQ490 BO490 BM490 BK490 BI490 BG490 BE490 BC490 BA490 AY490 AW490 AU490 BQ492 BO492 BM492 BK492 BI492 BG492 BE492 BC492 BA492 AY492 AW492 AU492 BQ494 BO494 BM494 BK494 BI494 BG494 BE494 BC494 BA494 AY494 AW494 AU494 BQ496 BO496 BM496 BK496 BI496 BG496 BE496 BC496 BA496 AY496 AW496 AU496 BQ498 BO498 BM498 BK498 BI498 BG498 BE498 BC498 BA498 AY498 AW498 AU498 BQ500 BO500 BM500 BK500 BI500 BG500 BE500 BC500 BA500 AY500 AW500 AU500 BQ502 BO502 BM502 BK502 BI502 BG502 BE502 BC502 BA502 AY502 AW502 AU504 BQ504 BO504 BM504 BK504 BI504 BG504 BE504 BC504 BA504 AY504 AW504 AU482 BQ470 BO470 BM470 BK470 BI470 BG470 BE470 BC470 BA470 AY470 AW470 AU470 BQ472 BO472 BM472 BK472 BI472 BG472 BE472 BC472 BA472 AY472 AW472 AU472 BQ474 BO474 BM474 BK474 BI474 BG474 BE474 BC474 BA474 AY474 AW474 AU474 BQ476 BO476 BM476 BK476 BI476 BG476 BE476 BC476 BA476 AY476 AW476 AU476 BQ478 BO478 BM478 BK478 BI478 BG478 BE478 BC478 BA478 AY478 AW478 AU478 BQ480 BO480 BM480 BK480 BI480 BG480 BE480 BC480 BA480 AY480 AW480 AU480 BQ482 BO482 BM482 BK482 BI482 BG482 BE482 BC482 BA482 AY482 AW482 AU484 BQ484 BO484 BM484 BK484 BI484 BG484 BE484 BC484 BA484 AY484 AW484" xr:uid="{00000000-0002-0000-0200-000002000000}">
      <formula1>"　,○"</formula1>
    </dataValidation>
    <dataValidation type="whole" allowBlank="1" showInputMessage="1" showErrorMessage="1" sqref="AP578:AR580" xr:uid="{00000000-0002-0000-0200-000003000000}">
      <formula1>3</formula1>
      <formula2>100</formula2>
    </dataValidation>
    <dataValidation type="list" allowBlank="1" showInputMessage="1" showErrorMessage="1" sqref="AK288:AM288 AK270:AM270 AK272:AM272 AK274:AM274 AK276:AM276 AK278:AM278 AK280:AM280 AK282:AM282 AK284:AM284 AK286:AM286 AT400:AV400 AT402:AV402 AT404:AV404 AT406:AV406 AT408:AV408 AT410:AV410 H432:I441 S432:T441" xr:uid="{00000000-0002-0000-0200-000004000000}">
      <formula1>"平成,令和"</formula1>
    </dataValidation>
    <dataValidation type="list" allowBlank="1" showInputMessage="1" showErrorMessage="1" sqref="AK305 AK307 AK309 AK311 AK313 AK315 AK317 AK319 AK321 AK323 AK337 AK339 AK341 AK343 AK345 AK347 AK349 AK351 AK353 AK355 AK369 AK371 AK373 AK375 AK377 AK379 AK381 AK383 AK385 AK387 AK400 AK410 AK402 AK404 AK406 AK408 BG410 BG400 BG402 BG404 BG406 BG408 BM410 BM400 BM402 BM404 BM406 BM408" xr:uid="{00000000-0002-0000-0200-000005000000}">
      <formula1>"昭和,平成,令和"</formula1>
    </dataValidation>
    <dataValidation type="list" allowBlank="1" showDropDown="1" showInputMessage="1" showErrorMessage="1" sqref="AH400:AJ400 AQ400:AS400 AH402:AJ402 AH404:AJ404 AH406:AJ406 AH408:AJ408 AH410:AJ410 AQ402:AS402 AQ404:AS404 AQ406:AS406 AQ408:AS408 AQ410:AS410" xr:uid="{00000000-0002-0000-0200-000006000000}">
      <formula1>"昭和,平成,令和"</formula1>
    </dataValidation>
    <dataValidation type="list" allowBlank="1" showInputMessage="1" showErrorMessage="1" sqref="JY422:KG422 WWK422:WWS422 WMO422:WMW422 WCS422:WDA422 VSW422:VTE422 VJA422:VJI422 UZE422:UZM422 UPI422:UPQ422 UFM422:UFU422 TVQ422:TVY422 TLU422:TMC422 TBY422:TCG422 SSC422:SSK422 SIG422:SIO422 RYK422:RYS422 ROO422:ROW422 RES422:RFA422 QUW422:QVE422 QLA422:QLI422 QBE422:QBM422 PRI422:PRQ422 PHM422:PHU422 OXQ422:OXY422 ONU422:OOC422 ODY422:OEG422 NUC422:NUK422 NKG422:NKO422 NAK422:NAS422 MQO422:MQW422 MGS422:MHA422 LWW422:LXE422 LNA422:LNI422 LDE422:LDM422 KTI422:KTQ422 KJM422:KJU422 JZQ422:JZY422 JPU422:JQC422 JFY422:JGG422 IWC422:IWK422 IMG422:IMO422 ICK422:ICS422 HSO422:HSW422 HIS422:HJA422 GYW422:GZE422 GPA422:GPI422 GFE422:GFM422 FVI422:FVQ422 FLM422:FLU422 FBQ422:FBY422 ERU422:ESC422 EHY422:EIG422 DYC422:DYK422 DOG422:DOO422 DEK422:DES422 CUO422:CUW422 CKS422:CLA422 CAW422:CBE422 BRA422:BRI422 BHE422:BHM422 AXI422:AXQ422 ANM422:ANU422 ADQ422:ADY422 TU422:UC422" xr:uid="{00000000-0002-0000-0200-000007000000}">
      <formula1>$BU$541:$BU$544</formula1>
    </dataValidation>
  </dataValidations>
  <printOptions horizontalCentered="1"/>
  <pageMargins left="0.39370078740157483" right="0.39370078740157483" top="0.78740157480314965" bottom="0.59055118110236227" header="0.51181102362204722" footer="0.39370078740157483"/>
  <pageSetup paperSize="9" scale="91" orientation="landscape" r:id="rId1"/>
  <headerFooter alignWithMargins="0">
    <oddFooter>&amp;C&amp;"ＭＳ ゴシック,標準"&amp;8幼保連携型認定こども園運営管理　資料　&amp;P</oddFooter>
  </headerFooter>
  <rowBreaks count="16" manualBreakCount="16">
    <brk id="30" max="70" man="1"/>
    <brk id="69" max="70" man="1"/>
    <brk id="108" max="70" man="1"/>
    <brk id="142" max="70" man="1"/>
    <brk id="180" max="70" man="1"/>
    <brk id="219" max="70" man="1"/>
    <brk id="262" max="70" man="1"/>
    <brk id="294" max="70" man="1"/>
    <brk id="328" max="70" man="1"/>
    <brk id="361" max="70" man="1"/>
    <brk id="393" max="70" man="1"/>
    <brk id="426" max="70" man="1"/>
    <brk id="463" max="70" man="1"/>
    <brk id="506" max="70" man="1"/>
    <brk id="550" max="70" man="1"/>
    <brk id="580"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10</xdr:col>
                    <xdr:colOff>127000</xdr:colOff>
                    <xdr:row>5</xdr:row>
                    <xdr:rowOff>31750</xdr:rowOff>
                  </from>
                  <to>
                    <xdr:col>12</xdr:col>
                    <xdr:colOff>127000</xdr:colOff>
                    <xdr:row>5</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15</xdr:col>
                    <xdr:colOff>127000</xdr:colOff>
                    <xdr:row>5</xdr:row>
                    <xdr:rowOff>31750</xdr:rowOff>
                  </from>
                  <to>
                    <xdr:col>17</xdr:col>
                    <xdr:colOff>127000</xdr:colOff>
                    <xdr:row>5</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127000</xdr:colOff>
                    <xdr:row>5</xdr:row>
                    <xdr:rowOff>31750</xdr:rowOff>
                  </from>
                  <to>
                    <xdr:col>21</xdr:col>
                    <xdr:colOff>127000</xdr:colOff>
                    <xdr:row>5</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127000</xdr:colOff>
                    <xdr:row>5</xdr:row>
                    <xdr:rowOff>31750</xdr:rowOff>
                  </from>
                  <to>
                    <xdr:col>25</xdr:col>
                    <xdr:colOff>127000</xdr:colOff>
                    <xdr:row>5</xdr:row>
                    <xdr:rowOff>247650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10</xdr:col>
                    <xdr:colOff>127000</xdr:colOff>
                    <xdr:row>6</xdr:row>
                    <xdr:rowOff>31750</xdr:rowOff>
                  </from>
                  <to>
                    <xdr:col>12</xdr:col>
                    <xdr:colOff>127000</xdr:colOff>
                    <xdr:row>6</xdr:row>
                    <xdr:rowOff>247650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15</xdr:col>
                    <xdr:colOff>127000</xdr:colOff>
                    <xdr:row>6</xdr:row>
                    <xdr:rowOff>31750</xdr:rowOff>
                  </from>
                  <to>
                    <xdr:col>17</xdr:col>
                    <xdr:colOff>127000</xdr:colOff>
                    <xdr:row>6</xdr:row>
                    <xdr:rowOff>247650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19</xdr:col>
                    <xdr:colOff>127000</xdr:colOff>
                    <xdr:row>6</xdr:row>
                    <xdr:rowOff>31750</xdr:rowOff>
                  </from>
                  <to>
                    <xdr:col>21</xdr:col>
                    <xdr:colOff>127000</xdr:colOff>
                    <xdr:row>6</xdr:row>
                    <xdr:rowOff>247650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23</xdr:col>
                    <xdr:colOff>127000</xdr:colOff>
                    <xdr:row>6</xdr:row>
                    <xdr:rowOff>31750</xdr:rowOff>
                  </from>
                  <to>
                    <xdr:col>25</xdr:col>
                    <xdr:colOff>127000</xdr:colOff>
                    <xdr:row>6</xdr:row>
                    <xdr:rowOff>247650</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41</xdr:col>
                    <xdr:colOff>127000</xdr:colOff>
                    <xdr:row>6</xdr:row>
                    <xdr:rowOff>50800</xdr:rowOff>
                  </from>
                  <to>
                    <xdr:col>43</xdr:col>
                    <xdr:colOff>127000</xdr:colOff>
                    <xdr:row>7</xdr:row>
                    <xdr:rowOff>0</xdr:rowOff>
                  </to>
                </anchor>
              </controlPr>
            </control>
          </mc:Choice>
        </mc:AlternateContent>
        <mc:AlternateContent xmlns:mc="http://schemas.openxmlformats.org/markup-compatibility/2006">
          <mc:Choice Requires="x14">
            <control shapeId="9229" r:id="rId13" name="Check Box 13">
              <controlPr defaultSize="0" autoFill="0" autoLine="0" autoPict="0">
                <anchor moveWithCells="1">
                  <from>
                    <xdr:col>10</xdr:col>
                    <xdr:colOff>127000</xdr:colOff>
                    <xdr:row>7</xdr:row>
                    <xdr:rowOff>31750</xdr:rowOff>
                  </from>
                  <to>
                    <xdr:col>12</xdr:col>
                    <xdr:colOff>127000</xdr:colOff>
                    <xdr:row>7</xdr:row>
                    <xdr:rowOff>247650</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15</xdr:col>
                    <xdr:colOff>127000</xdr:colOff>
                    <xdr:row>7</xdr:row>
                    <xdr:rowOff>31750</xdr:rowOff>
                  </from>
                  <to>
                    <xdr:col>17</xdr:col>
                    <xdr:colOff>127000</xdr:colOff>
                    <xdr:row>7</xdr:row>
                    <xdr:rowOff>247650</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19</xdr:col>
                    <xdr:colOff>127000</xdr:colOff>
                    <xdr:row>7</xdr:row>
                    <xdr:rowOff>31750</xdr:rowOff>
                  </from>
                  <to>
                    <xdr:col>21</xdr:col>
                    <xdr:colOff>127000</xdr:colOff>
                    <xdr:row>7</xdr:row>
                    <xdr:rowOff>247650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23</xdr:col>
                    <xdr:colOff>127000</xdr:colOff>
                    <xdr:row>7</xdr:row>
                    <xdr:rowOff>31750</xdr:rowOff>
                  </from>
                  <to>
                    <xdr:col>25</xdr:col>
                    <xdr:colOff>127000</xdr:colOff>
                    <xdr:row>7</xdr:row>
                    <xdr:rowOff>247650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41</xdr:col>
                    <xdr:colOff>127000</xdr:colOff>
                    <xdr:row>7</xdr:row>
                    <xdr:rowOff>31750</xdr:rowOff>
                  </from>
                  <to>
                    <xdr:col>43</xdr:col>
                    <xdr:colOff>127000</xdr:colOff>
                    <xdr:row>7</xdr:row>
                    <xdr:rowOff>247650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10</xdr:col>
                    <xdr:colOff>127000</xdr:colOff>
                    <xdr:row>8</xdr:row>
                    <xdr:rowOff>31750</xdr:rowOff>
                  </from>
                  <to>
                    <xdr:col>12</xdr:col>
                    <xdr:colOff>127000</xdr:colOff>
                    <xdr:row>8</xdr:row>
                    <xdr:rowOff>247650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15</xdr:col>
                    <xdr:colOff>127000</xdr:colOff>
                    <xdr:row>8</xdr:row>
                    <xdr:rowOff>31750</xdr:rowOff>
                  </from>
                  <to>
                    <xdr:col>17</xdr:col>
                    <xdr:colOff>127000</xdr:colOff>
                    <xdr:row>8</xdr:row>
                    <xdr:rowOff>247650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19</xdr:col>
                    <xdr:colOff>127000</xdr:colOff>
                    <xdr:row>8</xdr:row>
                    <xdr:rowOff>31750</xdr:rowOff>
                  </from>
                  <to>
                    <xdr:col>21</xdr:col>
                    <xdr:colOff>127000</xdr:colOff>
                    <xdr:row>8</xdr:row>
                    <xdr:rowOff>247650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23</xdr:col>
                    <xdr:colOff>127000</xdr:colOff>
                    <xdr:row>8</xdr:row>
                    <xdr:rowOff>31750</xdr:rowOff>
                  </from>
                  <to>
                    <xdr:col>25</xdr:col>
                    <xdr:colOff>127000</xdr:colOff>
                    <xdr:row>8</xdr:row>
                    <xdr:rowOff>247650</xdr:rowOff>
                  </to>
                </anchor>
              </controlPr>
            </control>
          </mc:Choice>
        </mc:AlternateContent>
        <mc:AlternateContent xmlns:mc="http://schemas.openxmlformats.org/markup-compatibility/2006">
          <mc:Choice Requires="x14">
            <control shapeId="9241" r:id="rId22" name="Check Box 25">
              <controlPr defaultSize="0" autoFill="0" autoLine="0" autoPict="0">
                <anchor moveWithCells="1">
                  <from>
                    <xdr:col>10</xdr:col>
                    <xdr:colOff>127000</xdr:colOff>
                    <xdr:row>9</xdr:row>
                    <xdr:rowOff>31750</xdr:rowOff>
                  </from>
                  <to>
                    <xdr:col>12</xdr:col>
                    <xdr:colOff>127000</xdr:colOff>
                    <xdr:row>9</xdr:row>
                    <xdr:rowOff>247650</xdr:rowOff>
                  </to>
                </anchor>
              </controlPr>
            </control>
          </mc:Choice>
        </mc:AlternateContent>
        <mc:AlternateContent xmlns:mc="http://schemas.openxmlformats.org/markup-compatibility/2006">
          <mc:Choice Requires="x14">
            <control shapeId="9242" r:id="rId23" name="Check Box 26">
              <controlPr defaultSize="0" autoFill="0" autoLine="0" autoPict="0">
                <anchor moveWithCells="1">
                  <from>
                    <xdr:col>15</xdr:col>
                    <xdr:colOff>127000</xdr:colOff>
                    <xdr:row>9</xdr:row>
                    <xdr:rowOff>31750</xdr:rowOff>
                  </from>
                  <to>
                    <xdr:col>17</xdr:col>
                    <xdr:colOff>127000</xdr:colOff>
                    <xdr:row>9</xdr:row>
                    <xdr:rowOff>247650</xdr:rowOff>
                  </to>
                </anchor>
              </controlPr>
            </control>
          </mc:Choice>
        </mc:AlternateContent>
        <mc:AlternateContent xmlns:mc="http://schemas.openxmlformats.org/markup-compatibility/2006">
          <mc:Choice Requires="x14">
            <control shapeId="9243" r:id="rId24" name="Check Box 27">
              <controlPr defaultSize="0" autoFill="0" autoLine="0" autoPict="0">
                <anchor moveWithCells="1">
                  <from>
                    <xdr:col>19</xdr:col>
                    <xdr:colOff>127000</xdr:colOff>
                    <xdr:row>9</xdr:row>
                    <xdr:rowOff>31750</xdr:rowOff>
                  </from>
                  <to>
                    <xdr:col>21</xdr:col>
                    <xdr:colOff>127000</xdr:colOff>
                    <xdr:row>9</xdr:row>
                    <xdr:rowOff>247650</xdr:rowOff>
                  </to>
                </anchor>
              </controlPr>
            </control>
          </mc:Choice>
        </mc:AlternateContent>
        <mc:AlternateContent xmlns:mc="http://schemas.openxmlformats.org/markup-compatibility/2006">
          <mc:Choice Requires="x14">
            <control shapeId="9244" r:id="rId25" name="Check Box 28">
              <controlPr defaultSize="0" autoFill="0" autoLine="0" autoPict="0">
                <anchor moveWithCells="1">
                  <from>
                    <xdr:col>23</xdr:col>
                    <xdr:colOff>127000</xdr:colOff>
                    <xdr:row>9</xdr:row>
                    <xdr:rowOff>31750</xdr:rowOff>
                  </from>
                  <to>
                    <xdr:col>25</xdr:col>
                    <xdr:colOff>127000</xdr:colOff>
                    <xdr:row>9</xdr:row>
                    <xdr:rowOff>247650</xdr:rowOff>
                  </to>
                </anchor>
              </controlPr>
            </control>
          </mc:Choice>
        </mc:AlternateContent>
        <mc:AlternateContent xmlns:mc="http://schemas.openxmlformats.org/markup-compatibility/2006">
          <mc:Choice Requires="x14">
            <control shapeId="9247" r:id="rId26" name="Check Box 31">
              <controlPr defaultSize="0" autoFill="0" autoLine="0" autoPict="0">
                <anchor moveWithCells="1">
                  <from>
                    <xdr:col>10</xdr:col>
                    <xdr:colOff>127000</xdr:colOff>
                    <xdr:row>10</xdr:row>
                    <xdr:rowOff>31750</xdr:rowOff>
                  </from>
                  <to>
                    <xdr:col>12</xdr:col>
                    <xdr:colOff>127000</xdr:colOff>
                    <xdr:row>10</xdr:row>
                    <xdr:rowOff>247650</xdr:rowOff>
                  </to>
                </anchor>
              </controlPr>
            </control>
          </mc:Choice>
        </mc:AlternateContent>
        <mc:AlternateContent xmlns:mc="http://schemas.openxmlformats.org/markup-compatibility/2006">
          <mc:Choice Requires="x14">
            <control shapeId="9248" r:id="rId27" name="Check Box 32">
              <controlPr defaultSize="0" autoFill="0" autoLine="0" autoPict="0">
                <anchor moveWithCells="1">
                  <from>
                    <xdr:col>15</xdr:col>
                    <xdr:colOff>127000</xdr:colOff>
                    <xdr:row>10</xdr:row>
                    <xdr:rowOff>31750</xdr:rowOff>
                  </from>
                  <to>
                    <xdr:col>17</xdr:col>
                    <xdr:colOff>127000</xdr:colOff>
                    <xdr:row>10</xdr:row>
                    <xdr:rowOff>247650</xdr:rowOff>
                  </to>
                </anchor>
              </controlPr>
            </control>
          </mc:Choice>
        </mc:AlternateContent>
        <mc:AlternateContent xmlns:mc="http://schemas.openxmlformats.org/markup-compatibility/2006">
          <mc:Choice Requires="x14">
            <control shapeId="9249" r:id="rId28" name="Check Box 33">
              <controlPr defaultSize="0" autoFill="0" autoLine="0" autoPict="0">
                <anchor moveWithCells="1">
                  <from>
                    <xdr:col>19</xdr:col>
                    <xdr:colOff>127000</xdr:colOff>
                    <xdr:row>10</xdr:row>
                    <xdr:rowOff>31750</xdr:rowOff>
                  </from>
                  <to>
                    <xdr:col>21</xdr:col>
                    <xdr:colOff>127000</xdr:colOff>
                    <xdr:row>10</xdr:row>
                    <xdr:rowOff>247650</xdr:rowOff>
                  </to>
                </anchor>
              </controlPr>
            </control>
          </mc:Choice>
        </mc:AlternateContent>
        <mc:AlternateContent xmlns:mc="http://schemas.openxmlformats.org/markup-compatibility/2006">
          <mc:Choice Requires="x14">
            <control shapeId="9250" r:id="rId29" name="Check Box 34">
              <controlPr defaultSize="0" autoFill="0" autoLine="0" autoPict="0">
                <anchor moveWithCells="1">
                  <from>
                    <xdr:col>23</xdr:col>
                    <xdr:colOff>127000</xdr:colOff>
                    <xdr:row>10</xdr:row>
                    <xdr:rowOff>31750</xdr:rowOff>
                  </from>
                  <to>
                    <xdr:col>25</xdr:col>
                    <xdr:colOff>127000</xdr:colOff>
                    <xdr:row>10</xdr:row>
                    <xdr:rowOff>247650</xdr:rowOff>
                  </to>
                </anchor>
              </controlPr>
            </control>
          </mc:Choice>
        </mc:AlternateContent>
        <mc:AlternateContent xmlns:mc="http://schemas.openxmlformats.org/markup-compatibility/2006">
          <mc:Choice Requires="x14">
            <control shapeId="9253" r:id="rId30" name="Check Box 37">
              <controlPr defaultSize="0" autoFill="0" autoLine="0" autoPict="0">
                <anchor moveWithCells="1">
                  <from>
                    <xdr:col>10</xdr:col>
                    <xdr:colOff>127000</xdr:colOff>
                    <xdr:row>11</xdr:row>
                    <xdr:rowOff>31750</xdr:rowOff>
                  </from>
                  <to>
                    <xdr:col>12</xdr:col>
                    <xdr:colOff>127000</xdr:colOff>
                    <xdr:row>11</xdr:row>
                    <xdr:rowOff>247650</xdr:rowOff>
                  </to>
                </anchor>
              </controlPr>
            </control>
          </mc:Choice>
        </mc:AlternateContent>
        <mc:AlternateContent xmlns:mc="http://schemas.openxmlformats.org/markup-compatibility/2006">
          <mc:Choice Requires="x14">
            <control shapeId="9254" r:id="rId31" name="Check Box 38">
              <controlPr defaultSize="0" autoFill="0" autoLine="0" autoPict="0">
                <anchor moveWithCells="1">
                  <from>
                    <xdr:col>15</xdr:col>
                    <xdr:colOff>127000</xdr:colOff>
                    <xdr:row>11</xdr:row>
                    <xdr:rowOff>31750</xdr:rowOff>
                  </from>
                  <to>
                    <xdr:col>17</xdr:col>
                    <xdr:colOff>127000</xdr:colOff>
                    <xdr:row>11</xdr:row>
                    <xdr:rowOff>247650</xdr:rowOff>
                  </to>
                </anchor>
              </controlPr>
            </control>
          </mc:Choice>
        </mc:AlternateContent>
        <mc:AlternateContent xmlns:mc="http://schemas.openxmlformats.org/markup-compatibility/2006">
          <mc:Choice Requires="x14">
            <control shapeId="9255" r:id="rId32" name="Check Box 39">
              <controlPr defaultSize="0" autoFill="0" autoLine="0" autoPict="0">
                <anchor moveWithCells="1">
                  <from>
                    <xdr:col>19</xdr:col>
                    <xdr:colOff>127000</xdr:colOff>
                    <xdr:row>11</xdr:row>
                    <xdr:rowOff>31750</xdr:rowOff>
                  </from>
                  <to>
                    <xdr:col>21</xdr:col>
                    <xdr:colOff>127000</xdr:colOff>
                    <xdr:row>11</xdr:row>
                    <xdr:rowOff>247650</xdr:rowOff>
                  </to>
                </anchor>
              </controlPr>
            </control>
          </mc:Choice>
        </mc:AlternateContent>
        <mc:AlternateContent xmlns:mc="http://schemas.openxmlformats.org/markup-compatibility/2006">
          <mc:Choice Requires="x14">
            <control shapeId="9256" r:id="rId33" name="Check Box 40">
              <controlPr defaultSize="0" autoFill="0" autoLine="0" autoPict="0">
                <anchor moveWithCells="1">
                  <from>
                    <xdr:col>23</xdr:col>
                    <xdr:colOff>127000</xdr:colOff>
                    <xdr:row>11</xdr:row>
                    <xdr:rowOff>31750</xdr:rowOff>
                  </from>
                  <to>
                    <xdr:col>25</xdr:col>
                    <xdr:colOff>127000</xdr:colOff>
                    <xdr:row>11</xdr:row>
                    <xdr:rowOff>247650</xdr:rowOff>
                  </to>
                </anchor>
              </controlPr>
            </control>
          </mc:Choice>
        </mc:AlternateContent>
        <mc:AlternateContent xmlns:mc="http://schemas.openxmlformats.org/markup-compatibility/2006">
          <mc:Choice Requires="x14">
            <control shapeId="9259" r:id="rId34" name="Check Box 43">
              <controlPr defaultSize="0" autoFill="0" autoLine="0" autoPict="0">
                <anchor moveWithCells="1">
                  <from>
                    <xdr:col>10</xdr:col>
                    <xdr:colOff>127000</xdr:colOff>
                    <xdr:row>12</xdr:row>
                    <xdr:rowOff>31750</xdr:rowOff>
                  </from>
                  <to>
                    <xdr:col>12</xdr:col>
                    <xdr:colOff>127000</xdr:colOff>
                    <xdr:row>12</xdr:row>
                    <xdr:rowOff>247650</xdr:rowOff>
                  </to>
                </anchor>
              </controlPr>
            </control>
          </mc:Choice>
        </mc:AlternateContent>
        <mc:AlternateContent xmlns:mc="http://schemas.openxmlformats.org/markup-compatibility/2006">
          <mc:Choice Requires="x14">
            <control shapeId="9260" r:id="rId35" name="Check Box 44">
              <controlPr defaultSize="0" autoFill="0" autoLine="0" autoPict="0">
                <anchor moveWithCells="1">
                  <from>
                    <xdr:col>15</xdr:col>
                    <xdr:colOff>127000</xdr:colOff>
                    <xdr:row>12</xdr:row>
                    <xdr:rowOff>31750</xdr:rowOff>
                  </from>
                  <to>
                    <xdr:col>17</xdr:col>
                    <xdr:colOff>127000</xdr:colOff>
                    <xdr:row>12</xdr:row>
                    <xdr:rowOff>247650</xdr:rowOff>
                  </to>
                </anchor>
              </controlPr>
            </control>
          </mc:Choice>
        </mc:AlternateContent>
        <mc:AlternateContent xmlns:mc="http://schemas.openxmlformats.org/markup-compatibility/2006">
          <mc:Choice Requires="x14">
            <control shapeId="9261" r:id="rId36" name="Check Box 45">
              <controlPr defaultSize="0" autoFill="0" autoLine="0" autoPict="0">
                <anchor moveWithCells="1">
                  <from>
                    <xdr:col>19</xdr:col>
                    <xdr:colOff>127000</xdr:colOff>
                    <xdr:row>12</xdr:row>
                    <xdr:rowOff>31750</xdr:rowOff>
                  </from>
                  <to>
                    <xdr:col>21</xdr:col>
                    <xdr:colOff>127000</xdr:colOff>
                    <xdr:row>12</xdr:row>
                    <xdr:rowOff>247650</xdr:rowOff>
                  </to>
                </anchor>
              </controlPr>
            </control>
          </mc:Choice>
        </mc:AlternateContent>
        <mc:AlternateContent xmlns:mc="http://schemas.openxmlformats.org/markup-compatibility/2006">
          <mc:Choice Requires="x14">
            <control shapeId="9262" r:id="rId37" name="Check Box 46">
              <controlPr defaultSize="0" autoFill="0" autoLine="0" autoPict="0">
                <anchor moveWithCells="1">
                  <from>
                    <xdr:col>23</xdr:col>
                    <xdr:colOff>127000</xdr:colOff>
                    <xdr:row>12</xdr:row>
                    <xdr:rowOff>31750</xdr:rowOff>
                  </from>
                  <to>
                    <xdr:col>25</xdr:col>
                    <xdr:colOff>127000</xdr:colOff>
                    <xdr:row>12</xdr:row>
                    <xdr:rowOff>247650</xdr:rowOff>
                  </to>
                </anchor>
              </controlPr>
            </control>
          </mc:Choice>
        </mc:AlternateContent>
        <mc:AlternateContent xmlns:mc="http://schemas.openxmlformats.org/markup-compatibility/2006">
          <mc:Choice Requires="x14">
            <control shapeId="9265" r:id="rId38" name="Check Box 49">
              <controlPr defaultSize="0" autoFill="0" autoLine="0" autoPict="0">
                <anchor moveWithCells="1">
                  <from>
                    <xdr:col>10</xdr:col>
                    <xdr:colOff>127000</xdr:colOff>
                    <xdr:row>13</xdr:row>
                    <xdr:rowOff>31750</xdr:rowOff>
                  </from>
                  <to>
                    <xdr:col>12</xdr:col>
                    <xdr:colOff>127000</xdr:colOff>
                    <xdr:row>13</xdr:row>
                    <xdr:rowOff>247650</xdr:rowOff>
                  </to>
                </anchor>
              </controlPr>
            </control>
          </mc:Choice>
        </mc:AlternateContent>
        <mc:AlternateContent xmlns:mc="http://schemas.openxmlformats.org/markup-compatibility/2006">
          <mc:Choice Requires="x14">
            <control shapeId="9266" r:id="rId39" name="Check Box 50">
              <controlPr defaultSize="0" autoFill="0" autoLine="0" autoPict="0">
                <anchor moveWithCells="1">
                  <from>
                    <xdr:col>15</xdr:col>
                    <xdr:colOff>127000</xdr:colOff>
                    <xdr:row>13</xdr:row>
                    <xdr:rowOff>31750</xdr:rowOff>
                  </from>
                  <to>
                    <xdr:col>17</xdr:col>
                    <xdr:colOff>127000</xdr:colOff>
                    <xdr:row>13</xdr:row>
                    <xdr:rowOff>247650</xdr:rowOff>
                  </to>
                </anchor>
              </controlPr>
            </control>
          </mc:Choice>
        </mc:AlternateContent>
        <mc:AlternateContent xmlns:mc="http://schemas.openxmlformats.org/markup-compatibility/2006">
          <mc:Choice Requires="x14">
            <control shapeId="9267" r:id="rId40" name="Check Box 51">
              <controlPr defaultSize="0" autoFill="0" autoLine="0" autoPict="0">
                <anchor moveWithCells="1">
                  <from>
                    <xdr:col>19</xdr:col>
                    <xdr:colOff>127000</xdr:colOff>
                    <xdr:row>13</xdr:row>
                    <xdr:rowOff>31750</xdr:rowOff>
                  </from>
                  <to>
                    <xdr:col>21</xdr:col>
                    <xdr:colOff>127000</xdr:colOff>
                    <xdr:row>13</xdr:row>
                    <xdr:rowOff>247650</xdr:rowOff>
                  </to>
                </anchor>
              </controlPr>
            </control>
          </mc:Choice>
        </mc:AlternateContent>
        <mc:AlternateContent xmlns:mc="http://schemas.openxmlformats.org/markup-compatibility/2006">
          <mc:Choice Requires="x14">
            <control shapeId="9268" r:id="rId41" name="Check Box 52">
              <controlPr defaultSize="0" autoFill="0" autoLine="0" autoPict="0">
                <anchor moveWithCells="1">
                  <from>
                    <xdr:col>23</xdr:col>
                    <xdr:colOff>127000</xdr:colOff>
                    <xdr:row>13</xdr:row>
                    <xdr:rowOff>31750</xdr:rowOff>
                  </from>
                  <to>
                    <xdr:col>25</xdr:col>
                    <xdr:colOff>127000</xdr:colOff>
                    <xdr:row>13</xdr:row>
                    <xdr:rowOff>247650</xdr:rowOff>
                  </to>
                </anchor>
              </controlPr>
            </control>
          </mc:Choice>
        </mc:AlternateContent>
        <mc:AlternateContent xmlns:mc="http://schemas.openxmlformats.org/markup-compatibility/2006">
          <mc:Choice Requires="x14">
            <control shapeId="9271" r:id="rId42" name="Check Box 55">
              <controlPr defaultSize="0" autoFill="0" autoLine="0" autoPict="0">
                <anchor moveWithCells="1">
                  <from>
                    <xdr:col>10</xdr:col>
                    <xdr:colOff>127000</xdr:colOff>
                    <xdr:row>14</xdr:row>
                    <xdr:rowOff>31750</xdr:rowOff>
                  </from>
                  <to>
                    <xdr:col>12</xdr:col>
                    <xdr:colOff>127000</xdr:colOff>
                    <xdr:row>14</xdr:row>
                    <xdr:rowOff>247650</xdr:rowOff>
                  </to>
                </anchor>
              </controlPr>
            </control>
          </mc:Choice>
        </mc:AlternateContent>
        <mc:AlternateContent xmlns:mc="http://schemas.openxmlformats.org/markup-compatibility/2006">
          <mc:Choice Requires="x14">
            <control shapeId="9272" r:id="rId43" name="Check Box 56">
              <controlPr defaultSize="0" autoFill="0" autoLine="0" autoPict="0">
                <anchor moveWithCells="1">
                  <from>
                    <xdr:col>15</xdr:col>
                    <xdr:colOff>127000</xdr:colOff>
                    <xdr:row>14</xdr:row>
                    <xdr:rowOff>31750</xdr:rowOff>
                  </from>
                  <to>
                    <xdr:col>17</xdr:col>
                    <xdr:colOff>127000</xdr:colOff>
                    <xdr:row>14</xdr:row>
                    <xdr:rowOff>247650</xdr:rowOff>
                  </to>
                </anchor>
              </controlPr>
            </control>
          </mc:Choice>
        </mc:AlternateContent>
        <mc:AlternateContent xmlns:mc="http://schemas.openxmlformats.org/markup-compatibility/2006">
          <mc:Choice Requires="x14">
            <control shapeId="9273" r:id="rId44" name="Check Box 57">
              <controlPr defaultSize="0" autoFill="0" autoLine="0" autoPict="0">
                <anchor moveWithCells="1">
                  <from>
                    <xdr:col>19</xdr:col>
                    <xdr:colOff>127000</xdr:colOff>
                    <xdr:row>14</xdr:row>
                    <xdr:rowOff>31750</xdr:rowOff>
                  </from>
                  <to>
                    <xdr:col>21</xdr:col>
                    <xdr:colOff>127000</xdr:colOff>
                    <xdr:row>14</xdr:row>
                    <xdr:rowOff>247650</xdr:rowOff>
                  </to>
                </anchor>
              </controlPr>
            </control>
          </mc:Choice>
        </mc:AlternateContent>
        <mc:AlternateContent xmlns:mc="http://schemas.openxmlformats.org/markup-compatibility/2006">
          <mc:Choice Requires="x14">
            <control shapeId="9274" r:id="rId45" name="Check Box 58">
              <controlPr defaultSize="0" autoFill="0" autoLine="0" autoPict="0">
                <anchor moveWithCells="1">
                  <from>
                    <xdr:col>23</xdr:col>
                    <xdr:colOff>127000</xdr:colOff>
                    <xdr:row>14</xdr:row>
                    <xdr:rowOff>31750</xdr:rowOff>
                  </from>
                  <to>
                    <xdr:col>25</xdr:col>
                    <xdr:colOff>127000</xdr:colOff>
                    <xdr:row>14</xdr:row>
                    <xdr:rowOff>247650</xdr:rowOff>
                  </to>
                </anchor>
              </controlPr>
            </control>
          </mc:Choice>
        </mc:AlternateContent>
        <mc:AlternateContent xmlns:mc="http://schemas.openxmlformats.org/markup-compatibility/2006">
          <mc:Choice Requires="x14">
            <control shapeId="9277" r:id="rId46" name="Check Box 61">
              <controlPr defaultSize="0" autoFill="0" autoLine="0" autoPict="0">
                <anchor moveWithCells="1">
                  <from>
                    <xdr:col>10</xdr:col>
                    <xdr:colOff>127000</xdr:colOff>
                    <xdr:row>15</xdr:row>
                    <xdr:rowOff>31750</xdr:rowOff>
                  </from>
                  <to>
                    <xdr:col>12</xdr:col>
                    <xdr:colOff>127000</xdr:colOff>
                    <xdr:row>15</xdr:row>
                    <xdr:rowOff>247650</xdr:rowOff>
                  </to>
                </anchor>
              </controlPr>
            </control>
          </mc:Choice>
        </mc:AlternateContent>
        <mc:AlternateContent xmlns:mc="http://schemas.openxmlformats.org/markup-compatibility/2006">
          <mc:Choice Requires="x14">
            <control shapeId="9278" r:id="rId47" name="Check Box 62">
              <controlPr defaultSize="0" autoFill="0" autoLine="0" autoPict="0">
                <anchor moveWithCells="1">
                  <from>
                    <xdr:col>15</xdr:col>
                    <xdr:colOff>127000</xdr:colOff>
                    <xdr:row>15</xdr:row>
                    <xdr:rowOff>31750</xdr:rowOff>
                  </from>
                  <to>
                    <xdr:col>17</xdr:col>
                    <xdr:colOff>127000</xdr:colOff>
                    <xdr:row>15</xdr:row>
                    <xdr:rowOff>247650</xdr:rowOff>
                  </to>
                </anchor>
              </controlPr>
            </control>
          </mc:Choice>
        </mc:AlternateContent>
        <mc:AlternateContent xmlns:mc="http://schemas.openxmlformats.org/markup-compatibility/2006">
          <mc:Choice Requires="x14">
            <control shapeId="9279" r:id="rId48" name="Check Box 63">
              <controlPr defaultSize="0" autoFill="0" autoLine="0" autoPict="0">
                <anchor moveWithCells="1">
                  <from>
                    <xdr:col>19</xdr:col>
                    <xdr:colOff>127000</xdr:colOff>
                    <xdr:row>15</xdr:row>
                    <xdr:rowOff>31750</xdr:rowOff>
                  </from>
                  <to>
                    <xdr:col>21</xdr:col>
                    <xdr:colOff>127000</xdr:colOff>
                    <xdr:row>15</xdr:row>
                    <xdr:rowOff>247650</xdr:rowOff>
                  </to>
                </anchor>
              </controlPr>
            </control>
          </mc:Choice>
        </mc:AlternateContent>
        <mc:AlternateContent xmlns:mc="http://schemas.openxmlformats.org/markup-compatibility/2006">
          <mc:Choice Requires="x14">
            <control shapeId="9280" r:id="rId49" name="Check Box 64">
              <controlPr defaultSize="0" autoFill="0" autoLine="0" autoPict="0">
                <anchor moveWithCells="1">
                  <from>
                    <xdr:col>23</xdr:col>
                    <xdr:colOff>127000</xdr:colOff>
                    <xdr:row>15</xdr:row>
                    <xdr:rowOff>31750</xdr:rowOff>
                  </from>
                  <to>
                    <xdr:col>25</xdr:col>
                    <xdr:colOff>127000</xdr:colOff>
                    <xdr:row>15</xdr:row>
                    <xdr:rowOff>247650</xdr:rowOff>
                  </to>
                </anchor>
              </controlPr>
            </control>
          </mc:Choice>
        </mc:AlternateContent>
        <mc:AlternateContent xmlns:mc="http://schemas.openxmlformats.org/markup-compatibility/2006">
          <mc:Choice Requires="x14">
            <control shapeId="9283" r:id="rId50" name="Check Box 67">
              <controlPr defaultSize="0" autoFill="0" autoLine="0" autoPict="0">
                <anchor moveWithCells="1">
                  <from>
                    <xdr:col>10</xdr:col>
                    <xdr:colOff>127000</xdr:colOff>
                    <xdr:row>16</xdr:row>
                    <xdr:rowOff>31750</xdr:rowOff>
                  </from>
                  <to>
                    <xdr:col>12</xdr:col>
                    <xdr:colOff>127000</xdr:colOff>
                    <xdr:row>16</xdr:row>
                    <xdr:rowOff>247650</xdr:rowOff>
                  </to>
                </anchor>
              </controlPr>
            </control>
          </mc:Choice>
        </mc:AlternateContent>
        <mc:AlternateContent xmlns:mc="http://schemas.openxmlformats.org/markup-compatibility/2006">
          <mc:Choice Requires="x14">
            <control shapeId="9284" r:id="rId51" name="Check Box 68">
              <controlPr defaultSize="0" autoFill="0" autoLine="0" autoPict="0">
                <anchor moveWithCells="1">
                  <from>
                    <xdr:col>15</xdr:col>
                    <xdr:colOff>127000</xdr:colOff>
                    <xdr:row>16</xdr:row>
                    <xdr:rowOff>31750</xdr:rowOff>
                  </from>
                  <to>
                    <xdr:col>17</xdr:col>
                    <xdr:colOff>127000</xdr:colOff>
                    <xdr:row>16</xdr:row>
                    <xdr:rowOff>247650</xdr:rowOff>
                  </to>
                </anchor>
              </controlPr>
            </control>
          </mc:Choice>
        </mc:AlternateContent>
        <mc:AlternateContent xmlns:mc="http://schemas.openxmlformats.org/markup-compatibility/2006">
          <mc:Choice Requires="x14">
            <control shapeId="9285" r:id="rId52" name="Check Box 69">
              <controlPr defaultSize="0" autoFill="0" autoLine="0" autoPict="0">
                <anchor moveWithCells="1">
                  <from>
                    <xdr:col>19</xdr:col>
                    <xdr:colOff>127000</xdr:colOff>
                    <xdr:row>16</xdr:row>
                    <xdr:rowOff>31750</xdr:rowOff>
                  </from>
                  <to>
                    <xdr:col>21</xdr:col>
                    <xdr:colOff>127000</xdr:colOff>
                    <xdr:row>16</xdr:row>
                    <xdr:rowOff>247650</xdr:rowOff>
                  </to>
                </anchor>
              </controlPr>
            </control>
          </mc:Choice>
        </mc:AlternateContent>
        <mc:AlternateContent xmlns:mc="http://schemas.openxmlformats.org/markup-compatibility/2006">
          <mc:Choice Requires="x14">
            <control shapeId="9286" r:id="rId53" name="Check Box 70">
              <controlPr defaultSize="0" autoFill="0" autoLine="0" autoPict="0">
                <anchor moveWithCells="1">
                  <from>
                    <xdr:col>23</xdr:col>
                    <xdr:colOff>127000</xdr:colOff>
                    <xdr:row>16</xdr:row>
                    <xdr:rowOff>31750</xdr:rowOff>
                  </from>
                  <to>
                    <xdr:col>25</xdr:col>
                    <xdr:colOff>127000</xdr:colOff>
                    <xdr:row>16</xdr:row>
                    <xdr:rowOff>247650</xdr:rowOff>
                  </to>
                </anchor>
              </controlPr>
            </control>
          </mc:Choice>
        </mc:AlternateContent>
        <mc:AlternateContent xmlns:mc="http://schemas.openxmlformats.org/markup-compatibility/2006">
          <mc:Choice Requires="x14">
            <control shapeId="9288" r:id="rId54" name="Check Box 72">
              <controlPr defaultSize="0" autoFill="0" autoLine="0" autoPict="0">
                <anchor moveWithCells="1">
                  <from>
                    <xdr:col>41</xdr:col>
                    <xdr:colOff>127000</xdr:colOff>
                    <xdr:row>16</xdr:row>
                    <xdr:rowOff>31750</xdr:rowOff>
                  </from>
                  <to>
                    <xdr:col>43</xdr:col>
                    <xdr:colOff>127000</xdr:colOff>
                    <xdr:row>16</xdr:row>
                    <xdr:rowOff>247650</xdr:rowOff>
                  </to>
                </anchor>
              </controlPr>
            </control>
          </mc:Choice>
        </mc:AlternateContent>
        <mc:AlternateContent xmlns:mc="http://schemas.openxmlformats.org/markup-compatibility/2006">
          <mc:Choice Requires="x14">
            <control shapeId="9289" r:id="rId55" name="Check Box 73">
              <controlPr defaultSize="0" autoFill="0" autoLine="0" autoPict="0">
                <anchor moveWithCells="1">
                  <from>
                    <xdr:col>10</xdr:col>
                    <xdr:colOff>127000</xdr:colOff>
                    <xdr:row>17</xdr:row>
                    <xdr:rowOff>31750</xdr:rowOff>
                  </from>
                  <to>
                    <xdr:col>12</xdr:col>
                    <xdr:colOff>127000</xdr:colOff>
                    <xdr:row>17</xdr:row>
                    <xdr:rowOff>247650</xdr:rowOff>
                  </to>
                </anchor>
              </controlPr>
            </control>
          </mc:Choice>
        </mc:AlternateContent>
        <mc:AlternateContent xmlns:mc="http://schemas.openxmlformats.org/markup-compatibility/2006">
          <mc:Choice Requires="x14">
            <control shapeId="9290" r:id="rId56" name="Check Box 74">
              <controlPr defaultSize="0" autoFill="0" autoLine="0" autoPict="0">
                <anchor moveWithCells="1">
                  <from>
                    <xdr:col>15</xdr:col>
                    <xdr:colOff>127000</xdr:colOff>
                    <xdr:row>17</xdr:row>
                    <xdr:rowOff>31750</xdr:rowOff>
                  </from>
                  <to>
                    <xdr:col>17</xdr:col>
                    <xdr:colOff>127000</xdr:colOff>
                    <xdr:row>17</xdr:row>
                    <xdr:rowOff>247650</xdr:rowOff>
                  </to>
                </anchor>
              </controlPr>
            </control>
          </mc:Choice>
        </mc:AlternateContent>
        <mc:AlternateContent xmlns:mc="http://schemas.openxmlformats.org/markup-compatibility/2006">
          <mc:Choice Requires="x14">
            <control shapeId="9291" r:id="rId57" name="Check Box 75">
              <controlPr defaultSize="0" autoFill="0" autoLine="0" autoPict="0">
                <anchor moveWithCells="1">
                  <from>
                    <xdr:col>19</xdr:col>
                    <xdr:colOff>127000</xdr:colOff>
                    <xdr:row>17</xdr:row>
                    <xdr:rowOff>31750</xdr:rowOff>
                  </from>
                  <to>
                    <xdr:col>21</xdr:col>
                    <xdr:colOff>127000</xdr:colOff>
                    <xdr:row>17</xdr:row>
                    <xdr:rowOff>247650</xdr:rowOff>
                  </to>
                </anchor>
              </controlPr>
            </control>
          </mc:Choice>
        </mc:AlternateContent>
        <mc:AlternateContent xmlns:mc="http://schemas.openxmlformats.org/markup-compatibility/2006">
          <mc:Choice Requires="x14">
            <control shapeId="9292" r:id="rId58" name="Check Box 76">
              <controlPr defaultSize="0" autoFill="0" autoLine="0" autoPict="0">
                <anchor moveWithCells="1">
                  <from>
                    <xdr:col>23</xdr:col>
                    <xdr:colOff>127000</xdr:colOff>
                    <xdr:row>17</xdr:row>
                    <xdr:rowOff>31750</xdr:rowOff>
                  </from>
                  <to>
                    <xdr:col>25</xdr:col>
                    <xdr:colOff>127000</xdr:colOff>
                    <xdr:row>17</xdr:row>
                    <xdr:rowOff>247650</xdr:rowOff>
                  </to>
                </anchor>
              </controlPr>
            </control>
          </mc:Choice>
        </mc:AlternateContent>
        <mc:AlternateContent xmlns:mc="http://schemas.openxmlformats.org/markup-compatibility/2006">
          <mc:Choice Requires="x14">
            <control shapeId="9295" r:id="rId59" name="Check Box 79">
              <controlPr defaultSize="0" autoFill="0" autoLine="0" autoPict="0">
                <anchor moveWithCells="1">
                  <from>
                    <xdr:col>10</xdr:col>
                    <xdr:colOff>127000</xdr:colOff>
                    <xdr:row>18</xdr:row>
                    <xdr:rowOff>31750</xdr:rowOff>
                  </from>
                  <to>
                    <xdr:col>12</xdr:col>
                    <xdr:colOff>127000</xdr:colOff>
                    <xdr:row>18</xdr:row>
                    <xdr:rowOff>247650</xdr:rowOff>
                  </to>
                </anchor>
              </controlPr>
            </control>
          </mc:Choice>
        </mc:AlternateContent>
        <mc:AlternateContent xmlns:mc="http://schemas.openxmlformats.org/markup-compatibility/2006">
          <mc:Choice Requires="x14">
            <control shapeId="9296" r:id="rId60" name="Check Box 80">
              <controlPr defaultSize="0" autoFill="0" autoLine="0" autoPict="0">
                <anchor moveWithCells="1">
                  <from>
                    <xdr:col>15</xdr:col>
                    <xdr:colOff>127000</xdr:colOff>
                    <xdr:row>18</xdr:row>
                    <xdr:rowOff>31750</xdr:rowOff>
                  </from>
                  <to>
                    <xdr:col>17</xdr:col>
                    <xdr:colOff>127000</xdr:colOff>
                    <xdr:row>18</xdr:row>
                    <xdr:rowOff>247650</xdr:rowOff>
                  </to>
                </anchor>
              </controlPr>
            </control>
          </mc:Choice>
        </mc:AlternateContent>
        <mc:AlternateContent xmlns:mc="http://schemas.openxmlformats.org/markup-compatibility/2006">
          <mc:Choice Requires="x14">
            <control shapeId="9297" r:id="rId61" name="Check Box 81">
              <controlPr defaultSize="0" autoFill="0" autoLine="0" autoPict="0">
                <anchor moveWithCells="1">
                  <from>
                    <xdr:col>19</xdr:col>
                    <xdr:colOff>127000</xdr:colOff>
                    <xdr:row>18</xdr:row>
                    <xdr:rowOff>31750</xdr:rowOff>
                  </from>
                  <to>
                    <xdr:col>21</xdr:col>
                    <xdr:colOff>127000</xdr:colOff>
                    <xdr:row>18</xdr:row>
                    <xdr:rowOff>247650</xdr:rowOff>
                  </to>
                </anchor>
              </controlPr>
            </control>
          </mc:Choice>
        </mc:AlternateContent>
        <mc:AlternateContent xmlns:mc="http://schemas.openxmlformats.org/markup-compatibility/2006">
          <mc:Choice Requires="x14">
            <control shapeId="9298" r:id="rId62" name="Check Box 82">
              <controlPr defaultSize="0" autoFill="0" autoLine="0" autoPict="0">
                <anchor moveWithCells="1">
                  <from>
                    <xdr:col>23</xdr:col>
                    <xdr:colOff>127000</xdr:colOff>
                    <xdr:row>18</xdr:row>
                    <xdr:rowOff>31750</xdr:rowOff>
                  </from>
                  <to>
                    <xdr:col>25</xdr:col>
                    <xdr:colOff>127000</xdr:colOff>
                    <xdr:row>18</xdr:row>
                    <xdr:rowOff>247650</xdr:rowOff>
                  </to>
                </anchor>
              </controlPr>
            </control>
          </mc:Choice>
        </mc:AlternateContent>
        <mc:AlternateContent xmlns:mc="http://schemas.openxmlformats.org/markup-compatibility/2006">
          <mc:Choice Requires="x14">
            <control shapeId="9301" r:id="rId63" name="Check Box 85">
              <controlPr defaultSize="0" autoFill="0" autoLine="0" autoPict="0">
                <anchor moveWithCells="1">
                  <from>
                    <xdr:col>10</xdr:col>
                    <xdr:colOff>127000</xdr:colOff>
                    <xdr:row>19</xdr:row>
                    <xdr:rowOff>31750</xdr:rowOff>
                  </from>
                  <to>
                    <xdr:col>12</xdr:col>
                    <xdr:colOff>127000</xdr:colOff>
                    <xdr:row>19</xdr:row>
                    <xdr:rowOff>247650</xdr:rowOff>
                  </to>
                </anchor>
              </controlPr>
            </control>
          </mc:Choice>
        </mc:AlternateContent>
        <mc:AlternateContent xmlns:mc="http://schemas.openxmlformats.org/markup-compatibility/2006">
          <mc:Choice Requires="x14">
            <control shapeId="9302" r:id="rId64" name="Check Box 86">
              <controlPr defaultSize="0" autoFill="0" autoLine="0" autoPict="0">
                <anchor moveWithCells="1">
                  <from>
                    <xdr:col>15</xdr:col>
                    <xdr:colOff>127000</xdr:colOff>
                    <xdr:row>19</xdr:row>
                    <xdr:rowOff>31750</xdr:rowOff>
                  </from>
                  <to>
                    <xdr:col>17</xdr:col>
                    <xdr:colOff>127000</xdr:colOff>
                    <xdr:row>19</xdr:row>
                    <xdr:rowOff>247650</xdr:rowOff>
                  </to>
                </anchor>
              </controlPr>
            </control>
          </mc:Choice>
        </mc:AlternateContent>
        <mc:AlternateContent xmlns:mc="http://schemas.openxmlformats.org/markup-compatibility/2006">
          <mc:Choice Requires="x14">
            <control shapeId="9303" r:id="rId65" name="Check Box 87">
              <controlPr defaultSize="0" autoFill="0" autoLine="0" autoPict="0">
                <anchor moveWithCells="1">
                  <from>
                    <xdr:col>19</xdr:col>
                    <xdr:colOff>127000</xdr:colOff>
                    <xdr:row>19</xdr:row>
                    <xdr:rowOff>31750</xdr:rowOff>
                  </from>
                  <to>
                    <xdr:col>21</xdr:col>
                    <xdr:colOff>127000</xdr:colOff>
                    <xdr:row>19</xdr:row>
                    <xdr:rowOff>247650</xdr:rowOff>
                  </to>
                </anchor>
              </controlPr>
            </control>
          </mc:Choice>
        </mc:AlternateContent>
        <mc:AlternateContent xmlns:mc="http://schemas.openxmlformats.org/markup-compatibility/2006">
          <mc:Choice Requires="x14">
            <control shapeId="9304" r:id="rId66" name="Check Box 88">
              <controlPr defaultSize="0" autoFill="0" autoLine="0" autoPict="0">
                <anchor moveWithCells="1">
                  <from>
                    <xdr:col>23</xdr:col>
                    <xdr:colOff>127000</xdr:colOff>
                    <xdr:row>19</xdr:row>
                    <xdr:rowOff>31750</xdr:rowOff>
                  </from>
                  <to>
                    <xdr:col>25</xdr:col>
                    <xdr:colOff>127000</xdr:colOff>
                    <xdr:row>19</xdr:row>
                    <xdr:rowOff>247650</xdr:rowOff>
                  </to>
                </anchor>
              </controlPr>
            </control>
          </mc:Choice>
        </mc:AlternateContent>
        <mc:AlternateContent xmlns:mc="http://schemas.openxmlformats.org/markup-compatibility/2006">
          <mc:Choice Requires="x14">
            <control shapeId="9307" r:id="rId67" name="Check Box 91">
              <controlPr defaultSize="0" autoFill="0" autoLine="0" autoPict="0">
                <anchor moveWithCells="1">
                  <from>
                    <xdr:col>10</xdr:col>
                    <xdr:colOff>127000</xdr:colOff>
                    <xdr:row>20</xdr:row>
                    <xdr:rowOff>31750</xdr:rowOff>
                  </from>
                  <to>
                    <xdr:col>12</xdr:col>
                    <xdr:colOff>127000</xdr:colOff>
                    <xdr:row>20</xdr:row>
                    <xdr:rowOff>247650</xdr:rowOff>
                  </to>
                </anchor>
              </controlPr>
            </control>
          </mc:Choice>
        </mc:AlternateContent>
        <mc:AlternateContent xmlns:mc="http://schemas.openxmlformats.org/markup-compatibility/2006">
          <mc:Choice Requires="x14">
            <control shapeId="9308" r:id="rId68" name="Check Box 92">
              <controlPr defaultSize="0" autoFill="0" autoLine="0" autoPict="0">
                <anchor moveWithCells="1">
                  <from>
                    <xdr:col>15</xdr:col>
                    <xdr:colOff>127000</xdr:colOff>
                    <xdr:row>20</xdr:row>
                    <xdr:rowOff>31750</xdr:rowOff>
                  </from>
                  <to>
                    <xdr:col>17</xdr:col>
                    <xdr:colOff>127000</xdr:colOff>
                    <xdr:row>20</xdr:row>
                    <xdr:rowOff>247650</xdr:rowOff>
                  </to>
                </anchor>
              </controlPr>
            </control>
          </mc:Choice>
        </mc:AlternateContent>
        <mc:AlternateContent xmlns:mc="http://schemas.openxmlformats.org/markup-compatibility/2006">
          <mc:Choice Requires="x14">
            <control shapeId="9309" r:id="rId69" name="Check Box 93">
              <controlPr defaultSize="0" autoFill="0" autoLine="0" autoPict="0">
                <anchor moveWithCells="1">
                  <from>
                    <xdr:col>19</xdr:col>
                    <xdr:colOff>127000</xdr:colOff>
                    <xdr:row>20</xdr:row>
                    <xdr:rowOff>31750</xdr:rowOff>
                  </from>
                  <to>
                    <xdr:col>21</xdr:col>
                    <xdr:colOff>127000</xdr:colOff>
                    <xdr:row>20</xdr:row>
                    <xdr:rowOff>247650</xdr:rowOff>
                  </to>
                </anchor>
              </controlPr>
            </control>
          </mc:Choice>
        </mc:AlternateContent>
        <mc:AlternateContent xmlns:mc="http://schemas.openxmlformats.org/markup-compatibility/2006">
          <mc:Choice Requires="x14">
            <control shapeId="9310" r:id="rId70" name="Check Box 94">
              <controlPr defaultSize="0" autoFill="0" autoLine="0" autoPict="0">
                <anchor moveWithCells="1">
                  <from>
                    <xdr:col>23</xdr:col>
                    <xdr:colOff>127000</xdr:colOff>
                    <xdr:row>20</xdr:row>
                    <xdr:rowOff>31750</xdr:rowOff>
                  </from>
                  <to>
                    <xdr:col>25</xdr:col>
                    <xdr:colOff>127000</xdr:colOff>
                    <xdr:row>20</xdr:row>
                    <xdr:rowOff>247650</xdr:rowOff>
                  </to>
                </anchor>
              </controlPr>
            </control>
          </mc:Choice>
        </mc:AlternateContent>
        <mc:AlternateContent xmlns:mc="http://schemas.openxmlformats.org/markup-compatibility/2006">
          <mc:Choice Requires="x14">
            <control shapeId="9313" r:id="rId71" name="Check Box 97">
              <controlPr defaultSize="0" autoFill="0" autoLine="0" autoPict="0">
                <anchor moveWithCells="1">
                  <from>
                    <xdr:col>10</xdr:col>
                    <xdr:colOff>127000</xdr:colOff>
                    <xdr:row>21</xdr:row>
                    <xdr:rowOff>31750</xdr:rowOff>
                  </from>
                  <to>
                    <xdr:col>12</xdr:col>
                    <xdr:colOff>127000</xdr:colOff>
                    <xdr:row>21</xdr:row>
                    <xdr:rowOff>247650</xdr:rowOff>
                  </to>
                </anchor>
              </controlPr>
            </control>
          </mc:Choice>
        </mc:AlternateContent>
        <mc:AlternateContent xmlns:mc="http://schemas.openxmlformats.org/markup-compatibility/2006">
          <mc:Choice Requires="x14">
            <control shapeId="9314" r:id="rId72" name="Check Box 98">
              <controlPr defaultSize="0" autoFill="0" autoLine="0" autoPict="0">
                <anchor moveWithCells="1">
                  <from>
                    <xdr:col>15</xdr:col>
                    <xdr:colOff>127000</xdr:colOff>
                    <xdr:row>21</xdr:row>
                    <xdr:rowOff>31750</xdr:rowOff>
                  </from>
                  <to>
                    <xdr:col>17</xdr:col>
                    <xdr:colOff>127000</xdr:colOff>
                    <xdr:row>21</xdr:row>
                    <xdr:rowOff>247650</xdr:rowOff>
                  </to>
                </anchor>
              </controlPr>
            </control>
          </mc:Choice>
        </mc:AlternateContent>
        <mc:AlternateContent xmlns:mc="http://schemas.openxmlformats.org/markup-compatibility/2006">
          <mc:Choice Requires="x14">
            <control shapeId="9315" r:id="rId73" name="Check Box 99">
              <controlPr defaultSize="0" autoFill="0" autoLine="0" autoPict="0">
                <anchor moveWithCells="1">
                  <from>
                    <xdr:col>19</xdr:col>
                    <xdr:colOff>127000</xdr:colOff>
                    <xdr:row>21</xdr:row>
                    <xdr:rowOff>31750</xdr:rowOff>
                  </from>
                  <to>
                    <xdr:col>21</xdr:col>
                    <xdr:colOff>127000</xdr:colOff>
                    <xdr:row>21</xdr:row>
                    <xdr:rowOff>247650</xdr:rowOff>
                  </to>
                </anchor>
              </controlPr>
            </control>
          </mc:Choice>
        </mc:AlternateContent>
        <mc:AlternateContent xmlns:mc="http://schemas.openxmlformats.org/markup-compatibility/2006">
          <mc:Choice Requires="x14">
            <control shapeId="9316" r:id="rId74" name="Check Box 100">
              <controlPr defaultSize="0" autoFill="0" autoLine="0" autoPict="0">
                <anchor moveWithCells="1">
                  <from>
                    <xdr:col>23</xdr:col>
                    <xdr:colOff>127000</xdr:colOff>
                    <xdr:row>21</xdr:row>
                    <xdr:rowOff>31750</xdr:rowOff>
                  </from>
                  <to>
                    <xdr:col>25</xdr:col>
                    <xdr:colOff>127000</xdr:colOff>
                    <xdr:row>21</xdr:row>
                    <xdr:rowOff>247650</xdr:rowOff>
                  </to>
                </anchor>
              </controlPr>
            </control>
          </mc:Choice>
        </mc:AlternateContent>
        <mc:AlternateContent xmlns:mc="http://schemas.openxmlformats.org/markup-compatibility/2006">
          <mc:Choice Requires="x14">
            <control shapeId="9319" r:id="rId75" name="Check Box 103">
              <controlPr defaultSize="0" autoFill="0" autoLine="0" autoPict="0">
                <anchor moveWithCells="1">
                  <from>
                    <xdr:col>10</xdr:col>
                    <xdr:colOff>127000</xdr:colOff>
                    <xdr:row>4</xdr:row>
                    <xdr:rowOff>31750</xdr:rowOff>
                  </from>
                  <to>
                    <xdr:col>12</xdr:col>
                    <xdr:colOff>127000</xdr:colOff>
                    <xdr:row>4</xdr:row>
                    <xdr:rowOff>247650</xdr:rowOff>
                  </to>
                </anchor>
              </controlPr>
            </control>
          </mc:Choice>
        </mc:AlternateContent>
        <mc:AlternateContent xmlns:mc="http://schemas.openxmlformats.org/markup-compatibility/2006">
          <mc:Choice Requires="x14">
            <control shapeId="9320" r:id="rId76" name="Check Box 104">
              <controlPr defaultSize="0" autoFill="0" autoLine="0" autoPict="0">
                <anchor moveWithCells="1">
                  <from>
                    <xdr:col>15</xdr:col>
                    <xdr:colOff>127000</xdr:colOff>
                    <xdr:row>4</xdr:row>
                    <xdr:rowOff>31750</xdr:rowOff>
                  </from>
                  <to>
                    <xdr:col>17</xdr:col>
                    <xdr:colOff>127000</xdr:colOff>
                    <xdr:row>4</xdr:row>
                    <xdr:rowOff>247650</xdr:rowOff>
                  </to>
                </anchor>
              </controlPr>
            </control>
          </mc:Choice>
        </mc:AlternateContent>
        <mc:AlternateContent xmlns:mc="http://schemas.openxmlformats.org/markup-compatibility/2006">
          <mc:Choice Requires="x14">
            <control shapeId="9321" r:id="rId77" name="Check Box 105">
              <controlPr defaultSize="0" autoFill="0" autoLine="0" autoPict="0">
                <anchor moveWithCells="1">
                  <from>
                    <xdr:col>19</xdr:col>
                    <xdr:colOff>127000</xdr:colOff>
                    <xdr:row>4</xdr:row>
                    <xdr:rowOff>31750</xdr:rowOff>
                  </from>
                  <to>
                    <xdr:col>21</xdr:col>
                    <xdr:colOff>127000</xdr:colOff>
                    <xdr:row>4</xdr:row>
                    <xdr:rowOff>247650</xdr:rowOff>
                  </to>
                </anchor>
              </controlPr>
            </control>
          </mc:Choice>
        </mc:AlternateContent>
        <mc:AlternateContent xmlns:mc="http://schemas.openxmlformats.org/markup-compatibility/2006">
          <mc:Choice Requires="x14">
            <control shapeId="9322" r:id="rId78" name="Check Box 106">
              <controlPr defaultSize="0" autoFill="0" autoLine="0" autoPict="0">
                <anchor moveWithCells="1">
                  <from>
                    <xdr:col>23</xdr:col>
                    <xdr:colOff>127000</xdr:colOff>
                    <xdr:row>4</xdr:row>
                    <xdr:rowOff>31750</xdr:rowOff>
                  </from>
                  <to>
                    <xdr:col>25</xdr:col>
                    <xdr:colOff>127000</xdr:colOff>
                    <xdr:row>4</xdr:row>
                    <xdr:rowOff>247650</xdr:rowOff>
                  </to>
                </anchor>
              </controlPr>
            </control>
          </mc:Choice>
        </mc:AlternateContent>
        <mc:AlternateContent xmlns:mc="http://schemas.openxmlformats.org/markup-compatibility/2006">
          <mc:Choice Requires="x14">
            <control shapeId="9324" r:id="rId79" name="Check Box 108">
              <controlPr defaultSize="0" autoFill="0" autoLine="0" autoPict="0">
                <anchor moveWithCells="1">
                  <from>
                    <xdr:col>41</xdr:col>
                    <xdr:colOff>127000</xdr:colOff>
                    <xdr:row>4</xdr:row>
                    <xdr:rowOff>38100</xdr:rowOff>
                  </from>
                  <to>
                    <xdr:col>43</xdr:col>
                    <xdr:colOff>127000</xdr:colOff>
                    <xdr:row>4</xdr:row>
                    <xdr:rowOff>260350</xdr:rowOff>
                  </to>
                </anchor>
              </controlPr>
            </control>
          </mc:Choice>
        </mc:AlternateContent>
        <mc:AlternateContent xmlns:mc="http://schemas.openxmlformats.org/markup-compatibility/2006">
          <mc:Choice Requires="x14">
            <control shapeId="9325" r:id="rId80" name="Check Box 109">
              <controlPr defaultSize="0" autoFill="0" autoLine="0" autoPict="0">
                <anchor moveWithCells="1">
                  <from>
                    <xdr:col>25</xdr:col>
                    <xdr:colOff>0</xdr:colOff>
                    <xdr:row>446</xdr:row>
                    <xdr:rowOff>0</xdr:rowOff>
                  </from>
                  <to>
                    <xdr:col>27</xdr:col>
                    <xdr:colOff>0</xdr:colOff>
                    <xdr:row>447</xdr:row>
                    <xdr:rowOff>31750</xdr:rowOff>
                  </to>
                </anchor>
              </controlPr>
            </control>
          </mc:Choice>
        </mc:AlternateContent>
        <mc:AlternateContent xmlns:mc="http://schemas.openxmlformats.org/markup-compatibility/2006">
          <mc:Choice Requires="x14">
            <control shapeId="9326" r:id="rId81" name="Check Box 110">
              <controlPr defaultSize="0" autoFill="0" autoLine="0" autoPict="0">
                <anchor moveWithCells="1">
                  <from>
                    <xdr:col>25</xdr:col>
                    <xdr:colOff>0</xdr:colOff>
                    <xdr:row>446</xdr:row>
                    <xdr:rowOff>184150</xdr:rowOff>
                  </from>
                  <to>
                    <xdr:col>27</xdr:col>
                    <xdr:colOff>0</xdr:colOff>
                    <xdr:row>448</xdr:row>
                    <xdr:rowOff>19050</xdr:rowOff>
                  </to>
                </anchor>
              </controlPr>
            </control>
          </mc:Choice>
        </mc:AlternateContent>
        <mc:AlternateContent xmlns:mc="http://schemas.openxmlformats.org/markup-compatibility/2006">
          <mc:Choice Requires="x14">
            <control shapeId="9327" r:id="rId82" name="Check Box 111">
              <controlPr defaultSize="0" autoFill="0" autoLine="0" autoPict="0">
                <anchor moveWithCells="1">
                  <from>
                    <xdr:col>25</xdr:col>
                    <xdr:colOff>0</xdr:colOff>
                    <xdr:row>448</xdr:row>
                    <xdr:rowOff>0</xdr:rowOff>
                  </from>
                  <to>
                    <xdr:col>27</xdr:col>
                    <xdr:colOff>0</xdr:colOff>
                    <xdr:row>449</xdr:row>
                    <xdr:rowOff>31750</xdr:rowOff>
                  </to>
                </anchor>
              </controlPr>
            </control>
          </mc:Choice>
        </mc:AlternateContent>
        <mc:AlternateContent xmlns:mc="http://schemas.openxmlformats.org/markup-compatibility/2006">
          <mc:Choice Requires="x14">
            <control shapeId="9328" r:id="rId83" name="Check Box 112">
              <controlPr defaultSize="0" autoFill="0" autoLine="0" autoPict="0">
                <anchor moveWithCells="1">
                  <from>
                    <xdr:col>25</xdr:col>
                    <xdr:colOff>0</xdr:colOff>
                    <xdr:row>448</xdr:row>
                    <xdr:rowOff>184150</xdr:rowOff>
                  </from>
                  <to>
                    <xdr:col>27</xdr:col>
                    <xdr:colOff>0</xdr:colOff>
                    <xdr:row>450</xdr:row>
                    <xdr:rowOff>19050</xdr:rowOff>
                  </to>
                </anchor>
              </controlPr>
            </control>
          </mc:Choice>
        </mc:AlternateContent>
        <mc:AlternateContent xmlns:mc="http://schemas.openxmlformats.org/markup-compatibility/2006">
          <mc:Choice Requires="x14">
            <control shapeId="9330" r:id="rId84" name="Check Box 114">
              <controlPr defaultSize="0" autoFill="0" autoLine="0" autoPict="0">
                <anchor moveWithCells="1">
                  <from>
                    <xdr:col>11</xdr:col>
                    <xdr:colOff>133350</xdr:colOff>
                    <xdr:row>469</xdr:row>
                    <xdr:rowOff>114300</xdr:rowOff>
                  </from>
                  <to>
                    <xdr:col>13</xdr:col>
                    <xdr:colOff>133350</xdr:colOff>
                    <xdr:row>471</xdr:row>
                    <xdr:rowOff>31750</xdr:rowOff>
                  </to>
                </anchor>
              </controlPr>
            </control>
          </mc:Choice>
        </mc:AlternateContent>
        <mc:AlternateContent xmlns:mc="http://schemas.openxmlformats.org/markup-compatibility/2006">
          <mc:Choice Requires="x14">
            <control shapeId="9332" r:id="rId85" name="Check Box 116">
              <controlPr defaultSize="0" autoFill="0" autoLine="0" autoPict="0">
                <anchor moveWithCells="1">
                  <from>
                    <xdr:col>11</xdr:col>
                    <xdr:colOff>133350</xdr:colOff>
                    <xdr:row>471</xdr:row>
                    <xdr:rowOff>114300</xdr:rowOff>
                  </from>
                  <to>
                    <xdr:col>13</xdr:col>
                    <xdr:colOff>133350</xdr:colOff>
                    <xdr:row>473</xdr:row>
                    <xdr:rowOff>31750</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12</xdr:col>
                    <xdr:colOff>0</xdr:colOff>
                    <xdr:row>488</xdr:row>
                    <xdr:rowOff>127000</xdr:rowOff>
                  </from>
                  <to>
                    <xdr:col>14</xdr:col>
                    <xdr:colOff>0</xdr:colOff>
                    <xdr:row>490</xdr:row>
                    <xdr:rowOff>38100</xdr:rowOff>
                  </to>
                </anchor>
              </controlPr>
            </control>
          </mc:Choice>
        </mc:AlternateContent>
        <mc:AlternateContent xmlns:mc="http://schemas.openxmlformats.org/markup-compatibility/2006">
          <mc:Choice Requires="x14">
            <control shapeId="9347" r:id="rId87" name="Check Box 131">
              <controlPr defaultSize="0" autoFill="0" autoLine="0" autoPict="0">
                <anchor moveWithCells="1">
                  <from>
                    <xdr:col>12</xdr:col>
                    <xdr:colOff>0</xdr:colOff>
                    <xdr:row>490</xdr:row>
                    <xdr:rowOff>127000</xdr:rowOff>
                  </from>
                  <to>
                    <xdr:col>14</xdr:col>
                    <xdr:colOff>0</xdr:colOff>
                    <xdr:row>492</xdr:row>
                    <xdr:rowOff>38100</xdr:rowOff>
                  </to>
                </anchor>
              </controlPr>
            </control>
          </mc:Choice>
        </mc:AlternateContent>
        <mc:AlternateContent xmlns:mc="http://schemas.openxmlformats.org/markup-compatibility/2006">
          <mc:Choice Requires="x14">
            <control shapeId="9349" r:id="rId88" name="Check Box 133">
              <controlPr defaultSize="0" autoFill="0" autoLine="0" autoPict="0">
                <anchor moveWithCells="1">
                  <from>
                    <xdr:col>12</xdr:col>
                    <xdr:colOff>0</xdr:colOff>
                    <xdr:row>492</xdr:row>
                    <xdr:rowOff>127000</xdr:rowOff>
                  </from>
                  <to>
                    <xdr:col>14</xdr:col>
                    <xdr:colOff>0</xdr:colOff>
                    <xdr:row>494</xdr:row>
                    <xdr:rowOff>38100</xdr:rowOff>
                  </to>
                </anchor>
              </controlPr>
            </control>
          </mc:Choice>
        </mc:AlternateContent>
        <mc:AlternateContent xmlns:mc="http://schemas.openxmlformats.org/markup-compatibility/2006">
          <mc:Choice Requires="x14">
            <control shapeId="9351" r:id="rId89" name="Check Box 135">
              <controlPr defaultSize="0" autoFill="0" autoLine="0" autoPict="0">
                <anchor moveWithCells="1">
                  <from>
                    <xdr:col>12</xdr:col>
                    <xdr:colOff>0</xdr:colOff>
                    <xdr:row>494</xdr:row>
                    <xdr:rowOff>127000</xdr:rowOff>
                  </from>
                  <to>
                    <xdr:col>14</xdr:col>
                    <xdr:colOff>0</xdr:colOff>
                    <xdr:row>496</xdr:row>
                    <xdr:rowOff>38100</xdr:rowOff>
                  </to>
                </anchor>
              </controlPr>
            </control>
          </mc:Choice>
        </mc:AlternateContent>
        <mc:AlternateContent xmlns:mc="http://schemas.openxmlformats.org/markup-compatibility/2006">
          <mc:Choice Requires="x14">
            <control shapeId="9352" r:id="rId90" name="Check Box 136">
              <controlPr defaultSize="0" autoFill="0" autoLine="0" autoPict="0">
                <anchor moveWithCells="1">
                  <from>
                    <xdr:col>12</xdr:col>
                    <xdr:colOff>0</xdr:colOff>
                    <xdr:row>489</xdr:row>
                    <xdr:rowOff>107950</xdr:rowOff>
                  </from>
                  <to>
                    <xdr:col>14</xdr:col>
                    <xdr:colOff>0</xdr:colOff>
                    <xdr:row>491</xdr:row>
                    <xdr:rowOff>19050</xdr:rowOff>
                  </to>
                </anchor>
              </controlPr>
            </control>
          </mc:Choice>
        </mc:AlternateContent>
        <mc:AlternateContent xmlns:mc="http://schemas.openxmlformats.org/markup-compatibility/2006">
          <mc:Choice Requires="x14">
            <control shapeId="9353" r:id="rId91" name="Check Box 137">
              <controlPr defaultSize="0" autoFill="0" autoLine="0" autoPict="0">
                <anchor moveWithCells="1">
                  <from>
                    <xdr:col>12</xdr:col>
                    <xdr:colOff>0</xdr:colOff>
                    <xdr:row>496</xdr:row>
                    <xdr:rowOff>127000</xdr:rowOff>
                  </from>
                  <to>
                    <xdr:col>14</xdr:col>
                    <xdr:colOff>0</xdr:colOff>
                    <xdr:row>498</xdr:row>
                    <xdr:rowOff>38100</xdr:rowOff>
                  </to>
                </anchor>
              </controlPr>
            </control>
          </mc:Choice>
        </mc:AlternateContent>
        <mc:AlternateContent xmlns:mc="http://schemas.openxmlformats.org/markup-compatibility/2006">
          <mc:Choice Requires="x14">
            <control shapeId="9354" r:id="rId92" name="Check Box 138">
              <controlPr defaultSize="0" autoFill="0" autoLine="0" autoPict="0">
                <anchor moveWithCells="1">
                  <from>
                    <xdr:col>12</xdr:col>
                    <xdr:colOff>0</xdr:colOff>
                    <xdr:row>497</xdr:row>
                    <xdr:rowOff>107950</xdr:rowOff>
                  </from>
                  <to>
                    <xdr:col>14</xdr:col>
                    <xdr:colOff>0</xdr:colOff>
                    <xdr:row>499</xdr:row>
                    <xdr:rowOff>19050</xdr:rowOff>
                  </to>
                </anchor>
              </controlPr>
            </control>
          </mc:Choice>
        </mc:AlternateContent>
        <mc:AlternateContent xmlns:mc="http://schemas.openxmlformats.org/markup-compatibility/2006">
          <mc:Choice Requires="x14">
            <control shapeId="9355" r:id="rId93" name="Check Box 139">
              <controlPr defaultSize="0" autoFill="0" autoLine="0" autoPict="0">
                <anchor moveWithCells="1">
                  <from>
                    <xdr:col>12</xdr:col>
                    <xdr:colOff>0</xdr:colOff>
                    <xdr:row>498</xdr:row>
                    <xdr:rowOff>127000</xdr:rowOff>
                  </from>
                  <to>
                    <xdr:col>14</xdr:col>
                    <xdr:colOff>0</xdr:colOff>
                    <xdr:row>500</xdr:row>
                    <xdr:rowOff>38100</xdr:rowOff>
                  </to>
                </anchor>
              </controlPr>
            </control>
          </mc:Choice>
        </mc:AlternateContent>
        <mc:AlternateContent xmlns:mc="http://schemas.openxmlformats.org/markup-compatibility/2006">
          <mc:Choice Requires="x14">
            <control shapeId="9356" r:id="rId94" name="Check Box 140">
              <controlPr defaultSize="0" autoFill="0" autoLine="0" autoPict="0">
                <anchor moveWithCells="1">
                  <from>
                    <xdr:col>12</xdr:col>
                    <xdr:colOff>12700</xdr:colOff>
                    <xdr:row>499</xdr:row>
                    <xdr:rowOff>114300</xdr:rowOff>
                  </from>
                  <to>
                    <xdr:col>14</xdr:col>
                    <xdr:colOff>12700</xdr:colOff>
                    <xdr:row>501</xdr:row>
                    <xdr:rowOff>31750</xdr:rowOff>
                  </to>
                </anchor>
              </controlPr>
            </control>
          </mc:Choice>
        </mc:AlternateContent>
        <mc:AlternateContent xmlns:mc="http://schemas.openxmlformats.org/markup-compatibility/2006">
          <mc:Choice Requires="x14">
            <control shapeId="9357" r:id="rId95" name="Check Box 141">
              <controlPr defaultSize="0" autoFill="0" autoLine="0" autoPict="0">
                <anchor moveWithCells="1">
                  <from>
                    <xdr:col>12</xdr:col>
                    <xdr:colOff>0</xdr:colOff>
                    <xdr:row>500</xdr:row>
                    <xdr:rowOff>127000</xdr:rowOff>
                  </from>
                  <to>
                    <xdr:col>14</xdr:col>
                    <xdr:colOff>0</xdr:colOff>
                    <xdr:row>502</xdr:row>
                    <xdr:rowOff>38100</xdr:rowOff>
                  </to>
                </anchor>
              </controlPr>
            </control>
          </mc:Choice>
        </mc:AlternateContent>
        <mc:AlternateContent xmlns:mc="http://schemas.openxmlformats.org/markup-compatibility/2006">
          <mc:Choice Requires="x14">
            <control shapeId="9358" r:id="rId96" name="Check Box 142">
              <controlPr defaultSize="0" autoFill="0" autoLine="0" autoPict="0">
                <anchor moveWithCells="1">
                  <from>
                    <xdr:col>12</xdr:col>
                    <xdr:colOff>0</xdr:colOff>
                    <xdr:row>501</xdr:row>
                    <xdr:rowOff>114300</xdr:rowOff>
                  </from>
                  <to>
                    <xdr:col>14</xdr:col>
                    <xdr:colOff>0</xdr:colOff>
                    <xdr:row>503</xdr:row>
                    <xdr:rowOff>31750</xdr:rowOff>
                  </to>
                </anchor>
              </controlPr>
            </control>
          </mc:Choice>
        </mc:AlternateContent>
        <mc:AlternateContent xmlns:mc="http://schemas.openxmlformats.org/markup-compatibility/2006">
          <mc:Choice Requires="x14">
            <control shapeId="9359" r:id="rId97" name="Check Box 143">
              <controlPr defaultSize="0" autoFill="0" autoLine="0" autoPict="0">
                <anchor moveWithCells="1">
                  <from>
                    <xdr:col>12</xdr:col>
                    <xdr:colOff>0</xdr:colOff>
                    <xdr:row>502</xdr:row>
                    <xdr:rowOff>127000</xdr:rowOff>
                  </from>
                  <to>
                    <xdr:col>14</xdr:col>
                    <xdr:colOff>0</xdr:colOff>
                    <xdr:row>504</xdr:row>
                    <xdr:rowOff>38100</xdr:rowOff>
                  </to>
                </anchor>
              </controlPr>
            </control>
          </mc:Choice>
        </mc:AlternateContent>
        <mc:AlternateContent xmlns:mc="http://schemas.openxmlformats.org/markup-compatibility/2006">
          <mc:Choice Requires="x14">
            <control shapeId="9360" r:id="rId98" name="Check Box 144">
              <controlPr defaultSize="0" autoFill="0" autoLine="0" autoPict="0">
                <anchor moveWithCells="1">
                  <from>
                    <xdr:col>12</xdr:col>
                    <xdr:colOff>0</xdr:colOff>
                    <xdr:row>503</xdr:row>
                    <xdr:rowOff>107950</xdr:rowOff>
                  </from>
                  <to>
                    <xdr:col>14</xdr:col>
                    <xdr:colOff>0</xdr:colOff>
                    <xdr:row>505</xdr:row>
                    <xdr:rowOff>19050</xdr:rowOff>
                  </to>
                </anchor>
              </controlPr>
            </control>
          </mc:Choice>
        </mc:AlternateContent>
        <mc:AlternateContent xmlns:mc="http://schemas.openxmlformats.org/markup-compatibility/2006">
          <mc:Choice Requires="x14">
            <control shapeId="9361" r:id="rId99" name="Check Box 145">
              <controlPr defaultSize="0" autoFill="0" autoLine="0" autoPict="0">
                <anchor moveWithCells="1">
                  <from>
                    <xdr:col>22</xdr:col>
                    <xdr:colOff>133350</xdr:colOff>
                    <xdr:row>304</xdr:row>
                    <xdr:rowOff>31750</xdr:rowOff>
                  </from>
                  <to>
                    <xdr:col>24</xdr:col>
                    <xdr:colOff>133350</xdr:colOff>
                    <xdr:row>305</xdr:row>
                    <xdr:rowOff>0</xdr:rowOff>
                  </to>
                </anchor>
              </controlPr>
            </control>
          </mc:Choice>
        </mc:AlternateContent>
        <mc:AlternateContent xmlns:mc="http://schemas.openxmlformats.org/markup-compatibility/2006">
          <mc:Choice Requires="x14">
            <control shapeId="9362" r:id="rId100" name="Check Box 146">
              <controlPr defaultSize="0" autoFill="0" autoLine="0" autoPict="0">
                <anchor moveWithCells="1">
                  <from>
                    <xdr:col>26</xdr:col>
                    <xdr:colOff>133350</xdr:colOff>
                    <xdr:row>304</xdr:row>
                    <xdr:rowOff>31750</xdr:rowOff>
                  </from>
                  <to>
                    <xdr:col>28</xdr:col>
                    <xdr:colOff>133350</xdr:colOff>
                    <xdr:row>305</xdr:row>
                    <xdr:rowOff>0</xdr:rowOff>
                  </to>
                </anchor>
              </controlPr>
            </control>
          </mc:Choice>
        </mc:AlternateContent>
        <mc:AlternateContent xmlns:mc="http://schemas.openxmlformats.org/markup-compatibility/2006">
          <mc:Choice Requires="x14">
            <control shapeId="9363" r:id="rId101" name="Check Box 147">
              <controlPr defaultSize="0" autoFill="0" autoLine="0" autoPict="0">
                <anchor moveWithCells="1">
                  <from>
                    <xdr:col>31</xdr:col>
                    <xdr:colOff>133350</xdr:colOff>
                    <xdr:row>304</xdr:row>
                    <xdr:rowOff>31750</xdr:rowOff>
                  </from>
                  <to>
                    <xdr:col>33</xdr:col>
                    <xdr:colOff>133350</xdr:colOff>
                    <xdr:row>305</xdr:row>
                    <xdr:rowOff>0</xdr:rowOff>
                  </to>
                </anchor>
              </controlPr>
            </control>
          </mc:Choice>
        </mc:AlternateContent>
        <mc:AlternateContent xmlns:mc="http://schemas.openxmlformats.org/markup-compatibility/2006">
          <mc:Choice Requires="x14">
            <control shapeId="9364" r:id="rId102" name="Check Box 148">
              <controlPr defaultSize="0" autoFill="0" autoLine="0" autoPict="0">
                <anchor moveWithCells="1">
                  <from>
                    <xdr:col>22</xdr:col>
                    <xdr:colOff>133350</xdr:colOff>
                    <xdr:row>305</xdr:row>
                    <xdr:rowOff>31750</xdr:rowOff>
                  </from>
                  <to>
                    <xdr:col>24</xdr:col>
                    <xdr:colOff>133350</xdr:colOff>
                    <xdr:row>306</xdr:row>
                    <xdr:rowOff>0</xdr:rowOff>
                  </to>
                </anchor>
              </controlPr>
            </control>
          </mc:Choice>
        </mc:AlternateContent>
        <mc:AlternateContent xmlns:mc="http://schemas.openxmlformats.org/markup-compatibility/2006">
          <mc:Choice Requires="x14">
            <control shapeId="9365" r:id="rId103" name="Check Box 149">
              <controlPr defaultSize="0" autoFill="0" autoLine="0" autoPict="0">
                <anchor moveWithCells="1">
                  <from>
                    <xdr:col>22</xdr:col>
                    <xdr:colOff>133350</xdr:colOff>
                    <xdr:row>306</xdr:row>
                    <xdr:rowOff>31750</xdr:rowOff>
                  </from>
                  <to>
                    <xdr:col>24</xdr:col>
                    <xdr:colOff>133350</xdr:colOff>
                    <xdr:row>307</xdr:row>
                    <xdr:rowOff>0</xdr:rowOff>
                  </to>
                </anchor>
              </controlPr>
            </control>
          </mc:Choice>
        </mc:AlternateContent>
        <mc:AlternateContent xmlns:mc="http://schemas.openxmlformats.org/markup-compatibility/2006">
          <mc:Choice Requires="x14">
            <control shapeId="9366" r:id="rId104" name="Check Box 150">
              <controlPr defaultSize="0" autoFill="0" autoLine="0" autoPict="0">
                <anchor moveWithCells="1">
                  <from>
                    <xdr:col>26</xdr:col>
                    <xdr:colOff>133350</xdr:colOff>
                    <xdr:row>306</xdr:row>
                    <xdr:rowOff>31750</xdr:rowOff>
                  </from>
                  <to>
                    <xdr:col>28</xdr:col>
                    <xdr:colOff>133350</xdr:colOff>
                    <xdr:row>307</xdr:row>
                    <xdr:rowOff>0</xdr:rowOff>
                  </to>
                </anchor>
              </controlPr>
            </control>
          </mc:Choice>
        </mc:AlternateContent>
        <mc:AlternateContent xmlns:mc="http://schemas.openxmlformats.org/markup-compatibility/2006">
          <mc:Choice Requires="x14">
            <control shapeId="9367" r:id="rId105" name="Check Box 151">
              <controlPr defaultSize="0" autoFill="0" autoLine="0" autoPict="0">
                <anchor moveWithCells="1">
                  <from>
                    <xdr:col>31</xdr:col>
                    <xdr:colOff>133350</xdr:colOff>
                    <xdr:row>306</xdr:row>
                    <xdr:rowOff>31750</xdr:rowOff>
                  </from>
                  <to>
                    <xdr:col>33</xdr:col>
                    <xdr:colOff>133350</xdr:colOff>
                    <xdr:row>307</xdr:row>
                    <xdr:rowOff>0</xdr:rowOff>
                  </to>
                </anchor>
              </controlPr>
            </control>
          </mc:Choice>
        </mc:AlternateContent>
        <mc:AlternateContent xmlns:mc="http://schemas.openxmlformats.org/markup-compatibility/2006">
          <mc:Choice Requires="x14">
            <control shapeId="9368" r:id="rId106" name="Check Box 152">
              <controlPr defaultSize="0" autoFill="0" autoLine="0" autoPict="0">
                <anchor moveWithCells="1">
                  <from>
                    <xdr:col>22</xdr:col>
                    <xdr:colOff>133350</xdr:colOff>
                    <xdr:row>307</xdr:row>
                    <xdr:rowOff>31750</xdr:rowOff>
                  </from>
                  <to>
                    <xdr:col>24</xdr:col>
                    <xdr:colOff>133350</xdr:colOff>
                    <xdr:row>308</xdr:row>
                    <xdr:rowOff>0</xdr:rowOff>
                  </to>
                </anchor>
              </controlPr>
            </control>
          </mc:Choice>
        </mc:AlternateContent>
        <mc:AlternateContent xmlns:mc="http://schemas.openxmlformats.org/markup-compatibility/2006">
          <mc:Choice Requires="x14">
            <control shapeId="9369" r:id="rId107" name="Check Box 153">
              <controlPr defaultSize="0" autoFill="0" autoLine="0" autoPict="0">
                <anchor moveWithCells="1">
                  <from>
                    <xdr:col>22</xdr:col>
                    <xdr:colOff>133350</xdr:colOff>
                    <xdr:row>308</xdr:row>
                    <xdr:rowOff>31750</xdr:rowOff>
                  </from>
                  <to>
                    <xdr:col>24</xdr:col>
                    <xdr:colOff>133350</xdr:colOff>
                    <xdr:row>309</xdr:row>
                    <xdr:rowOff>0</xdr:rowOff>
                  </to>
                </anchor>
              </controlPr>
            </control>
          </mc:Choice>
        </mc:AlternateContent>
        <mc:AlternateContent xmlns:mc="http://schemas.openxmlformats.org/markup-compatibility/2006">
          <mc:Choice Requires="x14">
            <control shapeId="9370" r:id="rId108" name="Check Box 154">
              <controlPr defaultSize="0" autoFill="0" autoLine="0" autoPict="0">
                <anchor moveWithCells="1">
                  <from>
                    <xdr:col>26</xdr:col>
                    <xdr:colOff>133350</xdr:colOff>
                    <xdr:row>308</xdr:row>
                    <xdr:rowOff>31750</xdr:rowOff>
                  </from>
                  <to>
                    <xdr:col>28</xdr:col>
                    <xdr:colOff>133350</xdr:colOff>
                    <xdr:row>309</xdr:row>
                    <xdr:rowOff>0</xdr:rowOff>
                  </to>
                </anchor>
              </controlPr>
            </control>
          </mc:Choice>
        </mc:AlternateContent>
        <mc:AlternateContent xmlns:mc="http://schemas.openxmlformats.org/markup-compatibility/2006">
          <mc:Choice Requires="x14">
            <control shapeId="9371" r:id="rId109" name="Check Box 155">
              <controlPr defaultSize="0" autoFill="0" autoLine="0" autoPict="0">
                <anchor moveWithCells="1">
                  <from>
                    <xdr:col>31</xdr:col>
                    <xdr:colOff>133350</xdr:colOff>
                    <xdr:row>308</xdr:row>
                    <xdr:rowOff>31750</xdr:rowOff>
                  </from>
                  <to>
                    <xdr:col>33</xdr:col>
                    <xdr:colOff>133350</xdr:colOff>
                    <xdr:row>309</xdr:row>
                    <xdr:rowOff>0</xdr:rowOff>
                  </to>
                </anchor>
              </controlPr>
            </control>
          </mc:Choice>
        </mc:AlternateContent>
        <mc:AlternateContent xmlns:mc="http://schemas.openxmlformats.org/markup-compatibility/2006">
          <mc:Choice Requires="x14">
            <control shapeId="9372" r:id="rId110" name="Check Box 156">
              <controlPr defaultSize="0" autoFill="0" autoLine="0" autoPict="0">
                <anchor moveWithCells="1">
                  <from>
                    <xdr:col>22</xdr:col>
                    <xdr:colOff>133350</xdr:colOff>
                    <xdr:row>309</xdr:row>
                    <xdr:rowOff>31750</xdr:rowOff>
                  </from>
                  <to>
                    <xdr:col>24</xdr:col>
                    <xdr:colOff>133350</xdr:colOff>
                    <xdr:row>310</xdr:row>
                    <xdr:rowOff>0</xdr:rowOff>
                  </to>
                </anchor>
              </controlPr>
            </control>
          </mc:Choice>
        </mc:AlternateContent>
        <mc:AlternateContent xmlns:mc="http://schemas.openxmlformats.org/markup-compatibility/2006">
          <mc:Choice Requires="x14">
            <control shapeId="9373" r:id="rId111" name="Check Box 157">
              <controlPr defaultSize="0" autoFill="0" autoLine="0" autoPict="0">
                <anchor moveWithCells="1">
                  <from>
                    <xdr:col>22</xdr:col>
                    <xdr:colOff>133350</xdr:colOff>
                    <xdr:row>310</xdr:row>
                    <xdr:rowOff>31750</xdr:rowOff>
                  </from>
                  <to>
                    <xdr:col>24</xdr:col>
                    <xdr:colOff>133350</xdr:colOff>
                    <xdr:row>311</xdr:row>
                    <xdr:rowOff>0</xdr:rowOff>
                  </to>
                </anchor>
              </controlPr>
            </control>
          </mc:Choice>
        </mc:AlternateContent>
        <mc:AlternateContent xmlns:mc="http://schemas.openxmlformats.org/markup-compatibility/2006">
          <mc:Choice Requires="x14">
            <control shapeId="9374" r:id="rId112" name="Check Box 158">
              <controlPr defaultSize="0" autoFill="0" autoLine="0" autoPict="0">
                <anchor moveWithCells="1">
                  <from>
                    <xdr:col>26</xdr:col>
                    <xdr:colOff>133350</xdr:colOff>
                    <xdr:row>310</xdr:row>
                    <xdr:rowOff>31750</xdr:rowOff>
                  </from>
                  <to>
                    <xdr:col>28</xdr:col>
                    <xdr:colOff>133350</xdr:colOff>
                    <xdr:row>311</xdr:row>
                    <xdr:rowOff>0</xdr:rowOff>
                  </to>
                </anchor>
              </controlPr>
            </control>
          </mc:Choice>
        </mc:AlternateContent>
        <mc:AlternateContent xmlns:mc="http://schemas.openxmlformats.org/markup-compatibility/2006">
          <mc:Choice Requires="x14">
            <control shapeId="9375" r:id="rId113" name="Check Box 159">
              <controlPr defaultSize="0" autoFill="0" autoLine="0" autoPict="0">
                <anchor moveWithCells="1">
                  <from>
                    <xdr:col>31</xdr:col>
                    <xdr:colOff>133350</xdr:colOff>
                    <xdr:row>310</xdr:row>
                    <xdr:rowOff>31750</xdr:rowOff>
                  </from>
                  <to>
                    <xdr:col>33</xdr:col>
                    <xdr:colOff>133350</xdr:colOff>
                    <xdr:row>311</xdr:row>
                    <xdr:rowOff>0</xdr:rowOff>
                  </to>
                </anchor>
              </controlPr>
            </control>
          </mc:Choice>
        </mc:AlternateContent>
        <mc:AlternateContent xmlns:mc="http://schemas.openxmlformats.org/markup-compatibility/2006">
          <mc:Choice Requires="x14">
            <control shapeId="9376" r:id="rId114" name="Check Box 160">
              <controlPr defaultSize="0" autoFill="0" autoLine="0" autoPict="0">
                <anchor moveWithCells="1">
                  <from>
                    <xdr:col>22</xdr:col>
                    <xdr:colOff>133350</xdr:colOff>
                    <xdr:row>311</xdr:row>
                    <xdr:rowOff>31750</xdr:rowOff>
                  </from>
                  <to>
                    <xdr:col>24</xdr:col>
                    <xdr:colOff>133350</xdr:colOff>
                    <xdr:row>312</xdr:row>
                    <xdr:rowOff>0</xdr:rowOff>
                  </to>
                </anchor>
              </controlPr>
            </control>
          </mc:Choice>
        </mc:AlternateContent>
        <mc:AlternateContent xmlns:mc="http://schemas.openxmlformats.org/markup-compatibility/2006">
          <mc:Choice Requires="x14">
            <control shapeId="9377" r:id="rId115" name="Check Box 161">
              <controlPr defaultSize="0" autoFill="0" autoLine="0" autoPict="0">
                <anchor moveWithCells="1">
                  <from>
                    <xdr:col>22</xdr:col>
                    <xdr:colOff>133350</xdr:colOff>
                    <xdr:row>312</xdr:row>
                    <xdr:rowOff>31750</xdr:rowOff>
                  </from>
                  <to>
                    <xdr:col>24</xdr:col>
                    <xdr:colOff>133350</xdr:colOff>
                    <xdr:row>313</xdr:row>
                    <xdr:rowOff>0</xdr:rowOff>
                  </to>
                </anchor>
              </controlPr>
            </control>
          </mc:Choice>
        </mc:AlternateContent>
        <mc:AlternateContent xmlns:mc="http://schemas.openxmlformats.org/markup-compatibility/2006">
          <mc:Choice Requires="x14">
            <control shapeId="9378" r:id="rId116" name="Check Box 162">
              <controlPr defaultSize="0" autoFill="0" autoLine="0" autoPict="0">
                <anchor moveWithCells="1">
                  <from>
                    <xdr:col>26</xdr:col>
                    <xdr:colOff>133350</xdr:colOff>
                    <xdr:row>312</xdr:row>
                    <xdr:rowOff>31750</xdr:rowOff>
                  </from>
                  <to>
                    <xdr:col>28</xdr:col>
                    <xdr:colOff>133350</xdr:colOff>
                    <xdr:row>313</xdr:row>
                    <xdr:rowOff>0</xdr:rowOff>
                  </to>
                </anchor>
              </controlPr>
            </control>
          </mc:Choice>
        </mc:AlternateContent>
        <mc:AlternateContent xmlns:mc="http://schemas.openxmlformats.org/markup-compatibility/2006">
          <mc:Choice Requires="x14">
            <control shapeId="9379" r:id="rId117" name="Check Box 163">
              <controlPr defaultSize="0" autoFill="0" autoLine="0" autoPict="0">
                <anchor moveWithCells="1">
                  <from>
                    <xdr:col>31</xdr:col>
                    <xdr:colOff>133350</xdr:colOff>
                    <xdr:row>312</xdr:row>
                    <xdr:rowOff>31750</xdr:rowOff>
                  </from>
                  <to>
                    <xdr:col>33</xdr:col>
                    <xdr:colOff>133350</xdr:colOff>
                    <xdr:row>313</xdr:row>
                    <xdr:rowOff>0</xdr:rowOff>
                  </to>
                </anchor>
              </controlPr>
            </control>
          </mc:Choice>
        </mc:AlternateContent>
        <mc:AlternateContent xmlns:mc="http://schemas.openxmlformats.org/markup-compatibility/2006">
          <mc:Choice Requires="x14">
            <control shapeId="9380" r:id="rId118" name="Check Box 164">
              <controlPr defaultSize="0" autoFill="0" autoLine="0" autoPict="0">
                <anchor moveWithCells="1">
                  <from>
                    <xdr:col>22</xdr:col>
                    <xdr:colOff>133350</xdr:colOff>
                    <xdr:row>313</xdr:row>
                    <xdr:rowOff>31750</xdr:rowOff>
                  </from>
                  <to>
                    <xdr:col>24</xdr:col>
                    <xdr:colOff>133350</xdr:colOff>
                    <xdr:row>314</xdr:row>
                    <xdr:rowOff>0</xdr:rowOff>
                  </to>
                </anchor>
              </controlPr>
            </control>
          </mc:Choice>
        </mc:AlternateContent>
        <mc:AlternateContent xmlns:mc="http://schemas.openxmlformats.org/markup-compatibility/2006">
          <mc:Choice Requires="x14">
            <control shapeId="9381" r:id="rId119" name="Check Box 165">
              <controlPr defaultSize="0" autoFill="0" autoLine="0" autoPict="0">
                <anchor moveWithCells="1">
                  <from>
                    <xdr:col>22</xdr:col>
                    <xdr:colOff>133350</xdr:colOff>
                    <xdr:row>314</xdr:row>
                    <xdr:rowOff>31750</xdr:rowOff>
                  </from>
                  <to>
                    <xdr:col>24</xdr:col>
                    <xdr:colOff>133350</xdr:colOff>
                    <xdr:row>315</xdr:row>
                    <xdr:rowOff>0</xdr:rowOff>
                  </to>
                </anchor>
              </controlPr>
            </control>
          </mc:Choice>
        </mc:AlternateContent>
        <mc:AlternateContent xmlns:mc="http://schemas.openxmlformats.org/markup-compatibility/2006">
          <mc:Choice Requires="x14">
            <control shapeId="9382" r:id="rId120" name="Check Box 166">
              <controlPr defaultSize="0" autoFill="0" autoLine="0" autoPict="0">
                <anchor moveWithCells="1">
                  <from>
                    <xdr:col>26</xdr:col>
                    <xdr:colOff>133350</xdr:colOff>
                    <xdr:row>314</xdr:row>
                    <xdr:rowOff>31750</xdr:rowOff>
                  </from>
                  <to>
                    <xdr:col>28</xdr:col>
                    <xdr:colOff>133350</xdr:colOff>
                    <xdr:row>315</xdr:row>
                    <xdr:rowOff>0</xdr:rowOff>
                  </to>
                </anchor>
              </controlPr>
            </control>
          </mc:Choice>
        </mc:AlternateContent>
        <mc:AlternateContent xmlns:mc="http://schemas.openxmlformats.org/markup-compatibility/2006">
          <mc:Choice Requires="x14">
            <control shapeId="9383" r:id="rId121" name="Check Box 167">
              <controlPr defaultSize="0" autoFill="0" autoLine="0" autoPict="0">
                <anchor moveWithCells="1">
                  <from>
                    <xdr:col>31</xdr:col>
                    <xdr:colOff>133350</xdr:colOff>
                    <xdr:row>314</xdr:row>
                    <xdr:rowOff>31750</xdr:rowOff>
                  </from>
                  <to>
                    <xdr:col>33</xdr:col>
                    <xdr:colOff>133350</xdr:colOff>
                    <xdr:row>315</xdr:row>
                    <xdr:rowOff>0</xdr:rowOff>
                  </to>
                </anchor>
              </controlPr>
            </control>
          </mc:Choice>
        </mc:AlternateContent>
        <mc:AlternateContent xmlns:mc="http://schemas.openxmlformats.org/markup-compatibility/2006">
          <mc:Choice Requires="x14">
            <control shapeId="9384" r:id="rId122" name="Check Box 168">
              <controlPr defaultSize="0" autoFill="0" autoLine="0" autoPict="0">
                <anchor moveWithCells="1">
                  <from>
                    <xdr:col>22</xdr:col>
                    <xdr:colOff>133350</xdr:colOff>
                    <xdr:row>315</xdr:row>
                    <xdr:rowOff>31750</xdr:rowOff>
                  </from>
                  <to>
                    <xdr:col>24</xdr:col>
                    <xdr:colOff>133350</xdr:colOff>
                    <xdr:row>316</xdr:row>
                    <xdr:rowOff>0</xdr:rowOff>
                  </to>
                </anchor>
              </controlPr>
            </control>
          </mc:Choice>
        </mc:AlternateContent>
        <mc:AlternateContent xmlns:mc="http://schemas.openxmlformats.org/markup-compatibility/2006">
          <mc:Choice Requires="x14">
            <control shapeId="9385" r:id="rId123" name="Check Box 169">
              <controlPr defaultSize="0" autoFill="0" autoLine="0" autoPict="0">
                <anchor moveWithCells="1">
                  <from>
                    <xdr:col>22</xdr:col>
                    <xdr:colOff>133350</xdr:colOff>
                    <xdr:row>316</xdr:row>
                    <xdr:rowOff>31750</xdr:rowOff>
                  </from>
                  <to>
                    <xdr:col>24</xdr:col>
                    <xdr:colOff>133350</xdr:colOff>
                    <xdr:row>317</xdr:row>
                    <xdr:rowOff>0</xdr:rowOff>
                  </to>
                </anchor>
              </controlPr>
            </control>
          </mc:Choice>
        </mc:AlternateContent>
        <mc:AlternateContent xmlns:mc="http://schemas.openxmlformats.org/markup-compatibility/2006">
          <mc:Choice Requires="x14">
            <control shapeId="9386" r:id="rId124" name="Check Box 170">
              <controlPr defaultSize="0" autoFill="0" autoLine="0" autoPict="0">
                <anchor moveWithCells="1">
                  <from>
                    <xdr:col>26</xdr:col>
                    <xdr:colOff>133350</xdr:colOff>
                    <xdr:row>316</xdr:row>
                    <xdr:rowOff>31750</xdr:rowOff>
                  </from>
                  <to>
                    <xdr:col>28</xdr:col>
                    <xdr:colOff>133350</xdr:colOff>
                    <xdr:row>317</xdr:row>
                    <xdr:rowOff>0</xdr:rowOff>
                  </to>
                </anchor>
              </controlPr>
            </control>
          </mc:Choice>
        </mc:AlternateContent>
        <mc:AlternateContent xmlns:mc="http://schemas.openxmlformats.org/markup-compatibility/2006">
          <mc:Choice Requires="x14">
            <control shapeId="9387" r:id="rId125" name="Check Box 171">
              <controlPr defaultSize="0" autoFill="0" autoLine="0" autoPict="0">
                <anchor moveWithCells="1">
                  <from>
                    <xdr:col>31</xdr:col>
                    <xdr:colOff>133350</xdr:colOff>
                    <xdr:row>316</xdr:row>
                    <xdr:rowOff>31750</xdr:rowOff>
                  </from>
                  <to>
                    <xdr:col>33</xdr:col>
                    <xdr:colOff>133350</xdr:colOff>
                    <xdr:row>317</xdr:row>
                    <xdr:rowOff>0</xdr:rowOff>
                  </to>
                </anchor>
              </controlPr>
            </control>
          </mc:Choice>
        </mc:AlternateContent>
        <mc:AlternateContent xmlns:mc="http://schemas.openxmlformats.org/markup-compatibility/2006">
          <mc:Choice Requires="x14">
            <control shapeId="9388" r:id="rId126" name="Check Box 172">
              <controlPr defaultSize="0" autoFill="0" autoLine="0" autoPict="0">
                <anchor moveWithCells="1">
                  <from>
                    <xdr:col>22</xdr:col>
                    <xdr:colOff>133350</xdr:colOff>
                    <xdr:row>317</xdr:row>
                    <xdr:rowOff>31750</xdr:rowOff>
                  </from>
                  <to>
                    <xdr:col>24</xdr:col>
                    <xdr:colOff>133350</xdr:colOff>
                    <xdr:row>318</xdr:row>
                    <xdr:rowOff>0</xdr:rowOff>
                  </to>
                </anchor>
              </controlPr>
            </control>
          </mc:Choice>
        </mc:AlternateContent>
        <mc:AlternateContent xmlns:mc="http://schemas.openxmlformats.org/markup-compatibility/2006">
          <mc:Choice Requires="x14">
            <control shapeId="9389" r:id="rId127" name="Check Box 173">
              <controlPr defaultSize="0" autoFill="0" autoLine="0" autoPict="0">
                <anchor moveWithCells="1">
                  <from>
                    <xdr:col>22</xdr:col>
                    <xdr:colOff>133350</xdr:colOff>
                    <xdr:row>318</xdr:row>
                    <xdr:rowOff>31750</xdr:rowOff>
                  </from>
                  <to>
                    <xdr:col>24</xdr:col>
                    <xdr:colOff>133350</xdr:colOff>
                    <xdr:row>319</xdr:row>
                    <xdr:rowOff>0</xdr:rowOff>
                  </to>
                </anchor>
              </controlPr>
            </control>
          </mc:Choice>
        </mc:AlternateContent>
        <mc:AlternateContent xmlns:mc="http://schemas.openxmlformats.org/markup-compatibility/2006">
          <mc:Choice Requires="x14">
            <control shapeId="9390" r:id="rId128" name="Check Box 174">
              <controlPr defaultSize="0" autoFill="0" autoLine="0" autoPict="0">
                <anchor moveWithCells="1">
                  <from>
                    <xdr:col>26</xdr:col>
                    <xdr:colOff>133350</xdr:colOff>
                    <xdr:row>318</xdr:row>
                    <xdr:rowOff>31750</xdr:rowOff>
                  </from>
                  <to>
                    <xdr:col>28</xdr:col>
                    <xdr:colOff>133350</xdr:colOff>
                    <xdr:row>319</xdr:row>
                    <xdr:rowOff>0</xdr:rowOff>
                  </to>
                </anchor>
              </controlPr>
            </control>
          </mc:Choice>
        </mc:AlternateContent>
        <mc:AlternateContent xmlns:mc="http://schemas.openxmlformats.org/markup-compatibility/2006">
          <mc:Choice Requires="x14">
            <control shapeId="9391" r:id="rId129" name="Check Box 175">
              <controlPr defaultSize="0" autoFill="0" autoLine="0" autoPict="0">
                <anchor moveWithCells="1">
                  <from>
                    <xdr:col>31</xdr:col>
                    <xdr:colOff>133350</xdr:colOff>
                    <xdr:row>318</xdr:row>
                    <xdr:rowOff>31750</xdr:rowOff>
                  </from>
                  <to>
                    <xdr:col>33</xdr:col>
                    <xdr:colOff>133350</xdr:colOff>
                    <xdr:row>319</xdr:row>
                    <xdr:rowOff>0</xdr:rowOff>
                  </to>
                </anchor>
              </controlPr>
            </control>
          </mc:Choice>
        </mc:AlternateContent>
        <mc:AlternateContent xmlns:mc="http://schemas.openxmlformats.org/markup-compatibility/2006">
          <mc:Choice Requires="x14">
            <control shapeId="9392" r:id="rId130" name="Check Box 176">
              <controlPr defaultSize="0" autoFill="0" autoLine="0" autoPict="0">
                <anchor moveWithCells="1">
                  <from>
                    <xdr:col>22</xdr:col>
                    <xdr:colOff>133350</xdr:colOff>
                    <xdr:row>319</xdr:row>
                    <xdr:rowOff>31750</xdr:rowOff>
                  </from>
                  <to>
                    <xdr:col>24</xdr:col>
                    <xdr:colOff>133350</xdr:colOff>
                    <xdr:row>320</xdr:row>
                    <xdr:rowOff>0</xdr:rowOff>
                  </to>
                </anchor>
              </controlPr>
            </control>
          </mc:Choice>
        </mc:AlternateContent>
        <mc:AlternateContent xmlns:mc="http://schemas.openxmlformats.org/markup-compatibility/2006">
          <mc:Choice Requires="x14">
            <control shapeId="9393" r:id="rId131" name="Check Box 177">
              <controlPr defaultSize="0" autoFill="0" autoLine="0" autoPict="0">
                <anchor moveWithCells="1">
                  <from>
                    <xdr:col>22</xdr:col>
                    <xdr:colOff>133350</xdr:colOff>
                    <xdr:row>320</xdr:row>
                    <xdr:rowOff>31750</xdr:rowOff>
                  </from>
                  <to>
                    <xdr:col>24</xdr:col>
                    <xdr:colOff>133350</xdr:colOff>
                    <xdr:row>321</xdr:row>
                    <xdr:rowOff>0</xdr:rowOff>
                  </to>
                </anchor>
              </controlPr>
            </control>
          </mc:Choice>
        </mc:AlternateContent>
        <mc:AlternateContent xmlns:mc="http://schemas.openxmlformats.org/markup-compatibility/2006">
          <mc:Choice Requires="x14">
            <control shapeId="9394" r:id="rId132" name="Check Box 178">
              <controlPr defaultSize="0" autoFill="0" autoLine="0" autoPict="0">
                <anchor moveWithCells="1">
                  <from>
                    <xdr:col>26</xdr:col>
                    <xdr:colOff>133350</xdr:colOff>
                    <xdr:row>320</xdr:row>
                    <xdr:rowOff>31750</xdr:rowOff>
                  </from>
                  <to>
                    <xdr:col>28</xdr:col>
                    <xdr:colOff>133350</xdr:colOff>
                    <xdr:row>321</xdr:row>
                    <xdr:rowOff>0</xdr:rowOff>
                  </to>
                </anchor>
              </controlPr>
            </control>
          </mc:Choice>
        </mc:AlternateContent>
        <mc:AlternateContent xmlns:mc="http://schemas.openxmlformats.org/markup-compatibility/2006">
          <mc:Choice Requires="x14">
            <control shapeId="9395" r:id="rId133" name="Check Box 179">
              <controlPr defaultSize="0" autoFill="0" autoLine="0" autoPict="0">
                <anchor moveWithCells="1">
                  <from>
                    <xdr:col>31</xdr:col>
                    <xdr:colOff>133350</xdr:colOff>
                    <xdr:row>320</xdr:row>
                    <xdr:rowOff>31750</xdr:rowOff>
                  </from>
                  <to>
                    <xdr:col>33</xdr:col>
                    <xdr:colOff>133350</xdr:colOff>
                    <xdr:row>321</xdr:row>
                    <xdr:rowOff>0</xdr:rowOff>
                  </to>
                </anchor>
              </controlPr>
            </control>
          </mc:Choice>
        </mc:AlternateContent>
        <mc:AlternateContent xmlns:mc="http://schemas.openxmlformats.org/markup-compatibility/2006">
          <mc:Choice Requires="x14">
            <control shapeId="9396" r:id="rId134" name="Check Box 180">
              <controlPr defaultSize="0" autoFill="0" autoLine="0" autoPict="0">
                <anchor moveWithCells="1">
                  <from>
                    <xdr:col>22</xdr:col>
                    <xdr:colOff>133350</xdr:colOff>
                    <xdr:row>321</xdr:row>
                    <xdr:rowOff>31750</xdr:rowOff>
                  </from>
                  <to>
                    <xdr:col>24</xdr:col>
                    <xdr:colOff>133350</xdr:colOff>
                    <xdr:row>322</xdr:row>
                    <xdr:rowOff>0</xdr:rowOff>
                  </to>
                </anchor>
              </controlPr>
            </control>
          </mc:Choice>
        </mc:AlternateContent>
        <mc:AlternateContent xmlns:mc="http://schemas.openxmlformats.org/markup-compatibility/2006">
          <mc:Choice Requires="x14">
            <control shapeId="9397" r:id="rId135" name="Check Box 181">
              <controlPr defaultSize="0" autoFill="0" autoLine="0" autoPict="0">
                <anchor moveWithCells="1">
                  <from>
                    <xdr:col>22</xdr:col>
                    <xdr:colOff>133350</xdr:colOff>
                    <xdr:row>322</xdr:row>
                    <xdr:rowOff>31750</xdr:rowOff>
                  </from>
                  <to>
                    <xdr:col>24</xdr:col>
                    <xdr:colOff>133350</xdr:colOff>
                    <xdr:row>323</xdr:row>
                    <xdr:rowOff>0</xdr:rowOff>
                  </to>
                </anchor>
              </controlPr>
            </control>
          </mc:Choice>
        </mc:AlternateContent>
        <mc:AlternateContent xmlns:mc="http://schemas.openxmlformats.org/markup-compatibility/2006">
          <mc:Choice Requires="x14">
            <control shapeId="9398" r:id="rId136" name="Check Box 182">
              <controlPr defaultSize="0" autoFill="0" autoLine="0" autoPict="0">
                <anchor moveWithCells="1">
                  <from>
                    <xdr:col>26</xdr:col>
                    <xdr:colOff>133350</xdr:colOff>
                    <xdr:row>322</xdr:row>
                    <xdr:rowOff>31750</xdr:rowOff>
                  </from>
                  <to>
                    <xdr:col>28</xdr:col>
                    <xdr:colOff>133350</xdr:colOff>
                    <xdr:row>323</xdr:row>
                    <xdr:rowOff>0</xdr:rowOff>
                  </to>
                </anchor>
              </controlPr>
            </control>
          </mc:Choice>
        </mc:AlternateContent>
        <mc:AlternateContent xmlns:mc="http://schemas.openxmlformats.org/markup-compatibility/2006">
          <mc:Choice Requires="x14">
            <control shapeId="9399" r:id="rId137" name="Check Box 183">
              <controlPr defaultSize="0" autoFill="0" autoLine="0" autoPict="0">
                <anchor moveWithCells="1">
                  <from>
                    <xdr:col>31</xdr:col>
                    <xdr:colOff>133350</xdr:colOff>
                    <xdr:row>322</xdr:row>
                    <xdr:rowOff>31750</xdr:rowOff>
                  </from>
                  <to>
                    <xdr:col>33</xdr:col>
                    <xdr:colOff>133350</xdr:colOff>
                    <xdr:row>323</xdr:row>
                    <xdr:rowOff>0</xdr:rowOff>
                  </to>
                </anchor>
              </controlPr>
            </control>
          </mc:Choice>
        </mc:AlternateContent>
        <mc:AlternateContent xmlns:mc="http://schemas.openxmlformats.org/markup-compatibility/2006">
          <mc:Choice Requires="x14">
            <control shapeId="9400" r:id="rId138" name="Check Box 184">
              <controlPr defaultSize="0" autoFill="0" autoLine="0" autoPict="0">
                <anchor moveWithCells="1">
                  <from>
                    <xdr:col>22</xdr:col>
                    <xdr:colOff>133350</xdr:colOff>
                    <xdr:row>323</xdr:row>
                    <xdr:rowOff>31750</xdr:rowOff>
                  </from>
                  <to>
                    <xdr:col>24</xdr:col>
                    <xdr:colOff>133350</xdr:colOff>
                    <xdr:row>324</xdr:row>
                    <xdr:rowOff>0</xdr:rowOff>
                  </to>
                </anchor>
              </controlPr>
            </control>
          </mc:Choice>
        </mc:AlternateContent>
        <mc:AlternateContent xmlns:mc="http://schemas.openxmlformats.org/markup-compatibility/2006">
          <mc:Choice Requires="x14">
            <control shapeId="9401" r:id="rId139" name="Check Box 185">
              <controlPr defaultSize="0" autoFill="0" autoLine="0" autoPict="0">
                <anchor moveWithCells="1">
                  <from>
                    <xdr:col>51</xdr:col>
                    <xdr:colOff>133350</xdr:colOff>
                    <xdr:row>399</xdr:row>
                    <xdr:rowOff>146050</xdr:rowOff>
                  </from>
                  <to>
                    <xdr:col>53</xdr:col>
                    <xdr:colOff>133350</xdr:colOff>
                    <xdr:row>400</xdr:row>
                    <xdr:rowOff>114300</xdr:rowOff>
                  </to>
                </anchor>
              </controlPr>
            </control>
          </mc:Choice>
        </mc:AlternateContent>
        <mc:AlternateContent xmlns:mc="http://schemas.openxmlformats.org/markup-compatibility/2006">
          <mc:Choice Requires="x14">
            <control shapeId="9402" r:id="rId140" name="Check Box 186">
              <controlPr defaultSize="0" autoFill="0" autoLine="0" autoPict="0">
                <anchor moveWithCells="1">
                  <from>
                    <xdr:col>54</xdr:col>
                    <xdr:colOff>133350</xdr:colOff>
                    <xdr:row>399</xdr:row>
                    <xdr:rowOff>146050</xdr:rowOff>
                  </from>
                  <to>
                    <xdr:col>56</xdr:col>
                    <xdr:colOff>133350</xdr:colOff>
                    <xdr:row>400</xdr:row>
                    <xdr:rowOff>114300</xdr:rowOff>
                  </to>
                </anchor>
              </controlPr>
            </control>
          </mc:Choice>
        </mc:AlternateContent>
        <mc:AlternateContent xmlns:mc="http://schemas.openxmlformats.org/markup-compatibility/2006">
          <mc:Choice Requires="x14">
            <control shapeId="9405" r:id="rId141" name="Check Box 189">
              <controlPr defaultSize="0" autoFill="0" autoLine="0" autoPict="0">
                <anchor moveWithCells="1">
                  <from>
                    <xdr:col>14</xdr:col>
                    <xdr:colOff>133350</xdr:colOff>
                    <xdr:row>399</xdr:row>
                    <xdr:rowOff>31750</xdr:rowOff>
                  </from>
                  <to>
                    <xdr:col>16</xdr:col>
                    <xdr:colOff>133350</xdr:colOff>
                    <xdr:row>400</xdr:row>
                    <xdr:rowOff>0</xdr:rowOff>
                  </to>
                </anchor>
              </controlPr>
            </control>
          </mc:Choice>
        </mc:AlternateContent>
        <mc:AlternateContent xmlns:mc="http://schemas.openxmlformats.org/markup-compatibility/2006">
          <mc:Choice Requires="x14">
            <control shapeId="9406" r:id="rId142" name="Check Box 190">
              <controlPr defaultSize="0" autoFill="0" autoLine="0" autoPict="0">
                <anchor moveWithCells="1">
                  <from>
                    <xdr:col>14</xdr:col>
                    <xdr:colOff>133350</xdr:colOff>
                    <xdr:row>400</xdr:row>
                    <xdr:rowOff>31750</xdr:rowOff>
                  </from>
                  <to>
                    <xdr:col>16</xdr:col>
                    <xdr:colOff>133350</xdr:colOff>
                    <xdr:row>401</xdr:row>
                    <xdr:rowOff>0</xdr:rowOff>
                  </to>
                </anchor>
              </controlPr>
            </control>
          </mc:Choice>
        </mc:AlternateContent>
        <mc:AlternateContent xmlns:mc="http://schemas.openxmlformats.org/markup-compatibility/2006">
          <mc:Choice Requires="x14">
            <control shapeId="9407" r:id="rId143" name="Check Box 191">
              <controlPr defaultSize="0" autoFill="0" autoLine="0" autoPict="0">
                <anchor moveWithCells="1">
                  <from>
                    <xdr:col>19</xdr:col>
                    <xdr:colOff>133350</xdr:colOff>
                    <xdr:row>399</xdr:row>
                    <xdr:rowOff>31750</xdr:rowOff>
                  </from>
                  <to>
                    <xdr:col>21</xdr:col>
                    <xdr:colOff>133350</xdr:colOff>
                    <xdr:row>400</xdr:row>
                    <xdr:rowOff>0</xdr:rowOff>
                  </to>
                </anchor>
              </controlPr>
            </control>
          </mc:Choice>
        </mc:AlternateContent>
        <mc:AlternateContent xmlns:mc="http://schemas.openxmlformats.org/markup-compatibility/2006">
          <mc:Choice Requires="x14">
            <control shapeId="9408" r:id="rId144" name="Check Box 192">
              <controlPr defaultSize="0" autoFill="0" autoLine="0" autoPict="0">
                <anchor moveWithCells="1">
                  <from>
                    <xdr:col>19</xdr:col>
                    <xdr:colOff>133350</xdr:colOff>
                    <xdr:row>400</xdr:row>
                    <xdr:rowOff>31750</xdr:rowOff>
                  </from>
                  <to>
                    <xdr:col>21</xdr:col>
                    <xdr:colOff>133350</xdr:colOff>
                    <xdr:row>401</xdr:row>
                    <xdr:rowOff>0</xdr:rowOff>
                  </to>
                </anchor>
              </controlPr>
            </control>
          </mc:Choice>
        </mc:AlternateContent>
        <mc:AlternateContent xmlns:mc="http://schemas.openxmlformats.org/markup-compatibility/2006">
          <mc:Choice Requires="x14">
            <control shapeId="9409" r:id="rId145" name="Check Box 193">
              <controlPr defaultSize="0" autoFill="0" autoLine="0" autoPict="0">
                <anchor moveWithCells="1">
                  <from>
                    <xdr:col>51</xdr:col>
                    <xdr:colOff>133350</xdr:colOff>
                    <xdr:row>401</xdr:row>
                    <xdr:rowOff>146050</xdr:rowOff>
                  </from>
                  <to>
                    <xdr:col>53</xdr:col>
                    <xdr:colOff>133350</xdr:colOff>
                    <xdr:row>402</xdr:row>
                    <xdr:rowOff>114300</xdr:rowOff>
                  </to>
                </anchor>
              </controlPr>
            </control>
          </mc:Choice>
        </mc:AlternateContent>
        <mc:AlternateContent xmlns:mc="http://schemas.openxmlformats.org/markup-compatibility/2006">
          <mc:Choice Requires="x14">
            <control shapeId="9410" r:id="rId146" name="Check Box 194">
              <controlPr defaultSize="0" autoFill="0" autoLine="0" autoPict="0">
                <anchor moveWithCells="1">
                  <from>
                    <xdr:col>54</xdr:col>
                    <xdr:colOff>133350</xdr:colOff>
                    <xdr:row>401</xdr:row>
                    <xdr:rowOff>146050</xdr:rowOff>
                  </from>
                  <to>
                    <xdr:col>56</xdr:col>
                    <xdr:colOff>133350</xdr:colOff>
                    <xdr:row>402</xdr:row>
                    <xdr:rowOff>114300</xdr:rowOff>
                  </to>
                </anchor>
              </controlPr>
            </control>
          </mc:Choice>
        </mc:AlternateContent>
        <mc:AlternateContent xmlns:mc="http://schemas.openxmlformats.org/markup-compatibility/2006">
          <mc:Choice Requires="x14">
            <control shapeId="9413" r:id="rId147" name="Check Box 197">
              <controlPr defaultSize="0" autoFill="0" autoLine="0" autoPict="0">
                <anchor moveWithCells="1">
                  <from>
                    <xdr:col>51</xdr:col>
                    <xdr:colOff>133350</xdr:colOff>
                    <xdr:row>403</xdr:row>
                    <xdr:rowOff>146050</xdr:rowOff>
                  </from>
                  <to>
                    <xdr:col>53</xdr:col>
                    <xdr:colOff>133350</xdr:colOff>
                    <xdr:row>404</xdr:row>
                    <xdr:rowOff>114300</xdr:rowOff>
                  </to>
                </anchor>
              </controlPr>
            </control>
          </mc:Choice>
        </mc:AlternateContent>
        <mc:AlternateContent xmlns:mc="http://schemas.openxmlformats.org/markup-compatibility/2006">
          <mc:Choice Requires="x14">
            <control shapeId="9414" r:id="rId148" name="Check Box 198">
              <controlPr defaultSize="0" autoFill="0" autoLine="0" autoPict="0">
                <anchor moveWithCells="1">
                  <from>
                    <xdr:col>54</xdr:col>
                    <xdr:colOff>133350</xdr:colOff>
                    <xdr:row>403</xdr:row>
                    <xdr:rowOff>146050</xdr:rowOff>
                  </from>
                  <to>
                    <xdr:col>56</xdr:col>
                    <xdr:colOff>133350</xdr:colOff>
                    <xdr:row>404</xdr:row>
                    <xdr:rowOff>114300</xdr:rowOff>
                  </to>
                </anchor>
              </controlPr>
            </control>
          </mc:Choice>
        </mc:AlternateContent>
        <mc:AlternateContent xmlns:mc="http://schemas.openxmlformats.org/markup-compatibility/2006">
          <mc:Choice Requires="x14">
            <control shapeId="9417" r:id="rId149" name="Check Box 201">
              <controlPr defaultSize="0" autoFill="0" autoLine="0" autoPict="0">
                <anchor moveWithCells="1">
                  <from>
                    <xdr:col>51</xdr:col>
                    <xdr:colOff>133350</xdr:colOff>
                    <xdr:row>405</xdr:row>
                    <xdr:rowOff>146050</xdr:rowOff>
                  </from>
                  <to>
                    <xdr:col>53</xdr:col>
                    <xdr:colOff>133350</xdr:colOff>
                    <xdr:row>406</xdr:row>
                    <xdr:rowOff>114300</xdr:rowOff>
                  </to>
                </anchor>
              </controlPr>
            </control>
          </mc:Choice>
        </mc:AlternateContent>
        <mc:AlternateContent xmlns:mc="http://schemas.openxmlformats.org/markup-compatibility/2006">
          <mc:Choice Requires="x14">
            <control shapeId="9418" r:id="rId150" name="Check Box 202">
              <controlPr defaultSize="0" autoFill="0" autoLine="0" autoPict="0">
                <anchor moveWithCells="1">
                  <from>
                    <xdr:col>54</xdr:col>
                    <xdr:colOff>133350</xdr:colOff>
                    <xdr:row>405</xdr:row>
                    <xdr:rowOff>146050</xdr:rowOff>
                  </from>
                  <to>
                    <xdr:col>56</xdr:col>
                    <xdr:colOff>133350</xdr:colOff>
                    <xdr:row>406</xdr:row>
                    <xdr:rowOff>114300</xdr:rowOff>
                  </to>
                </anchor>
              </controlPr>
            </control>
          </mc:Choice>
        </mc:AlternateContent>
        <mc:AlternateContent xmlns:mc="http://schemas.openxmlformats.org/markup-compatibility/2006">
          <mc:Choice Requires="x14">
            <control shapeId="9421" r:id="rId151" name="Check Box 205">
              <controlPr defaultSize="0" autoFill="0" autoLine="0" autoPict="0">
                <anchor moveWithCells="1">
                  <from>
                    <xdr:col>51</xdr:col>
                    <xdr:colOff>133350</xdr:colOff>
                    <xdr:row>407</xdr:row>
                    <xdr:rowOff>146050</xdr:rowOff>
                  </from>
                  <to>
                    <xdr:col>53</xdr:col>
                    <xdr:colOff>133350</xdr:colOff>
                    <xdr:row>408</xdr:row>
                    <xdr:rowOff>114300</xdr:rowOff>
                  </to>
                </anchor>
              </controlPr>
            </control>
          </mc:Choice>
        </mc:AlternateContent>
        <mc:AlternateContent xmlns:mc="http://schemas.openxmlformats.org/markup-compatibility/2006">
          <mc:Choice Requires="x14">
            <control shapeId="9422" r:id="rId152" name="Check Box 206">
              <controlPr defaultSize="0" autoFill="0" autoLine="0" autoPict="0">
                <anchor moveWithCells="1">
                  <from>
                    <xdr:col>54</xdr:col>
                    <xdr:colOff>133350</xdr:colOff>
                    <xdr:row>407</xdr:row>
                    <xdr:rowOff>146050</xdr:rowOff>
                  </from>
                  <to>
                    <xdr:col>56</xdr:col>
                    <xdr:colOff>133350</xdr:colOff>
                    <xdr:row>408</xdr:row>
                    <xdr:rowOff>114300</xdr:rowOff>
                  </to>
                </anchor>
              </controlPr>
            </control>
          </mc:Choice>
        </mc:AlternateContent>
        <mc:AlternateContent xmlns:mc="http://schemas.openxmlformats.org/markup-compatibility/2006">
          <mc:Choice Requires="x14">
            <control shapeId="9425" r:id="rId153" name="Check Box 209">
              <controlPr defaultSize="0" autoFill="0" autoLine="0" autoPict="0">
                <anchor moveWithCells="1">
                  <from>
                    <xdr:col>51</xdr:col>
                    <xdr:colOff>133350</xdr:colOff>
                    <xdr:row>409</xdr:row>
                    <xdr:rowOff>146050</xdr:rowOff>
                  </from>
                  <to>
                    <xdr:col>53</xdr:col>
                    <xdr:colOff>133350</xdr:colOff>
                    <xdr:row>410</xdr:row>
                    <xdr:rowOff>114300</xdr:rowOff>
                  </to>
                </anchor>
              </controlPr>
            </control>
          </mc:Choice>
        </mc:AlternateContent>
        <mc:AlternateContent xmlns:mc="http://schemas.openxmlformats.org/markup-compatibility/2006">
          <mc:Choice Requires="x14">
            <control shapeId="9426" r:id="rId154" name="Check Box 210">
              <controlPr defaultSize="0" autoFill="0" autoLine="0" autoPict="0">
                <anchor moveWithCells="1">
                  <from>
                    <xdr:col>54</xdr:col>
                    <xdr:colOff>133350</xdr:colOff>
                    <xdr:row>409</xdr:row>
                    <xdr:rowOff>146050</xdr:rowOff>
                  </from>
                  <to>
                    <xdr:col>56</xdr:col>
                    <xdr:colOff>133350</xdr:colOff>
                    <xdr:row>410</xdr:row>
                    <xdr:rowOff>114300</xdr:rowOff>
                  </to>
                </anchor>
              </controlPr>
            </control>
          </mc:Choice>
        </mc:AlternateContent>
        <mc:AlternateContent xmlns:mc="http://schemas.openxmlformats.org/markup-compatibility/2006">
          <mc:Choice Requires="x14">
            <control shapeId="9429" r:id="rId155" name="Check Box 213">
              <controlPr defaultSize="0" autoFill="0" autoLine="0" autoPict="0">
                <anchor moveWithCells="1">
                  <from>
                    <xdr:col>22</xdr:col>
                    <xdr:colOff>133350</xdr:colOff>
                    <xdr:row>336</xdr:row>
                    <xdr:rowOff>31750</xdr:rowOff>
                  </from>
                  <to>
                    <xdr:col>24</xdr:col>
                    <xdr:colOff>133350</xdr:colOff>
                    <xdr:row>337</xdr:row>
                    <xdr:rowOff>0</xdr:rowOff>
                  </to>
                </anchor>
              </controlPr>
            </control>
          </mc:Choice>
        </mc:AlternateContent>
        <mc:AlternateContent xmlns:mc="http://schemas.openxmlformats.org/markup-compatibility/2006">
          <mc:Choice Requires="x14">
            <control shapeId="9430" r:id="rId156" name="Check Box 214">
              <controlPr defaultSize="0" autoFill="0" autoLine="0" autoPict="0">
                <anchor moveWithCells="1">
                  <from>
                    <xdr:col>26</xdr:col>
                    <xdr:colOff>133350</xdr:colOff>
                    <xdr:row>336</xdr:row>
                    <xdr:rowOff>31750</xdr:rowOff>
                  </from>
                  <to>
                    <xdr:col>28</xdr:col>
                    <xdr:colOff>133350</xdr:colOff>
                    <xdr:row>337</xdr:row>
                    <xdr:rowOff>0</xdr:rowOff>
                  </to>
                </anchor>
              </controlPr>
            </control>
          </mc:Choice>
        </mc:AlternateContent>
        <mc:AlternateContent xmlns:mc="http://schemas.openxmlformats.org/markup-compatibility/2006">
          <mc:Choice Requires="x14">
            <control shapeId="9431" r:id="rId157" name="Check Box 215">
              <controlPr defaultSize="0" autoFill="0" autoLine="0" autoPict="0">
                <anchor moveWithCells="1">
                  <from>
                    <xdr:col>31</xdr:col>
                    <xdr:colOff>133350</xdr:colOff>
                    <xdr:row>336</xdr:row>
                    <xdr:rowOff>31750</xdr:rowOff>
                  </from>
                  <to>
                    <xdr:col>33</xdr:col>
                    <xdr:colOff>133350</xdr:colOff>
                    <xdr:row>337</xdr:row>
                    <xdr:rowOff>0</xdr:rowOff>
                  </to>
                </anchor>
              </controlPr>
            </control>
          </mc:Choice>
        </mc:AlternateContent>
        <mc:AlternateContent xmlns:mc="http://schemas.openxmlformats.org/markup-compatibility/2006">
          <mc:Choice Requires="x14">
            <control shapeId="9432" r:id="rId158" name="Check Box 216">
              <controlPr defaultSize="0" autoFill="0" autoLine="0" autoPict="0">
                <anchor moveWithCells="1">
                  <from>
                    <xdr:col>22</xdr:col>
                    <xdr:colOff>133350</xdr:colOff>
                    <xdr:row>337</xdr:row>
                    <xdr:rowOff>31750</xdr:rowOff>
                  </from>
                  <to>
                    <xdr:col>24</xdr:col>
                    <xdr:colOff>133350</xdr:colOff>
                    <xdr:row>338</xdr:row>
                    <xdr:rowOff>0</xdr:rowOff>
                  </to>
                </anchor>
              </controlPr>
            </control>
          </mc:Choice>
        </mc:AlternateContent>
        <mc:AlternateContent xmlns:mc="http://schemas.openxmlformats.org/markup-compatibility/2006">
          <mc:Choice Requires="x14">
            <control shapeId="9433" r:id="rId159" name="Check Box 217">
              <controlPr defaultSize="0" autoFill="0" autoLine="0" autoPict="0">
                <anchor moveWithCells="1">
                  <from>
                    <xdr:col>22</xdr:col>
                    <xdr:colOff>133350</xdr:colOff>
                    <xdr:row>338</xdr:row>
                    <xdr:rowOff>31750</xdr:rowOff>
                  </from>
                  <to>
                    <xdr:col>24</xdr:col>
                    <xdr:colOff>133350</xdr:colOff>
                    <xdr:row>339</xdr:row>
                    <xdr:rowOff>0</xdr:rowOff>
                  </to>
                </anchor>
              </controlPr>
            </control>
          </mc:Choice>
        </mc:AlternateContent>
        <mc:AlternateContent xmlns:mc="http://schemas.openxmlformats.org/markup-compatibility/2006">
          <mc:Choice Requires="x14">
            <control shapeId="9434" r:id="rId160" name="Check Box 218">
              <controlPr defaultSize="0" autoFill="0" autoLine="0" autoPict="0">
                <anchor moveWithCells="1">
                  <from>
                    <xdr:col>26</xdr:col>
                    <xdr:colOff>133350</xdr:colOff>
                    <xdr:row>338</xdr:row>
                    <xdr:rowOff>31750</xdr:rowOff>
                  </from>
                  <to>
                    <xdr:col>28</xdr:col>
                    <xdr:colOff>133350</xdr:colOff>
                    <xdr:row>339</xdr:row>
                    <xdr:rowOff>0</xdr:rowOff>
                  </to>
                </anchor>
              </controlPr>
            </control>
          </mc:Choice>
        </mc:AlternateContent>
        <mc:AlternateContent xmlns:mc="http://schemas.openxmlformats.org/markup-compatibility/2006">
          <mc:Choice Requires="x14">
            <control shapeId="9435" r:id="rId161" name="Check Box 219">
              <controlPr defaultSize="0" autoFill="0" autoLine="0" autoPict="0">
                <anchor moveWithCells="1">
                  <from>
                    <xdr:col>31</xdr:col>
                    <xdr:colOff>133350</xdr:colOff>
                    <xdr:row>338</xdr:row>
                    <xdr:rowOff>31750</xdr:rowOff>
                  </from>
                  <to>
                    <xdr:col>33</xdr:col>
                    <xdr:colOff>133350</xdr:colOff>
                    <xdr:row>339</xdr:row>
                    <xdr:rowOff>0</xdr:rowOff>
                  </to>
                </anchor>
              </controlPr>
            </control>
          </mc:Choice>
        </mc:AlternateContent>
        <mc:AlternateContent xmlns:mc="http://schemas.openxmlformats.org/markup-compatibility/2006">
          <mc:Choice Requires="x14">
            <control shapeId="9436" r:id="rId162" name="Check Box 220">
              <controlPr defaultSize="0" autoFill="0" autoLine="0" autoPict="0">
                <anchor moveWithCells="1">
                  <from>
                    <xdr:col>22</xdr:col>
                    <xdr:colOff>133350</xdr:colOff>
                    <xdr:row>339</xdr:row>
                    <xdr:rowOff>31750</xdr:rowOff>
                  </from>
                  <to>
                    <xdr:col>24</xdr:col>
                    <xdr:colOff>133350</xdr:colOff>
                    <xdr:row>340</xdr:row>
                    <xdr:rowOff>0</xdr:rowOff>
                  </to>
                </anchor>
              </controlPr>
            </control>
          </mc:Choice>
        </mc:AlternateContent>
        <mc:AlternateContent xmlns:mc="http://schemas.openxmlformats.org/markup-compatibility/2006">
          <mc:Choice Requires="x14">
            <control shapeId="9437" r:id="rId163" name="Check Box 221">
              <controlPr defaultSize="0" autoFill="0" autoLine="0" autoPict="0">
                <anchor moveWithCells="1">
                  <from>
                    <xdr:col>22</xdr:col>
                    <xdr:colOff>133350</xdr:colOff>
                    <xdr:row>340</xdr:row>
                    <xdr:rowOff>31750</xdr:rowOff>
                  </from>
                  <to>
                    <xdr:col>24</xdr:col>
                    <xdr:colOff>133350</xdr:colOff>
                    <xdr:row>341</xdr:row>
                    <xdr:rowOff>0</xdr:rowOff>
                  </to>
                </anchor>
              </controlPr>
            </control>
          </mc:Choice>
        </mc:AlternateContent>
        <mc:AlternateContent xmlns:mc="http://schemas.openxmlformats.org/markup-compatibility/2006">
          <mc:Choice Requires="x14">
            <control shapeId="9438" r:id="rId164" name="Check Box 222">
              <controlPr defaultSize="0" autoFill="0" autoLine="0" autoPict="0">
                <anchor moveWithCells="1">
                  <from>
                    <xdr:col>26</xdr:col>
                    <xdr:colOff>133350</xdr:colOff>
                    <xdr:row>340</xdr:row>
                    <xdr:rowOff>31750</xdr:rowOff>
                  </from>
                  <to>
                    <xdr:col>28</xdr:col>
                    <xdr:colOff>133350</xdr:colOff>
                    <xdr:row>341</xdr:row>
                    <xdr:rowOff>0</xdr:rowOff>
                  </to>
                </anchor>
              </controlPr>
            </control>
          </mc:Choice>
        </mc:AlternateContent>
        <mc:AlternateContent xmlns:mc="http://schemas.openxmlformats.org/markup-compatibility/2006">
          <mc:Choice Requires="x14">
            <control shapeId="9439" r:id="rId165" name="Check Box 223">
              <controlPr defaultSize="0" autoFill="0" autoLine="0" autoPict="0">
                <anchor moveWithCells="1">
                  <from>
                    <xdr:col>31</xdr:col>
                    <xdr:colOff>133350</xdr:colOff>
                    <xdr:row>340</xdr:row>
                    <xdr:rowOff>31750</xdr:rowOff>
                  </from>
                  <to>
                    <xdr:col>33</xdr:col>
                    <xdr:colOff>133350</xdr:colOff>
                    <xdr:row>341</xdr:row>
                    <xdr:rowOff>0</xdr:rowOff>
                  </to>
                </anchor>
              </controlPr>
            </control>
          </mc:Choice>
        </mc:AlternateContent>
        <mc:AlternateContent xmlns:mc="http://schemas.openxmlformats.org/markup-compatibility/2006">
          <mc:Choice Requires="x14">
            <control shapeId="9440" r:id="rId166" name="Check Box 224">
              <controlPr defaultSize="0" autoFill="0" autoLine="0" autoPict="0">
                <anchor moveWithCells="1">
                  <from>
                    <xdr:col>22</xdr:col>
                    <xdr:colOff>133350</xdr:colOff>
                    <xdr:row>341</xdr:row>
                    <xdr:rowOff>31750</xdr:rowOff>
                  </from>
                  <to>
                    <xdr:col>24</xdr:col>
                    <xdr:colOff>133350</xdr:colOff>
                    <xdr:row>342</xdr:row>
                    <xdr:rowOff>0</xdr:rowOff>
                  </to>
                </anchor>
              </controlPr>
            </control>
          </mc:Choice>
        </mc:AlternateContent>
        <mc:AlternateContent xmlns:mc="http://schemas.openxmlformats.org/markup-compatibility/2006">
          <mc:Choice Requires="x14">
            <control shapeId="9441" r:id="rId167" name="Check Box 225">
              <controlPr defaultSize="0" autoFill="0" autoLine="0" autoPict="0">
                <anchor moveWithCells="1">
                  <from>
                    <xdr:col>22</xdr:col>
                    <xdr:colOff>133350</xdr:colOff>
                    <xdr:row>342</xdr:row>
                    <xdr:rowOff>31750</xdr:rowOff>
                  </from>
                  <to>
                    <xdr:col>24</xdr:col>
                    <xdr:colOff>133350</xdr:colOff>
                    <xdr:row>343</xdr:row>
                    <xdr:rowOff>0</xdr:rowOff>
                  </to>
                </anchor>
              </controlPr>
            </control>
          </mc:Choice>
        </mc:AlternateContent>
        <mc:AlternateContent xmlns:mc="http://schemas.openxmlformats.org/markup-compatibility/2006">
          <mc:Choice Requires="x14">
            <control shapeId="9442" r:id="rId168" name="Check Box 226">
              <controlPr defaultSize="0" autoFill="0" autoLine="0" autoPict="0">
                <anchor moveWithCells="1">
                  <from>
                    <xdr:col>26</xdr:col>
                    <xdr:colOff>133350</xdr:colOff>
                    <xdr:row>342</xdr:row>
                    <xdr:rowOff>31750</xdr:rowOff>
                  </from>
                  <to>
                    <xdr:col>28</xdr:col>
                    <xdr:colOff>133350</xdr:colOff>
                    <xdr:row>343</xdr:row>
                    <xdr:rowOff>0</xdr:rowOff>
                  </to>
                </anchor>
              </controlPr>
            </control>
          </mc:Choice>
        </mc:AlternateContent>
        <mc:AlternateContent xmlns:mc="http://schemas.openxmlformats.org/markup-compatibility/2006">
          <mc:Choice Requires="x14">
            <control shapeId="9443" r:id="rId169" name="Check Box 227">
              <controlPr defaultSize="0" autoFill="0" autoLine="0" autoPict="0">
                <anchor moveWithCells="1">
                  <from>
                    <xdr:col>31</xdr:col>
                    <xdr:colOff>133350</xdr:colOff>
                    <xdr:row>342</xdr:row>
                    <xdr:rowOff>31750</xdr:rowOff>
                  </from>
                  <to>
                    <xdr:col>33</xdr:col>
                    <xdr:colOff>133350</xdr:colOff>
                    <xdr:row>343</xdr:row>
                    <xdr:rowOff>0</xdr:rowOff>
                  </to>
                </anchor>
              </controlPr>
            </control>
          </mc:Choice>
        </mc:AlternateContent>
        <mc:AlternateContent xmlns:mc="http://schemas.openxmlformats.org/markup-compatibility/2006">
          <mc:Choice Requires="x14">
            <control shapeId="9444" r:id="rId170" name="Check Box 228">
              <controlPr defaultSize="0" autoFill="0" autoLine="0" autoPict="0">
                <anchor moveWithCells="1">
                  <from>
                    <xdr:col>22</xdr:col>
                    <xdr:colOff>133350</xdr:colOff>
                    <xdr:row>343</xdr:row>
                    <xdr:rowOff>31750</xdr:rowOff>
                  </from>
                  <to>
                    <xdr:col>24</xdr:col>
                    <xdr:colOff>133350</xdr:colOff>
                    <xdr:row>344</xdr:row>
                    <xdr:rowOff>0</xdr:rowOff>
                  </to>
                </anchor>
              </controlPr>
            </control>
          </mc:Choice>
        </mc:AlternateContent>
        <mc:AlternateContent xmlns:mc="http://schemas.openxmlformats.org/markup-compatibility/2006">
          <mc:Choice Requires="x14">
            <control shapeId="9445" r:id="rId171" name="Check Box 229">
              <controlPr defaultSize="0" autoFill="0" autoLine="0" autoPict="0">
                <anchor moveWithCells="1">
                  <from>
                    <xdr:col>22</xdr:col>
                    <xdr:colOff>133350</xdr:colOff>
                    <xdr:row>344</xdr:row>
                    <xdr:rowOff>31750</xdr:rowOff>
                  </from>
                  <to>
                    <xdr:col>24</xdr:col>
                    <xdr:colOff>133350</xdr:colOff>
                    <xdr:row>345</xdr:row>
                    <xdr:rowOff>0</xdr:rowOff>
                  </to>
                </anchor>
              </controlPr>
            </control>
          </mc:Choice>
        </mc:AlternateContent>
        <mc:AlternateContent xmlns:mc="http://schemas.openxmlformats.org/markup-compatibility/2006">
          <mc:Choice Requires="x14">
            <control shapeId="9446" r:id="rId172" name="Check Box 230">
              <controlPr defaultSize="0" autoFill="0" autoLine="0" autoPict="0">
                <anchor moveWithCells="1">
                  <from>
                    <xdr:col>26</xdr:col>
                    <xdr:colOff>133350</xdr:colOff>
                    <xdr:row>344</xdr:row>
                    <xdr:rowOff>31750</xdr:rowOff>
                  </from>
                  <to>
                    <xdr:col>28</xdr:col>
                    <xdr:colOff>133350</xdr:colOff>
                    <xdr:row>345</xdr:row>
                    <xdr:rowOff>0</xdr:rowOff>
                  </to>
                </anchor>
              </controlPr>
            </control>
          </mc:Choice>
        </mc:AlternateContent>
        <mc:AlternateContent xmlns:mc="http://schemas.openxmlformats.org/markup-compatibility/2006">
          <mc:Choice Requires="x14">
            <control shapeId="9447" r:id="rId173" name="Check Box 231">
              <controlPr defaultSize="0" autoFill="0" autoLine="0" autoPict="0">
                <anchor moveWithCells="1">
                  <from>
                    <xdr:col>31</xdr:col>
                    <xdr:colOff>133350</xdr:colOff>
                    <xdr:row>344</xdr:row>
                    <xdr:rowOff>31750</xdr:rowOff>
                  </from>
                  <to>
                    <xdr:col>33</xdr:col>
                    <xdr:colOff>133350</xdr:colOff>
                    <xdr:row>345</xdr:row>
                    <xdr:rowOff>0</xdr:rowOff>
                  </to>
                </anchor>
              </controlPr>
            </control>
          </mc:Choice>
        </mc:AlternateContent>
        <mc:AlternateContent xmlns:mc="http://schemas.openxmlformats.org/markup-compatibility/2006">
          <mc:Choice Requires="x14">
            <control shapeId="9448" r:id="rId174" name="Check Box 232">
              <controlPr defaultSize="0" autoFill="0" autoLine="0" autoPict="0">
                <anchor moveWithCells="1">
                  <from>
                    <xdr:col>22</xdr:col>
                    <xdr:colOff>133350</xdr:colOff>
                    <xdr:row>345</xdr:row>
                    <xdr:rowOff>31750</xdr:rowOff>
                  </from>
                  <to>
                    <xdr:col>24</xdr:col>
                    <xdr:colOff>133350</xdr:colOff>
                    <xdr:row>346</xdr:row>
                    <xdr:rowOff>0</xdr:rowOff>
                  </to>
                </anchor>
              </controlPr>
            </control>
          </mc:Choice>
        </mc:AlternateContent>
        <mc:AlternateContent xmlns:mc="http://schemas.openxmlformats.org/markup-compatibility/2006">
          <mc:Choice Requires="x14">
            <control shapeId="9449" r:id="rId175" name="Check Box 233">
              <controlPr defaultSize="0" autoFill="0" autoLine="0" autoPict="0">
                <anchor moveWithCells="1">
                  <from>
                    <xdr:col>22</xdr:col>
                    <xdr:colOff>133350</xdr:colOff>
                    <xdr:row>346</xdr:row>
                    <xdr:rowOff>31750</xdr:rowOff>
                  </from>
                  <to>
                    <xdr:col>24</xdr:col>
                    <xdr:colOff>133350</xdr:colOff>
                    <xdr:row>347</xdr:row>
                    <xdr:rowOff>0</xdr:rowOff>
                  </to>
                </anchor>
              </controlPr>
            </control>
          </mc:Choice>
        </mc:AlternateContent>
        <mc:AlternateContent xmlns:mc="http://schemas.openxmlformats.org/markup-compatibility/2006">
          <mc:Choice Requires="x14">
            <control shapeId="9450" r:id="rId176" name="Check Box 234">
              <controlPr defaultSize="0" autoFill="0" autoLine="0" autoPict="0">
                <anchor moveWithCells="1">
                  <from>
                    <xdr:col>26</xdr:col>
                    <xdr:colOff>133350</xdr:colOff>
                    <xdr:row>346</xdr:row>
                    <xdr:rowOff>31750</xdr:rowOff>
                  </from>
                  <to>
                    <xdr:col>28</xdr:col>
                    <xdr:colOff>133350</xdr:colOff>
                    <xdr:row>347</xdr:row>
                    <xdr:rowOff>0</xdr:rowOff>
                  </to>
                </anchor>
              </controlPr>
            </control>
          </mc:Choice>
        </mc:AlternateContent>
        <mc:AlternateContent xmlns:mc="http://schemas.openxmlformats.org/markup-compatibility/2006">
          <mc:Choice Requires="x14">
            <control shapeId="9451" r:id="rId177" name="Check Box 235">
              <controlPr defaultSize="0" autoFill="0" autoLine="0" autoPict="0">
                <anchor moveWithCells="1">
                  <from>
                    <xdr:col>31</xdr:col>
                    <xdr:colOff>133350</xdr:colOff>
                    <xdr:row>346</xdr:row>
                    <xdr:rowOff>31750</xdr:rowOff>
                  </from>
                  <to>
                    <xdr:col>33</xdr:col>
                    <xdr:colOff>133350</xdr:colOff>
                    <xdr:row>347</xdr:row>
                    <xdr:rowOff>0</xdr:rowOff>
                  </to>
                </anchor>
              </controlPr>
            </control>
          </mc:Choice>
        </mc:AlternateContent>
        <mc:AlternateContent xmlns:mc="http://schemas.openxmlformats.org/markup-compatibility/2006">
          <mc:Choice Requires="x14">
            <control shapeId="9452" r:id="rId178" name="Check Box 236">
              <controlPr defaultSize="0" autoFill="0" autoLine="0" autoPict="0">
                <anchor moveWithCells="1">
                  <from>
                    <xdr:col>22</xdr:col>
                    <xdr:colOff>133350</xdr:colOff>
                    <xdr:row>347</xdr:row>
                    <xdr:rowOff>31750</xdr:rowOff>
                  </from>
                  <to>
                    <xdr:col>24</xdr:col>
                    <xdr:colOff>133350</xdr:colOff>
                    <xdr:row>348</xdr:row>
                    <xdr:rowOff>0</xdr:rowOff>
                  </to>
                </anchor>
              </controlPr>
            </control>
          </mc:Choice>
        </mc:AlternateContent>
        <mc:AlternateContent xmlns:mc="http://schemas.openxmlformats.org/markup-compatibility/2006">
          <mc:Choice Requires="x14">
            <control shapeId="9453" r:id="rId179" name="Check Box 237">
              <controlPr defaultSize="0" autoFill="0" autoLine="0" autoPict="0">
                <anchor moveWithCells="1">
                  <from>
                    <xdr:col>22</xdr:col>
                    <xdr:colOff>133350</xdr:colOff>
                    <xdr:row>348</xdr:row>
                    <xdr:rowOff>31750</xdr:rowOff>
                  </from>
                  <to>
                    <xdr:col>24</xdr:col>
                    <xdr:colOff>133350</xdr:colOff>
                    <xdr:row>349</xdr:row>
                    <xdr:rowOff>0</xdr:rowOff>
                  </to>
                </anchor>
              </controlPr>
            </control>
          </mc:Choice>
        </mc:AlternateContent>
        <mc:AlternateContent xmlns:mc="http://schemas.openxmlformats.org/markup-compatibility/2006">
          <mc:Choice Requires="x14">
            <control shapeId="9454" r:id="rId180" name="Check Box 238">
              <controlPr defaultSize="0" autoFill="0" autoLine="0" autoPict="0">
                <anchor moveWithCells="1">
                  <from>
                    <xdr:col>26</xdr:col>
                    <xdr:colOff>133350</xdr:colOff>
                    <xdr:row>348</xdr:row>
                    <xdr:rowOff>31750</xdr:rowOff>
                  </from>
                  <to>
                    <xdr:col>28</xdr:col>
                    <xdr:colOff>133350</xdr:colOff>
                    <xdr:row>349</xdr:row>
                    <xdr:rowOff>0</xdr:rowOff>
                  </to>
                </anchor>
              </controlPr>
            </control>
          </mc:Choice>
        </mc:AlternateContent>
        <mc:AlternateContent xmlns:mc="http://schemas.openxmlformats.org/markup-compatibility/2006">
          <mc:Choice Requires="x14">
            <control shapeId="9455" r:id="rId181" name="Check Box 239">
              <controlPr defaultSize="0" autoFill="0" autoLine="0" autoPict="0">
                <anchor moveWithCells="1">
                  <from>
                    <xdr:col>31</xdr:col>
                    <xdr:colOff>133350</xdr:colOff>
                    <xdr:row>348</xdr:row>
                    <xdr:rowOff>31750</xdr:rowOff>
                  </from>
                  <to>
                    <xdr:col>33</xdr:col>
                    <xdr:colOff>133350</xdr:colOff>
                    <xdr:row>349</xdr:row>
                    <xdr:rowOff>0</xdr:rowOff>
                  </to>
                </anchor>
              </controlPr>
            </control>
          </mc:Choice>
        </mc:AlternateContent>
        <mc:AlternateContent xmlns:mc="http://schemas.openxmlformats.org/markup-compatibility/2006">
          <mc:Choice Requires="x14">
            <control shapeId="9456" r:id="rId182" name="Check Box 240">
              <controlPr defaultSize="0" autoFill="0" autoLine="0" autoPict="0">
                <anchor moveWithCells="1">
                  <from>
                    <xdr:col>22</xdr:col>
                    <xdr:colOff>133350</xdr:colOff>
                    <xdr:row>349</xdr:row>
                    <xdr:rowOff>31750</xdr:rowOff>
                  </from>
                  <to>
                    <xdr:col>24</xdr:col>
                    <xdr:colOff>133350</xdr:colOff>
                    <xdr:row>350</xdr:row>
                    <xdr:rowOff>0</xdr:rowOff>
                  </to>
                </anchor>
              </controlPr>
            </control>
          </mc:Choice>
        </mc:AlternateContent>
        <mc:AlternateContent xmlns:mc="http://schemas.openxmlformats.org/markup-compatibility/2006">
          <mc:Choice Requires="x14">
            <control shapeId="9457" r:id="rId183" name="Check Box 241">
              <controlPr defaultSize="0" autoFill="0" autoLine="0" autoPict="0">
                <anchor moveWithCells="1">
                  <from>
                    <xdr:col>22</xdr:col>
                    <xdr:colOff>133350</xdr:colOff>
                    <xdr:row>350</xdr:row>
                    <xdr:rowOff>31750</xdr:rowOff>
                  </from>
                  <to>
                    <xdr:col>24</xdr:col>
                    <xdr:colOff>133350</xdr:colOff>
                    <xdr:row>351</xdr:row>
                    <xdr:rowOff>0</xdr:rowOff>
                  </to>
                </anchor>
              </controlPr>
            </control>
          </mc:Choice>
        </mc:AlternateContent>
        <mc:AlternateContent xmlns:mc="http://schemas.openxmlformats.org/markup-compatibility/2006">
          <mc:Choice Requires="x14">
            <control shapeId="9458" r:id="rId184" name="Check Box 242">
              <controlPr defaultSize="0" autoFill="0" autoLine="0" autoPict="0">
                <anchor moveWithCells="1">
                  <from>
                    <xdr:col>26</xdr:col>
                    <xdr:colOff>133350</xdr:colOff>
                    <xdr:row>350</xdr:row>
                    <xdr:rowOff>31750</xdr:rowOff>
                  </from>
                  <to>
                    <xdr:col>28</xdr:col>
                    <xdr:colOff>133350</xdr:colOff>
                    <xdr:row>351</xdr:row>
                    <xdr:rowOff>0</xdr:rowOff>
                  </to>
                </anchor>
              </controlPr>
            </control>
          </mc:Choice>
        </mc:AlternateContent>
        <mc:AlternateContent xmlns:mc="http://schemas.openxmlformats.org/markup-compatibility/2006">
          <mc:Choice Requires="x14">
            <control shapeId="9459" r:id="rId185" name="Check Box 243">
              <controlPr defaultSize="0" autoFill="0" autoLine="0" autoPict="0">
                <anchor moveWithCells="1">
                  <from>
                    <xdr:col>31</xdr:col>
                    <xdr:colOff>133350</xdr:colOff>
                    <xdr:row>350</xdr:row>
                    <xdr:rowOff>31750</xdr:rowOff>
                  </from>
                  <to>
                    <xdr:col>33</xdr:col>
                    <xdr:colOff>133350</xdr:colOff>
                    <xdr:row>351</xdr:row>
                    <xdr:rowOff>0</xdr:rowOff>
                  </to>
                </anchor>
              </controlPr>
            </control>
          </mc:Choice>
        </mc:AlternateContent>
        <mc:AlternateContent xmlns:mc="http://schemas.openxmlformats.org/markup-compatibility/2006">
          <mc:Choice Requires="x14">
            <control shapeId="9460" r:id="rId186" name="Check Box 244">
              <controlPr defaultSize="0" autoFill="0" autoLine="0" autoPict="0">
                <anchor moveWithCells="1">
                  <from>
                    <xdr:col>22</xdr:col>
                    <xdr:colOff>133350</xdr:colOff>
                    <xdr:row>351</xdr:row>
                    <xdr:rowOff>31750</xdr:rowOff>
                  </from>
                  <to>
                    <xdr:col>24</xdr:col>
                    <xdr:colOff>133350</xdr:colOff>
                    <xdr:row>352</xdr:row>
                    <xdr:rowOff>0</xdr:rowOff>
                  </to>
                </anchor>
              </controlPr>
            </control>
          </mc:Choice>
        </mc:AlternateContent>
        <mc:AlternateContent xmlns:mc="http://schemas.openxmlformats.org/markup-compatibility/2006">
          <mc:Choice Requires="x14">
            <control shapeId="9461" r:id="rId187" name="Check Box 245">
              <controlPr defaultSize="0" autoFill="0" autoLine="0" autoPict="0">
                <anchor moveWithCells="1">
                  <from>
                    <xdr:col>22</xdr:col>
                    <xdr:colOff>133350</xdr:colOff>
                    <xdr:row>352</xdr:row>
                    <xdr:rowOff>31750</xdr:rowOff>
                  </from>
                  <to>
                    <xdr:col>24</xdr:col>
                    <xdr:colOff>133350</xdr:colOff>
                    <xdr:row>353</xdr:row>
                    <xdr:rowOff>0</xdr:rowOff>
                  </to>
                </anchor>
              </controlPr>
            </control>
          </mc:Choice>
        </mc:AlternateContent>
        <mc:AlternateContent xmlns:mc="http://schemas.openxmlformats.org/markup-compatibility/2006">
          <mc:Choice Requires="x14">
            <control shapeId="9462" r:id="rId188" name="Check Box 246">
              <controlPr defaultSize="0" autoFill="0" autoLine="0" autoPict="0">
                <anchor moveWithCells="1">
                  <from>
                    <xdr:col>26</xdr:col>
                    <xdr:colOff>133350</xdr:colOff>
                    <xdr:row>352</xdr:row>
                    <xdr:rowOff>31750</xdr:rowOff>
                  </from>
                  <to>
                    <xdr:col>28</xdr:col>
                    <xdr:colOff>133350</xdr:colOff>
                    <xdr:row>353</xdr:row>
                    <xdr:rowOff>0</xdr:rowOff>
                  </to>
                </anchor>
              </controlPr>
            </control>
          </mc:Choice>
        </mc:AlternateContent>
        <mc:AlternateContent xmlns:mc="http://schemas.openxmlformats.org/markup-compatibility/2006">
          <mc:Choice Requires="x14">
            <control shapeId="9463" r:id="rId189" name="Check Box 247">
              <controlPr defaultSize="0" autoFill="0" autoLine="0" autoPict="0">
                <anchor moveWithCells="1">
                  <from>
                    <xdr:col>31</xdr:col>
                    <xdr:colOff>133350</xdr:colOff>
                    <xdr:row>352</xdr:row>
                    <xdr:rowOff>31750</xdr:rowOff>
                  </from>
                  <to>
                    <xdr:col>33</xdr:col>
                    <xdr:colOff>133350</xdr:colOff>
                    <xdr:row>353</xdr:row>
                    <xdr:rowOff>0</xdr:rowOff>
                  </to>
                </anchor>
              </controlPr>
            </control>
          </mc:Choice>
        </mc:AlternateContent>
        <mc:AlternateContent xmlns:mc="http://schemas.openxmlformats.org/markup-compatibility/2006">
          <mc:Choice Requires="x14">
            <control shapeId="9464" r:id="rId190" name="Check Box 248">
              <controlPr defaultSize="0" autoFill="0" autoLine="0" autoPict="0">
                <anchor moveWithCells="1">
                  <from>
                    <xdr:col>22</xdr:col>
                    <xdr:colOff>133350</xdr:colOff>
                    <xdr:row>353</xdr:row>
                    <xdr:rowOff>31750</xdr:rowOff>
                  </from>
                  <to>
                    <xdr:col>24</xdr:col>
                    <xdr:colOff>133350</xdr:colOff>
                    <xdr:row>354</xdr:row>
                    <xdr:rowOff>0</xdr:rowOff>
                  </to>
                </anchor>
              </controlPr>
            </control>
          </mc:Choice>
        </mc:AlternateContent>
        <mc:AlternateContent xmlns:mc="http://schemas.openxmlformats.org/markup-compatibility/2006">
          <mc:Choice Requires="x14">
            <control shapeId="9465" r:id="rId191" name="Check Box 249">
              <controlPr defaultSize="0" autoFill="0" autoLine="0" autoPict="0">
                <anchor moveWithCells="1">
                  <from>
                    <xdr:col>22</xdr:col>
                    <xdr:colOff>133350</xdr:colOff>
                    <xdr:row>354</xdr:row>
                    <xdr:rowOff>31750</xdr:rowOff>
                  </from>
                  <to>
                    <xdr:col>24</xdr:col>
                    <xdr:colOff>133350</xdr:colOff>
                    <xdr:row>355</xdr:row>
                    <xdr:rowOff>0</xdr:rowOff>
                  </to>
                </anchor>
              </controlPr>
            </control>
          </mc:Choice>
        </mc:AlternateContent>
        <mc:AlternateContent xmlns:mc="http://schemas.openxmlformats.org/markup-compatibility/2006">
          <mc:Choice Requires="x14">
            <control shapeId="9466" r:id="rId192" name="Check Box 250">
              <controlPr defaultSize="0" autoFill="0" autoLine="0" autoPict="0">
                <anchor moveWithCells="1">
                  <from>
                    <xdr:col>26</xdr:col>
                    <xdr:colOff>133350</xdr:colOff>
                    <xdr:row>354</xdr:row>
                    <xdr:rowOff>31750</xdr:rowOff>
                  </from>
                  <to>
                    <xdr:col>28</xdr:col>
                    <xdr:colOff>133350</xdr:colOff>
                    <xdr:row>355</xdr:row>
                    <xdr:rowOff>0</xdr:rowOff>
                  </to>
                </anchor>
              </controlPr>
            </control>
          </mc:Choice>
        </mc:AlternateContent>
        <mc:AlternateContent xmlns:mc="http://schemas.openxmlformats.org/markup-compatibility/2006">
          <mc:Choice Requires="x14">
            <control shapeId="9467" r:id="rId193" name="Check Box 251">
              <controlPr defaultSize="0" autoFill="0" autoLine="0" autoPict="0">
                <anchor moveWithCells="1">
                  <from>
                    <xdr:col>31</xdr:col>
                    <xdr:colOff>133350</xdr:colOff>
                    <xdr:row>354</xdr:row>
                    <xdr:rowOff>31750</xdr:rowOff>
                  </from>
                  <to>
                    <xdr:col>33</xdr:col>
                    <xdr:colOff>133350</xdr:colOff>
                    <xdr:row>355</xdr:row>
                    <xdr:rowOff>0</xdr:rowOff>
                  </to>
                </anchor>
              </controlPr>
            </control>
          </mc:Choice>
        </mc:AlternateContent>
        <mc:AlternateContent xmlns:mc="http://schemas.openxmlformats.org/markup-compatibility/2006">
          <mc:Choice Requires="x14">
            <control shapeId="9468" r:id="rId194" name="Check Box 252">
              <controlPr defaultSize="0" autoFill="0" autoLine="0" autoPict="0">
                <anchor moveWithCells="1">
                  <from>
                    <xdr:col>22</xdr:col>
                    <xdr:colOff>133350</xdr:colOff>
                    <xdr:row>355</xdr:row>
                    <xdr:rowOff>31750</xdr:rowOff>
                  </from>
                  <to>
                    <xdr:col>24</xdr:col>
                    <xdr:colOff>133350</xdr:colOff>
                    <xdr:row>356</xdr:row>
                    <xdr:rowOff>0</xdr:rowOff>
                  </to>
                </anchor>
              </controlPr>
            </control>
          </mc:Choice>
        </mc:AlternateContent>
        <mc:AlternateContent xmlns:mc="http://schemas.openxmlformats.org/markup-compatibility/2006">
          <mc:Choice Requires="x14">
            <control shapeId="9469" r:id="rId195" name="Check Box 253">
              <controlPr defaultSize="0" autoFill="0" autoLine="0" autoPict="0">
                <anchor moveWithCells="1">
                  <from>
                    <xdr:col>22</xdr:col>
                    <xdr:colOff>133350</xdr:colOff>
                    <xdr:row>368</xdr:row>
                    <xdr:rowOff>31750</xdr:rowOff>
                  </from>
                  <to>
                    <xdr:col>24</xdr:col>
                    <xdr:colOff>133350</xdr:colOff>
                    <xdr:row>369</xdr:row>
                    <xdr:rowOff>0</xdr:rowOff>
                  </to>
                </anchor>
              </controlPr>
            </control>
          </mc:Choice>
        </mc:AlternateContent>
        <mc:AlternateContent xmlns:mc="http://schemas.openxmlformats.org/markup-compatibility/2006">
          <mc:Choice Requires="x14">
            <control shapeId="9470" r:id="rId196" name="Check Box 254">
              <controlPr defaultSize="0" autoFill="0" autoLine="0" autoPict="0">
                <anchor moveWithCells="1">
                  <from>
                    <xdr:col>26</xdr:col>
                    <xdr:colOff>133350</xdr:colOff>
                    <xdr:row>368</xdr:row>
                    <xdr:rowOff>31750</xdr:rowOff>
                  </from>
                  <to>
                    <xdr:col>28</xdr:col>
                    <xdr:colOff>133350</xdr:colOff>
                    <xdr:row>369</xdr:row>
                    <xdr:rowOff>0</xdr:rowOff>
                  </to>
                </anchor>
              </controlPr>
            </control>
          </mc:Choice>
        </mc:AlternateContent>
        <mc:AlternateContent xmlns:mc="http://schemas.openxmlformats.org/markup-compatibility/2006">
          <mc:Choice Requires="x14">
            <control shapeId="9471" r:id="rId197" name="Check Box 255">
              <controlPr defaultSize="0" autoFill="0" autoLine="0" autoPict="0">
                <anchor moveWithCells="1">
                  <from>
                    <xdr:col>31</xdr:col>
                    <xdr:colOff>133350</xdr:colOff>
                    <xdr:row>368</xdr:row>
                    <xdr:rowOff>31750</xdr:rowOff>
                  </from>
                  <to>
                    <xdr:col>33</xdr:col>
                    <xdr:colOff>133350</xdr:colOff>
                    <xdr:row>369</xdr:row>
                    <xdr:rowOff>0</xdr:rowOff>
                  </to>
                </anchor>
              </controlPr>
            </control>
          </mc:Choice>
        </mc:AlternateContent>
        <mc:AlternateContent xmlns:mc="http://schemas.openxmlformats.org/markup-compatibility/2006">
          <mc:Choice Requires="x14">
            <control shapeId="9472" r:id="rId198" name="Check Box 256">
              <controlPr defaultSize="0" autoFill="0" autoLine="0" autoPict="0">
                <anchor moveWithCells="1">
                  <from>
                    <xdr:col>22</xdr:col>
                    <xdr:colOff>133350</xdr:colOff>
                    <xdr:row>369</xdr:row>
                    <xdr:rowOff>31750</xdr:rowOff>
                  </from>
                  <to>
                    <xdr:col>24</xdr:col>
                    <xdr:colOff>133350</xdr:colOff>
                    <xdr:row>370</xdr:row>
                    <xdr:rowOff>0</xdr:rowOff>
                  </to>
                </anchor>
              </controlPr>
            </control>
          </mc:Choice>
        </mc:AlternateContent>
        <mc:AlternateContent xmlns:mc="http://schemas.openxmlformats.org/markup-compatibility/2006">
          <mc:Choice Requires="x14">
            <control shapeId="9473" r:id="rId199" name="Check Box 257">
              <controlPr defaultSize="0" autoFill="0" autoLine="0" autoPict="0">
                <anchor moveWithCells="1">
                  <from>
                    <xdr:col>22</xdr:col>
                    <xdr:colOff>133350</xdr:colOff>
                    <xdr:row>370</xdr:row>
                    <xdr:rowOff>31750</xdr:rowOff>
                  </from>
                  <to>
                    <xdr:col>24</xdr:col>
                    <xdr:colOff>133350</xdr:colOff>
                    <xdr:row>371</xdr:row>
                    <xdr:rowOff>0</xdr:rowOff>
                  </to>
                </anchor>
              </controlPr>
            </control>
          </mc:Choice>
        </mc:AlternateContent>
        <mc:AlternateContent xmlns:mc="http://schemas.openxmlformats.org/markup-compatibility/2006">
          <mc:Choice Requires="x14">
            <control shapeId="9474" r:id="rId200" name="Check Box 258">
              <controlPr defaultSize="0" autoFill="0" autoLine="0" autoPict="0">
                <anchor moveWithCells="1">
                  <from>
                    <xdr:col>26</xdr:col>
                    <xdr:colOff>133350</xdr:colOff>
                    <xdr:row>370</xdr:row>
                    <xdr:rowOff>31750</xdr:rowOff>
                  </from>
                  <to>
                    <xdr:col>28</xdr:col>
                    <xdr:colOff>133350</xdr:colOff>
                    <xdr:row>371</xdr:row>
                    <xdr:rowOff>0</xdr:rowOff>
                  </to>
                </anchor>
              </controlPr>
            </control>
          </mc:Choice>
        </mc:AlternateContent>
        <mc:AlternateContent xmlns:mc="http://schemas.openxmlformats.org/markup-compatibility/2006">
          <mc:Choice Requires="x14">
            <control shapeId="9475" r:id="rId201" name="Check Box 259">
              <controlPr defaultSize="0" autoFill="0" autoLine="0" autoPict="0">
                <anchor moveWithCells="1">
                  <from>
                    <xdr:col>31</xdr:col>
                    <xdr:colOff>133350</xdr:colOff>
                    <xdr:row>370</xdr:row>
                    <xdr:rowOff>31750</xdr:rowOff>
                  </from>
                  <to>
                    <xdr:col>33</xdr:col>
                    <xdr:colOff>133350</xdr:colOff>
                    <xdr:row>371</xdr:row>
                    <xdr:rowOff>0</xdr:rowOff>
                  </to>
                </anchor>
              </controlPr>
            </control>
          </mc:Choice>
        </mc:AlternateContent>
        <mc:AlternateContent xmlns:mc="http://schemas.openxmlformats.org/markup-compatibility/2006">
          <mc:Choice Requires="x14">
            <control shapeId="9476" r:id="rId202" name="Check Box 260">
              <controlPr defaultSize="0" autoFill="0" autoLine="0" autoPict="0">
                <anchor moveWithCells="1">
                  <from>
                    <xdr:col>22</xdr:col>
                    <xdr:colOff>133350</xdr:colOff>
                    <xdr:row>371</xdr:row>
                    <xdr:rowOff>31750</xdr:rowOff>
                  </from>
                  <to>
                    <xdr:col>24</xdr:col>
                    <xdr:colOff>133350</xdr:colOff>
                    <xdr:row>372</xdr:row>
                    <xdr:rowOff>0</xdr:rowOff>
                  </to>
                </anchor>
              </controlPr>
            </control>
          </mc:Choice>
        </mc:AlternateContent>
        <mc:AlternateContent xmlns:mc="http://schemas.openxmlformats.org/markup-compatibility/2006">
          <mc:Choice Requires="x14">
            <control shapeId="9477" r:id="rId203" name="Check Box 261">
              <controlPr defaultSize="0" autoFill="0" autoLine="0" autoPict="0">
                <anchor moveWithCells="1">
                  <from>
                    <xdr:col>22</xdr:col>
                    <xdr:colOff>133350</xdr:colOff>
                    <xdr:row>372</xdr:row>
                    <xdr:rowOff>31750</xdr:rowOff>
                  </from>
                  <to>
                    <xdr:col>24</xdr:col>
                    <xdr:colOff>133350</xdr:colOff>
                    <xdr:row>373</xdr:row>
                    <xdr:rowOff>0</xdr:rowOff>
                  </to>
                </anchor>
              </controlPr>
            </control>
          </mc:Choice>
        </mc:AlternateContent>
        <mc:AlternateContent xmlns:mc="http://schemas.openxmlformats.org/markup-compatibility/2006">
          <mc:Choice Requires="x14">
            <control shapeId="9478" r:id="rId204" name="Check Box 262">
              <controlPr defaultSize="0" autoFill="0" autoLine="0" autoPict="0">
                <anchor moveWithCells="1">
                  <from>
                    <xdr:col>26</xdr:col>
                    <xdr:colOff>133350</xdr:colOff>
                    <xdr:row>372</xdr:row>
                    <xdr:rowOff>31750</xdr:rowOff>
                  </from>
                  <to>
                    <xdr:col>28</xdr:col>
                    <xdr:colOff>133350</xdr:colOff>
                    <xdr:row>373</xdr:row>
                    <xdr:rowOff>0</xdr:rowOff>
                  </to>
                </anchor>
              </controlPr>
            </control>
          </mc:Choice>
        </mc:AlternateContent>
        <mc:AlternateContent xmlns:mc="http://schemas.openxmlformats.org/markup-compatibility/2006">
          <mc:Choice Requires="x14">
            <control shapeId="9479" r:id="rId205" name="Check Box 263">
              <controlPr defaultSize="0" autoFill="0" autoLine="0" autoPict="0">
                <anchor moveWithCells="1">
                  <from>
                    <xdr:col>31</xdr:col>
                    <xdr:colOff>133350</xdr:colOff>
                    <xdr:row>372</xdr:row>
                    <xdr:rowOff>31750</xdr:rowOff>
                  </from>
                  <to>
                    <xdr:col>33</xdr:col>
                    <xdr:colOff>133350</xdr:colOff>
                    <xdr:row>373</xdr:row>
                    <xdr:rowOff>0</xdr:rowOff>
                  </to>
                </anchor>
              </controlPr>
            </control>
          </mc:Choice>
        </mc:AlternateContent>
        <mc:AlternateContent xmlns:mc="http://schemas.openxmlformats.org/markup-compatibility/2006">
          <mc:Choice Requires="x14">
            <control shapeId="9480" r:id="rId206" name="Check Box 264">
              <controlPr defaultSize="0" autoFill="0" autoLine="0" autoPict="0">
                <anchor moveWithCells="1">
                  <from>
                    <xdr:col>22</xdr:col>
                    <xdr:colOff>133350</xdr:colOff>
                    <xdr:row>373</xdr:row>
                    <xdr:rowOff>31750</xdr:rowOff>
                  </from>
                  <to>
                    <xdr:col>24</xdr:col>
                    <xdr:colOff>133350</xdr:colOff>
                    <xdr:row>374</xdr:row>
                    <xdr:rowOff>0</xdr:rowOff>
                  </to>
                </anchor>
              </controlPr>
            </control>
          </mc:Choice>
        </mc:AlternateContent>
        <mc:AlternateContent xmlns:mc="http://schemas.openxmlformats.org/markup-compatibility/2006">
          <mc:Choice Requires="x14">
            <control shapeId="9481" r:id="rId207" name="Check Box 265">
              <controlPr defaultSize="0" autoFill="0" autoLine="0" autoPict="0">
                <anchor moveWithCells="1">
                  <from>
                    <xdr:col>22</xdr:col>
                    <xdr:colOff>133350</xdr:colOff>
                    <xdr:row>374</xdr:row>
                    <xdr:rowOff>31750</xdr:rowOff>
                  </from>
                  <to>
                    <xdr:col>24</xdr:col>
                    <xdr:colOff>133350</xdr:colOff>
                    <xdr:row>375</xdr:row>
                    <xdr:rowOff>0</xdr:rowOff>
                  </to>
                </anchor>
              </controlPr>
            </control>
          </mc:Choice>
        </mc:AlternateContent>
        <mc:AlternateContent xmlns:mc="http://schemas.openxmlformats.org/markup-compatibility/2006">
          <mc:Choice Requires="x14">
            <control shapeId="9482" r:id="rId208" name="Check Box 266">
              <controlPr defaultSize="0" autoFill="0" autoLine="0" autoPict="0">
                <anchor moveWithCells="1">
                  <from>
                    <xdr:col>26</xdr:col>
                    <xdr:colOff>133350</xdr:colOff>
                    <xdr:row>374</xdr:row>
                    <xdr:rowOff>31750</xdr:rowOff>
                  </from>
                  <to>
                    <xdr:col>28</xdr:col>
                    <xdr:colOff>133350</xdr:colOff>
                    <xdr:row>375</xdr:row>
                    <xdr:rowOff>0</xdr:rowOff>
                  </to>
                </anchor>
              </controlPr>
            </control>
          </mc:Choice>
        </mc:AlternateContent>
        <mc:AlternateContent xmlns:mc="http://schemas.openxmlformats.org/markup-compatibility/2006">
          <mc:Choice Requires="x14">
            <control shapeId="9483" r:id="rId209" name="Check Box 267">
              <controlPr defaultSize="0" autoFill="0" autoLine="0" autoPict="0">
                <anchor moveWithCells="1">
                  <from>
                    <xdr:col>31</xdr:col>
                    <xdr:colOff>133350</xdr:colOff>
                    <xdr:row>374</xdr:row>
                    <xdr:rowOff>31750</xdr:rowOff>
                  </from>
                  <to>
                    <xdr:col>33</xdr:col>
                    <xdr:colOff>133350</xdr:colOff>
                    <xdr:row>375</xdr:row>
                    <xdr:rowOff>0</xdr:rowOff>
                  </to>
                </anchor>
              </controlPr>
            </control>
          </mc:Choice>
        </mc:AlternateContent>
        <mc:AlternateContent xmlns:mc="http://schemas.openxmlformats.org/markup-compatibility/2006">
          <mc:Choice Requires="x14">
            <control shapeId="9484" r:id="rId210" name="Check Box 268">
              <controlPr defaultSize="0" autoFill="0" autoLine="0" autoPict="0">
                <anchor moveWithCells="1">
                  <from>
                    <xdr:col>22</xdr:col>
                    <xdr:colOff>133350</xdr:colOff>
                    <xdr:row>375</xdr:row>
                    <xdr:rowOff>31750</xdr:rowOff>
                  </from>
                  <to>
                    <xdr:col>24</xdr:col>
                    <xdr:colOff>133350</xdr:colOff>
                    <xdr:row>376</xdr:row>
                    <xdr:rowOff>0</xdr:rowOff>
                  </to>
                </anchor>
              </controlPr>
            </control>
          </mc:Choice>
        </mc:AlternateContent>
        <mc:AlternateContent xmlns:mc="http://schemas.openxmlformats.org/markup-compatibility/2006">
          <mc:Choice Requires="x14">
            <control shapeId="9485" r:id="rId211" name="Check Box 269">
              <controlPr defaultSize="0" autoFill="0" autoLine="0" autoPict="0">
                <anchor moveWithCells="1">
                  <from>
                    <xdr:col>22</xdr:col>
                    <xdr:colOff>133350</xdr:colOff>
                    <xdr:row>376</xdr:row>
                    <xdr:rowOff>31750</xdr:rowOff>
                  </from>
                  <to>
                    <xdr:col>24</xdr:col>
                    <xdr:colOff>133350</xdr:colOff>
                    <xdr:row>377</xdr:row>
                    <xdr:rowOff>0</xdr:rowOff>
                  </to>
                </anchor>
              </controlPr>
            </control>
          </mc:Choice>
        </mc:AlternateContent>
        <mc:AlternateContent xmlns:mc="http://schemas.openxmlformats.org/markup-compatibility/2006">
          <mc:Choice Requires="x14">
            <control shapeId="9486" r:id="rId212" name="Check Box 270">
              <controlPr defaultSize="0" autoFill="0" autoLine="0" autoPict="0">
                <anchor moveWithCells="1">
                  <from>
                    <xdr:col>26</xdr:col>
                    <xdr:colOff>133350</xdr:colOff>
                    <xdr:row>376</xdr:row>
                    <xdr:rowOff>31750</xdr:rowOff>
                  </from>
                  <to>
                    <xdr:col>28</xdr:col>
                    <xdr:colOff>133350</xdr:colOff>
                    <xdr:row>377</xdr:row>
                    <xdr:rowOff>0</xdr:rowOff>
                  </to>
                </anchor>
              </controlPr>
            </control>
          </mc:Choice>
        </mc:AlternateContent>
        <mc:AlternateContent xmlns:mc="http://schemas.openxmlformats.org/markup-compatibility/2006">
          <mc:Choice Requires="x14">
            <control shapeId="9487" r:id="rId213" name="Check Box 271">
              <controlPr defaultSize="0" autoFill="0" autoLine="0" autoPict="0">
                <anchor moveWithCells="1">
                  <from>
                    <xdr:col>31</xdr:col>
                    <xdr:colOff>133350</xdr:colOff>
                    <xdr:row>376</xdr:row>
                    <xdr:rowOff>31750</xdr:rowOff>
                  </from>
                  <to>
                    <xdr:col>33</xdr:col>
                    <xdr:colOff>133350</xdr:colOff>
                    <xdr:row>377</xdr:row>
                    <xdr:rowOff>0</xdr:rowOff>
                  </to>
                </anchor>
              </controlPr>
            </control>
          </mc:Choice>
        </mc:AlternateContent>
        <mc:AlternateContent xmlns:mc="http://schemas.openxmlformats.org/markup-compatibility/2006">
          <mc:Choice Requires="x14">
            <control shapeId="9488" r:id="rId214" name="Check Box 272">
              <controlPr defaultSize="0" autoFill="0" autoLine="0" autoPict="0">
                <anchor moveWithCells="1">
                  <from>
                    <xdr:col>22</xdr:col>
                    <xdr:colOff>133350</xdr:colOff>
                    <xdr:row>377</xdr:row>
                    <xdr:rowOff>31750</xdr:rowOff>
                  </from>
                  <to>
                    <xdr:col>24</xdr:col>
                    <xdr:colOff>133350</xdr:colOff>
                    <xdr:row>378</xdr:row>
                    <xdr:rowOff>0</xdr:rowOff>
                  </to>
                </anchor>
              </controlPr>
            </control>
          </mc:Choice>
        </mc:AlternateContent>
        <mc:AlternateContent xmlns:mc="http://schemas.openxmlformats.org/markup-compatibility/2006">
          <mc:Choice Requires="x14">
            <control shapeId="9489" r:id="rId215" name="Check Box 273">
              <controlPr defaultSize="0" autoFill="0" autoLine="0" autoPict="0">
                <anchor moveWithCells="1">
                  <from>
                    <xdr:col>22</xdr:col>
                    <xdr:colOff>133350</xdr:colOff>
                    <xdr:row>378</xdr:row>
                    <xdr:rowOff>31750</xdr:rowOff>
                  </from>
                  <to>
                    <xdr:col>24</xdr:col>
                    <xdr:colOff>133350</xdr:colOff>
                    <xdr:row>379</xdr:row>
                    <xdr:rowOff>0</xdr:rowOff>
                  </to>
                </anchor>
              </controlPr>
            </control>
          </mc:Choice>
        </mc:AlternateContent>
        <mc:AlternateContent xmlns:mc="http://schemas.openxmlformats.org/markup-compatibility/2006">
          <mc:Choice Requires="x14">
            <control shapeId="9490" r:id="rId216" name="Check Box 274">
              <controlPr defaultSize="0" autoFill="0" autoLine="0" autoPict="0">
                <anchor moveWithCells="1">
                  <from>
                    <xdr:col>26</xdr:col>
                    <xdr:colOff>133350</xdr:colOff>
                    <xdr:row>378</xdr:row>
                    <xdr:rowOff>31750</xdr:rowOff>
                  </from>
                  <to>
                    <xdr:col>28</xdr:col>
                    <xdr:colOff>133350</xdr:colOff>
                    <xdr:row>379</xdr:row>
                    <xdr:rowOff>0</xdr:rowOff>
                  </to>
                </anchor>
              </controlPr>
            </control>
          </mc:Choice>
        </mc:AlternateContent>
        <mc:AlternateContent xmlns:mc="http://schemas.openxmlformats.org/markup-compatibility/2006">
          <mc:Choice Requires="x14">
            <control shapeId="9491" r:id="rId217" name="Check Box 275">
              <controlPr defaultSize="0" autoFill="0" autoLine="0" autoPict="0">
                <anchor moveWithCells="1">
                  <from>
                    <xdr:col>31</xdr:col>
                    <xdr:colOff>133350</xdr:colOff>
                    <xdr:row>378</xdr:row>
                    <xdr:rowOff>31750</xdr:rowOff>
                  </from>
                  <to>
                    <xdr:col>33</xdr:col>
                    <xdr:colOff>133350</xdr:colOff>
                    <xdr:row>379</xdr:row>
                    <xdr:rowOff>0</xdr:rowOff>
                  </to>
                </anchor>
              </controlPr>
            </control>
          </mc:Choice>
        </mc:AlternateContent>
        <mc:AlternateContent xmlns:mc="http://schemas.openxmlformats.org/markup-compatibility/2006">
          <mc:Choice Requires="x14">
            <control shapeId="9492" r:id="rId218" name="Check Box 276">
              <controlPr defaultSize="0" autoFill="0" autoLine="0" autoPict="0">
                <anchor moveWithCells="1">
                  <from>
                    <xdr:col>22</xdr:col>
                    <xdr:colOff>133350</xdr:colOff>
                    <xdr:row>379</xdr:row>
                    <xdr:rowOff>31750</xdr:rowOff>
                  </from>
                  <to>
                    <xdr:col>24</xdr:col>
                    <xdr:colOff>133350</xdr:colOff>
                    <xdr:row>380</xdr:row>
                    <xdr:rowOff>0</xdr:rowOff>
                  </to>
                </anchor>
              </controlPr>
            </control>
          </mc:Choice>
        </mc:AlternateContent>
        <mc:AlternateContent xmlns:mc="http://schemas.openxmlformats.org/markup-compatibility/2006">
          <mc:Choice Requires="x14">
            <control shapeId="9493" r:id="rId219" name="Check Box 277">
              <controlPr defaultSize="0" autoFill="0" autoLine="0" autoPict="0">
                <anchor moveWithCells="1">
                  <from>
                    <xdr:col>22</xdr:col>
                    <xdr:colOff>133350</xdr:colOff>
                    <xdr:row>380</xdr:row>
                    <xdr:rowOff>31750</xdr:rowOff>
                  </from>
                  <to>
                    <xdr:col>24</xdr:col>
                    <xdr:colOff>133350</xdr:colOff>
                    <xdr:row>381</xdr:row>
                    <xdr:rowOff>0</xdr:rowOff>
                  </to>
                </anchor>
              </controlPr>
            </control>
          </mc:Choice>
        </mc:AlternateContent>
        <mc:AlternateContent xmlns:mc="http://schemas.openxmlformats.org/markup-compatibility/2006">
          <mc:Choice Requires="x14">
            <control shapeId="9494" r:id="rId220" name="Check Box 278">
              <controlPr defaultSize="0" autoFill="0" autoLine="0" autoPict="0">
                <anchor moveWithCells="1">
                  <from>
                    <xdr:col>26</xdr:col>
                    <xdr:colOff>133350</xdr:colOff>
                    <xdr:row>380</xdr:row>
                    <xdr:rowOff>31750</xdr:rowOff>
                  </from>
                  <to>
                    <xdr:col>28</xdr:col>
                    <xdr:colOff>133350</xdr:colOff>
                    <xdr:row>381</xdr:row>
                    <xdr:rowOff>0</xdr:rowOff>
                  </to>
                </anchor>
              </controlPr>
            </control>
          </mc:Choice>
        </mc:AlternateContent>
        <mc:AlternateContent xmlns:mc="http://schemas.openxmlformats.org/markup-compatibility/2006">
          <mc:Choice Requires="x14">
            <control shapeId="9495" r:id="rId221" name="Check Box 279">
              <controlPr defaultSize="0" autoFill="0" autoLine="0" autoPict="0">
                <anchor moveWithCells="1">
                  <from>
                    <xdr:col>31</xdr:col>
                    <xdr:colOff>133350</xdr:colOff>
                    <xdr:row>380</xdr:row>
                    <xdr:rowOff>31750</xdr:rowOff>
                  </from>
                  <to>
                    <xdr:col>33</xdr:col>
                    <xdr:colOff>133350</xdr:colOff>
                    <xdr:row>381</xdr:row>
                    <xdr:rowOff>0</xdr:rowOff>
                  </to>
                </anchor>
              </controlPr>
            </control>
          </mc:Choice>
        </mc:AlternateContent>
        <mc:AlternateContent xmlns:mc="http://schemas.openxmlformats.org/markup-compatibility/2006">
          <mc:Choice Requires="x14">
            <control shapeId="9496" r:id="rId222" name="Check Box 280">
              <controlPr defaultSize="0" autoFill="0" autoLine="0" autoPict="0">
                <anchor moveWithCells="1">
                  <from>
                    <xdr:col>22</xdr:col>
                    <xdr:colOff>133350</xdr:colOff>
                    <xdr:row>381</xdr:row>
                    <xdr:rowOff>31750</xdr:rowOff>
                  </from>
                  <to>
                    <xdr:col>24</xdr:col>
                    <xdr:colOff>133350</xdr:colOff>
                    <xdr:row>382</xdr:row>
                    <xdr:rowOff>0</xdr:rowOff>
                  </to>
                </anchor>
              </controlPr>
            </control>
          </mc:Choice>
        </mc:AlternateContent>
        <mc:AlternateContent xmlns:mc="http://schemas.openxmlformats.org/markup-compatibility/2006">
          <mc:Choice Requires="x14">
            <control shapeId="9497" r:id="rId223" name="Check Box 281">
              <controlPr defaultSize="0" autoFill="0" autoLine="0" autoPict="0">
                <anchor moveWithCells="1">
                  <from>
                    <xdr:col>22</xdr:col>
                    <xdr:colOff>133350</xdr:colOff>
                    <xdr:row>382</xdr:row>
                    <xdr:rowOff>31750</xdr:rowOff>
                  </from>
                  <to>
                    <xdr:col>24</xdr:col>
                    <xdr:colOff>133350</xdr:colOff>
                    <xdr:row>383</xdr:row>
                    <xdr:rowOff>0</xdr:rowOff>
                  </to>
                </anchor>
              </controlPr>
            </control>
          </mc:Choice>
        </mc:AlternateContent>
        <mc:AlternateContent xmlns:mc="http://schemas.openxmlformats.org/markup-compatibility/2006">
          <mc:Choice Requires="x14">
            <control shapeId="9498" r:id="rId224" name="Check Box 282">
              <controlPr defaultSize="0" autoFill="0" autoLine="0" autoPict="0">
                <anchor moveWithCells="1">
                  <from>
                    <xdr:col>26</xdr:col>
                    <xdr:colOff>133350</xdr:colOff>
                    <xdr:row>382</xdr:row>
                    <xdr:rowOff>31750</xdr:rowOff>
                  </from>
                  <to>
                    <xdr:col>28</xdr:col>
                    <xdr:colOff>133350</xdr:colOff>
                    <xdr:row>383</xdr:row>
                    <xdr:rowOff>0</xdr:rowOff>
                  </to>
                </anchor>
              </controlPr>
            </control>
          </mc:Choice>
        </mc:AlternateContent>
        <mc:AlternateContent xmlns:mc="http://schemas.openxmlformats.org/markup-compatibility/2006">
          <mc:Choice Requires="x14">
            <control shapeId="9499" r:id="rId225" name="Check Box 283">
              <controlPr defaultSize="0" autoFill="0" autoLine="0" autoPict="0">
                <anchor moveWithCells="1">
                  <from>
                    <xdr:col>31</xdr:col>
                    <xdr:colOff>133350</xdr:colOff>
                    <xdr:row>382</xdr:row>
                    <xdr:rowOff>31750</xdr:rowOff>
                  </from>
                  <to>
                    <xdr:col>33</xdr:col>
                    <xdr:colOff>133350</xdr:colOff>
                    <xdr:row>383</xdr:row>
                    <xdr:rowOff>0</xdr:rowOff>
                  </to>
                </anchor>
              </controlPr>
            </control>
          </mc:Choice>
        </mc:AlternateContent>
        <mc:AlternateContent xmlns:mc="http://schemas.openxmlformats.org/markup-compatibility/2006">
          <mc:Choice Requires="x14">
            <control shapeId="9500" r:id="rId226" name="Check Box 284">
              <controlPr defaultSize="0" autoFill="0" autoLine="0" autoPict="0">
                <anchor moveWithCells="1">
                  <from>
                    <xdr:col>22</xdr:col>
                    <xdr:colOff>133350</xdr:colOff>
                    <xdr:row>383</xdr:row>
                    <xdr:rowOff>31750</xdr:rowOff>
                  </from>
                  <to>
                    <xdr:col>24</xdr:col>
                    <xdr:colOff>133350</xdr:colOff>
                    <xdr:row>384</xdr:row>
                    <xdr:rowOff>0</xdr:rowOff>
                  </to>
                </anchor>
              </controlPr>
            </control>
          </mc:Choice>
        </mc:AlternateContent>
        <mc:AlternateContent xmlns:mc="http://schemas.openxmlformats.org/markup-compatibility/2006">
          <mc:Choice Requires="x14">
            <control shapeId="9501" r:id="rId227" name="Check Box 285">
              <controlPr defaultSize="0" autoFill="0" autoLine="0" autoPict="0">
                <anchor moveWithCells="1">
                  <from>
                    <xdr:col>22</xdr:col>
                    <xdr:colOff>133350</xdr:colOff>
                    <xdr:row>384</xdr:row>
                    <xdr:rowOff>31750</xdr:rowOff>
                  </from>
                  <to>
                    <xdr:col>24</xdr:col>
                    <xdr:colOff>133350</xdr:colOff>
                    <xdr:row>385</xdr:row>
                    <xdr:rowOff>0</xdr:rowOff>
                  </to>
                </anchor>
              </controlPr>
            </control>
          </mc:Choice>
        </mc:AlternateContent>
        <mc:AlternateContent xmlns:mc="http://schemas.openxmlformats.org/markup-compatibility/2006">
          <mc:Choice Requires="x14">
            <control shapeId="9502" r:id="rId228" name="Check Box 286">
              <controlPr defaultSize="0" autoFill="0" autoLine="0" autoPict="0">
                <anchor moveWithCells="1">
                  <from>
                    <xdr:col>26</xdr:col>
                    <xdr:colOff>133350</xdr:colOff>
                    <xdr:row>384</xdr:row>
                    <xdr:rowOff>31750</xdr:rowOff>
                  </from>
                  <to>
                    <xdr:col>28</xdr:col>
                    <xdr:colOff>133350</xdr:colOff>
                    <xdr:row>385</xdr:row>
                    <xdr:rowOff>0</xdr:rowOff>
                  </to>
                </anchor>
              </controlPr>
            </control>
          </mc:Choice>
        </mc:AlternateContent>
        <mc:AlternateContent xmlns:mc="http://schemas.openxmlformats.org/markup-compatibility/2006">
          <mc:Choice Requires="x14">
            <control shapeId="9503" r:id="rId229" name="Check Box 287">
              <controlPr defaultSize="0" autoFill="0" autoLine="0" autoPict="0">
                <anchor moveWithCells="1">
                  <from>
                    <xdr:col>31</xdr:col>
                    <xdr:colOff>133350</xdr:colOff>
                    <xdr:row>384</xdr:row>
                    <xdr:rowOff>31750</xdr:rowOff>
                  </from>
                  <to>
                    <xdr:col>33</xdr:col>
                    <xdr:colOff>133350</xdr:colOff>
                    <xdr:row>385</xdr:row>
                    <xdr:rowOff>0</xdr:rowOff>
                  </to>
                </anchor>
              </controlPr>
            </control>
          </mc:Choice>
        </mc:AlternateContent>
        <mc:AlternateContent xmlns:mc="http://schemas.openxmlformats.org/markup-compatibility/2006">
          <mc:Choice Requires="x14">
            <control shapeId="9504" r:id="rId230" name="Check Box 288">
              <controlPr defaultSize="0" autoFill="0" autoLine="0" autoPict="0">
                <anchor moveWithCells="1">
                  <from>
                    <xdr:col>22</xdr:col>
                    <xdr:colOff>133350</xdr:colOff>
                    <xdr:row>385</xdr:row>
                    <xdr:rowOff>31750</xdr:rowOff>
                  </from>
                  <to>
                    <xdr:col>24</xdr:col>
                    <xdr:colOff>133350</xdr:colOff>
                    <xdr:row>386</xdr:row>
                    <xdr:rowOff>0</xdr:rowOff>
                  </to>
                </anchor>
              </controlPr>
            </control>
          </mc:Choice>
        </mc:AlternateContent>
        <mc:AlternateContent xmlns:mc="http://schemas.openxmlformats.org/markup-compatibility/2006">
          <mc:Choice Requires="x14">
            <control shapeId="9505" r:id="rId231" name="Check Box 289">
              <controlPr defaultSize="0" autoFill="0" autoLine="0" autoPict="0">
                <anchor moveWithCells="1">
                  <from>
                    <xdr:col>22</xdr:col>
                    <xdr:colOff>133350</xdr:colOff>
                    <xdr:row>386</xdr:row>
                    <xdr:rowOff>31750</xdr:rowOff>
                  </from>
                  <to>
                    <xdr:col>24</xdr:col>
                    <xdr:colOff>133350</xdr:colOff>
                    <xdr:row>387</xdr:row>
                    <xdr:rowOff>0</xdr:rowOff>
                  </to>
                </anchor>
              </controlPr>
            </control>
          </mc:Choice>
        </mc:AlternateContent>
        <mc:AlternateContent xmlns:mc="http://schemas.openxmlformats.org/markup-compatibility/2006">
          <mc:Choice Requires="x14">
            <control shapeId="9506" r:id="rId232" name="Check Box 290">
              <controlPr defaultSize="0" autoFill="0" autoLine="0" autoPict="0">
                <anchor moveWithCells="1">
                  <from>
                    <xdr:col>26</xdr:col>
                    <xdr:colOff>133350</xdr:colOff>
                    <xdr:row>386</xdr:row>
                    <xdr:rowOff>31750</xdr:rowOff>
                  </from>
                  <to>
                    <xdr:col>28</xdr:col>
                    <xdr:colOff>133350</xdr:colOff>
                    <xdr:row>387</xdr:row>
                    <xdr:rowOff>0</xdr:rowOff>
                  </to>
                </anchor>
              </controlPr>
            </control>
          </mc:Choice>
        </mc:AlternateContent>
        <mc:AlternateContent xmlns:mc="http://schemas.openxmlformats.org/markup-compatibility/2006">
          <mc:Choice Requires="x14">
            <control shapeId="9507" r:id="rId233" name="Check Box 291">
              <controlPr defaultSize="0" autoFill="0" autoLine="0" autoPict="0">
                <anchor moveWithCells="1">
                  <from>
                    <xdr:col>31</xdr:col>
                    <xdr:colOff>133350</xdr:colOff>
                    <xdr:row>386</xdr:row>
                    <xdr:rowOff>31750</xdr:rowOff>
                  </from>
                  <to>
                    <xdr:col>33</xdr:col>
                    <xdr:colOff>133350</xdr:colOff>
                    <xdr:row>387</xdr:row>
                    <xdr:rowOff>0</xdr:rowOff>
                  </to>
                </anchor>
              </controlPr>
            </control>
          </mc:Choice>
        </mc:AlternateContent>
        <mc:AlternateContent xmlns:mc="http://schemas.openxmlformats.org/markup-compatibility/2006">
          <mc:Choice Requires="x14">
            <control shapeId="9508" r:id="rId234" name="Check Box 292">
              <controlPr defaultSize="0" autoFill="0" autoLine="0" autoPict="0">
                <anchor moveWithCells="1">
                  <from>
                    <xdr:col>22</xdr:col>
                    <xdr:colOff>133350</xdr:colOff>
                    <xdr:row>387</xdr:row>
                    <xdr:rowOff>31750</xdr:rowOff>
                  </from>
                  <to>
                    <xdr:col>24</xdr:col>
                    <xdr:colOff>133350</xdr:colOff>
                    <xdr:row>388</xdr:row>
                    <xdr:rowOff>0</xdr:rowOff>
                  </to>
                </anchor>
              </controlPr>
            </control>
          </mc:Choice>
        </mc:AlternateContent>
        <mc:AlternateContent xmlns:mc="http://schemas.openxmlformats.org/markup-compatibility/2006">
          <mc:Choice Requires="x14">
            <control shapeId="9509" r:id="rId235" name="Check Box 293">
              <controlPr defaultSize="0" autoFill="0" autoLine="0" autoPict="0">
                <anchor moveWithCells="1">
                  <from>
                    <xdr:col>14</xdr:col>
                    <xdr:colOff>133350</xdr:colOff>
                    <xdr:row>401</xdr:row>
                    <xdr:rowOff>31750</xdr:rowOff>
                  </from>
                  <to>
                    <xdr:col>16</xdr:col>
                    <xdr:colOff>133350</xdr:colOff>
                    <xdr:row>402</xdr:row>
                    <xdr:rowOff>0</xdr:rowOff>
                  </to>
                </anchor>
              </controlPr>
            </control>
          </mc:Choice>
        </mc:AlternateContent>
        <mc:AlternateContent xmlns:mc="http://schemas.openxmlformats.org/markup-compatibility/2006">
          <mc:Choice Requires="x14">
            <control shapeId="9510" r:id="rId236" name="Check Box 294">
              <controlPr defaultSize="0" autoFill="0" autoLine="0" autoPict="0">
                <anchor moveWithCells="1">
                  <from>
                    <xdr:col>14</xdr:col>
                    <xdr:colOff>133350</xdr:colOff>
                    <xdr:row>402</xdr:row>
                    <xdr:rowOff>31750</xdr:rowOff>
                  </from>
                  <to>
                    <xdr:col>16</xdr:col>
                    <xdr:colOff>133350</xdr:colOff>
                    <xdr:row>403</xdr:row>
                    <xdr:rowOff>0</xdr:rowOff>
                  </to>
                </anchor>
              </controlPr>
            </control>
          </mc:Choice>
        </mc:AlternateContent>
        <mc:AlternateContent xmlns:mc="http://schemas.openxmlformats.org/markup-compatibility/2006">
          <mc:Choice Requires="x14">
            <control shapeId="9511" r:id="rId237" name="Check Box 295">
              <controlPr defaultSize="0" autoFill="0" autoLine="0" autoPict="0">
                <anchor moveWithCells="1">
                  <from>
                    <xdr:col>19</xdr:col>
                    <xdr:colOff>133350</xdr:colOff>
                    <xdr:row>401</xdr:row>
                    <xdr:rowOff>31750</xdr:rowOff>
                  </from>
                  <to>
                    <xdr:col>21</xdr:col>
                    <xdr:colOff>133350</xdr:colOff>
                    <xdr:row>402</xdr:row>
                    <xdr:rowOff>0</xdr:rowOff>
                  </to>
                </anchor>
              </controlPr>
            </control>
          </mc:Choice>
        </mc:AlternateContent>
        <mc:AlternateContent xmlns:mc="http://schemas.openxmlformats.org/markup-compatibility/2006">
          <mc:Choice Requires="x14">
            <control shapeId="9512" r:id="rId238" name="Check Box 296">
              <controlPr defaultSize="0" autoFill="0" autoLine="0" autoPict="0">
                <anchor moveWithCells="1">
                  <from>
                    <xdr:col>19</xdr:col>
                    <xdr:colOff>133350</xdr:colOff>
                    <xdr:row>402</xdr:row>
                    <xdr:rowOff>31750</xdr:rowOff>
                  </from>
                  <to>
                    <xdr:col>21</xdr:col>
                    <xdr:colOff>133350</xdr:colOff>
                    <xdr:row>403</xdr:row>
                    <xdr:rowOff>0</xdr:rowOff>
                  </to>
                </anchor>
              </controlPr>
            </control>
          </mc:Choice>
        </mc:AlternateContent>
        <mc:AlternateContent xmlns:mc="http://schemas.openxmlformats.org/markup-compatibility/2006">
          <mc:Choice Requires="x14">
            <control shapeId="9513" r:id="rId239" name="Check Box 297">
              <controlPr defaultSize="0" autoFill="0" autoLine="0" autoPict="0">
                <anchor moveWithCells="1">
                  <from>
                    <xdr:col>14</xdr:col>
                    <xdr:colOff>133350</xdr:colOff>
                    <xdr:row>403</xdr:row>
                    <xdr:rowOff>31750</xdr:rowOff>
                  </from>
                  <to>
                    <xdr:col>16</xdr:col>
                    <xdr:colOff>133350</xdr:colOff>
                    <xdr:row>404</xdr:row>
                    <xdr:rowOff>0</xdr:rowOff>
                  </to>
                </anchor>
              </controlPr>
            </control>
          </mc:Choice>
        </mc:AlternateContent>
        <mc:AlternateContent xmlns:mc="http://schemas.openxmlformats.org/markup-compatibility/2006">
          <mc:Choice Requires="x14">
            <control shapeId="9514" r:id="rId240" name="Check Box 298">
              <controlPr defaultSize="0" autoFill="0" autoLine="0" autoPict="0">
                <anchor moveWithCells="1">
                  <from>
                    <xdr:col>14</xdr:col>
                    <xdr:colOff>133350</xdr:colOff>
                    <xdr:row>404</xdr:row>
                    <xdr:rowOff>31750</xdr:rowOff>
                  </from>
                  <to>
                    <xdr:col>16</xdr:col>
                    <xdr:colOff>133350</xdr:colOff>
                    <xdr:row>405</xdr:row>
                    <xdr:rowOff>0</xdr:rowOff>
                  </to>
                </anchor>
              </controlPr>
            </control>
          </mc:Choice>
        </mc:AlternateContent>
        <mc:AlternateContent xmlns:mc="http://schemas.openxmlformats.org/markup-compatibility/2006">
          <mc:Choice Requires="x14">
            <control shapeId="9515" r:id="rId241" name="Check Box 299">
              <controlPr defaultSize="0" autoFill="0" autoLine="0" autoPict="0">
                <anchor moveWithCells="1">
                  <from>
                    <xdr:col>19</xdr:col>
                    <xdr:colOff>133350</xdr:colOff>
                    <xdr:row>403</xdr:row>
                    <xdr:rowOff>31750</xdr:rowOff>
                  </from>
                  <to>
                    <xdr:col>21</xdr:col>
                    <xdr:colOff>133350</xdr:colOff>
                    <xdr:row>404</xdr:row>
                    <xdr:rowOff>0</xdr:rowOff>
                  </to>
                </anchor>
              </controlPr>
            </control>
          </mc:Choice>
        </mc:AlternateContent>
        <mc:AlternateContent xmlns:mc="http://schemas.openxmlformats.org/markup-compatibility/2006">
          <mc:Choice Requires="x14">
            <control shapeId="9516" r:id="rId242" name="Check Box 300">
              <controlPr defaultSize="0" autoFill="0" autoLine="0" autoPict="0">
                <anchor moveWithCells="1">
                  <from>
                    <xdr:col>19</xdr:col>
                    <xdr:colOff>133350</xdr:colOff>
                    <xdr:row>404</xdr:row>
                    <xdr:rowOff>31750</xdr:rowOff>
                  </from>
                  <to>
                    <xdr:col>21</xdr:col>
                    <xdr:colOff>133350</xdr:colOff>
                    <xdr:row>405</xdr:row>
                    <xdr:rowOff>0</xdr:rowOff>
                  </to>
                </anchor>
              </controlPr>
            </control>
          </mc:Choice>
        </mc:AlternateContent>
        <mc:AlternateContent xmlns:mc="http://schemas.openxmlformats.org/markup-compatibility/2006">
          <mc:Choice Requires="x14">
            <control shapeId="9517" r:id="rId243" name="Check Box 301">
              <controlPr defaultSize="0" autoFill="0" autoLine="0" autoPict="0">
                <anchor moveWithCells="1">
                  <from>
                    <xdr:col>14</xdr:col>
                    <xdr:colOff>133350</xdr:colOff>
                    <xdr:row>405</xdr:row>
                    <xdr:rowOff>31750</xdr:rowOff>
                  </from>
                  <to>
                    <xdr:col>16</xdr:col>
                    <xdr:colOff>133350</xdr:colOff>
                    <xdr:row>406</xdr:row>
                    <xdr:rowOff>0</xdr:rowOff>
                  </to>
                </anchor>
              </controlPr>
            </control>
          </mc:Choice>
        </mc:AlternateContent>
        <mc:AlternateContent xmlns:mc="http://schemas.openxmlformats.org/markup-compatibility/2006">
          <mc:Choice Requires="x14">
            <control shapeId="9518" r:id="rId244" name="Check Box 302">
              <controlPr defaultSize="0" autoFill="0" autoLine="0" autoPict="0">
                <anchor moveWithCells="1">
                  <from>
                    <xdr:col>14</xdr:col>
                    <xdr:colOff>133350</xdr:colOff>
                    <xdr:row>406</xdr:row>
                    <xdr:rowOff>31750</xdr:rowOff>
                  </from>
                  <to>
                    <xdr:col>16</xdr:col>
                    <xdr:colOff>133350</xdr:colOff>
                    <xdr:row>407</xdr:row>
                    <xdr:rowOff>0</xdr:rowOff>
                  </to>
                </anchor>
              </controlPr>
            </control>
          </mc:Choice>
        </mc:AlternateContent>
        <mc:AlternateContent xmlns:mc="http://schemas.openxmlformats.org/markup-compatibility/2006">
          <mc:Choice Requires="x14">
            <control shapeId="9519" r:id="rId245" name="Check Box 303">
              <controlPr defaultSize="0" autoFill="0" autoLine="0" autoPict="0">
                <anchor moveWithCells="1">
                  <from>
                    <xdr:col>19</xdr:col>
                    <xdr:colOff>133350</xdr:colOff>
                    <xdr:row>405</xdr:row>
                    <xdr:rowOff>31750</xdr:rowOff>
                  </from>
                  <to>
                    <xdr:col>21</xdr:col>
                    <xdr:colOff>133350</xdr:colOff>
                    <xdr:row>406</xdr:row>
                    <xdr:rowOff>0</xdr:rowOff>
                  </to>
                </anchor>
              </controlPr>
            </control>
          </mc:Choice>
        </mc:AlternateContent>
        <mc:AlternateContent xmlns:mc="http://schemas.openxmlformats.org/markup-compatibility/2006">
          <mc:Choice Requires="x14">
            <control shapeId="9520" r:id="rId246" name="Check Box 304">
              <controlPr defaultSize="0" autoFill="0" autoLine="0" autoPict="0">
                <anchor moveWithCells="1">
                  <from>
                    <xdr:col>19</xdr:col>
                    <xdr:colOff>133350</xdr:colOff>
                    <xdr:row>406</xdr:row>
                    <xdr:rowOff>31750</xdr:rowOff>
                  </from>
                  <to>
                    <xdr:col>21</xdr:col>
                    <xdr:colOff>133350</xdr:colOff>
                    <xdr:row>407</xdr:row>
                    <xdr:rowOff>0</xdr:rowOff>
                  </to>
                </anchor>
              </controlPr>
            </control>
          </mc:Choice>
        </mc:AlternateContent>
        <mc:AlternateContent xmlns:mc="http://schemas.openxmlformats.org/markup-compatibility/2006">
          <mc:Choice Requires="x14">
            <control shapeId="9521" r:id="rId247" name="Check Box 305">
              <controlPr defaultSize="0" autoFill="0" autoLine="0" autoPict="0">
                <anchor moveWithCells="1">
                  <from>
                    <xdr:col>14</xdr:col>
                    <xdr:colOff>133350</xdr:colOff>
                    <xdr:row>407</xdr:row>
                    <xdr:rowOff>31750</xdr:rowOff>
                  </from>
                  <to>
                    <xdr:col>16</xdr:col>
                    <xdr:colOff>133350</xdr:colOff>
                    <xdr:row>408</xdr:row>
                    <xdr:rowOff>0</xdr:rowOff>
                  </to>
                </anchor>
              </controlPr>
            </control>
          </mc:Choice>
        </mc:AlternateContent>
        <mc:AlternateContent xmlns:mc="http://schemas.openxmlformats.org/markup-compatibility/2006">
          <mc:Choice Requires="x14">
            <control shapeId="9522" r:id="rId248" name="Check Box 306">
              <controlPr defaultSize="0" autoFill="0" autoLine="0" autoPict="0">
                <anchor moveWithCells="1">
                  <from>
                    <xdr:col>14</xdr:col>
                    <xdr:colOff>133350</xdr:colOff>
                    <xdr:row>408</xdr:row>
                    <xdr:rowOff>31750</xdr:rowOff>
                  </from>
                  <to>
                    <xdr:col>16</xdr:col>
                    <xdr:colOff>133350</xdr:colOff>
                    <xdr:row>409</xdr:row>
                    <xdr:rowOff>0</xdr:rowOff>
                  </to>
                </anchor>
              </controlPr>
            </control>
          </mc:Choice>
        </mc:AlternateContent>
        <mc:AlternateContent xmlns:mc="http://schemas.openxmlformats.org/markup-compatibility/2006">
          <mc:Choice Requires="x14">
            <control shapeId="9523" r:id="rId249" name="Check Box 307">
              <controlPr defaultSize="0" autoFill="0" autoLine="0" autoPict="0">
                <anchor moveWithCells="1">
                  <from>
                    <xdr:col>19</xdr:col>
                    <xdr:colOff>133350</xdr:colOff>
                    <xdr:row>407</xdr:row>
                    <xdr:rowOff>31750</xdr:rowOff>
                  </from>
                  <to>
                    <xdr:col>21</xdr:col>
                    <xdr:colOff>133350</xdr:colOff>
                    <xdr:row>408</xdr:row>
                    <xdr:rowOff>0</xdr:rowOff>
                  </to>
                </anchor>
              </controlPr>
            </control>
          </mc:Choice>
        </mc:AlternateContent>
        <mc:AlternateContent xmlns:mc="http://schemas.openxmlformats.org/markup-compatibility/2006">
          <mc:Choice Requires="x14">
            <control shapeId="9524" r:id="rId250" name="Check Box 308">
              <controlPr defaultSize="0" autoFill="0" autoLine="0" autoPict="0">
                <anchor moveWithCells="1">
                  <from>
                    <xdr:col>19</xdr:col>
                    <xdr:colOff>133350</xdr:colOff>
                    <xdr:row>408</xdr:row>
                    <xdr:rowOff>31750</xdr:rowOff>
                  </from>
                  <to>
                    <xdr:col>21</xdr:col>
                    <xdr:colOff>133350</xdr:colOff>
                    <xdr:row>409</xdr:row>
                    <xdr:rowOff>0</xdr:rowOff>
                  </to>
                </anchor>
              </controlPr>
            </control>
          </mc:Choice>
        </mc:AlternateContent>
        <mc:AlternateContent xmlns:mc="http://schemas.openxmlformats.org/markup-compatibility/2006">
          <mc:Choice Requires="x14">
            <control shapeId="9525" r:id="rId251" name="Check Box 309">
              <controlPr defaultSize="0" autoFill="0" autoLine="0" autoPict="0">
                <anchor moveWithCells="1">
                  <from>
                    <xdr:col>14</xdr:col>
                    <xdr:colOff>133350</xdr:colOff>
                    <xdr:row>409</xdr:row>
                    <xdr:rowOff>31750</xdr:rowOff>
                  </from>
                  <to>
                    <xdr:col>16</xdr:col>
                    <xdr:colOff>133350</xdr:colOff>
                    <xdr:row>410</xdr:row>
                    <xdr:rowOff>0</xdr:rowOff>
                  </to>
                </anchor>
              </controlPr>
            </control>
          </mc:Choice>
        </mc:AlternateContent>
        <mc:AlternateContent xmlns:mc="http://schemas.openxmlformats.org/markup-compatibility/2006">
          <mc:Choice Requires="x14">
            <control shapeId="9526" r:id="rId252" name="Check Box 310">
              <controlPr defaultSize="0" autoFill="0" autoLine="0" autoPict="0">
                <anchor moveWithCells="1">
                  <from>
                    <xdr:col>14</xdr:col>
                    <xdr:colOff>133350</xdr:colOff>
                    <xdr:row>410</xdr:row>
                    <xdr:rowOff>31750</xdr:rowOff>
                  </from>
                  <to>
                    <xdr:col>16</xdr:col>
                    <xdr:colOff>133350</xdr:colOff>
                    <xdr:row>411</xdr:row>
                    <xdr:rowOff>0</xdr:rowOff>
                  </to>
                </anchor>
              </controlPr>
            </control>
          </mc:Choice>
        </mc:AlternateContent>
        <mc:AlternateContent xmlns:mc="http://schemas.openxmlformats.org/markup-compatibility/2006">
          <mc:Choice Requires="x14">
            <control shapeId="9527" r:id="rId253" name="Check Box 311">
              <controlPr defaultSize="0" autoFill="0" autoLine="0" autoPict="0">
                <anchor moveWithCells="1">
                  <from>
                    <xdr:col>19</xdr:col>
                    <xdr:colOff>133350</xdr:colOff>
                    <xdr:row>409</xdr:row>
                    <xdr:rowOff>31750</xdr:rowOff>
                  </from>
                  <to>
                    <xdr:col>21</xdr:col>
                    <xdr:colOff>133350</xdr:colOff>
                    <xdr:row>410</xdr:row>
                    <xdr:rowOff>0</xdr:rowOff>
                  </to>
                </anchor>
              </controlPr>
            </control>
          </mc:Choice>
        </mc:AlternateContent>
        <mc:AlternateContent xmlns:mc="http://schemas.openxmlformats.org/markup-compatibility/2006">
          <mc:Choice Requires="x14">
            <control shapeId="9528" r:id="rId254" name="Check Box 312">
              <controlPr defaultSize="0" autoFill="0" autoLine="0" autoPict="0">
                <anchor moveWithCells="1">
                  <from>
                    <xdr:col>19</xdr:col>
                    <xdr:colOff>133350</xdr:colOff>
                    <xdr:row>410</xdr:row>
                    <xdr:rowOff>31750</xdr:rowOff>
                  </from>
                  <to>
                    <xdr:col>21</xdr:col>
                    <xdr:colOff>133350</xdr:colOff>
                    <xdr:row>411</xdr:row>
                    <xdr:rowOff>0</xdr:rowOff>
                  </to>
                </anchor>
              </controlPr>
            </control>
          </mc:Choice>
        </mc:AlternateContent>
        <mc:AlternateContent xmlns:mc="http://schemas.openxmlformats.org/markup-compatibility/2006">
          <mc:Choice Requires="x14">
            <control shapeId="9529" r:id="rId255" name="Check Box 313">
              <controlPr defaultSize="0" autoFill="0" autoLine="0" autoPict="0">
                <anchor moveWithCells="1">
                  <from>
                    <xdr:col>10</xdr:col>
                    <xdr:colOff>133350</xdr:colOff>
                    <xdr:row>421</xdr:row>
                    <xdr:rowOff>50800</xdr:rowOff>
                  </from>
                  <to>
                    <xdr:col>12</xdr:col>
                    <xdr:colOff>133350</xdr:colOff>
                    <xdr:row>422</xdr:row>
                    <xdr:rowOff>0</xdr:rowOff>
                  </to>
                </anchor>
              </controlPr>
            </control>
          </mc:Choice>
        </mc:AlternateContent>
        <mc:AlternateContent xmlns:mc="http://schemas.openxmlformats.org/markup-compatibility/2006">
          <mc:Choice Requires="x14">
            <control shapeId="9530" r:id="rId256" name="Check Box 314">
              <controlPr defaultSize="0" autoFill="0" autoLine="0" autoPict="0">
                <anchor moveWithCells="1">
                  <from>
                    <xdr:col>15</xdr:col>
                    <xdr:colOff>133350</xdr:colOff>
                    <xdr:row>421</xdr:row>
                    <xdr:rowOff>50800</xdr:rowOff>
                  </from>
                  <to>
                    <xdr:col>17</xdr:col>
                    <xdr:colOff>133350</xdr:colOff>
                    <xdr:row>422</xdr:row>
                    <xdr:rowOff>0</xdr:rowOff>
                  </to>
                </anchor>
              </controlPr>
            </control>
          </mc:Choice>
        </mc:AlternateContent>
        <mc:AlternateContent xmlns:mc="http://schemas.openxmlformats.org/markup-compatibility/2006">
          <mc:Choice Requires="x14">
            <control shapeId="9531" r:id="rId257" name="Check Box 315">
              <controlPr defaultSize="0" autoFill="0" autoLine="0" autoPict="0">
                <anchor moveWithCells="1">
                  <from>
                    <xdr:col>10</xdr:col>
                    <xdr:colOff>133350</xdr:colOff>
                    <xdr:row>421</xdr:row>
                    <xdr:rowOff>50800</xdr:rowOff>
                  </from>
                  <to>
                    <xdr:col>12</xdr:col>
                    <xdr:colOff>133350</xdr:colOff>
                    <xdr:row>422</xdr:row>
                    <xdr:rowOff>0</xdr:rowOff>
                  </to>
                </anchor>
              </controlPr>
            </control>
          </mc:Choice>
        </mc:AlternateContent>
        <mc:AlternateContent xmlns:mc="http://schemas.openxmlformats.org/markup-compatibility/2006">
          <mc:Choice Requires="x14">
            <control shapeId="9532" r:id="rId258" name="Check Box 316">
              <controlPr defaultSize="0" autoFill="0" autoLine="0" autoPict="0">
                <anchor moveWithCells="1">
                  <from>
                    <xdr:col>15</xdr:col>
                    <xdr:colOff>133350</xdr:colOff>
                    <xdr:row>421</xdr:row>
                    <xdr:rowOff>50800</xdr:rowOff>
                  </from>
                  <to>
                    <xdr:col>17</xdr:col>
                    <xdr:colOff>133350</xdr:colOff>
                    <xdr:row>422</xdr:row>
                    <xdr:rowOff>0</xdr:rowOff>
                  </to>
                </anchor>
              </controlPr>
            </control>
          </mc:Choice>
        </mc:AlternateContent>
        <mc:AlternateContent xmlns:mc="http://schemas.openxmlformats.org/markup-compatibility/2006">
          <mc:Choice Requires="x14">
            <control shapeId="9533" r:id="rId259" name="Check Box 317">
              <controlPr defaultSize="0" autoFill="0" autoLine="0" autoPict="0">
                <anchor moveWithCells="1">
                  <from>
                    <xdr:col>10</xdr:col>
                    <xdr:colOff>133350</xdr:colOff>
                    <xdr:row>422</xdr:row>
                    <xdr:rowOff>50800</xdr:rowOff>
                  </from>
                  <to>
                    <xdr:col>12</xdr:col>
                    <xdr:colOff>133350</xdr:colOff>
                    <xdr:row>423</xdr:row>
                    <xdr:rowOff>0</xdr:rowOff>
                  </to>
                </anchor>
              </controlPr>
            </control>
          </mc:Choice>
        </mc:AlternateContent>
        <mc:AlternateContent xmlns:mc="http://schemas.openxmlformats.org/markup-compatibility/2006">
          <mc:Choice Requires="x14">
            <control shapeId="9534" r:id="rId260" name="Check Box 318">
              <controlPr defaultSize="0" autoFill="0" autoLine="0" autoPict="0">
                <anchor moveWithCells="1">
                  <from>
                    <xdr:col>15</xdr:col>
                    <xdr:colOff>133350</xdr:colOff>
                    <xdr:row>422</xdr:row>
                    <xdr:rowOff>50800</xdr:rowOff>
                  </from>
                  <to>
                    <xdr:col>17</xdr:col>
                    <xdr:colOff>133350</xdr:colOff>
                    <xdr:row>423</xdr:row>
                    <xdr:rowOff>0</xdr:rowOff>
                  </to>
                </anchor>
              </controlPr>
            </control>
          </mc:Choice>
        </mc:AlternateContent>
        <mc:AlternateContent xmlns:mc="http://schemas.openxmlformats.org/markup-compatibility/2006">
          <mc:Choice Requires="x14">
            <control shapeId="9535" r:id="rId261" name="Check Box 319">
              <controlPr defaultSize="0" autoFill="0" autoLine="0" autoPict="0">
                <anchor moveWithCells="1">
                  <from>
                    <xdr:col>10</xdr:col>
                    <xdr:colOff>133350</xdr:colOff>
                    <xdr:row>422</xdr:row>
                    <xdr:rowOff>50800</xdr:rowOff>
                  </from>
                  <to>
                    <xdr:col>12</xdr:col>
                    <xdr:colOff>133350</xdr:colOff>
                    <xdr:row>423</xdr:row>
                    <xdr:rowOff>0</xdr:rowOff>
                  </to>
                </anchor>
              </controlPr>
            </control>
          </mc:Choice>
        </mc:AlternateContent>
        <mc:AlternateContent xmlns:mc="http://schemas.openxmlformats.org/markup-compatibility/2006">
          <mc:Choice Requires="x14">
            <control shapeId="9536" r:id="rId262" name="Check Box 320">
              <controlPr defaultSize="0" autoFill="0" autoLine="0" autoPict="0">
                <anchor moveWithCells="1">
                  <from>
                    <xdr:col>15</xdr:col>
                    <xdr:colOff>133350</xdr:colOff>
                    <xdr:row>422</xdr:row>
                    <xdr:rowOff>50800</xdr:rowOff>
                  </from>
                  <to>
                    <xdr:col>17</xdr:col>
                    <xdr:colOff>133350</xdr:colOff>
                    <xdr:row>423</xdr:row>
                    <xdr:rowOff>0</xdr:rowOff>
                  </to>
                </anchor>
              </controlPr>
            </control>
          </mc:Choice>
        </mc:AlternateContent>
        <mc:AlternateContent xmlns:mc="http://schemas.openxmlformats.org/markup-compatibility/2006">
          <mc:Choice Requires="x14">
            <control shapeId="9537" r:id="rId263" name="Check Box 321">
              <controlPr defaultSize="0" autoFill="0" autoLine="0" autoPict="0">
                <anchor moveWithCells="1">
                  <from>
                    <xdr:col>22</xdr:col>
                    <xdr:colOff>133350</xdr:colOff>
                    <xdr:row>271</xdr:row>
                    <xdr:rowOff>31750</xdr:rowOff>
                  </from>
                  <to>
                    <xdr:col>24</xdr:col>
                    <xdr:colOff>133350</xdr:colOff>
                    <xdr:row>272</xdr:row>
                    <xdr:rowOff>0</xdr:rowOff>
                  </to>
                </anchor>
              </controlPr>
            </control>
          </mc:Choice>
        </mc:AlternateContent>
        <mc:AlternateContent xmlns:mc="http://schemas.openxmlformats.org/markup-compatibility/2006">
          <mc:Choice Requires="x14">
            <control shapeId="9538" r:id="rId264" name="Check Box 322">
              <controlPr defaultSize="0" autoFill="0" autoLine="0" autoPict="0">
                <anchor moveWithCells="1">
                  <from>
                    <xdr:col>26</xdr:col>
                    <xdr:colOff>133350</xdr:colOff>
                    <xdr:row>271</xdr:row>
                    <xdr:rowOff>31750</xdr:rowOff>
                  </from>
                  <to>
                    <xdr:col>28</xdr:col>
                    <xdr:colOff>133350</xdr:colOff>
                    <xdr:row>272</xdr:row>
                    <xdr:rowOff>0</xdr:rowOff>
                  </to>
                </anchor>
              </controlPr>
            </control>
          </mc:Choice>
        </mc:AlternateContent>
        <mc:AlternateContent xmlns:mc="http://schemas.openxmlformats.org/markup-compatibility/2006">
          <mc:Choice Requires="x14">
            <control shapeId="9539" r:id="rId265" name="Check Box 323">
              <controlPr defaultSize="0" autoFill="0" autoLine="0" autoPict="0">
                <anchor moveWithCells="1">
                  <from>
                    <xdr:col>31</xdr:col>
                    <xdr:colOff>133350</xdr:colOff>
                    <xdr:row>271</xdr:row>
                    <xdr:rowOff>31750</xdr:rowOff>
                  </from>
                  <to>
                    <xdr:col>33</xdr:col>
                    <xdr:colOff>133350</xdr:colOff>
                    <xdr:row>272</xdr:row>
                    <xdr:rowOff>0</xdr:rowOff>
                  </to>
                </anchor>
              </controlPr>
            </control>
          </mc:Choice>
        </mc:AlternateContent>
        <mc:AlternateContent xmlns:mc="http://schemas.openxmlformats.org/markup-compatibility/2006">
          <mc:Choice Requires="x14">
            <control shapeId="9540" r:id="rId266" name="Check Box 324">
              <controlPr defaultSize="0" autoFill="0" autoLine="0" autoPict="0">
                <anchor moveWithCells="1">
                  <from>
                    <xdr:col>22</xdr:col>
                    <xdr:colOff>133350</xdr:colOff>
                    <xdr:row>272</xdr:row>
                    <xdr:rowOff>31750</xdr:rowOff>
                  </from>
                  <to>
                    <xdr:col>24</xdr:col>
                    <xdr:colOff>133350</xdr:colOff>
                    <xdr:row>273</xdr:row>
                    <xdr:rowOff>0</xdr:rowOff>
                  </to>
                </anchor>
              </controlPr>
            </control>
          </mc:Choice>
        </mc:AlternateContent>
        <mc:AlternateContent xmlns:mc="http://schemas.openxmlformats.org/markup-compatibility/2006">
          <mc:Choice Requires="x14">
            <control shapeId="9541" r:id="rId267" name="Check Box 325">
              <controlPr defaultSize="0" autoFill="0" autoLine="0" autoPict="0">
                <anchor moveWithCells="1">
                  <from>
                    <xdr:col>22</xdr:col>
                    <xdr:colOff>133350</xdr:colOff>
                    <xdr:row>273</xdr:row>
                    <xdr:rowOff>31750</xdr:rowOff>
                  </from>
                  <to>
                    <xdr:col>24</xdr:col>
                    <xdr:colOff>133350</xdr:colOff>
                    <xdr:row>274</xdr:row>
                    <xdr:rowOff>0</xdr:rowOff>
                  </to>
                </anchor>
              </controlPr>
            </control>
          </mc:Choice>
        </mc:AlternateContent>
        <mc:AlternateContent xmlns:mc="http://schemas.openxmlformats.org/markup-compatibility/2006">
          <mc:Choice Requires="x14">
            <control shapeId="9542" r:id="rId268" name="Check Box 326">
              <controlPr defaultSize="0" autoFill="0" autoLine="0" autoPict="0">
                <anchor moveWithCells="1">
                  <from>
                    <xdr:col>26</xdr:col>
                    <xdr:colOff>133350</xdr:colOff>
                    <xdr:row>273</xdr:row>
                    <xdr:rowOff>31750</xdr:rowOff>
                  </from>
                  <to>
                    <xdr:col>28</xdr:col>
                    <xdr:colOff>133350</xdr:colOff>
                    <xdr:row>274</xdr:row>
                    <xdr:rowOff>0</xdr:rowOff>
                  </to>
                </anchor>
              </controlPr>
            </control>
          </mc:Choice>
        </mc:AlternateContent>
        <mc:AlternateContent xmlns:mc="http://schemas.openxmlformats.org/markup-compatibility/2006">
          <mc:Choice Requires="x14">
            <control shapeId="9543" r:id="rId269" name="Check Box 327">
              <controlPr defaultSize="0" autoFill="0" autoLine="0" autoPict="0">
                <anchor moveWithCells="1">
                  <from>
                    <xdr:col>31</xdr:col>
                    <xdr:colOff>133350</xdr:colOff>
                    <xdr:row>273</xdr:row>
                    <xdr:rowOff>31750</xdr:rowOff>
                  </from>
                  <to>
                    <xdr:col>33</xdr:col>
                    <xdr:colOff>133350</xdr:colOff>
                    <xdr:row>274</xdr:row>
                    <xdr:rowOff>0</xdr:rowOff>
                  </to>
                </anchor>
              </controlPr>
            </control>
          </mc:Choice>
        </mc:AlternateContent>
        <mc:AlternateContent xmlns:mc="http://schemas.openxmlformats.org/markup-compatibility/2006">
          <mc:Choice Requires="x14">
            <control shapeId="9544" r:id="rId270" name="Check Box 328">
              <controlPr defaultSize="0" autoFill="0" autoLine="0" autoPict="0">
                <anchor moveWithCells="1">
                  <from>
                    <xdr:col>22</xdr:col>
                    <xdr:colOff>133350</xdr:colOff>
                    <xdr:row>274</xdr:row>
                    <xdr:rowOff>31750</xdr:rowOff>
                  </from>
                  <to>
                    <xdr:col>24</xdr:col>
                    <xdr:colOff>133350</xdr:colOff>
                    <xdr:row>275</xdr:row>
                    <xdr:rowOff>0</xdr:rowOff>
                  </to>
                </anchor>
              </controlPr>
            </control>
          </mc:Choice>
        </mc:AlternateContent>
        <mc:AlternateContent xmlns:mc="http://schemas.openxmlformats.org/markup-compatibility/2006">
          <mc:Choice Requires="x14">
            <control shapeId="9545" r:id="rId271" name="Check Box 329">
              <controlPr defaultSize="0" autoFill="0" autoLine="0" autoPict="0">
                <anchor moveWithCells="1">
                  <from>
                    <xdr:col>22</xdr:col>
                    <xdr:colOff>133350</xdr:colOff>
                    <xdr:row>275</xdr:row>
                    <xdr:rowOff>31750</xdr:rowOff>
                  </from>
                  <to>
                    <xdr:col>24</xdr:col>
                    <xdr:colOff>133350</xdr:colOff>
                    <xdr:row>276</xdr:row>
                    <xdr:rowOff>0</xdr:rowOff>
                  </to>
                </anchor>
              </controlPr>
            </control>
          </mc:Choice>
        </mc:AlternateContent>
        <mc:AlternateContent xmlns:mc="http://schemas.openxmlformats.org/markup-compatibility/2006">
          <mc:Choice Requires="x14">
            <control shapeId="9546" r:id="rId272" name="Check Box 330">
              <controlPr defaultSize="0" autoFill="0" autoLine="0" autoPict="0">
                <anchor moveWithCells="1">
                  <from>
                    <xdr:col>26</xdr:col>
                    <xdr:colOff>133350</xdr:colOff>
                    <xdr:row>275</xdr:row>
                    <xdr:rowOff>31750</xdr:rowOff>
                  </from>
                  <to>
                    <xdr:col>28</xdr:col>
                    <xdr:colOff>133350</xdr:colOff>
                    <xdr:row>276</xdr:row>
                    <xdr:rowOff>0</xdr:rowOff>
                  </to>
                </anchor>
              </controlPr>
            </control>
          </mc:Choice>
        </mc:AlternateContent>
        <mc:AlternateContent xmlns:mc="http://schemas.openxmlformats.org/markup-compatibility/2006">
          <mc:Choice Requires="x14">
            <control shapeId="9547" r:id="rId273" name="Check Box 331">
              <controlPr defaultSize="0" autoFill="0" autoLine="0" autoPict="0">
                <anchor moveWithCells="1">
                  <from>
                    <xdr:col>31</xdr:col>
                    <xdr:colOff>133350</xdr:colOff>
                    <xdr:row>275</xdr:row>
                    <xdr:rowOff>31750</xdr:rowOff>
                  </from>
                  <to>
                    <xdr:col>33</xdr:col>
                    <xdr:colOff>133350</xdr:colOff>
                    <xdr:row>276</xdr:row>
                    <xdr:rowOff>0</xdr:rowOff>
                  </to>
                </anchor>
              </controlPr>
            </control>
          </mc:Choice>
        </mc:AlternateContent>
        <mc:AlternateContent xmlns:mc="http://schemas.openxmlformats.org/markup-compatibility/2006">
          <mc:Choice Requires="x14">
            <control shapeId="9548" r:id="rId274" name="Check Box 332">
              <controlPr defaultSize="0" autoFill="0" autoLine="0" autoPict="0">
                <anchor moveWithCells="1">
                  <from>
                    <xdr:col>22</xdr:col>
                    <xdr:colOff>133350</xdr:colOff>
                    <xdr:row>276</xdr:row>
                    <xdr:rowOff>31750</xdr:rowOff>
                  </from>
                  <to>
                    <xdr:col>24</xdr:col>
                    <xdr:colOff>133350</xdr:colOff>
                    <xdr:row>277</xdr:row>
                    <xdr:rowOff>0</xdr:rowOff>
                  </to>
                </anchor>
              </controlPr>
            </control>
          </mc:Choice>
        </mc:AlternateContent>
        <mc:AlternateContent xmlns:mc="http://schemas.openxmlformats.org/markup-compatibility/2006">
          <mc:Choice Requires="x14">
            <control shapeId="9549" r:id="rId275" name="Check Box 333">
              <controlPr defaultSize="0" autoFill="0" autoLine="0" autoPict="0">
                <anchor moveWithCells="1">
                  <from>
                    <xdr:col>22</xdr:col>
                    <xdr:colOff>133350</xdr:colOff>
                    <xdr:row>277</xdr:row>
                    <xdr:rowOff>31750</xdr:rowOff>
                  </from>
                  <to>
                    <xdr:col>24</xdr:col>
                    <xdr:colOff>133350</xdr:colOff>
                    <xdr:row>278</xdr:row>
                    <xdr:rowOff>0</xdr:rowOff>
                  </to>
                </anchor>
              </controlPr>
            </control>
          </mc:Choice>
        </mc:AlternateContent>
        <mc:AlternateContent xmlns:mc="http://schemas.openxmlformats.org/markup-compatibility/2006">
          <mc:Choice Requires="x14">
            <control shapeId="9550" r:id="rId276" name="Check Box 334">
              <controlPr defaultSize="0" autoFill="0" autoLine="0" autoPict="0">
                <anchor moveWithCells="1">
                  <from>
                    <xdr:col>26</xdr:col>
                    <xdr:colOff>133350</xdr:colOff>
                    <xdr:row>277</xdr:row>
                    <xdr:rowOff>31750</xdr:rowOff>
                  </from>
                  <to>
                    <xdr:col>28</xdr:col>
                    <xdr:colOff>133350</xdr:colOff>
                    <xdr:row>278</xdr:row>
                    <xdr:rowOff>0</xdr:rowOff>
                  </to>
                </anchor>
              </controlPr>
            </control>
          </mc:Choice>
        </mc:AlternateContent>
        <mc:AlternateContent xmlns:mc="http://schemas.openxmlformats.org/markup-compatibility/2006">
          <mc:Choice Requires="x14">
            <control shapeId="9551" r:id="rId277" name="Check Box 335">
              <controlPr defaultSize="0" autoFill="0" autoLine="0" autoPict="0">
                <anchor moveWithCells="1">
                  <from>
                    <xdr:col>31</xdr:col>
                    <xdr:colOff>133350</xdr:colOff>
                    <xdr:row>277</xdr:row>
                    <xdr:rowOff>31750</xdr:rowOff>
                  </from>
                  <to>
                    <xdr:col>33</xdr:col>
                    <xdr:colOff>133350</xdr:colOff>
                    <xdr:row>278</xdr:row>
                    <xdr:rowOff>0</xdr:rowOff>
                  </to>
                </anchor>
              </controlPr>
            </control>
          </mc:Choice>
        </mc:AlternateContent>
        <mc:AlternateContent xmlns:mc="http://schemas.openxmlformats.org/markup-compatibility/2006">
          <mc:Choice Requires="x14">
            <control shapeId="9552" r:id="rId278" name="Check Box 336">
              <controlPr defaultSize="0" autoFill="0" autoLine="0" autoPict="0">
                <anchor moveWithCells="1">
                  <from>
                    <xdr:col>22</xdr:col>
                    <xdr:colOff>133350</xdr:colOff>
                    <xdr:row>278</xdr:row>
                    <xdr:rowOff>31750</xdr:rowOff>
                  </from>
                  <to>
                    <xdr:col>24</xdr:col>
                    <xdr:colOff>133350</xdr:colOff>
                    <xdr:row>279</xdr:row>
                    <xdr:rowOff>0</xdr:rowOff>
                  </to>
                </anchor>
              </controlPr>
            </control>
          </mc:Choice>
        </mc:AlternateContent>
        <mc:AlternateContent xmlns:mc="http://schemas.openxmlformats.org/markup-compatibility/2006">
          <mc:Choice Requires="x14">
            <control shapeId="9553" r:id="rId279" name="Check Box 337">
              <controlPr defaultSize="0" autoFill="0" autoLine="0" autoPict="0">
                <anchor moveWithCells="1">
                  <from>
                    <xdr:col>22</xdr:col>
                    <xdr:colOff>133350</xdr:colOff>
                    <xdr:row>279</xdr:row>
                    <xdr:rowOff>31750</xdr:rowOff>
                  </from>
                  <to>
                    <xdr:col>24</xdr:col>
                    <xdr:colOff>133350</xdr:colOff>
                    <xdr:row>280</xdr:row>
                    <xdr:rowOff>0</xdr:rowOff>
                  </to>
                </anchor>
              </controlPr>
            </control>
          </mc:Choice>
        </mc:AlternateContent>
        <mc:AlternateContent xmlns:mc="http://schemas.openxmlformats.org/markup-compatibility/2006">
          <mc:Choice Requires="x14">
            <control shapeId="9554" r:id="rId280" name="Check Box 338">
              <controlPr defaultSize="0" autoFill="0" autoLine="0" autoPict="0">
                <anchor moveWithCells="1">
                  <from>
                    <xdr:col>26</xdr:col>
                    <xdr:colOff>133350</xdr:colOff>
                    <xdr:row>279</xdr:row>
                    <xdr:rowOff>31750</xdr:rowOff>
                  </from>
                  <to>
                    <xdr:col>28</xdr:col>
                    <xdr:colOff>133350</xdr:colOff>
                    <xdr:row>280</xdr:row>
                    <xdr:rowOff>0</xdr:rowOff>
                  </to>
                </anchor>
              </controlPr>
            </control>
          </mc:Choice>
        </mc:AlternateContent>
        <mc:AlternateContent xmlns:mc="http://schemas.openxmlformats.org/markup-compatibility/2006">
          <mc:Choice Requires="x14">
            <control shapeId="9555" r:id="rId281" name="Check Box 339">
              <controlPr defaultSize="0" autoFill="0" autoLine="0" autoPict="0">
                <anchor moveWithCells="1">
                  <from>
                    <xdr:col>31</xdr:col>
                    <xdr:colOff>133350</xdr:colOff>
                    <xdr:row>279</xdr:row>
                    <xdr:rowOff>31750</xdr:rowOff>
                  </from>
                  <to>
                    <xdr:col>33</xdr:col>
                    <xdr:colOff>133350</xdr:colOff>
                    <xdr:row>280</xdr:row>
                    <xdr:rowOff>0</xdr:rowOff>
                  </to>
                </anchor>
              </controlPr>
            </control>
          </mc:Choice>
        </mc:AlternateContent>
        <mc:AlternateContent xmlns:mc="http://schemas.openxmlformats.org/markup-compatibility/2006">
          <mc:Choice Requires="x14">
            <control shapeId="9556" r:id="rId282" name="Check Box 340">
              <controlPr defaultSize="0" autoFill="0" autoLine="0" autoPict="0">
                <anchor moveWithCells="1">
                  <from>
                    <xdr:col>22</xdr:col>
                    <xdr:colOff>133350</xdr:colOff>
                    <xdr:row>280</xdr:row>
                    <xdr:rowOff>31750</xdr:rowOff>
                  </from>
                  <to>
                    <xdr:col>24</xdr:col>
                    <xdr:colOff>133350</xdr:colOff>
                    <xdr:row>281</xdr:row>
                    <xdr:rowOff>0</xdr:rowOff>
                  </to>
                </anchor>
              </controlPr>
            </control>
          </mc:Choice>
        </mc:AlternateContent>
        <mc:AlternateContent xmlns:mc="http://schemas.openxmlformats.org/markup-compatibility/2006">
          <mc:Choice Requires="x14">
            <control shapeId="9557" r:id="rId283" name="Check Box 341">
              <controlPr defaultSize="0" autoFill="0" autoLine="0" autoPict="0">
                <anchor moveWithCells="1">
                  <from>
                    <xdr:col>22</xdr:col>
                    <xdr:colOff>133350</xdr:colOff>
                    <xdr:row>281</xdr:row>
                    <xdr:rowOff>31750</xdr:rowOff>
                  </from>
                  <to>
                    <xdr:col>24</xdr:col>
                    <xdr:colOff>133350</xdr:colOff>
                    <xdr:row>282</xdr:row>
                    <xdr:rowOff>0</xdr:rowOff>
                  </to>
                </anchor>
              </controlPr>
            </control>
          </mc:Choice>
        </mc:AlternateContent>
        <mc:AlternateContent xmlns:mc="http://schemas.openxmlformats.org/markup-compatibility/2006">
          <mc:Choice Requires="x14">
            <control shapeId="9558" r:id="rId284" name="Check Box 342">
              <controlPr defaultSize="0" autoFill="0" autoLine="0" autoPict="0">
                <anchor moveWithCells="1">
                  <from>
                    <xdr:col>26</xdr:col>
                    <xdr:colOff>133350</xdr:colOff>
                    <xdr:row>281</xdr:row>
                    <xdr:rowOff>31750</xdr:rowOff>
                  </from>
                  <to>
                    <xdr:col>28</xdr:col>
                    <xdr:colOff>133350</xdr:colOff>
                    <xdr:row>282</xdr:row>
                    <xdr:rowOff>0</xdr:rowOff>
                  </to>
                </anchor>
              </controlPr>
            </control>
          </mc:Choice>
        </mc:AlternateContent>
        <mc:AlternateContent xmlns:mc="http://schemas.openxmlformats.org/markup-compatibility/2006">
          <mc:Choice Requires="x14">
            <control shapeId="9559" r:id="rId285" name="Check Box 343">
              <controlPr defaultSize="0" autoFill="0" autoLine="0" autoPict="0">
                <anchor moveWithCells="1">
                  <from>
                    <xdr:col>31</xdr:col>
                    <xdr:colOff>133350</xdr:colOff>
                    <xdr:row>281</xdr:row>
                    <xdr:rowOff>31750</xdr:rowOff>
                  </from>
                  <to>
                    <xdr:col>33</xdr:col>
                    <xdr:colOff>133350</xdr:colOff>
                    <xdr:row>282</xdr:row>
                    <xdr:rowOff>0</xdr:rowOff>
                  </to>
                </anchor>
              </controlPr>
            </control>
          </mc:Choice>
        </mc:AlternateContent>
        <mc:AlternateContent xmlns:mc="http://schemas.openxmlformats.org/markup-compatibility/2006">
          <mc:Choice Requires="x14">
            <control shapeId="9560" r:id="rId286" name="Check Box 344">
              <controlPr defaultSize="0" autoFill="0" autoLine="0" autoPict="0">
                <anchor moveWithCells="1">
                  <from>
                    <xdr:col>22</xdr:col>
                    <xdr:colOff>133350</xdr:colOff>
                    <xdr:row>282</xdr:row>
                    <xdr:rowOff>31750</xdr:rowOff>
                  </from>
                  <to>
                    <xdr:col>24</xdr:col>
                    <xdr:colOff>133350</xdr:colOff>
                    <xdr:row>283</xdr:row>
                    <xdr:rowOff>0</xdr:rowOff>
                  </to>
                </anchor>
              </controlPr>
            </control>
          </mc:Choice>
        </mc:AlternateContent>
        <mc:AlternateContent xmlns:mc="http://schemas.openxmlformats.org/markup-compatibility/2006">
          <mc:Choice Requires="x14">
            <control shapeId="9561" r:id="rId287" name="Check Box 345">
              <controlPr defaultSize="0" autoFill="0" autoLine="0" autoPict="0">
                <anchor moveWithCells="1">
                  <from>
                    <xdr:col>22</xdr:col>
                    <xdr:colOff>133350</xdr:colOff>
                    <xdr:row>283</xdr:row>
                    <xdr:rowOff>31750</xdr:rowOff>
                  </from>
                  <to>
                    <xdr:col>24</xdr:col>
                    <xdr:colOff>133350</xdr:colOff>
                    <xdr:row>284</xdr:row>
                    <xdr:rowOff>0</xdr:rowOff>
                  </to>
                </anchor>
              </controlPr>
            </control>
          </mc:Choice>
        </mc:AlternateContent>
        <mc:AlternateContent xmlns:mc="http://schemas.openxmlformats.org/markup-compatibility/2006">
          <mc:Choice Requires="x14">
            <control shapeId="9562" r:id="rId288" name="Check Box 346">
              <controlPr defaultSize="0" autoFill="0" autoLine="0" autoPict="0">
                <anchor moveWithCells="1">
                  <from>
                    <xdr:col>26</xdr:col>
                    <xdr:colOff>133350</xdr:colOff>
                    <xdr:row>283</xdr:row>
                    <xdr:rowOff>31750</xdr:rowOff>
                  </from>
                  <to>
                    <xdr:col>28</xdr:col>
                    <xdr:colOff>133350</xdr:colOff>
                    <xdr:row>284</xdr:row>
                    <xdr:rowOff>0</xdr:rowOff>
                  </to>
                </anchor>
              </controlPr>
            </control>
          </mc:Choice>
        </mc:AlternateContent>
        <mc:AlternateContent xmlns:mc="http://schemas.openxmlformats.org/markup-compatibility/2006">
          <mc:Choice Requires="x14">
            <control shapeId="9563" r:id="rId289" name="Check Box 347">
              <controlPr defaultSize="0" autoFill="0" autoLine="0" autoPict="0">
                <anchor moveWithCells="1">
                  <from>
                    <xdr:col>31</xdr:col>
                    <xdr:colOff>133350</xdr:colOff>
                    <xdr:row>283</xdr:row>
                    <xdr:rowOff>31750</xdr:rowOff>
                  </from>
                  <to>
                    <xdr:col>33</xdr:col>
                    <xdr:colOff>133350</xdr:colOff>
                    <xdr:row>284</xdr:row>
                    <xdr:rowOff>0</xdr:rowOff>
                  </to>
                </anchor>
              </controlPr>
            </control>
          </mc:Choice>
        </mc:AlternateContent>
        <mc:AlternateContent xmlns:mc="http://schemas.openxmlformats.org/markup-compatibility/2006">
          <mc:Choice Requires="x14">
            <control shapeId="9564" r:id="rId290" name="Check Box 348">
              <controlPr defaultSize="0" autoFill="0" autoLine="0" autoPict="0">
                <anchor moveWithCells="1">
                  <from>
                    <xdr:col>22</xdr:col>
                    <xdr:colOff>133350</xdr:colOff>
                    <xdr:row>284</xdr:row>
                    <xdr:rowOff>31750</xdr:rowOff>
                  </from>
                  <to>
                    <xdr:col>24</xdr:col>
                    <xdr:colOff>133350</xdr:colOff>
                    <xdr:row>285</xdr:row>
                    <xdr:rowOff>0</xdr:rowOff>
                  </to>
                </anchor>
              </controlPr>
            </control>
          </mc:Choice>
        </mc:AlternateContent>
        <mc:AlternateContent xmlns:mc="http://schemas.openxmlformats.org/markup-compatibility/2006">
          <mc:Choice Requires="x14">
            <control shapeId="9565" r:id="rId291" name="Check Box 349">
              <controlPr defaultSize="0" autoFill="0" autoLine="0" autoPict="0">
                <anchor moveWithCells="1">
                  <from>
                    <xdr:col>22</xdr:col>
                    <xdr:colOff>133350</xdr:colOff>
                    <xdr:row>285</xdr:row>
                    <xdr:rowOff>31750</xdr:rowOff>
                  </from>
                  <to>
                    <xdr:col>24</xdr:col>
                    <xdr:colOff>133350</xdr:colOff>
                    <xdr:row>286</xdr:row>
                    <xdr:rowOff>0</xdr:rowOff>
                  </to>
                </anchor>
              </controlPr>
            </control>
          </mc:Choice>
        </mc:AlternateContent>
        <mc:AlternateContent xmlns:mc="http://schemas.openxmlformats.org/markup-compatibility/2006">
          <mc:Choice Requires="x14">
            <control shapeId="9566" r:id="rId292" name="Check Box 350">
              <controlPr defaultSize="0" autoFill="0" autoLine="0" autoPict="0">
                <anchor moveWithCells="1">
                  <from>
                    <xdr:col>26</xdr:col>
                    <xdr:colOff>133350</xdr:colOff>
                    <xdr:row>285</xdr:row>
                    <xdr:rowOff>31750</xdr:rowOff>
                  </from>
                  <to>
                    <xdr:col>28</xdr:col>
                    <xdr:colOff>133350</xdr:colOff>
                    <xdr:row>286</xdr:row>
                    <xdr:rowOff>0</xdr:rowOff>
                  </to>
                </anchor>
              </controlPr>
            </control>
          </mc:Choice>
        </mc:AlternateContent>
        <mc:AlternateContent xmlns:mc="http://schemas.openxmlformats.org/markup-compatibility/2006">
          <mc:Choice Requires="x14">
            <control shapeId="9567" r:id="rId293" name="Check Box 351">
              <controlPr defaultSize="0" autoFill="0" autoLine="0" autoPict="0">
                <anchor moveWithCells="1">
                  <from>
                    <xdr:col>31</xdr:col>
                    <xdr:colOff>133350</xdr:colOff>
                    <xdr:row>285</xdr:row>
                    <xdr:rowOff>31750</xdr:rowOff>
                  </from>
                  <to>
                    <xdr:col>33</xdr:col>
                    <xdr:colOff>133350</xdr:colOff>
                    <xdr:row>286</xdr:row>
                    <xdr:rowOff>0</xdr:rowOff>
                  </to>
                </anchor>
              </controlPr>
            </control>
          </mc:Choice>
        </mc:AlternateContent>
        <mc:AlternateContent xmlns:mc="http://schemas.openxmlformats.org/markup-compatibility/2006">
          <mc:Choice Requires="x14">
            <control shapeId="9568" r:id="rId294" name="Check Box 352">
              <controlPr defaultSize="0" autoFill="0" autoLine="0" autoPict="0">
                <anchor moveWithCells="1">
                  <from>
                    <xdr:col>22</xdr:col>
                    <xdr:colOff>133350</xdr:colOff>
                    <xdr:row>286</xdr:row>
                    <xdr:rowOff>31750</xdr:rowOff>
                  </from>
                  <to>
                    <xdr:col>24</xdr:col>
                    <xdr:colOff>133350</xdr:colOff>
                    <xdr:row>287</xdr:row>
                    <xdr:rowOff>0</xdr:rowOff>
                  </to>
                </anchor>
              </controlPr>
            </control>
          </mc:Choice>
        </mc:AlternateContent>
        <mc:AlternateContent xmlns:mc="http://schemas.openxmlformats.org/markup-compatibility/2006">
          <mc:Choice Requires="x14">
            <control shapeId="9569" r:id="rId295" name="Check Box 353">
              <controlPr defaultSize="0" autoFill="0" autoLine="0" autoPict="0">
                <anchor moveWithCells="1">
                  <from>
                    <xdr:col>22</xdr:col>
                    <xdr:colOff>133350</xdr:colOff>
                    <xdr:row>287</xdr:row>
                    <xdr:rowOff>31750</xdr:rowOff>
                  </from>
                  <to>
                    <xdr:col>24</xdr:col>
                    <xdr:colOff>133350</xdr:colOff>
                    <xdr:row>288</xdr:row>
                    <xdr:rowOff>0</xdr:rowOff>
                  </to>
                </anchor>
              </controlPr>
            </control>
          </mc:Choice>
        </mc:AlternateContent>
        <mc:AlternateContent xmlns:mc="http://schemas.openxmlformats.org/markup-compatibility/2006">
          <mc:Choice Requires="x14">
            <control shapeId="9570" r:id="rId296" name="Check Box 354">
              <controlPr defaultSize="0" autoFill="0" autoLine="0" autoPict="0">
                <anchor moveWithCells="1">
                  <from>
                    <xdr:col>26</xdr:col>
                    <xdr:colOff>133350</xdr:colOff>
                    <xdr:row>287</xdr:row>
                    <xdr:rowOff>31750</xdr:rowOff>
                  </from>
                  <to>
                    <xdr:col>28</xdr:col>
                    <xdr:colOff>133350</xdr:colOff>
                    <xdr:row>288</xdr:row>
                    <xdr:rowOff>0</xdr:rowOff>
                  </to>
                </anchor>
              </controlPr>
            </control>
          </mc:Choice>
        </mc:AlternateContent>
        <mc:AlternateContent xmlns:mc="http://schemas.openxmlformats.org/markup-compatibility/2006">
          <mc:Choice Requires="x14">
            <control shapeId="9571" r:id="rId297" name="Check Box 355">
              <controlPr defaultSize="0" autoFill="0" autoLine="0" autoPict="0">
                <anchor moveWithCells="1">
                  <from>
                    <xdr:col>31</xdr:col>
                    <xdr:colOff>133350</xdr:colOff>
                    <xdr:row>287</xdr:row>
                    <xdr:rowOff>31750</xdr:rowOff>
                  </from>
                  <to>
                    <xdr:col>33</xdr:col>
                    <xdr:colOff>133350</xdr:colOff>
                    <xdr:row>288</xdr:row>
                    <xdr:rowOff>0</xdr:rowOff>
                  </to>
                </anchor>
              </controlPr>
            </control>
          </mc:Choice>
        </mc:AlternateContent>
        <mc:AlternateContent xmlns:mc="http://schemas.openxmlformats.org/markup-compatibility/2006">
          <mc:Choice Requires="x14">
            <control shapeId="9572" r:id="rId298" name="Check Box 356">
              <controlPr defaultSize="0" autoFill="0" autoLine="0" autoPict="0">
                <anchor moveWithCells="1">
                  <from>
                    <xdr:col>22</xdr:col>
                    <xdr:colOff>133350</xdr:colOff>
                    <xdr:row>288</xdr:row>
                    <xdr:rowOff>31750</xdr:rowOff>
                  </from>
                  <to>
                    <xdr:col>24</xdr:col>
                    <xdr:colOff>133350</xdr:colOff>
                    <xdr:row>289</xdr:row>
                    <xdr:rowOff>0</xdr:rowOff>
                  </to>
                </anchor>
              </controlPr>
            </control>
          </mc:Choice>
        </mc:AlternateContent>
        <mc:AlternateContent xmlns:mc="http://schemas.openxmlformats.org/markup-compatibility/2006">
          <mc:Choice Requires="x14">
            <control shapeId="9573" r:id="rId299" name="Check Box 357">
              <controlPr defaultSize="0" autoFill="0" autoLine="0" autoPict="0">
                <anchor moveWithCells="1">
                  <from>
                    <xdr:col>22</xdr:col>
                    <xdr:colOff>133350</xdr:colOff>
                    <xdr:row>269</xdr:row>
                    <xdr:rowOff>31750</xdr:rowOff>
                  </from>
                  <to>
                    <xdr:col>24</xdr:col>
                    <xdr:colOff>133350</xdr:colOff>
                    <xdr:row>270</xdr:row>
                    <xdr:rowOff>0</xdr:rowOff>
                  </to>
                </anchor>
              </controlPr>
            </control>
          </mc:Choice>
        </mc:AlternateContent>
        <mc:AlternateContent xmlns:mc="http://schemas.openxmlformats.org/markup-compatibility/2006">
          <mc:Choice Requires="x14">
            <control shapeId="9574" r:id="rId300" name="Check Box 358">
              <controlPr defaultSize="0" autoFill="0" autoLine="0" autoPict="0">
                <anchor moveWithCells="1">
                  <from>
                    <xdr:col>26</xdr:col>
                    <xdr:colOff>133350</xdr:colOff>
                    <xdr:row>269</xdr:row>
                    <xdr:rowOff>31750</xdr:rowOff>
                  </from>
                  <to>
                    <xdr:col>28</xdr:col>
                    <xdr:colOff>133350</xdr:colOff>
                    <xdr:row>270</xdr:row>
                    <xdr:rowOff>0</xdr:rowOff>
                  </to>
                </anchor>
              </controlPr>
            </control>
          </mc:Choice>
        </mc:AlternateContent>
        <mc:AlternateContent xmlns:mc="http://schemas.openxmlformats.org/markup-compatibility/2006">
          <mc:Choice Requires="x14">
            <control shapeId="9575" r:id="rId301" name="Check Box 359">
              <controlPr defaultSize="0" autoFill="0" autoLine="0" autoPict="0">
                <anchor moveWithCells="1">
                  <from>
                    <xdr:col>31</xdr:col>
                    <xdr:colOff>133350</xdr:colOff>
                    <xdr:row>269</xdr:row>
                    <xdr:rowOff>31750</xdr:rowOff>
                  </from>
                  <to>
                    <xdr:col>33</xdr:col>
                    <xdr:colOff>133350</xdr:colOff>
                    <xdr:row>270</xdr:row>
                    <xdr:rowOff>0</xdr:rowOff>
                  </to>
                </anchor>
              </controlPr>
            </control>
          </mc:Choice>
        </mc:AlternateContent>
        <mc:AlternateContent xmlns:mc="http://schemas.openxmlformats.org/markup-compatibility/2006">
          <mc:Choice Requires="x14">
            <control shapeId="9576" r:id="rId302" name="Check Box 360">
              <controlPr defaultSize="0" autoFill="0" autoLine="0" autoPict="0">
                <anchor moveWithCells="1">
                  <from>
                    <xdr:col>22</xdr:col>
                    <xdr:colOff>133350</xdr:colOff>
                    <xdr:row>270</xdr:row>
                    <xdr:rowOff>31750</xdr:rowOff>
                  </from>
                  <to>
                    <xdr:col>24</xdr:col>
                    <xdr:colOff>133350</xdr:colOff>
                    <xdr:row>271</xdr:row>
                    <xdr:rowOff>0</xdr:rowOff>
                  </to>
                </anchor>
              </controlPr>
            </control>
          </mc:Choice>
        </mc:AlternateContent>
        <mc:AlternateContent xmlns:mc="http://schemas.openxmlformats.org/markup-compatibility/2006">
          <mc:Choice Requires="x14">
            <control shapeId="9577" r:id="rId303" name="Check Box 361">
              <controlPr defaultSize="0" autoFill="0" autoLine="0" autoPict="0">
                <anchor moveWithCells="1">
                  <from>
                    <xdr:col>35</xdr:col>
                    <xdr:colOff>0</xdr:colOff>
                    <xdr:row>165</xdr:row>
                    <xdr:rowOff>107950</xdr:rowOff>
                  </from>
                  <to>
                    <xdr:col>36</xdr:col>
                    <xdr:colOff>133350</xdr:colOff>
                    <xdr:row>167</xdr:row>
                    <xdr:rowOff>76200</xdr:rowOff>
                  </to>
                </anchor>
              </controlPr>
            </control>
          </mc:Choice>
        </mc:AlternateContent>
        <mc:AlternateContent xmlns:mc="http://schemas.openxmlformats.org/markup-compatibility/2006">
          <mc:Choice Requires="x14">
            <control shapeId="9578" r:id="rId304" name="Check Box 362">
              <controlPr defaultSize="0" autoFill="0" autoLine="0" autoPict="0">
                <anchor moveWithCells="1">
                  <from>
                    <xdr:col>57</xdr:col>
                    <xdr:colOff>146050</xdr:colOff>
                    <xdr:row>165</xdr:row>
                    <xdr:rowOff>146050</xdr:rowOff>
                  </from>
                  <to>
                    <xdr:col>60</xdr:col>
                    <xdr:colOff>0</xdr:colOff>
                    <xdr:row>167</xdr:row>
                    <xdr:rowOff>31750</xdr:rowOff>
                  </to>
                </anchor>
              </controlPr>
            </control>
          </mc:Choice>
        </mc:AlternateContent>
        <mc:AlternateContent xmlns:mc="http://schemas.openxmlformats.org/markup-compatibility/2006">
          <mc:Choice Requires="x14">
            <control shapeId="9579" r:id="rId305" name="Check Box 363">
              <controlPr defaultSize="0" autoFill="0" autoLine="0" autoPict="0">
                <anchor moveWithCells="1">
                  <from>
                    <xdr:col>35</xdr:col>
                    <xdr:colOff>0</xdr:colOff>
                    <xdr:row>166</xdr:row>
                    <xdr:rowOff>69850</xdr:rowOff>
                  </from>
                  <to>
                    <xdr:col>36</xdr:col>
                    <xdr:colOff>133350</xdr:colOff>
                    <xdr:row>168</xdr:row>
                    <xdr:rowOff>95250</xdr:rowOff>
                  </to>
                </anchor>
              </controlPr>
            </control>
          </mc:Choice>
        </mc:AlternateContent>
        <mc:AlternateContent xmlns:mc="http://schemas.openxmlformats.org/markup-compatibility/2006">
          <mc:Choice Requires="x14">
            <control shapeId="9580" r:id="rId306" name="Check Box 364">
              <controlPr defaultSize="0" autoFill="0" autoLine="0" autoPict="0">
                <anchor moveWithCells="1">
                  <from>
                    <xdr:col>57</xdr:col>
                    <xdr:colOff>146050</xdr:colOff>
                    <xdr:row>166</xdr:row>
                    <xdr:rowOff>107950</xdr:rowOff>
                  </from>
                  <to>
                    <xdr:col>60</xdr:col>
                    <xdr:colOff>0</xdr:colOff>
                    <xdr:row>168</xdr:row>
                    <xdr:rowOff>95250</xdr:rowOff>
                  </to>
                </anchor>
              </controlPr>
            </control>
          </mc:Choice>
        </mc:AlternateContent>
        <mc:AlternateContent xmlns:mc="http://schemas.openxmlformats.org/markup-compatibility/2006">
          <mc:Choice Requires="x14">
            <control shapeId="9581" r:id="rId307" name="Check Box 365">
              <controlPr defaultSize="0" autoFill="0" autoLine="0" autoPict="0">
                <anchor moveWithCells="1">
                  <from>
                    <xdr:col>34</xdr:col>
                    <xdr:colOff>241300</xdr:colOff>
                    <xdr:row>167</xdr:row>
                    <xdr:rowOff>133350</xdr:rowOff>
                  </from>
                  <to>
                    <xdr:col>36</xdr:col>
                    <xdr:colOff>133350</xdr:colOff>
                    <xdr:row>169</xdr:row>
                    <xdr:rowOff>38100</xdr:rowOff>
                  </to>
                </anchor>
              </controlPr>
            </control>
          </mc:Choice>
        </mc:AlternateContent>
        <mc:AlternateContent xmlns:mc="http://schemas.openxmlformats.org/markup-compatibility/2006">
          <mc:Choice Requires="x14">
            <control shapeId="9582" r:id="rId308" name="Check Box 366">
              <controlPr defaultSize="0" autoFill="0" autoLine="0" autoPict="0">
                <anchor moveWithCells="1">
                  <from>
                    <xdr:col>57</xdr:col>
                    <xdr:colOff>146050</xdr:colOff>
                    <xdr:row>167</xdr:row>
                    <xdr:rowOff>95250</xdr:rowOff>
                  </from>
                  <to>
                    <xdr:col>60</xdr:col>
                    <xdr:colOff>0</xdr:colOff>
                    <xdr:row>169</xdr:row>
                    <xdr:rowOff>76200</xdr:rowOff>
                  </to>
                </anchor>
              </controlPr>
            </control>
          </mc:Choice>
        </mc:AlternateContent>
        <mc:AlternateContent xmlns:mc="http://schemas.openxmlformats.org/markup-compatibility/2006">
          <mc:Choice Requires="x14">
            <control shapeId="9617" r:id="rId309" name="Check Box 401">
              <controlPr defaultSize="0" autoFill="0" autoLine="0" autoPict="0">
                <anchor moveWithCells="1">
                  <from>
                    <xdr:col>32</xdr:col>
                    <xdr:colOff>69850</xdr:colOff>
                    <xdr:row>513</xdr:row>
                    <xdr:rowOff>114300</xdr:rowOff>
                  </from>
                  <to>
                    <xdr:col>34</xdr:col>
                    <xdr:colOff>69850</xdr:colOff>
                    <xdr:row>515</xdr:row>
                    <xdr:rowOff>31750</xdr:rowOff>
                  </to>
                </anchor>
              </controlPr>
            </control>
          </mc:Choice>
        </mc:AlternateContent>
        <mc:AlternateContent xmlns:mc="http://schemas.openxmlformats.org/markup-compatibility/2006">
          <mc:Choice Requires="x14">
            <control shapeId="9618" r:id="rId310" name="Check Box 402">
              <controlPr defaultSize="0" autoFill="0" autoLine="0" autoPict="0">
                <anchor moveWithCells="1">
                  <from>
                    <xdr:col>35</xdr:col>
                    <xdr:colOff>76200</xdr:colOff>
                    <xdr:row>513</xdr:row>
                    <xdr:rowOff>127000</xdr:rowOff>
                  </from>
                  <to>
                    <xdr:col>37</xdr:col>
                    <xdr:colOff>76200</xdr:colOff>
                    <xdr:row>515</xdr:row>
                    <xdr:rowOff>38100</xdr:rowOff>
                  </to>
                </anchor>
              </controlPr>
            </control>
          </mc:Choice>
        </mc:AlternateContent>
        <mc:AlternateContent xmlns:mc="http://schemas.openxmlformats.org/markup-compatibility/2006">
          <mc:Choice Requires="x14">
            <control shapeId="9634" r:id="rId311" name="Check Box 418">
              <controlPr defaultSize="0" autoFill="0" autoLine="0" autoPict="0">
                <anchor moveWithCells="1">
                  <from>
                    <xdr:col>32</xdr:col>
                    <xdr:colOff>69850</xdr:colOff>
                    <xdr:row>514</xdr:row>
                    <xdr:rowOff>114300</xdr:rowOff>
                  </from>
                  <to>
                    <xdr:col>34</xdr:col>
                    <xdr:colOff>69850</xdr:colOff>
                    <xdr:row>516</xdr:row>
                    <xdr:rowOff>31750</xdr:rowOff>
                  </to>
                </anchor>
              </controlPr>
            </control>
          </mc:Choice>
        </mc:AlternateContent>
        <mc:AlternateContent xmlns:mc="http://schemas.openxmlformats.org/markup-compatibility/2006">
          <mc:Choice Requires="x14">
            <control shapeId="9636" r:id="rId312" name="Check Box 420">
              <controlPr defaultSize="0" autoFill="0" autoLine="0" autoPict="0">
                <anchor moveWithCells="1">
                  <from>
                    <xdr:col>32</xdr:col>
                    <xdr:colOff>69850</xdr:colOff>
                    <xdr:row>515</xdr:row>
                    <xdr:rowOff>114300</xdr:rowOff>
                  </from>
                  <to>
                    <xdr:col>34</xdr:col>
                    <xdr:colOff>69850</xdr:colOff>
                    <xdr:row>517</xdr:row>
                    <xdr:rowOff>31750</xdr:rowOff>
                  </to>
                </anchor>
              </controlPr>
            </control>
          </mc:Choice>
        </mc:AlternateContent>
        <mc:AlternateContent xmlns:mc="http://schemas.openxmlformats.org/markup-compatibility/2006">
          <mc:Choice Requires="x14">
            <control shapeId="9637" r:id="rId313" name="Check Box 421">
              <controlPr defaultSize="0" autoFill="0" autoLine="0" autoPict="0">
                <anchor moveWithCells="1">
                  <from>
                    <xdr:col>35</xdr:col>
                    <xdr:colOff>76200</xdr:colOff>
                    <xdr:row>515</xdr:row>
                    <xdr:rowOff>127000</xdr:rowOff>
                  </from>
                  <to>
                    <xdr:col>37</xdr:col>
                    <xdr:colOff>76200</xdr:colOff>
                    <xdr:row>517</xdr:row>
                    <xdr:rowOff>38100</xdr:rowOff>
                  </to>
                </anchor>
              </controlPr>
            </control>
          </mc:Choice>
        </mc:AlternateContent>
        <mc:AlternateContent xmlns:mc="http://schemas.openxmlformats.org/markup-compatibility/2006">
          <mc:Choice Requires="x14">
            <control shapeId="9638" r:id="rId314" name="Check Box 422">
              <controlPr defaultSize="0" autoFill="0" autoLine="0" autoPict="0">
                <anchor moveWithCells="1">
                  <from>
                    <xdr:col>32</xdr:col>
                    <xdr:colOff>69850</xdr:colOff>
                    <xdr:row>516</xdr:row>
                    <xdr:rowOff>114300</xdr:rowOff>
                  </from>
                  <to>
                    <xdr:col>34</xdr:col>
                    <xdr:colOff>69850</xdr:colOff>
                    <xdr:row>518</xdr:row>
                    <xdr:rowOff>31750</xdr:rowOff>
                  </to>
                </anchor>
              </controlPr>
            </control>
          </mc:Choice>
        </mc:AlternateContent>
        <mc:AlternateContent xmlns:mc="http://schemas.openxmlformats.org/markup-compatibility/2006">
          <mc:Choice Requires="x14">
            <control shapeId="9639" r:id="rId315" name="Check Box 423">
              <controlPr defaultSize="0" autoFill="0" autoLine="0" autoPict="0">
                <anchor moveWithCells="1">
                  <from>
                    <xdr:col>35</xdr:col>
                    <xdr:colOff>76200</xdr:colOff>
                    <xdr:row>516</xdr:row>
                    <xdr:rowOff>127000</xdr:rowOff>
                  </from>
                  <to>
                    <xdr:col>37</xdr:col>
                    <xdr:colOff>76200</xdr:colOff>
                    <xdr:row>518</xdr:row>
                    <xdr:rowOff>38100</xdr:rowOff>
                  </to>
                </anchor>
              </controlPr>
            </control>
          </mc:Choice>
        </mc:AlternateContent>
        <mc:AlternateContent xmlns:mc="http://schemas.openxmlformats.org/markup-compatibility/2006">
          <mc:Choice Requires="x14">
            <control shapeId="9640" r:id="rId316" name="Check Box 424">
              <controlPr defaultSize="0" autoFill="0" autoLine="0" autoPict="0">
                <anchor moveWithCells="1">
                  <from>
                    <xdr:col>32</xdr:col>
                    <xdr:colOff>69850</xdr:colOff>
                    <xdr:row>517</xdr:row>
                    <xdr:rowOff>114300</xdr:rowOff>
                  </from>
                  <to>
                    <xdr:col>34</xdr:col>
                    <xdr:colOff>69850</xdr:colOff>
                    <xdr:row>519</xdr:row>
                    <xdr:rowOff>31750</xdr:rowOff>
                  </to>
                </anchor>
              </controlPr>
            </control>
          </mc:Choice>
        </mc:AlternateContent>
        <mc:AlternateContent xmlns:mc="http://schemas.openxmlformats.org/markup-compatibility/2006">
          <mc:Choice Requires="x14">
            <control shapeId="9641" r:id="rId317" name="Check Box 425">
              <controlPr defaultSize="0" autoFill="0" autoLine="0" autoPict="0">
                <anchor moveWithCells="1">
                  <from>
                    <xdr:col>35</xdr:col>
                    <xdr:colOff>76200</xdr:colOff>
                    <xdr:row>517</xdr:row>
                    <xdr:rowOff>127000</xdr:rowOff>
                  </from>
                  <to>
                    <xdr:col>37</xdr:col>
                    <xdr:colOff>76200</xdr:colOff>
                    <xdr:row>519</xdr:row>
                    <xdr:rowOff>38100</xdr:rowOff>
                  </to>
                </anchor>
              </controlPr>
            </control>
          </mc:Choice>
        </mc:AlternateContent>
        <mc:AlternateContent xmlns:mc="http://schemas.openxmlformats.org/markup-compatibility/2006">
          <mc:Choice Requires="x14">
            <control shapeId="9642" r:id="rId318" name="Check Box 426">
              <controlPr defaultSize="0" autoFill="0" autoLine="0" autoPict="0">
                <anchor moveWithCells="1">
                  <from>
                    <xdr:col>32</xdr:col>
                    <xdr:colOff>69850</xdr:colOff>
                    <xdr:row>518</xdr:row>
                    <xdr:rowOff>114300</xdr:rowOff>
                  </from>
                  <to>
                    <xdr:col>34</xdr:col>
                    <xdr:colOff>69850</xdr:colOff>
                    <xdr:row>520</xdr:row>
                    <xdr:rowOff>31750</xdr:rowOff>
                  </to>
                </anchor>
              </controlPr>
            </control>
          </mc:Choice>
        </mc:AlternateContent>
        <mc:AlternateContent xmlns:mc="http://schemas.openxmlformats.org/markup-compatibility/2006">
          <mc:Choice Requires="x14">
            <control shapeId="9643" r:id="rId319" name="Check Box 427">
              <controlPr defaultSize="0" autoFill="0" autoLine="0" autoPict="0">
                <anchor moveWithCells="1">
                  <from>
                    <xdr:col>35</xdr:col>
                    <xdr:colOff>76200</xdr:colOff>
                    <xdr:row>518</xdr:row>
                    <xdr:rowOff>127000</xdr:rowOff>
                  </from>
                  <to>
                    <xdr:col>37</xdr:col>
                    <xdr:colOff>76200</xdr:colOff>
                    <xdr:row>520</xdr:row>
                    <xdr:rowOff>38100</xdr:rowOff>
                  </to>
                </anchor>
              </controlPr>
            </control>
          </mc:Choice>
        </mc:AlternateContent>
        <mc:AlternateContent xmlns:mc="http://schemas.openxmlformats.org/markup-compatibility/2006">
          <mc:Choice Requires="x14">
            <control shapeId="9644" r:id="rId320" name="Check Box 428">
              <controlPr defaultSize="0" autoFill="0" autoLine="0" autoPict="0">
                <anchor moveWithCells="1">
                  <from>
                    <xdr:col>32</xdr:col>
                    <xdr:colOff>69850</xdr:colOff>
                    <xdr:row>519</xdr:row>
                    <xdr:rowOff>114300</xdr:rowOff>
                  </from>
                  <to>
                    <xdr:col>34</xdr:col>
                    <xdr:colOff>69850</xdr:colOff>
                    <xdr:row>521</xdr:row>
                    <xdr:rowOff>31750</xdr:rowOff>
                  </to>
                </anchor>
              </controlPr>
            </control>
          </mc:Choice>
        </mc:AlternateContent>
        <mc:AlternateContent xmlns:mc="http://schemas.openxmlformats.org/markup-compatibility/2006">
          <mc:Choice Requires="x14">
            <control shapeId="9645" r:id="rId321" name="Check Box 429">
              <controlPr defaultSize="0" autoFill="0" autoLine="0" autoPict="0">
                <anchor moveWithCells="1">
                  <from>
                    <xdr:col>35</xdr:col>
                    <xdr:colOff>76200</xdr:colOff>
                    <xdr:row>519</xdr:row>
                    <xdr:rowOff>127000</xdr:rowOff>
                  </from>
                  <to>
                    <xdr:col>37</xdr:col>
                    <xdr:colOff>76200</xdr:colOff>
                    <xdr:row>521</xdr:row>
                    <xdr:rowOff>38100</xdr:rowOff>
                  </to>
                </anchor>
              </controlPr>
            </control>
          </mc:Choice>
        </mc:AlternateContent>
        <mc:AlternateContent xmlns:mc="http://schemas.openxmlformats.org/markup-compatibility/2006">
          <mc:Choice Requires="x14">
            <control shapeId="9646" r:id="rId322" name="Check Box 430">
              <controlPr defaultSize="0" autoFill="0" autoLine="0" autoPict="0">
                <anchor moveWithCells="1">
                  <from>
                    <xdr:col>32</xdr:col>
                    <xdr:colOff>69850</xdr:colOff>
                    <xdr:row>520</xdr:row>
                    <xdr:rowOff>114300</xdr:rowOff>
                  </from>
                  <to>
                    <xdr:col>34</xdr:col>
                    <xdr:colOff>69850</xdr:colOff>
                    <xdr:row>522</xdr:row>
                    <xdr:rowOff>31750</xdr:rowOff>
                  </to>
                </anchor>
              </controlPr>
            </control>
          </mc:Choice>
        </mc:AlternateContent>
        <mc:AlternateContent xmlns:mc="http://schemas.openxmlformats.org/markup-compatibility/2006">
          <mc:Choice Requires="x14">
            <control shapeId="9647" r:id="rId323" name="Check Box 431">
              <controlPr defaultSize="0" autoFill="0" autoLine="0" autoPict="0">
                <anchor moveWithCells="1">
                  <from>
                    <xdr:col>35</xdr:col>
                    <xdr:colOff>76200</xdr:colOff>
                    <xdr:row>520</xdr:row>
                    <xdr:rowOff>127000</xdr:rowOff>
                  </from>
                  <to>
                    <xdr:col>37</xdr:col>
                    <xdr:colOff>76200</xdr:colOff>
                    <xdr:row>522</xdr:row>
                    <xdr:rowOff>38100</xdr:rowOff>
                  </to>
                </anchor>
              </controlPr>
            </control>
          </mc:Choice>
        </mc:AlternateContent>
        <mc:AlternateContent xmlns:mc="http://schemas.openxmlformats.org/markup-compatibility/2006">
          <mc:Choice Requires="x14">
            <control shapeId="9648" r:id="rId324" name="Check Box 432">
              <controlPr defaultSize="0" autoFill="0" autoLine="0" autoPict="0">
                <anchor moveWithCells="1">
                  <from>
                    <xdr:col>32</xdr:col>
                    <xdr:colOff>69850</xdr:colOff>
                    <xdr:row>521</xdr:row>
                    <xdr:rowOff>114300</xdr:rowOff>
                  </from>
                  <to>
                    <xdr:col>34</xdr:col>
                    <xdr:colOff>69850</xdr:colOff>
                    <xdr:row>523</xdr:row>
                    <xdr:rowOff>31750</xdr:rowOff>
                  </to>
                </anchor>
              </controlPr>
            </control>
          </mc:Choice>
        </mc:AlternateContent>
        <mc:AlternateContent xmlns:mc="http://schemas.openxmlformats.org/markup-compatibility/2006">
          <mc:Choice Requires="x14">
            <control shapeId="9649" r:id="rId325" name="Check Box 433">
              <controlPr defaultSize="0" autoFill="0" autoLine="0" autoPict="0">
                <anchor moveWithCells="1">
                  <from>
                    <xdr:col>35</xdr:col>
                    <xdr:colOff>76200</xdr:colOff>
                    <xdr:row>521</xdr:row>
                    <xdr:rowOff>127000</xdr:rowOff>
                  </from>
                  <to>
                    <xdr:col>37</xdr:col>
                    <xdr:colOff>76200</xdr:colOff>
                    <xdr:row>523</xdr:row>
                    <xdr:rowOff>38100</xdr:rowOff>
                  </to>
                </anchor>
              </controlPr>
            </control>
          </mc:Choice>
        </mc:AlternateContent>
        <mc:AlternateContent xmlns:mc="http://schemas.openxmlformats.org/markup-compatibility/2006">
          <mc:Choice Requires="x14">
            <control shapeId="9656" r:id="rId326" name="Check Box 440">
              <controlPr defaultSize="0" autoFill="0" autoLine="0" autoPict="0">
                <anchor moveWithCells="1">
                  <from>
                    <xdr:col>32</xdr:col>
                    <xdr:colOff>69850</xdr:colOff>
                    <xdr:row>515</xdr:row>
                    <xdr:rowOff>114300</xdr:rowOff>
                  </from>
                  <to>
                    <xdr:col>34</xdr:col>
                    <xdr:colOff>69850</xdr:colOff>
                    <xdr:row>517</xdr:row>
                    <xdr:rowOff>31750</xdr:rowOff>
                  </to>
                </anchor>
              </controlPr>
            </control>
          </mc:Choice>
        </mc:AlternateContent>
        <mc:AlternateContent xmlns:mc="http://schemas.openxmlformats.org/markup-compatibility/2006">
          <mc:Choice Requires="x14">
            <control shapeId="9657" r:id="rId327" name="Check Box 441">
              <controlPr defaultSize="0" autoFill="0" autoLine="0" autoPict="0">
                <anchor moveWithCells="1">
                  <from>
                    <xdr:col>35</xdr:col>
                    <xdr:colOff>76200</xdr:colOff>
                    <xdr:row>515</xdr:row>
                    <xdr:rowOff>127000</xdr:rowOff>
                  </from>
                  <to>
                    <xdr:col>37</xdr:col>
                    <xdr:colOff>76200</xdr:colOff>
                    <xdr:row>517</xdr:row>
                    <xdr:rowOff>38100</xdr:rowOff>
                  </to>
                </anchor>
              </controlPr>
            </control>
          </mc:Choice>
        </mc:AlternateContent>
        <mc:AlternateContent xmlns:mc="http://schemas.openxmlformats.org/markup-compatibility/2006">
          <mc:Choice Requires="x14">
            <control shapeId="9658" r:id="rId328" name="Check Box 442">
              <controlPr defaultSize="0" autoFill="0" autoLine="0" autoPict="0">
                <anchor moveWithCells="1">
                  <from>
                    <xdr:col>32</xdr:col>
                    <xdr:colOff>69850</xdr:colOff>
                    <xdr:row>516</xdr:row>
                    <xdr:rowOff>114300</xdr:rowOff>
                  </from>
                  <to>
                    <xdr:col>34</xdr:col>
                    <xdr:colOff>69850</xdr:colOff>
                    <xdr:row>518</xdr:row>
                    <xdr:rowOff>31750</xdr:rowOff>
                  </to>
                </anchor>
              </controlPr>
            </control>
          </mc:Choice>
        </mc:AlternateContent>
        <mc:AlternateContent xmlns:mc="http://schemas.openxmlformats.org/markup-compatibility/2006">
          <mc:Choice Requires="x14">
            <control shapeId="9659" r:id="rId329" name="Check Box 443">
              <controlPr defaultSize="0" autoFill="0" autoLine="0" autoPict="0">
                <anchor moveWithCells="1">
                  <from>
                    <xdr:col>35</xdr:col>
                    <xdr:colOff>76200</xdr:colOff>
                    <xdr:row>516</xdr:row>
                    <xdr:rowOff>127000</xdr:rowOff>
                  </from>
                  <to>
                    <xdr:col>37</xdr:col>
                    <xdr:colOff>76200</xdr:colOff>
                    <xdr:row>518</xdr:row>
                    <xdr:rowOff>38100</xdr:rowOff>
                  </to>
                </anchor>
              </controlPr>
            </control>
          </mc:Choice>
        </mc:AlternateContent>
        <mc:AlternateContent xmlns:mc="http://schemas.openxmlformats.org/markup-compatibility/2006">
          <mc:Choice Requires="x14">
            <control shapeId="9660" r:id="rId330" name="Check Box 444">
              <controlPr defaultSize="0" autoFill="0" autoLine="0" autoPict="0">
                <anchor moveWithCells="1">
                  <from>
                    <xdr:col>32</xdr:col>
                    <xdr:colOff>69850</xdr:colOff>
                    <xdr:row>517</xdr:row>
                    <xdr:rowOff>114300</xdr:rowOff>
                  </from>
                  <to>
                    <xdr:col>34</xdr:col>
                    <xdr:colOff>69850</xdr:colOff>
                    <xdr:row>519</xdr:row>
                    <xdr:rowOff>31750</xdr:rowOff>
                  </to>
                </anchor>
              </controlPr>
            </control>
          </mc:Choice>
        </mc:AlternateContent>
        <mc:AlternateContent xmlns:mc="http://schemas.openxmlformats.org/markup-compatibility/2006">
          <mc:Choice Requires="x14">
            <control shapeId="9661" r:id="rId331" name="Check Box 445">
              <controlPr defaultSize="0" autoFill="0" autoLine="0" autoPict="0">
                <anchor moveWithCells="1">
                  <from>
                    <xdr:col>35</xdr:col>
                    <xdr:colOff>76200</xdr:colOff>
                    <xdr:row>517</xdr:row>
                    <xdr:rowOff>127000</xdr:rowOff>
                  </from>
                  <to>
                    <xdr:col>37</xdr:col>
                    <xdr:colOff>76200</xdr:colOff>
                    <xdr:row>519</xdr:row>
                    <xdr:rowOff>38100</xdr:rowOff>
                  </to>
                </anchor>
              </controlPr>
            </control>
          </mc:Choice>
        </mc:AlternateContent>
        <mc:AlternateContent xmlns:mc="http://schemas.openxmlformats.org/markup-compatibility/2006">
          <mc:Choice Requires="x14">
            <control shapeId="9662" r:id="rId332" name="Check Box 446">
              <controlPr defaultSize="0" autoFill="0" autoLine="0" autoPict="0">
                <anchor moveWithCells="1">
                  <from>
                    <xdr:col>32</xdr:col>
                    <xdr:colOff>69850</xdr:colOff>
                    <xdr:row>518</xdr:row>
                    <xdr:rowOff>114300</xdr:rowOff>
                  </from>
                  <to>
                    <xdr:col>34</xdr:col>
                    <xdr:colOff>69850</xdr:colOff>
                    <xdr:row>520</xdr:row>
                    <xdr:rowOff>31750</xdr:rowOff>
                  </to>
                </anchor>
              </controlPr>
            </control>
          </mc:Choice>
        </mc:AlternateContent>
        <mc:AlternateContent xmlns:mc="http://schemas.openxmlformats.org/markup-compatibility/2006">
          <mc:Choice Requires="x14">
            <control shapeId="9663" r:id="rId333" name="Check Box 447">
              <controlPr defaultSize="0" autoFill="0" autoLine="0" autoPict="0">
                <anchor moveWithCells="1">
                  <from>
                    <xdr:col>35</xdr:col>
                    <xdr:colOff>76200</xdr:colOff>
                    <xdr:row>518</xdr:row>
                    <xdr:rowOff>127000</xdr:rowOff>
                  </from>
                  <to>
                    <xdr:col>37</xdr:col>
                    <xdr:colOff>76200</xdr:colOff>
                    <xdr:row>520</xdr:row>
                    <xdr:rowOff>38100</xdr:rowOff>
                  </to>
                </anchor>
              </controlPr>
            </control>
          </mc:Choice>
        </mc:AlternateContent>
        <mc:AlternateContent xmlns:mc="http://schemas.openxmlformats.org/markup-compatibility/2006">
          <mc:Choice Requires="x14">
            <control shapeId="9664" r:id="rId334" name="Check Box 448">
              <controlPr defaultSize="0" autoFill="0" autoLine="0" autoPict="0">
                <anchor moveWithCells="1">
                  <from>
                    <xdr:col>32</xdr:col>
                    <xdr:colOff>69850</xdr:colOff>
                    <xdr:row>519</xdr:row>
                    <xdr:rowOff>114300</xdr:rowOff>
                  </from>
                  <to>
                    <xdr:col>34</xdr:col>
                    <xdr:colOff>69850</xdr:colOff>
                    <xdr:row>521</xdr:row>
                    <xdr:rowOff>31750</xdr:rowOff>
                  </to>
                </anchor>
              </controlPr>
            </control>
          </mc:Choice>
        </mc:AlternateContent>
        <mc:AlternateContent xmlns:mc="http://schemas.openxmlformats.org/markup-compatibility/2006">
          <mc:Choice Requires="x14">
            <control shapeId="9665" r:id="rId335" name="Check Box 449">
              <controlPr defaultSize="0" autoFill="0" autoLine="0" autoPict="0">
                <anchor moveWithCells="1">
                  <from>
                    <xdr:col>35</xdr:col>
                    <xdr:colOff>76200</xdr:colOff>
                    <xdr:row>519</xdr:row>
                    <xdr:rowOff>127000</xdr:rowOff>
                  </from>
                  <to>
                    <xdr:col>37</xdr:col>
                    <xdr:colOff>76200</xdr:colOff>
                    <xdr:row>521</xdr:row>
                    <xdr:rowOff>38100</xdr:rowOff>
                  </to>
                </anchor>
              </controlPr>
            </control>
          </mc:Choice>
        </mc:AlternateContent>
        <mc:AlternateContent xmlns:mc="http://schemas.openxmlformats.org/markup-compatibility/2006">
          <mc:Choice Requires="x14">
            <control shapeId="9666" r:id="rId336" name="Check Box 450">
              <controlPr defaultSize="0" autoFill="0" autoLine="0" autoPict="0">
                <anchor moveWithCells="1">
                  <from>
                    <xdr:col>32</xdr:col>
                    <xdr:colOff>69850</xdr:colOff>
                    <xdr:row>520</xdr:row>
                    <xdr:rowOff>114300</xdr:rowOff>
                  </from>
                  <to>
                    <xdr:col>34</xdr:col>
                    <xdr:colOff>69850</xdr:colOff>
                    <xdr:row>522</xdr:row>
                    <xdr:rowOff>31750</xdr:rowOff>
                  </to>
                </anchor>
              </controlPr>
            </control>
          </mc:Choice>
        </mc:AlternateContent>
        <mc:AlternateContent xmlns:mc="http://schemas.openxmlformats.org/markup-compatibility/2006">
          <mc:Choice Requires="x14">
            <control shapeId="9667" r:id="rId337" name="Check Box 451">
              <controlPr defaultSize="0" autoFill="0" autoLine="0" autoPict="0">
                <anchor moveWithCells="1">
                  <from>
                    <xdr:col>35</xdr:col>
                    <xdr:colOff>76200</xdr:colOff>
                    <xdr:row>520</xdr:row>
                    <xdr:rowOff>127000</xdr:rowOff>
                  </from>
                  <to>
                    <xdr:col>37</xdr:col>
                    <xdr:colOff>76200</xdr:colOff>
                    <xdr:row>522</xdr:row>
                    <xdr:rowOff>38100</xdr:rowOff>
                  </to>
                </anchor>
              </controlPr>
            </control>
          </mc:Choice>
        </mc:AlternateContent>
        <mc:AlternateContent xmlns:mc="http://schemas.openxmlformats.org/markup-compatibility/2006">
          <mc:Choice Requires="x14">
            <control shapeId="9668" r:id="rId338" name="Check Box 452">
              <controlPr defaultSize="0" autoFill="0" autoLine="0" autoPict="0">
                <anchor moveWithCells="1">
                  <from>
                    <xdr:col>32</xdr:col>
                    <xdr:colOff>69850</xdr:colOff>
                    <xdr:row>521</xdr:row>
                    <xdr:rowOff>114300</xdr:rowOff>
                  </from>
                  <to>
                    <xdr:col>34</xdr:col>
                    <xdr:colOff>69850</xdr:colOff>
                    <xdr:row>523</xdr:row>
                    <xdr:rowOff>31750</xdr:rowOff>
                  </to>
                </anchor>
              </controlPr>
            </control>
          </mc:Choice>
        </mc:AlternateContent>
        <mc:AlternateContent xmlns:mc="http://schemas.openxmlformats.org/markup-compatibility/2006">
          <mc:Choice Requires="x14">
            <control shapeId="9669" r:id="rId339" name="Check Box 453">
              <controlPr defaultSize="0" autoFill="0" autoLine="0" autoPict="0">
                <anchor moveWithCells="1">
                  <from>
                    <xdr:col>35</xdr:col>
                    <xdr:colOff>76200</xdr:colOff>
                    <xdr:row>521</xdr:row>
                    <xdr:rowOff>127000</xdr:rowOff>
                  </from>
                  <to>
                    <xdr:col>37</xdr:col>
                    <xdr:colOff>76200</xdr:colOff>
                    <xdr:row>523</xdr:row>
                    <xdr:rowOff>38100</xdr:rowOff>
                  </to>
                </anchor>
              </controlPr>
            </control>
          </mc:Choice>
        </mc:AlternateContent>
        <mc:AlternateContent xmlns:mc="http://schemas.openxmlformats.org/markup-compatibility/2006">
          <mc:Choice Requires="x14">
            <control shapeId="9670" r:id="rId340" name="Check Box 454">
              <controlPr defaultSize="0" autoFill="0" autoLine="0" autoPict="0">
                <anchor moveWithCells="1">
                  <from>
                    <xdr:col>35</xdr:col>
                    <xdr:colOff>76200</xdr:colOff>
                    <xdr:row>514</xdr:row>
                    <xdr:rowOff>114300</xdr:rowOff>
                  </from>
                  <to>
                    <xdr:col>37</xdr:col>
                    <xdr:colOff>76200</xdr:colOff>
                    <xdr:row>516</xdr:row>
                    <xdr:rowOff>31750</xdr:rowOff>
                  </to>
                </anchor>
              </controlPr>
            </control>
          </mc:Choice>
        </mc:AlternateContent>
        <mc:AlternateContent xmlns:mc="http://schemas.openxmlformats.org/markup-compatibility/2006">
          <mc:Choice Requires="x14">
            <control shapeId="9671" r:id="rId341" name="Check Box 455">
              <controlPr defaultSize="0" autoFill="0" autoLine="0" autoPict="0">
                <anchor moveWithCells="1">
                  <from>
                    <xdr:col>10</xdr:col>
                    <xdr:colOff>127000</xdr:colOff>
                    <xdr:row>5</xdr:row>
                    <xdr:rowOff>31750</xdr:rowOff>
                  </from>
                  <to>
                    <xdr:col>12</xdr:col>
                    <xdr:colOff>127000</xdr:colOff>
                    <xdr:row>5</xdr:row>
                    <xdr:rowOff>247650</xdr:rowOff>
                  </to>
                </anchor>
              </controlPr>
            </control>
          </mc:Choice>
        </mc:AlternateContent>
        <mc:AlternateContent xmlns:mc="http://schemas.openxmlformats.org/markup-compatibility/2006">
          <mc:Choice Requires="x14">
            <control shapeId="9672" r:id="rId342" name="Check Box 456">
              <controlPr defaultSize="0" autoFill="0" autoLine="0" autoPict="0">
                <anchor moveWithCells="1">
                  <from>
                    <xdr:col>15</xdr:col>
                    <xdr:colOff>127000</xdr:colOff>
                    <xdr:row>5</xdr:row>
                    <xdr:rowOff>31750</xdr:rowOff>
                  </from>
                  <to>
                    <xdr:col>17</xdr:col>
                    <xdr:colOff>127000</xdr:colOff>
                    <xdr:row>5</xdr:row>
                    <xdr:rowOff>247650</xdr:rowOff>
                  </to>
                </anchor>
              </controlPr>
            </control>
          </mc:Choice>
        </mc:AlternateContent>
        <mc:AlternateContent xmlns:mc="http://schemas.openxmlformats.org/markup-compatibility/2006">
          <mc:Choice Requires="x14">
            <control shapeId="9673" r:id="rId343" name="Check Box 457">
              <controlPr defaultSize="0" autoFill="0" autoLine="0" autoPict="0">
                <anchor moveWithCells="1">
                  <from>
                    <xdr:col>19</xdr:col>
                    <xdr:colOff>127000</xdr:colOff>
                    <xdr:row>5</xdr:row>
                    <xdr:rowOff>31750</xdr:rowOff>
                  </from>
                  <to>
                    <xdr:col>21</xdr:col>
                    <xdr:colOff>127000</xdr:colOff>
                    <xdr:row>5</xdr:row>
                    <xdr:rowOff>247650</xdr:rowOff>
                  </to>
                </anchor>
              </controlPr>
            </control>
          </mc:Choice>
        </mc:AlternateContent>
        <mc:AlternateContent xmlns:mc="http://schemas.openxmlformats.org/markup-compatibility/2006">
          <mc:Choice Requires="x14">
            <control shapeId="9674" r:id="rId344" name="Check Box 458">
              <controlPr defaultSize="0" autoFill="0" autoLine="0" autoPict="0">
                <anchor moveWithCells="1">
                  <from>
                    <xdr:col>23</xdr:col>
                    <xdr:colOff>127000</xdr:colOff>
                    <xdr:row>5</xdr:row>
                    <xdr:rowOff>31750</xdr:rowOff>
                  </from>
                  <to>
                    <xdr:col>25</xdr:col>
                    <xdr:colOff>127000</xdr:colOff>
                    <xdr:row>5</xdr:row>
                    <xdr:rowOff>247650</xdr:rowOff>
                  </to>
                </anchor>
              </controlPr>
            </control>
          </mc:Choice>
        </mc:AlternateContent>
        <mc:AlternateContent xmlns:mc="http://schemas.openxmlformats.org/markup-compatibility/2006">
          <mc:Choice Requires="x14">
            <control shapeId="9676" r:id="rId345" name="Check Box 460">
              <controlPr defaultSize="0" autoFill="0" autoLine="0" autoPict="0">
                <anchor moveWithCells="1">
                  <from>
                    <xdr:col>10</xdr:col>
                    <xdr:colOff>127000</xdr:colOff>
                    <xdr:row>6</xdr:row>
                    <xdr:rowOff>31750</xdr:rowOff>
                  </from>
                  <to>
                    <xdr:col>12</xdr:col>
                    <xdr:colOff>127000</xdr:colOff>
                    <xdr:row>6</xdr:row>
                    <xdr:rowOff>247650</xdr:rowOff>
                  </to>
                </anchor>
              </controlPr>
            </control>
          </mc:Choice>
        </mc:AlternateContent>
        <mc:AlternateContent xmlns:mc="http://schemas.openxmlformats.org/markup-compatibility/2006">
          <mc:Choice Requires="x14">
            <control shapeId="9677" r:id="rId346" name="Check Box 461">
              <controlPr defaultSize="0" autoFill="0" autoLine="0" autoPict="0">
                <anchor moveWithCells="1">
                  <from>
                    <xdr:col>15</xdr:col>
                    <xdr:colOff>127000</xdr:colOff>
                    <xdr:row>6</xdr:row>
                    <xdr:rowOff>31750</xdr:rowOff>
                  </from>
                  <to>
                    <xdr:col>17</xdr:col>
                    <xdr:colOff>127000</xdr:colOff>
                    <xdr:row>6</xdr:row>
                    <xdr:rowOff>247650</xdr:rowOff>
                  </to>
                </anchor>
              </controlPr>
            </control>
          </mc:Choice>
        </mc:AlternateContent>
        <mc:AlternateContent xmlns:mc="http://schemas.openxmlformats.org/markup-compatibility/2006">
          <mc:Choice Requires="x14">
            <control shapeId="9678" r:id="rId347" name="Check Box 462">
              <controlPr defaultSize="0" autoFill="0" autoLine="0" autoPict="0">
                <anchor moveWithCells="1">
                  <from>
                    <xdr:col>19</xdr:col>
                    <xdr:colOff>127000</xdr:colOff>
                    <xdr:row>6</xdr:row>
                    <xdr:rowOff>31750</xdr:rowOff>
                  </from>
                  <to>
                    <xdr:col>21</xdr:col>
                    <xdr:colOff>127000</xdr:colOff>
                    <xdr:row>6</xdr:row>
                    <xdr:rowOff>247650</xdr:rowOff>
                  </to>
                </anchor>
              </controlPr>
            </control>
          </mc:Choice>
        </mc:AlternateContent>
        <mc:AlternateContent xmlns:mc="http://schemas.openxmlformats.org/markup-compatibility/2006">
          <mc:Choice Requires="x14">
            <control shapeId="9679" r:id="rId348" name="Check Box 463">
              <controlPr defaultSize="0" autoFill="0" autoLine="0" autoPict="0">
                <anchor moveWithCells="1">
                  <from>
                    <xdr:col>23</xdr:col>
                    <xdr:colOff>127000</xdr:colOff>
                    <xdr:row>6</xdr:row>
                    <xdr:rowOff>31750</xdr:rowOff>
                  </from>
                  <to>
                    <xdr:col>25</xdr:col>
                    <xdr:colOff>127000</xdr:colOff>
                    <xdr:row>6</xdr:row>
                    <xdr:rowOff>247650</xdr:rowOff>
                  </to>
                </anchor>
              </controlPr>
            </control>
          </mc:Choice>
        </mc:AlternateContent>
        <mc:AlternateContent xmlns:mc="http://schemas.openxmlformats.org/markup-compatibility/2006">
          <mc:Choice Requires="x14">
            <control shapeId="9681" r:id="rId349" name="Check Box 465">
              <controlPr defaultSize="0" autoFill="0" autoLine="0" autoPict="0">
                <anchor moveWithCells="1">
                  <from>
                    <xdr:col>10</xdr:col>
                    <xdr:colOff>127000</xdr:colOff>
                    <xdr:row>7</xdr:row>
                    <xdr:rowOff>31750</xdr:rowOff>
                  </from>
                  <to>
                    <xdr:col>12</xdr:col>
                    <xdr:colOff>127000</xdr:colOff>
                    <xdr:row>7</xdr:row>
                    <xdr:rowOff>247650</xdr:rowOff>
                  </to>
                </anchor>
              </controlPr>
            </control>
          </mc:Choice>
        </mc:AlternateContent>
        <mc:AlternateContent xmlns:mc="http://schemas.openxmlformats.org/markup-compatibility/2006">
          <mc:Choice Requires="x14">
            <control shapeId="9682" r:id="rId350" name="Check Box 466">
              <controlPr defaultSize="0" autoFill="0" autoLine="0" autoPict="0">
                <anchor moveWithCells="1">
                  <from>
                    <xdr:col>15</xdr:col>
                    <xdr:colOff>127000</xdr:colOff>
                    <xdr:row>7</xdr:row>
                    <xdr:rowOff>31750</xdr:rowOff>
                  </from>
                  <to>
                    <xdr:col>17</xdr:col>
                    <xdr:colOff>127000</xdr:colOff>
                    <xdr:row>7</xdr:row>
                    <xdr:rowOff>247650</xdr:rowOff>
                  </to>
                </anchor>
              </controlPr>
            </control>
          </mc:Choice>
        </mc:AlternateContent>
        <mc:AlternateContent xmlns:mc="http://schemas.openxmlformats.org/markup-compatibility/2006">
          <mc:Choice Requires="x14">
            <control shapeId="9683" r:id="rId351" name="Check Box 467">
              <controlPr defaultSize="0" autoFill="0" autoLine="0" autoPict="0">
                <anchor moveWithCells="1">
                  <from>
                    <xdr:col>19</xdr:col>
                    <xdr:colOff>127000</xdr:colOff>
                    <xdr:row>7</xdr:row>
                    <xdr:rowOff>31750</xdr:rowOff>
                  </from>
                  <to>
                    <xdr:col>21</xdr:col>
                    <xdr:colOff>127000</xdr:colOff>
                    <xdr:row>7</xdr:row>
                    <xdr:rowOff>247650</xdr:rowOff>
                  </to>
                </anchor>
              </controlPr>
            </control>
          </mc:Choice>
        </mc:AlternateContent>
        <mc:AlternateContent xmlns:mc="http://schemas.openxmlformats.org/markup-compatibility/2006">
          <mc:Choice Requires="x14">
            <control shapeId="9684" r:id="rId352" name="Check Box 468">
              <controlPr defaultSize="0" autoFill="0" autoLine="0" autoPict="0">
                <anchor moveWithCells="1">
                  <from>
                    <xdr:col>23</xdr:col>
                    <xdr:colOff>127000</xdr:colOff>
                    <xdr:row>7</xdr:row>
                    <xdr:rowOff>31750</xdr:rowOff>
                  </from>
                  <to>
                    <xdr:col>25</xdr:col>
                    <xdr:colOff>127000</xdr:colOff>
                    <xdr:row>7</xdr:row>
                    <xdr:rowOff>247650</xdr:rowOff>
                  </to>
                </anchor>
              </controlPr>
            </control>
          </mc:Choice>
        </mc:AlternateContent>
        <mc:AlternateContent xmlns:mc="http://schemas.openxmlformats.org/markup-compatibility/2006">
          <mc:Choice Requires="x14">
            <control shapeId="9686" r:id="rId353" name="Check Box 470">
              <controlPr defaultSize="0" autoFill="0" autoLine="0" autoPict="0">
                <anchor moveWithCells="1">
                  <from>
                    <xdr:col>10</xdr:col>
                    <xdr:colOff>127000</xdr:colOff>
                    <xdr:row>8</xdr:row>
                    <xdr:rowOff>31750</xdr:rowOff>
                  </from>
                  <to>
                    <xdr:col>12</xdr:col>
                    <xdr:colOff>127000</xdr:colOff>
                    <xdr:row>8</xdr:row>
                    <xdr:rowOff>247650</xdr:rowOff>
                  </to>
                </anchor>
              </controlPr>
            </control>
          </mc:Choice>
        </mc:AlternateContent>
        <mc:AlternateContent xmlns:mc="http://schemas.openxmlformats.org/markup-compatibility/2006">
          <mc:Choice Requires="x14">
            <control shapeId="9687" r:id="rId354" name="Check Box 471">
              <controlPr defaultSize="0" autoFill="0" autoLine="0" autoPict="0">
                <anchor moveWithCells="1">
                  <from>
                    <xdr:col>15</xdr:col>
                    <xdr:colOff>127000</xdr:colOff>
                    <xdr:row>8</xdr:row>
                    <xdr:rowOff>31750</xdr:rowOff>
                  </from>
                  <to>
                    <xdr:col>17</xdr:col>
                    <xdr:colOff>127000</xdr:colOff>
                    <xdr:row>8</xdr:row>
                    <xdr:rowOff>247650</xdr:rowOff>
                  </to>
                </anchor>
              </controlPr>
            </control>
          </mc:Choice>
        </mc:AlternateContent>
        <mc:AlternateContent xmlns:mc="http://schemas.openxmlformats.org/markup-compatibility/2006">
          <mc:Choice Requires="x14">
            <control shapeId="9688" r:id="rId355" name="Check Box 472">
              <controlPr defaultSize="0" autoFill="0" autoLine="0" autoPict="0">
                <anchor moveWithCells="1">
                  <from>
                    <xdr:col>19</xdr:col>
                    <xdr:colOff>127000</xdr:colOff>
                    <xdr:row>8</xdr:row>
                    <xdr:rowOff>31750</xdr:rowOff>
                  </from>
                  <to>
                    <xdr:col>21</xdr:col>
                    <xdr:colOff>127000</xdr:colOff>
                    <xdr:row>8</xdr:row>
                    <xdr:rowOff>247650</xdr:rowOff>
                  </to>
                </anchor>
              </controlPr>
            </control>
          </mc:Choice>
        </mc:AlternateContent>
        <mc:AlternateContent xmlns:mc="http://schemas.openxmlformats.org/markup-compatibility/2006">
          <mc:Choice Requires="x14">
            <control shapeId="9689" r:id="rId356" name="Check Box 473">
              <controlPr defaultSize="0" autoFill="0" autoLine="0" autoPict="0">
                <anchor moveWithCells="1">
                  <from>
                    <xdr:col>23</xdr:col>
                    <xdr:colOff>127000</xdr:colOff>
                    <xdr:row>8</xdr:row>
                    <xdr:rowOff>31750</xdr:rowOff>
                  </from>
                  <to>
                    <xdr:col>25</xdr:col>
                    <xdr:colOff>127000</xdr:colOff>
                    <xdr:row>8</xdr:row>
                    <xdr:rowOff>247650</xdr:rowOff>
                  </to>
                </anchor>
              </controlPr>
            </control>
          </mc:Choice>
        </mc:AlternateContent>
        <mc:AlternateContent xmlns:mc="http://schemas.openxmlformats.org/markup-compatibility/2006">
          <mc:Choice Requires="x14">
            <control shapeId="9690" r:id="rId357" name="Check Box 474">
              <controlPr defaultSize="0" autoFill="0" autoLine="0" autoPict="0">
                <anchor moveWithCells="1">
                  <from>
                    <xdr:col>41</xdr:col>
                    <xdr:colOff>127000</xdr:colOff>
                    <xdr:row>8</xdr:row>
                    <xdr:rowOff>19050</xdr:rowOff>
                  </from>
                  <to>
                    <xdr:col>43</xdr:col>
                    <xdr:colOff>127000</xdr:colOff>
                    <xdr:row>8</xdr:row>
                    <xdr:rowOff>241300</xdr:rowOff>
                  </to>
                </anchor>
              </controlPr>
            </control>
          </mc:Choice>
        </mc:AlternateContent>
        <mc:AlternateContent xmlns:mc="http://schemas.openxmlformats.org/markup-compatibility/2006">
          <mc:Choice Requires="x14">
            <control shapeId="9691" r:id="rId358" name="Check Box 475">
              <controlPr defaultSize="0" autoFill="0" autoLine="0" autoPict="0">
                <anchor moveWithCells="1">
                  <from>
                    <xdr:col>10</xdr:col>
                    <xdr:colOff>127000</xdr:colOff>
                    <xdr:row>9</xdr:row>
                    <xdr:rowOff>31750</xdr:rowOff>
                  </from>
                  <to>
                    <xdr:col>12</xdr:col>
                    <xdr:colOff>127000</xdr:colOff>
                    <xdr:row>9</xdr:row>
                    <xdr:rowOff>247650</xdr:rowOff>
                  </to>
                </anchor>
              </controlPr>
            </control>
          </mc:Choice>
        </mc:AlternateContent>
        <mc:AlternateContent xmlns:mc="http://schemas.openxmlformats.org/markup-compatibility/2006">
          <mc:Choice Requires="x14">
            <control shapeId="9692" r:id="rId359" name="Check Box 476">
              <controlPr defaultSize="0" autoFill="0" autoLine="0" autoPict="0">
                <anchor moveWithCells="1">
                  <from>
                    <xdr:col>15</xdr:col>
                    <xdr:colOff>127000</xdr:colOff>
                    <xdr:row>9</xdr:row>
                    <xdr:rowOff>31750</xdr:rowOff>
                  </from>
                  <to>
                    <xdr:col>17</xdr:col>
                    <xdr:colOff>127000</xdr:colOff>
                    <xdr:row>9</xdr:row>
                    <xdr:rowOff>247650</xdr:rowOff>
                  </to>
                </anchor>
              </controlPr>
            </control>
          </mc:Choice>
        </mc:AlternateContent>
        <mc:AlternateContent xmlns:mc="http://schemas.openxmlformats.org/markup-compatibility/2006">
          <mc:Choice Requires="x14">
            <control shapeId="9693" r:id="rId360" name="Check Box 477">
              <controlPr defaultSize="0" autoFill="0" autoLine="0" autoPict="0">
                <anchor moveWithCells="1">
                  <from>
                    <xdr:col>19</xdr:col>
                    <xdr:colOff>127000</xdr:colOff>
                    <xdr:row>9</xdr:row>
                    <xdr:rowOff>31750</xdr:rowOff>
                  </from>
                  <to>
                    <xdr:col>21</xdr:col>
                    <xdr:colOff>127000</xdr:colOff>
                    <xdr:row>9</xdr:row>
                    <xdr:rowOff>247650</xdr:rowOff>
                  </to>
                </anchor>
              </controlPr>
            </control>
          </mc:Choice>
        </mc:AlternateContent>
        <mc:AlternateContent xmlns:mc="http://schemas.openxmlformats.org/markup-compatibility/2006">
          <mc:Choice Requires="x14">
            <control shapeId="9694" r:id="rId361" name="Check Box 478">
              <controlPr defaultSize="0" autoFill="0" autoLine="0" autoPict="0">
                <anchor moveWithCells="1">
                  <from>
                    <xdr:col>23</xdr:col>
                    <xdr:colOff>127000</xdr:colOff>
                    <xdr:row>9</xdr:row>
                    <xdr:rowOff>31750</xdr:rowOff>
                  </from>
                  <to>
                    <xdr:col>25</xdr:col>
                    <xdr:colOff>127000</xdr:colOff>
                    <xdr:row>9</xdr:row>
                    <xdr:rowOff>247650</xdr:rowOff>
                  </to>
                </anchor>
              </controlPr>
            </control>
          </mc:Choice>
        </mc:AlternateContent>
        <mc:AlternateContent xmlns:mc="http://schemas.openxmlformats.org/markup-compatibility/2006">
          <mc:Choice Requires="x14">
            <control shapeId="9695" r:id="rId362" name="Check Box 479">
              <controlPr defaultSize="0" autoFill="0" autoLine="0" autoPict="0">
                <anchor moveWithCells="1">
                  <from>
                    <xdr:col>41</xdr:col>
                    <xdr:colOff>127000</xdr:colOff>
                    <xdr:row>9</xdr:row>
                    <xdr:rowOff>31750</xdr:rowOff>
                  </from>
                  <to>
                    <xdr:col>43</xdr:col>
                    <xdr:colOff>127000</xdr:colOff>
                    <xdr:row>9</xdr:row>
                    <xdr:rowOff>247650</xdr:rowOff>
                  </to>
                </anchor>
              </controlPr>
            </control>
          </mc:Choice>
        </mc:AlternateContent>
        <mc:AlternateContent xmlns:mc="http://schemas.openxmlformats.org/markup-compatibility/2006">
          <mc:Choice Requires="x14">
            <control shapeId="9696" r:id="rId363" name="Check Box 480">
              <controlPr defaultSize="0" autoFill="0" autoLine="0" autoPict="0">
                <anchor moveWithCells="1">
                  <from>
                    <xdr:col>10</xdr:col>
                    <xdr:colOff>127000</xdr:colOff>
                    <xdr:row>10</xdr:row>
                    <xdr:rowOff>31750</xdr:rowOff>
                  </from>
                  <to>
                    <xdr:col>12</xdr:col>
                    <xdr:colOff>127000</xdr:colOff>
                    <xdr:row>10</xdr:row>
                    <xdr:rowOff>247650</xdr:rowOff>
                  </to>
                </anchor>
              </controlPr>
            </control>
          </mc:Choice>
        </mc:AlternateContent>
        <mc:AlternateContent xmlns:mc="http://schemas.openxmlformats.org/markup-compatibility/2006">
          <mc:Choice Requires="x14">
            <control shapeId="9697" r:id="rId364" name="Check Box 481">
              <controlPr defaultSize="0" autoFill="0" autoLine="0" autoPict="0">
                <anchor moveWithCells="1">
                  <from>
                    <xdr:col>15</xdr:col>
                    <xdr:colOff>127000</xdr:colOff>
                    <xdr:row>10</xdr:row>
                    <xdr:rowOff>31750</xdr:rowOff>
                  </from>
                  <to>
                    <xdr:col>17</xdr:col>
                    <xdr:colOff>127000</xdr:colOff>
                    <xdr:row>10</xdr:row>
                    <xdr:rowOff>247650</xdr:rowOff>
                  </to>
                </anchor>
              </controlPr>
            </control>
          </mc:Choice>
        </mc:AlternateContent>
        <mc:AlternateContent xmlns:mc="http://schemas.openxmlformats.org/markup-compatibility/2006">
          <mc:Choice Requires="x14">
            <control shapeId="9698" r:id="rId365" name="Check Box 482">
              <controlPr defaultSize="0" autoFill="0" autoLine="0" autoPict="0">
                <anchor moveWithCells="1">
                  <from>
                    <xdr:col>19</xdr:col>
                    <xdr:colOff>127000</xdr:colOff>
                    <xdr:row>10</xdr:row>
                    <xdr:rowOff>31750</xdr:rowOff>
                  </from>
                  <to>
                    <xdr:col>21</xdr:col>
                    <xdr:colOff>127000</xdr:colOff>
                    <xdr:row>10</xdr:row>
                    <xdr:rowOff>247650</xdr:rowOff>
                  </to>
                </anchor>
              </controlPr>
            </control>
          </mc:Choice>
        </mc:AlternateContent>
        <mc:AlternateContent xmlns:mc="http://schemas.openxmlformats.org/markup-compatibility/2006">
          <mc:Choice Requires="x14">
            <control shapeId="9699" r:id="rId366" name="Check Box 483">
              <controlPr defaultSize="0" autoFill="0" autoLine="0" autoPict="0">
                <anchor moveWithCells="1">
                  <from>
                    <xdr:col>23</xdr:col>
                    <xdr:colOff>127000</xdr:colOff>
                    <xdr:row>10</xdr:row>
                    <xdr:rowOff>31750</xdr:rowOff>
                  </from>
                  <to>
                    <xdr:col>25</xdr:col>
                    <xdr:colOff>127000</xdr:colOff>
                    <xdr:row>10</xdr:row>
                    <xdr:rowOff>247650</xdr:rowOff>
                  </to>
                </anchor>
              </controlPr>
            </control>
          </mc:Choice>
        </mc:AlternateContent>
        <mc:AlternateContent xmlns:mc="http://schemas.openxmlformats.org/markup-compatibility/2006">
          <mc:Choice Requires="x14">
            <control shapeId="9700" r:id="rId367" name="Check Box 484">
              <controlPr defaultSize="0" autoFill="0" autoLine="0" autoPict="0">
                <anchor moveWithCells="1">
                  <from>
                    <xdr:col>41</xdr:col>
                    <xdr:colOff>127000</xdr:colOff>
                    <xdr:row>10</xdr:row>
                    <xdr:rowOff>38100</xdr:rowOff>
                  </from>
                  <to>
                    <xdr:col>43</xdr:col>
                    <xdr:colOff>127000</xdr:colOff>
                    <xdr:row>10</xdr:row>
                    <xdr:rowOff>260350</xdr:rowOff>
                  </to>
                </anchor>
              </controlPr>
            </control>
          </mc:Choice>
        </mc:AlternateContent>
        <mc:AlternateContent xmlns:mc="http://schemas.openxmlformats.org/markup-compatibility/2006">
          <mc:Choice Requires="x14">
            <control shapeId="9701" r:id="rId368" name="Check Box 485">
              <controlPr defaultSize="0" autoFill="0" autoLine="0" autoPict="0">
                <anchor moveWithCells="1">
                  <from>
                    <xdr:col>10</xdr:col>
                    <xdr:colOff>127000</xdr:colOff>
                    <xdr:row>11</xdr:row>
                    <xdr:rowOff>31750</xdr:rowOff>
                  </from>
                  <to>
                    <xdr:col>12</xdr:col>
                    <xdr:colOff>127000</xdr:colOff>
                    <xdr:row>11</xdr:row>
                    <xdr:rowOff>247650</xdr:rowOff>
                  </to>
                </anchor>
              </controlPr>
            </control>
          </mc:Choice>
        </mc:AlternateContent>
        <mc:AlternateContent xmlns:mc="http://schemas.openxmlformats.org/markup-compatibility/2006">
          <mc:Choice Requires="x14">
            <control shapeId="9702" r:id="rId369" name="Check Box 486">
              <controlPr defaultSize="0" autoFill="0" autoLine="0" autoPict="0">
                <anchor moveWithCells="1">
                  <from>
                    <xdr:col>15</xdr:col>
                    <xdr:colOff>127000</xdr:colOff>
                    <xdr:row>11</xdr:row>
                    <xdr:rowOff>31750</xdr:rowOff>
                  </from>
                  <to>
                    <xdr:col>17</xdr:col>
                    <xdr:colOff>127000</xdr:colOff>
                    <xdr:row>11</xdr:row>
                    <xdr:rowOff>247650</xdr:rowOff>
                  </to>
                </anchor>
              </controlPr>
            </control>
          </mc:Choice>
        </mc:AlternateContent>
        <mc:AlternateContent xmlns:mc="http://schemas.openxmlformats.org/markup-compatibility/2006">
          <mc:Choice Requires="x14">
            <control shapeId="9703" r:id="rId370" name="Check Box 487">
              <controlPr defaultSize="0" autoFill="0" autoLine="0" autoPict="0">
                <anchor moveWithCells="1">
                  <from>
                    <xdr:col>19</xdr:col>
                    <xdr:colOff>127000</xdr:colOff>
                    <xdr:row>11</xdr:row>
                    <xdr:rowOff>31750</xdr:rowOff>
                  </from>
                  <to>
                    <xdr:col>21</xdr:col>
                    <xdr:colOff>127000</xdr:colOff>
                    <xdr:row>11</xdr:row>
                    <xdr:rowOff>247650</xdr:rowOff>
                  </to>
                </anchor>
              </controlPr>
            </control>
          </mc:Choice>
        </mc:AlternateContent>
        <mc:AlternateContent xmlns:mc="http://schemas.openxmlformats.org/markup-compatibility/2006">
          <mc:Choice Requires="x14">
            <control shapeId="9704" r:id="rId371" name="Check Box 488">
              <controlPr defaultSize="0" autoFill="0" autoLine="0" autoPict="0">
                <anchor moveWithCells="1">
                  <from>
                    <xdr:col>23</xdr:col>
                    <xdr:colOff>127000</xdr:colOff>
                    <xdr:row>11</xdr:row>
                    <xdr:rowOff>31750</xdr:rowOff>
                  </from>
                  <to>
                    <xdr:col>25</xdr:col>
                    <xdr:colOff>127000</xdr:colOff>
                    <xdr:row>11</xdr:row>
                    <xdr:rowOff>247650</xdr:rowOff>
                  </to>
                </anchor>
              </controlPr>
            </control>
          </mc:Choice>
        </mc:AlternateContent>
        <mc:AlternateContent xmlns:mc="http://schemas.openxmlformats.org/markup-compatibility/2006">
          <mc:Choice Requires="x14">
            <control shapeId="9705" r:id="rId372" name="Check Box 489">
              <controlPr defaultSize="0" autoFill="0" autoLine="0" autoPict="0">
                <anchor moveWithCells="1">
                  <from>
                    <xdr:col>41</xdr:col>
                    <xdr:colOff>133350</xdr:colOff>
                    <xdr:row>11</xdr:row>
                    <xdr:rowOff>31750</xdr:rowOff>
                  </from>
                  <to>
                    <xdr:col>43</xdr:col>
                    <xdr:colOff>133350</xdr:colOff>
                    <xdr:row>11</xdr:row>
                    <xdr:rowOff>247650</xdr:rowOff>
                  </to>
                </anchor>
              </controlPr>
            </control>
          </mc:Choice>
        </mc:AlternateContent>
        <mc:AlternateContent xmlns:mc="http://schemas.openxmlformats.org/markup-compatibility/2006">
          <mc:Choice Requires="x14">
            <control shapeId="9706" r:id="rId373" name="Check Box 490">
              <controlPr defaultSize="0" autoFill="0" autoLine="0" autoPict="0">
                <anchor moveWithCells="1">
                  <from>
                    <xdr:col>10</xdr:col>
                    <xdr:colOff>127000</xdr:colOff>
                    <xdr:row>12</xdr:row>
                    <xdr:rowOff>31750</xdr:rowOff>
                  </from>
                  <to>
                    <xdr:col>12</xdr:col>
                    <xdr:colOff>127000</xdr:colOff>
                    <xdr:row>12</xdr:row>
                    <xdr:rowOff>247650</xdr:rowOff>
                  </to>
                </anchor>
              </controlPr>
            </control>
          </mc:Choice>
        </mc:AlternateContent>
        <mc:AlternateContent xmlns:mc="http://schemas.openxmlformats.org/markup-compatibility/2006">
          <mc:Choice Requires="x14">
            <control shapeId="9707" r:id="rId374" name="Check Box 491">
              <controlPr defaultSize="0" autoFill="0" autoLine="0" autoPict="0">
                <anchor moveWithCells="1">
                  <from>
                    <xdr:col>15</xdr:col>
                    <xdr:colOff>127000</xdr:colOff>
                    <xdr:row>12</xdr:row>
                    <xdr:rowOff>31750</xdr:rowOff>
                  </from>
                  <to>
                    <xdr:col>17</xdr:col>
                    <xdr:colOff>127000</xdr:colOff>
                    <xdr:row>12</xdr:row>
                    <xdr:rowOff>247650</xdr:rowOff>
                  </to>
                </anchor>
              </controlPr>
            </control>
          </mc:Choice>
        </mc:AlternateContent>
        <mc:AlternateContent xmlns:mc="http://schemas.openxmlformats.org/markup-compatibility/2006">
          <mc:Choice Requires="x14">
            <control shapeId="9708" r:id="rId375" name="Check Box 492">
              <controlPr defaultSize="0" autoFill="0" autoLine="0" autoPict="0">
                <anchor moveWithCells="1">
                  <from>
                    <xdr:col>19</xdr:col>
                    <xdr:colOff>127000</xdr:colOff>
                    <xdr:row>12</xdr:row>
                    <xdr:rowOff>31750</xdr:rowOff>
                  </from>
                  <to>
                    <xdr:col>21</xdr:col>
                    <xdr:colOff>127000</xdr:colOff>
                    <xdr:row>12</xdr:row>
                    <xdr:rowOff>247650</xdr:rowOff>
                  </to>
                </anchor>
              </controlPr>
            </control>
          </mc:Choice>
        </mc:AlternateContent>
        <mc:AlternateContent xmlns:mc="http://schemas.openxmlformats.org/markup-compatibility/2006">
          <mc:Choice Requires="x14">
            <control shapeId="9709" r:id="rId376" name="Check Box 493">
              <controlPr defaultSize="0" autoFill="0" autoLine="0" autoPict="0">
                <anchor moveWithCells="1">
                  <from>
                    <xdr:col>23</xdr:col>
                    <xdr:colOff>127000</xdr:colOff>
                    <xdr:row>12</xdr:row>
                    <xdr:rowOff>31750</xdr:rowOff>
                  </from>
                  <to>
                    <xdr:col>25</xdr:col>
                    <xdr:colOff>127000</xdr:colOff>
                    <xdr:row>12</xdr:row>
                    <xdr:rowOff>247650</xdr:rowOff>
                  </to>
                </anchor>
              </controlPr>
            </control>
          </mc:Choice>
        </mc:AlternateContent>
        <mc:AlternateContent xmlns:mc="http://schemas.openxmlformats.org/markup-compatibility/2006">
          <mc:Choice Requires="x14">
            <control shapeId="9710" r:id="rId377" name="Check Box 494">
              <controlPr defaultSize="0" autoFill="0" autoLine="0" autoPict="0">
                <anchor moveWithCells="1">
                  <from>
                    <xdr:col>10</xdr:col>
                    <xdr:colOff>127000</xdr:colOff>
                    <xdr:row>13</xdr:row>
                    <xdr:rowOff>31750</xdr:rowOff>
                  </from>
                  <to>
                    <xdr:col>12</xdr:col>
                    <xdr:colOff>127000</xdr:colOff>
                    <xdr:row>13</xdr:row>
                    <xdr:rowOff>247650</xdr:rowOff>
                  </to>
                </anchor>
              </controlPr>
            </control>
          </mc:Choice>
        </mc:AlternateContent>
        <mc:AlternateContent xmlns:mc="http://schemas.openxmlformats.org/markup-compatibility/2006">
          <mc:Choice Requires="x14">
            <control shapeId="9711" r:id="rId378" name="Check Box 495">
              <controlPr defaultSize="0" autoFill="0" autoLine="0" autoPict="0">
                <anchor moveWithCells="1">
                  <from>
                    <xdr:col>15</xdr:col>
                    <xdr:colOff>127000</xdr:colOff>
                    <xdr:row>13</xdr:row>
                    <xdr:rowOff>31750</xdr:rowOff>
                  </from>
                  <to>
                    <xdr:col>17</xdr:col>
                    <xdr:colOff>127000</xdr:colOff>
                    <xdr:row>13</xdr:row>
                    <xdr:rowOff>247650</xdr:rowOff>
                  </to>
                </anchor>
              </controlPr>
            </control>
          </mc:Choice>
        </mc:AlternateContent>
        <mc:AlternateContent xmlns:mc="http://schemas.openxmlformats.org/markup-compatibility/2006">
          <mc:Choice Requires="x14">
            <control shapeId="9712" r:id="rId379" name="Check Box 496">
              <controlPr defaultSize="0" autoFill="0" autoLine="0" autoPict="0">
                <anchor moveWithCells="1">
                  <from>
                    <xdr:col>19</xdr:col>
                    <xdr:colOff>127000</xdr:colOff>
                    <xdr:row>13</xdr:row>
                    <xdr:rowOff>31750</xdr:rowOff>
                  </from>
                  <to>
                    <xdr:col>21</xdr:col>
                    <xdr:colOff>127000</xdr:colOff>
                    <xdr:row>13</xdr:row>
                    <xdr:rowOff>247650</xdr:rowOff>
                  </to>
                </anchor>
              </controlPr>
            </control>
          </mc:Choice>
        </mc:AlternateContent>
        <mc:AlternateContent xmlns:mc="http://schemas.openxmlformats.org/markup-compatibility/2006">
          <mc:Choice Requires="x14">
            <control shapeId="9713" r:id="rId380" name="Check Box 497">
              <controlPr defaultSize="0" autoFill="0" autoLine="0" autoPict="0">
                <anchor moveWithCells="1">
                  <from>
                    <xdr:col>23</xdr:col>
                    <xdr:colOff>127000</xdr:colOff>
                    <xdr:row>13</xdr:row>
                    <xdr:rowOff>31750</xdr:rowOff>
                  </from>
                  <to>
                    <xdr:col>25</xdr:col>
                    <xdr:colOff>127000</xdr:colOff>
                    <xdr:row>13</xdr:row>
                    <xdr:rowOff>247650</xdr:rowOff>
                  </to>
                </anchor>
              </controlPr>
            </control>
          </mc:Choice>
        </mc:AlternateContent>
        <mc:AlternateContent xmlns:mc="http://schemas.openxmlformats.org/markup-compatibility/2006">
          <mc:Choice Requires="x14">
            <control shapeId="9714" r:id="rId381" name="Check Box 498">
              <controlPr defaultSize="0" autoFill="0" autoLine="0" autoPict="0">
                <anchor moveWithCells="1">
                  <from>
                    <xdr:col>10</xdr:col>
                    <xdr:colOff>127000</xdr:colOff>
                    <xdr:row>14</xdr:row>
                    <xdr:rowOff>31750</xdr:rowOff>
                  </from>
                  <to>
                    <xdr:col>12</xdr:col>
                    <xdr:colOff>127000</xdr:colOff>
                    <xdr:row>14</xdr:row>
                    <xdr:rowOff>247650</xdr:rowOff>
                  </to>
                </anchor>
              </controlPr>
            </control>
          </mc:Choice>
        </mc:AlternateContent>
        <mc:AlternateContent xmlns:mc="http://schemas.openxmlformats.org/markup-compatibility/2006">
          <mc:Choice Requires="x14">
            <control shapeId="9715" r:id="rId382" name="Check Box 499">
              <controlPr defaultSize="0" autoFill="0" autoLine="0" autoPict="0">
                <anchor moveWithCells="1">
                  <from>
                    <xdr:col>15</xdr:col>
                    <xdr:colOff>127000</xdr:colOff>
                    <xdr:row>14</xdr:row>
                    <xdr:rowOff>31750</xdr:rowOff>
                  </from>
                  <to>
                    <xdr:col>17</xdr:col>
                    <xdr:colOff>127000</xdr:colOff>
                    <xdr:row>14</xdr:row>
                    <xdr:rowOff>247650</xdr:rowOff>
                  </to>
                </anchor>
              </controlPr>
            </control>
          </mc:Choice>
        </mc:AlternateContent>
        <mc:AlternateContent xmlns:mc="http://schemas.openxmlformats.org/markup-compatibility/2006">
          <mc:Choice Requires="x14">
            <control shapeId="9716" r:id="rId383" name="Check Box 500">
              <controlPr defaultSize="0" autoFill="0" autoLine="0" autoPict="0">
                <anchor moveWithCells="1">
                  <from>
                    <xdr:col>19</xdr:col>
                    <xdr:colOff>127000</xdr:colOff>
                    <xdr:row>14</xdr:row>
                    <xdr:rowOff>31750</xdr:rowOff>
                  </from>
                  <to>
                    <xdr:col>21</xdr:col>
                    <xdr:colOff>127000</xdr:colOff>
                    <xdr:row>14</xdr:row>
                    <xdr:rowOff>247650</xdr:rowOff>
                  </to>
                </anchor>
              </controlPr>
            </control>
          </mc:Choice>
        </mc:AlternateContent>
        <mc:AlternateContent xmlns:mc="http://schemas.openxmlformats.org/markup-compatibility/2006">
          <mc:Choice Requires="x14">
            <control shapeId="9717" r:id="rId384" name="Check Box 501">
              <controlPr defaultSize="0" autoFill="0" autoLine="0" autoPict="0">
                <anchor moveWithCells="1">
                  <from>
                    <xdr:col>23</xdr:col>
                    <xdr:colOff>127000</xdr:colOff>
                    <xdr:row>14</xdr:row>
                    <xdr:rowOff>31750</xdr:rowOff>
                  </from>
                  <to>
                    <xdr:col>25</xdr:col>
                    <xdr:colOff>127000</xdr:colOff>
                    <xdr:row>14</xdr:row>
                    <xdr:rowOff>247650</xdr:rowOff>
                  </to>
                </anchor>
              </controlPr>
            </control>
          </mc:Choice>
        </mc:AlternateContent>
        <mc:AlternateContent xmlns:mc="http://schemas.openxmlformats.org/markup-compatibility/2006">
          <mc:Choice Requires="x14">
            <control shapeId="9718" r:id="rId385" name="Check Box 502">
              <controlPr defaultSize="0" autoFill="0" autoLine="0" autoPict="0">
                <anchor moveWithCells="1">
                  <from>
                    <xdr:col>10</xdr:col>
                    <xdr:colOff>127000</xdr:colOff>
                    <xdr:row>15</xdr:row>
                    <xdr:rowOff>31750</xdr:rowOff>
                  </from>
                  <to>
                    <xdr:col>12</xdr:col>
                    <xdr:colOff>127000</xdr:colOff>
                    <xdr:row>15</xdr:row>
                    <xdr:rowOff>247650</xdr:rowOff>
                  </to>
                </anchor>
              </controlPr>
            </control>
          </mc:Choice>
        </mc:AlternateContent>
        <mc:AlternateContent xmlns:mc="http://schemas.openxmlformats.org/markup-compatibility/2006">
          <mc:Choice Requires="x14">
            <control shapeId="9719" r:id="rId386" name="Check Box 503">
              <controlPr defaultSize="0" autoFill="0" autoLine="0" autoPict="0">
                <anchor moveWithCells="1">
                  <from>
                    <xdr:col>15</xdr:col>
                    <xdr:colOff>127000</xdr:colOff>
                    <xdr:row>15</xdr:row>
                    <xdr:rowOff>31750</xdr:rowOff>
                  </from>
                  <to>
                    <xdr:col>17</xdr:col>
                    <xdr:colOff>127000</xdr:colOff>
                    <xdr:row>15</xdr:row>
                    <xdr:rowOff>247650</xdr:rowOff>
                  </to>
                </anchor>
              </controlPr>
            </control>
          </mc:Choice>
        </mc:AlternateContent>
        <mc:AlternateContent xmlns:mc="http://schemas.openxmlformats.org/markup-compatibility/2006">
          <mc:Choice Requires="x14">
            <control shapeId="9720" r:id="rId387" name="Check Box 504">
              <controlPr defaultSize="0" autoFill="0" autoLine="0" autoPict="0">
                <anchor moveWithCells="1">
                  <from>
                    <xdr:col>19</xdr:col>
                    <xdr:colOff>127000</xdr:colOff>
                    <xdr:row>15</xdr:row>
                    <xdr:rowOff>31750</xdr:rowOff>
                  </from>
                  <to>
                    <xdr:col>21</xdr:col>
                    <xdr:colOff>127000</xdr:colOff>
                    <xdr:row>15</xdr:row>
                    <xdr:rowOff>247650</xdr:rowOff>
                  </to>
                </anchor>
              </controlPr>
            </control>
          </mc:Choice>
        </mc:AlternateContent>
        <mc:AlternateContent xmlns:mc="http://schemas.openxmlformats.org/markup-compatibility/2006">
          <mc:Choice Requires="x14">
            <control shapeId="9721" r:id="rId388" name="Check Box 505">
              <controlPr defaultSize="0" autoFill="0" autoLine="0" autoPict="0">
                <anchor moveWithCells="1">
                  <from>
                    <xdr:col>23</xdr:col>
                    <xdr:colOff>127000</xdr:colOff>
                    <xdr:row>15</xdr:row>
                    <xdr:rowOff>31750</xdr:rowOff>
                  </from>
                  <to>
                    <xdr:col>25</xdr:col>
                    <xdr:colOff>127000</xdr:colOff>
                    <xdr:row>15</xdr:row>
                    <xdr:rowOff>247650</xdr:rowOff>
                  </to>
                </anchor>
              </controlPr>
            </control>
          </mc:Choice>
        </mc:AlternateContent>
        <mc:AlternateContent xmlns:mc="http://schemas.openxmlformats.org/markup-compatibility/2006">
          <mc:Choice Requires="x14">
            <control shapeId="9722" r:id="rId389" name="Check Box 506">
              <controlPr defaultSize="0" autoFill="0" autoLine="0" autoPict="0">
                <anchor moveWithCells="1">
                  <from>
                    <xdr:col>10</xdr:col>
                    <xdr:colOff>127000</xdr:colOff>
                    <xdr:row>16</xdr:row>
                    <xdr:rowOff>31750</xdr:rowOff>
                  </from>
                  <to>
                    <xdr:col>12</xdr:col>
                    <xdr:colOff>127000</xdr:colOff>
                    <xdr:row>16</xdr:row>
                    <xdr:rowOff>247650</xdr:rowOff>
                  </to>
                </anchor>
              </controlPr>
            </control>
          </mc:Choice>
        </mc:AlternateContent>
        <mc:AlternateContent xmlns:mc="http://schemas.openxmlformats.org/markup-compatibility/2006">
          <mc:Choice Requires="x14">
            <control shapeId="9723" r:id="rId390" name="Check Box 507">
              <controlPr defaultSize="0" autoFill="0" autoLine="0" autoPict="0">
                <anchor moveWithCells="1">
                  <from>
                    <xdr:col>15</xdr:col>
                    <xdr:colOff>127000</xdr:colOff>
                    <xdr:row>16</xdr:row>
                    <xdr:rowOff>31750</xdr:rowOff>
                  </from>
                  <to>
                    <xdr:col>17</xdr:col>
                    <xdr:colOff>127000</xdr:colOff>
                    <xdr:row>16</xdr:row>
                    <xdr:rowOff>247650</xdr:rowOff>
                  </to>
                </anchor>
              </controlPr>
            </control>
          </mc:Choice>
        </mc:AlternateContent>
        <mc:AlternateContent xmlns:mc="http://schemas.openxmlformats.org/markup-compatibility/2006">
          <mc:Choice Requires="x14">
            <control shapeId="9724" r:id="rId391" name="Check Box 508">
              <controlPr defaultSize="0" autoFill="0" autoLine="0" autoPict="0">
                <anchor moveWithCells="1">
                  <from>
                    <xdr:col>19</xdr:col>
                    <xdr:colOff>127000</xdr:colOff>
                    <xdr:row>16</xdr:row>
                    <xdr:rowOff>31750</xdr:rowOff>
                  </from>
                  <to>
                    <xdr:col>21</xdr:col>
                    <xdr:colOff>127000</xdr:colOff>
                    <xdr:row>16</xdr:row>
                    <xdr:rowOff>247650</xdr:rowOff>
                  </to>
                </anchor>
              </controlPr>
            </control>
          </mc:Choice>
        </mc:AlternateContent>
        <mc:AlternateContent xmlns:mc="http://schemas.openxmlformats.org/markup-compatibility/2006">
          <mc:Choice Requires="x14">
            <control shapeId="9725" r:id="rId392" name="Check Box 509">
              <controlPr defaultSize="0" autoFill="0" autoLine="0" autoPict="0">
                <anchor moveWithCells="1">
                  <from>
                    <xdr:col>23</xdr:col>
                    <xdr:colOff>127000</xdr:colOff>
                    <xdr:row>16</xdr:row>
                    <xdr:rowOff>31750</xdr:rowOff>
                  </from>
                  <to>
                    <xdr:col>25</xdr:col>
                    <xdr:colOff>127000</xdr:colOff>
                    <xdr:row>16</xdr:row>
                    <xdr:rowOff>247650</xdr:rowOff>
                  </to>
                </anchor>
              </controlPr>
            </control>
          </mc:Choice>
        </mc:AlternateContent>
        <mc:AlternateContent xmlns:mc="http://schemas.openxmlformats.org/markup-compatibility/2006">
          <mc:Choice Requires="x14">
            <control shapeId="9726" r:id="rId393" name="Check Box 510">
              <controlPr defaultSize="0" autoFill="0" autoLine="0" autoPict="0">
                <anchor moveWithCells="1">
                  <from>
                    <xdr:col>10</xdr:col>
                    <xdr:colOff>127000</xdr:colOff>
                    <xdr:row>17</xdr:row>
                    <xdr:rowOff>31750</xdr:rowOff>
                  </from>
                  <to>
                    <xdr:col>12</xdr:col>
                    <xdr:colOff>127000</xdr:colOff>
                    <xdr:row>17</xdr:row>
                    <xdr:rowOff>247650</xdr:rowOff>
                  </to>
                </anchor>
              </controlPr>
            </control>
          </mc:Choice>
        </mc:AlternateContent>
        <mc:AlternateContent xmlns:mc="http://schemas.openxmlformats.org/markup-compatibility/2006">
          <mc:Choice Requires="x14">
            <control shapeId="9727" r:id="rId394" name="Check Box 511">
              <controlPr defaultSize="0" autoFill="0" autoLine="0" autoPict="0">
                <anchor moveWithCells="1">
                  <from>
                    <xdr:col>15</xdr:col>
                    <xdr:colOff>127000</xdr:colOff>
                    <xdr:row>17</xdr:row>
                    <xdr:rowOff>31750</xdr:rowOff>
                  </from>
                  <to>
                    <xdr:col>17</xdr:col>
                    <xdr:colOff>127000</xdr:colOff>
                    <xdr:row>17</xdr:row>
                    <xdr:rowOff>247650</xdr:rowOff>
                  </to>
                </anchor>
              </controlPr>
            </control>
          </mc:Choice>
        </mc:AlternateContent>
        <mc:AlternateContent xmlns:mc="http://schemas.openxmlformats.org/markup-compatibility/2006">
          <mc:Choice Requires="x14">
            <control shapeId="9728" r:id="rId395" name="Check Box 512">
              <controlPr defaultSize="0" autoFill="0" autoLine="0" autoPict="0">
                <anchor moveWithCells="1">
                  <from>
                    <xdr:col>19</xdr:col>
                    <xdr:colOff>127000</xdr:colOff>
                    <xdr:row>17</xdr:row>
                    <xdr:rowOff>31750</xdr:rowOff>
                  </from>
                  <to>
                    <xdr:col>21</xdr:col>
                    <xdr:colOff>127000</xdr:colOff>
                    <xdr:row>17</xdr:row>
                    <xdr:rowOff>247650</xdr:rowOff>
                  </to>
                </anchor>
              </controlPr>
            </control>
          </mc:Choice>
        </mc:AlternateContent>
        <mc:AlternateContent xmlns:mc="http://schemas.openxmlformats.org/markup-compatibility/2006">
          <mc:Choice Requires="x14">
            <control shapeId="9729" r:id="rId396" name="Check Box 513">
              <controlPr defaultSize="0" autoFill="0" autoLine="0" autoPict="0">
                <anchor moveWithCells="1">
                  <from>
                    <xdr:col>23</xdr:col>
                    <xdr:colOff>127000</xdr:colOff>
                    <xdr:row>17</xdr:row>
                    <xdr:rowOff>31750</xdr:rowOff>
                  </from>
                  <to>
                    <xdr:col>25</xdr:col>
                    <xdr:colOff>127000</xdr:colOff>
                    <xdr:row>17</xdr:row>
                    <xdr:rowOff>247650</xdr:rowOff>
                  </to>
                </anchor>
              </controlPr>
            </control>
          </mc:Choice>
        </mc:AlternateContent>
        <mc:AlternateContent xmlns:mc="http://schemas.openxmlformats.org/markup-compatibility/2006">
          <mc:Choice Requires="x14">
            <control shapeId="9730" r:id="rId397" name="Check Box 514">
              <controlPr defaultSize="0" autoFill="0" autoLine="0" autoPict="0">
                <anchor moveWithCells="1">
                  <from>
                    <xdr:col>10</xdr:col>
                    <xdr:colOff>127000</xdr:colOff>
                    <xdr:row>18</xdr:row>
                    <xdr:rowOff>31750</xdr:rowOff>
                  </from>
                  <to>
                    <xdr:col>12</xdr:col>
                    <xdr:colOff>127000</xdr:colOff>
                    <xdr:row>18</xdr:row>
                    <xdr:rowOff>247650</xdr:rowOff>
                  </to>
                </anchor>
              </controlPr>
            </control>
          </mc:Choice>
        </mc:AlternateContent>
        <mc:AlternateContent xmlns:mc="http://schemas.openxmlformats.org/markup-compatibility/2006">
          <mc:Choice Requires="x14">
            <control shapeId="9731" r:id="rId398" name="Check Box 515">
              <controlPr defaultSize="0" autoFill="0" autoLine="0" autoPict="0">
                <anchor moveWithCells="1">
                  <from>
                    <xdr:col>15</xdr:col>
                    <xdr:colOff>127000</xdr:colOff>
                    <xdr:row>18</xdr:row>
                    <xdr:rowOff>31750</xdr:rowOff>
                  </from>
                  <to>
                    <xdr:col>17</xdr:col>
                    <xdr:colOff>127000</xdr:colOff>
                    <xdr:row>18</xdr:row>
                    <xdr:rowOff>247650</xdr:rowOff>
                  </to>
                </anchor>
              </controlPr>
            </control>
          </mc:Choice>
        </mc:AlternateContent>
        <mc:AlternateContent xmlns:mc="http://schemas.openxmlformats.org/markup-compatibility/2006">
          <mc:Choice Requires="x14">
            <control shapeId="9732" r:id="rId399" name="Check Box 516">
              <controlPr defaultSize="0" autoFill="0" autoLine="0" autoPict="0">
                <anchor moveWithCells="1">
                  <from>
                    <xdr:col>19</xdr:col>
                    <xdr:colOff>127000</xdr:colOff>
                    <xdr:row>18</xdr:row>
                    <xdr:rowOff>31750</xdr:rowOff>
                  </from>
                  <to>
                    <xdr:col>21</xdr:col>
                    <xdr:colOff>127000</xdr:colOff>
                    <xdr:row>18</xdr:row>
                    <xdr:rowOff>247650</xdr:rowOff>
                  </to>
                </anchor>
              </controlPr>
            </control>
          </mc:Choice>
        </mc:AlternateContent>
        <mc:AlternateContent xmlns:mc="http://schemas.openxmlformats.org/markup-compatibility/2006">
          <mc:Choice Requires="x14">
            <control shapeId="9733" r:id="rId400" name="Check Box 517">
              <controlPr defaultSize="0" autoFill="0" autoLine="0" autoPict="0">
                <anchor moveWithCells="1">
                  <from>
                    <xdr:col>23</xdr:col>
                    <xdr:colOff>127000</xdr:colOff>
                    <xdr:row>18</xdr:row>
                    <xdr:rowOff>31750</xdr:rowOff>
                  </from>
                  <to>
                    <xdr:col>25</xdr:col>
                    <xdr:colOff>127000</xdr:colOff>
                    <xdr:row>18</xdr:row>
                    <xdr:rowOff>247650</xdr:rowOff>
                  </to>
                </anchor>
              </controlPr>
            </control>
          </mc:Choice>
        </mc:AlternateContent>
        <mc:AlternateContent xmlns:mc="http://schemas.openxmlformats.org/markup-compatibility/2006">
          <mc:Choice Requires="x14">
            <control shapeId="9734" r:id="rId401" name="Check Box 518">
              <controlPr defaultSize="0" autoFill="0" autoLine="0" autoPict="0">
                <anchor moveWithCells="1">
                  <from>
                    <xdr:col>10</xdr:col>
                    <xdr:colOff>127000</xdr:colOff>
                    <xdr:row>19</xdr:row>
                    <xdr:rowOff>31750</xdr:rowOff>
                  </from>
                  <to>
                    <xdr:col>12</xdr:col>
                    <xdr:colOff>127000</xdr:colOff>
                    <xdr:row>19</xdr:row>
                    <xdr:rowOff>247650</xdr:rowOff>
                  </to>
                </anchor>
              </controlPr>
            </control>
          </mc:Choice>
        </mc:AlternateContent>
        <mc:AlternateContent xmlns:mc="http://schemas.openxmlformats.org/markup-compatibility/2006">
          <mc:Choice Requires="x14">
            <control shapeId="9735" r:id="rId402" name="Check Box 519">
              <controlPr defaultSize="0" autoFill="0" autoLine="0" autoPict="0">
                <anchor moveWithCells="1">
                  <from>
                    <xdr:col>15</xdr:col>
                    <xdr:colOff>127000</xdr:colOff>
                    <xdr:row>19</xdr:row>
                    <xdr:rowOff>31750</xdr:rowOff>
                  </from>
                  <to>
                    <xdr:col>17</xdr:col>
                    <xdr:colOff>127000</xdr:colOff>
                    <xdr:row>19</xdr:row>
                    <xdr:rowOff>247650</xdr:rowOff>
                  </to>
                </anchor>
              </controlPr>
            </control>
          </mc:Choice>
        </mc:AlternateContent>
        <mc:AlternateContent xmlns:mc="http://schemas.openxmlformats.org/markup-compatibility/2006">
          <mc:Choice Requires="x14">
            <control shapeId="9736" r:id="rId403" name="Check Box 520">
              <controlPr defaultSize="0" autoFill="0" autoLine="0" autoPict="0">
                <anchor moveWithCells="1">
                  <from>
                    <xdr:col>19</xdr:col>
                    <xdr:colOff>127000</xdr:colOff>
                    <xdr:row>19</xdr:row>
                    <xdr:rowOff>31750</xdr:rowOff>
                  </from>
                  <to>
                    <xdr:col>21</xdr:col>
                    <xdr:colOff>127000</xdr:colOff>
                    <xdr:row>19</xdr:row>
                    <xdr:rowOff>247650</xdr:rowOff>
                  </to>
                </anchor>
              </controlPr>
            </control>
          </mc:Choice>
        </mc:AlternateContent>
        <mc:AlternateContent xmlns:mc="http://schemas.openxmlformats.org/markup-compatibility/2006">
          <mc:Choice Requires="x14">
            <control shapeId="9737" r:id="rId404" name="Check Box 521">
              <controlPr defaultSize="0" autoFill="0" autoLine="0" autoPict="0">
                <anchor moveWithCells="1">
                  <from>
                    <xdr:col>23</xdr:col>
                    <xdr:colOff>127000</xdr:colOff>
                    <xdr:row>19</xdr:row>
                    <xdr:rowOff>31750</xdr:rowOff>
                  </from>
                  <to>
                    <xdr:col>25</xdr:col>
                    <xdr:colOff>127000</xdr:colOff>
                    <xdr:row>19</xdr:row>
                    <xdr:rowOff>247650</xdr:rowOff>
                  </to>
                </anchor>
              </controlPr>
            </control>
          </mc:Choice>
        </mc:AlternateContent>
        <mc:AlternateContent xmlns:mc="http://schemas.openxmlformats.org/markup-compatibility/2006">
          <mc:Choice Requires="x14">
            <control shapeId="9738" r:id="rId405" name="Check Box 522">
              <controlPr defaultSize="0" autoFill="0" autoLine="0" autoPict="0">
                <anchor moveWithCells="1">
                  <from>
                    <xdr:col>10</xdr:col>
                    <xdr:colOff>127000</xdr:colOff>
                    <xdr:row>20</xdr:row>
                    <xdr:rowOff>31750</xdr:rowOff>
                  </from>
                  <to>
                    <xdr:col>12</xdr:col>
                    <xdr:colOff>127000</xdr:colOff>
                    <xdr:row>20</xdr:row>
                    <xdr:rowOff>247650</xdr:rowOff>
                  </to>
                </anchor>
              </controlPr>
            </control>
          </mc:Choice>
        </mc:AlternateContent>
        <mc:AlternateContent xmlns:mc="http://schemas.openxmlformats.org/markup-compatibility/2006">
          <mc:Choice Requires="x14">
            <control shapeId="9739" r:id="rId406" name="Check Box 523">
              <controlPr defaultSize="0" autoFill="0" autoLine="0" autoPict="0">
                <anchor moveWithCells="1">
                  <from>
                    <xdr:col>15</xdr:col>
                    <xdr:colOff>127000</xdr:colOff>
                    <xdr:row>20</xdr:row>
                    <xdr:rowOff>31750</xdr:rowOff>
                  </from>
                  <to>
                    <xdr:col>17</xdr:col>
                    <xdr:colOff>127000</xdr:colOff>
                    <xdr:row>20</xdr:row>
                    <xdr:rowOff>247650</xdr:rowOff>
                  </to>
                </anchor>
              </controlPr>
            </control>
          </mc:Choice>
        </mc:AlternateContent>
        <mc:AlternateContent xmlns:mc="http://schemas.openxmlformats.org/markup-compatibility/2006">
          <mc:Choice Requires="x14">
            <control shapeId="9740" r:id="rId407" name="Check Box 524">
              <controlPr defaultSize="0" autoFill="0" autoLine="0" autoPict="0">
                <anchor moveWithCells="1">
                  <from>
                    <xdr:col>19</xdr:col>
                    <xdr:colOff>127000</xdr:colOff>
                    <xdr:row>20</xdr:row>
                    <xdr:rowOff>31750</xdr:rowOff>
                  </from>
                  <to>
                    <xdr:col>21</xdr:col>
                    <xdr:colOff>127000</xdr:colOff>
                    <xdr:row>20</xdr:row>
                    <xdr:rowOff>247650</xdr:rowOff>
                  </to>
                </anchor>
              </controlPr>
            </control>
          </mc:Choice>
        </mc:AlternateContent>
        <mc:AlternateContent xmlns:mc="http://schemas.openxmlformats.org/markup-compatibility/2006">
          <mc:Choice Requires="x14">
            <control shapeId="9741" r:id="rId408" name="Check Box 525">
              <controlPr defaultSize="0" autoFill="0" autoLine="0" autoPict="0">
                <anchor moveWithCells="1">
                  <from>
                    <xdr:col>23</xdr:col>
                    <xdr:colOff>127000</xdr:colOff>
                    <xdr:row>20</xdr:row>
                    <xdr:rowOff>31750</xdr:rowOff>
                  </from>
                  <to>
                    <xdr:col>25</xdr:col>
                    <xdr:colOff>127000</xdr:colOff>
                    <xdr:row>20</xdr:row>
                    <xdr:rowOff>247650</xdr:rowOff>
                  </to>
                </anchor>
              </controlPr>
            </control>
          </mc:Choice>
        </mc:AlternateContent>
        <mc:AlternateContent xmlns:mc="http://schemas.openxmlformats.org/markup-compatibility/2006">
          <mc:Choice Requires="x14">
            <control shapeId="9742" r:id="rId409" name="Check Box 526">
              <controlPr defaultSize="0" autoFill="0" autoLine="0" autoPict="0">
                <anchor moveWithCells="1">
                  <from>
                    <xdr:col>10</xdr:col>
                    <xdr:colOff>127000</xdr:colOff>
                    <xdr:row>21</xdr:row>
                    <xdr:rowOff>31750</xdr:rowOff>
                  </from>
                  <to>
                    <xdr:col>12</xdr:col>
                    <xdr:colOff>127000</xdr:colOff>
                    <xdr:row>21</xdr:row>
                    <xdr:rowOff>247650</xdr:rowOff>
                  </to>
                </anchor>
              </controlPr>
            </control>
          </mc:Choice>
        </mc:AlternateContent>
        <mc:AlternateContent xmlns:mc="http://schemas.openxmlformats.org/markup-compatibility/2006">
          <mc:Choice Requires="x14">
            <control shapeId="9743" r:id="rId410" name="Check Box 527">
              <controlPr defaultSize="0" autoFill="0" autoLine="0" autoPict="0">
                <anchor moveWithCells="1">
                  <from>
                    <xdr:col>15</xdr:col>
                    <xdr:colOff>127000</xdr:colOff>
                    <xdr:row>21</xdr:row>
                    <xdr:rowOff>31750</xdr:rowOff>
                  </from>
                  <to>
                    <xdr:col>17</xdr:col>
                    <xdr:colOff>127000</xdr:colOff>
                    <xdr:row>21</xdr:row>
                    <xdr:rowOff>247650</xdr:rowOff>
                  </to>
                </anchor>
              </controlPr>
            </control>
          </mc:Choice>
        </mc:AlternateContent>
        <mc:AlternateContent xmlns:mc="http://schemas.openxmlformats.org/markup-compatibility/2006">
          <mc:Choice Requires="x14">
            <control shapeId="9744" r:id="rId411" name="Check Box 528">
              <controlPr defaultSize="0" autoFill="0" autoLine="0" autoPict="0">
                <anchor moveWithCells="1">
                  <from>
                    <xdr:col>19</xdr:col>
                    <xdr:colOff>127000</xdr:colOff>
                    <xdr:row>21</xdr:row>
                    <xdr:rowOff>31750</xdr:rowOff>
                  </from>
                  <to>
                    <xdr:col>21</xdr:col>
                    <xdr:colOff>127000</xdr:colOff>
                    <xdr:row>21</xdr:row>
                    <xdr:rowOff>247650</xdr:rowOff>
                  </to>
                </anchor>
              </controlPr>
            </control>
          </mc:Choice>
        </mc:AlternateContent>
        <mc:AlternateContent xmlns:mc="http://schemas.openxmlformats.org/markup-compatibility/2006">
          <mc:Choice Requires="x14">
            <control shapeId="9745" r:id="rId412" name="Check Box 529">
              <controlPr defaultSize="0" autoFill="0" autoLine="0" autoPict="0">
                <anchor moveWithCells="1">
                  <from>
                    <xdr:col>23</xdr:col>
                    <xdr:colOff>127000</xdr:colOff>
                    <xdr:row>21</xdr:row>
                    <xdr:rowOff>31750</xdr:rowOff>
                  </from>
                  <to>
                    <xdr:col>25</xdr:col>
                    <xdr:colOff>127000</xdr:colOff>
                    <xdr:row>21</xdr:row>
                    <xdr:rowOff>247650</xdr:rowOff>
                  </to>
                </anchor>
              </controlPr>
            </control>
          </mc:Choice>
        </mc:AlternateContent>
        <mc:AlternateContent xmlns:mc="http://schemas.openxmlformats.org/markup-compatibility/2006">
          <mc:Choice Requires="x14">
            <control shapeId="9746" r:id="rId413" name="Check Box 530">
              <controlPr defaultSize="0" autoFill="0" autoLine="0" autoPict="0">
                <anchor moveWithCells="1">
                  <from>
                    <xdr:col>10</xdr:col>
                    <xdr:colOff>127000</xdr:colOff>
                    <xdr:row>4</xdr:row>
                    <xdr:rowOff>31750</xdr:rowOff>
                  </from>
                  <to>
                    <xdr:col>12</xdr:col>
                    <xdr:colOff>127000</xdr:colOff>
                    <xdr:row>4</xdr:row>
                    <xdr:rowOff>247650</xdr:rowOff>
                  </to>
                </anchor>
              </controlPr>
            </control>
          </mc:Choice>
        </mc:AlternateContent>
        <mc:AlternateContent xmlns:mc="http://schemas.openxmlformats.org/markup-compatibility/2006">
          <mc:Choice Requires="x14">
            <control shapeId="9747" r:id="rId414" name="Check Box 531">
              <controlPr defaultSize="0" autoFill="0" autoLine="0" autoPict="0">
                <anchor moveWithCells="1">
                  <from>
                    <xdr:col>15</xdr:col>
                    <xdr:colOff>127000</xdr:colOff>
                    <xdr:row>4</xdr:row>
                    <xdr:rowOff>31750</xdr:rowOff>
                  </from>
                  <to>
                    <xdr:col>17</xdr:col>
                    <xdr:colOff>127000</xdr:colOff>
                    <xdr:row>4</xdr:row>
                    <xdr:rowOff>247650</xdr:rowOff>
                  </to>
                </anchor>
              </controlPr>
            </control>
          </mc:Choice>
        </mc:AlternateContent>
        <mc:AlternateContent xmlns:mc="http://schemas.openxmlformats.org/markup-compatibility/2006">
          <mc:Choice Requires="x14">
            <control shapeId="9748" r:id="rId415" name="Check Box 532">
              <controlPr defaultSize="0" autoFill="0" autoLine="0" autoPict="0">
                <anchor moveWithCells="1">
                  <from>
                    <xdr:col>19</xdr:col>
                    <xdr:colOff>127000</xdr:colOff>
                    <xdr:row>4</xdr:row>
                    <xdr:rowOff>31750</xdr:rowOff>
                  </from>
                  <to>
                    <xdr:col>21</xdr:col>
                    <xdr:colOff>127000</xdr:colOff>
                    <xdr:row>4</xdr:row>
                    <xdr:rowOff>247650</xdr:rowOff>
                  </to>
                </anchor>
              </controlPr>
            </control>
          </mc:Choice>
        </mc:AlternateContent>
        <mc:AlternateContent xmlns:mc="http://schemas.openxmlformats.org/markup-compatibility/2006">
          <mc:Choice Requires="x14">
            <control shapeId="9749" r:id="rId416" name="Check Box 533">
              <controlPr defaultSize="0" autoFill="0" autoLine="0" autoPict="0">
                <anchor moveWithCells="1">
                  <from>
                    <xdr:col>23</xdr:col>
                    <xdr:colOff>127000</xdr:colOff>
                    <xdr:row>4</xdr:row>
                    <xdr:rowOff>31750</xdr:rowOff>
                  </from>
                  <to>
                    <xdr:col>25</xdr:col>
                    <xdr:colOff>127000</xdr:colOff>
                    <xdr:row>4</xdr:row>
                    <xdr:rowOff>247650</xdr:rowOff>
                  </to>
                </anchor>
              </controlPr>
            </control>
          </mc:Choice>
        </mc:AlternateContent>
        <mc:AlternateContent xmlns:mc="http://schemas.openxmlformats.org/markup-compatibility/2006">
          <mc:Choice Requires="x14">
            <control shapeId="9751" r:id="rId417" name="Check Box 535">
              <controlPr defaultSize="0" autoFill="0" autoLine="0" autoPict="0">
                <anchor moveWithCells="1">
                  <from>
                    <xdr:col>27</xdr:col>
                    <xdr:colOff>114300</xdr:colOff>
                    <xdr:row>4</xdr:row>
                    <xdr:rowOff>19050</xdr:rowOff>
                  </from>
                  <to>
                    <xdr:col>29</xdr:col>
                    <xdr:colOff>114300</xdr:colOff>
                    <xdr:row>4</xdr:row>
                    <xdr:rowOff>241300</xdr:rowOff>
                  </to>
                </anchor>
              </controlPr>
            </control>
          </mc:Choice>
        </mc:AlternateContent>
        <mc:AlternateContent xmlns:mc="http://schemas.openxmlformats.org/markup-compatibility/2006">
          <mc:Choice Requires="x14">
            <control shapeId="9752" r:id="rId418" name="Check Box 536">
              <controlPr defaultSize="0" autoFill="0" autoLine="0" autoPict="0">
                <anchor moveWithCells="1">
                  <from>
                    <xdr:col>27</xdr:col>
                    <xdr:colOff>114300</xdr:colOff>
                    <xdr:row>5</xdr:row>
                    <xdr:rowOff>19050</xdr:rowOff>
                  </from>
                  <to>
                    <xdr:col>29</xdr:col>
                    <xdr:colOff>114300</xdr:colOff>
                    <xdr:row>5</xdr:row>
                    <xdr:rowOff>241300</xdr:rowOff>
                  </to>
                </anchor>
              </controlPr>
            </control>
          </mc:Choice>
        </mc:AlternateContent>
        <mc:AlternateContent xmlns:mc="http://schemas.openxmlformats.org/markup-compatibility/2006">
          <mc:Choice Requires="x14">
            <control shapeId="9753" r:id="rId419" name="Check Box 537">
              <controlPr defaultSize="0" autoFill="0" autoLine="0" autoPict="0">
                <anchor moveWithCells="1">
                  <from>
                    <xdr:col>27</xdr:col>
                    <xdr:colOff>114300</xdr:colOff>
                    <xdr:row>6</xdr:row>
                    <xdr:rowOff>19050</xdr:rowOff>
                  </from>
                  <to>
                    <xdr:col>29</xdr:col>
                    <xdr:colOff>114300</xdr:colOff>
                    <xdr:row>6</xdr:row>
                    <xdr:rowOff>241300</xdr:rowOff>
                  </to>
                </anchor>
              </controlPr>
            </control>
          </mc:Choice>
        </mc:AlternateContent>
        <mc:AlternateContent xmlns:mc="http://schemas.openxmlformats.org/markup-compatibility/2006">
          <mc:Choice Requires="x14">
            <control shapeId="9754" r:id="rId420" name="Check Box 538">
              <controlPr defaultSize="0" autoFill="0" autoLine="0" autoPict="0">
                <anchor moveWithCells="1">
                  <from>
                    <xdr:col>27</xdr:col>
                    <xdr:colOff>114300</xdr:colOff>
                    <xdr:row>7</xdr:row>
                    <xdr:rowOff>19050</xdr:rowOff>
                  </from>
                  <to>
                    <xdr:col>29</xdr:col>
                    <xdr:colOff>114300</xdr:colOff>
                    <xdr:row>7</xdr:row>
                    <xdr:rowOff>241300</xdr:rowOff>
                  </to>
                </anchor>
              </controlPr>
            </control>
          </mc:Choice>
        </mc:AlternateContent>
        <mc:AlternateContent xmlns:mc="http://schemas.openxmlformats.org/markup-compatibility/2006">
          <mc:Choice Requires="x14">
            <control shapeId="9755" r:id="rId421" name="Check Box 539">
              <controlPr defaultSize="0" autoFill="0" autoLine="0" autoPict="0">
                <anchor moveWithCells="1">
                  <from>
                    <xdr:col>27</xdr:col>
                    <xdr:colOff>114300</xdr:colOff>
                    <xdr:row>8</xdr:row>
                    <xdr:rowOff>19050</xdr:rowOff>
                  </from>
                  <to>
                    <xdr:col>29</xdr:col>
                    <xdr:colOff>114300</xdr:colOff>
                    <xdr:row>8</xdr:row>
                    <xdr:rowOff>241300</xdr:rowOff>
                  </to>
                </anchor>
              </controlPr>
            </control>
          </mc:Choice>
        </mc:AlternateContent>
        <mc:AlternateContent xmlns:mc="http://schemas.openxmlformats.org/markup-compatibility/2006">
          <mc:Choice Requires="x14">
            <control shapeId="9756" r:id="rId422" name="Check Box 540">
              <controlPr defaultSize="0" autoFill="0" autoLine="0" autoPict="0">
                <anchor moveWithCells="1">
                  <from>
                    <xdr:col>27</xdr:col>
                    <xdr:colOff>114300</xdr:colOff>
                    <xdr:row>9</xdr:row>
                    <xdr:rowOff>19050</xdr:rowOff>
                  </from>
                  <to>
                    <xdr:col>29</xdr:col>
                    <xdr:colOff>114300</xdr:colOff>
                    <xdr:row>9</xdr:row>
                    <xdr:rowOff>241300</xdr:rowOff>
                  </to>
                </anchor>
              </controlPr>
            </control>
          </mc:Choice>
        </mc:AlternateContent>
        <mc:AlternateContent xmlns:mc="http://schemas.openxmlformats.org/markup-compatibility/2006">
          <mc:Choice Requires="x14">
            <control shapeId="9757" r:id="rId423" name="Check Box 541">
              <controlPr defaultSize="0" autoFill="0" autoLine="0" autoPict="0">
                <anchor moveWithCells="1">
                  <from>
                    <xdr:col>27</xdr:col>
                    <xdr:colOff>114300</xdr:colOff>
                    <xdr:row>10</xdr:row>
                    <xdr:rowOff>19050</xdr:rowOff>
                  </from>
                  <to>
                    <xdr:col>29</xdr:col>
                    <xdr:colOff>114300</xdr:colOff>
                    <xdr:row>10</xdr:row>
                    <xdr:rowOff>241300</xdr:rowOff>
                  </to>
                </anchor>
              </controlPr>
            </control>
          </mc:Choice>
        </mc:AlternateContent>
        <mc:AlternateContent xmlns:mc="http://schemas.openxmlformats.org/markup-compatibility/2006">
          <mc:Choice Requires="x14">
            <control shapeId="9758" r:id="rId424" name="Check Box 542">
              <controlPr defaultSize="0" autoFill="0" autoLine="0" autoPict="0">
                <anchor moveWithCells="1">
                  <from>
                    <xdr:col>27</xdr:col>
                    <xdr:colOff>114300</xdr:colOff>
                    <xdr:row>11</xdr:row>
                    <xdr:rowOff>19050</xdr:rowOff>
                  </from>
                  <to>
                    <xdr:col>29</xdr:col>
                    <xdr:colOff>114300</xdr:colOff>
                    <xdr:row>11</xdr:row>
                    <xdr:rowOff>241300</xdr:rowOff>
                  </to>
                </anchor>
              </controlPr>
            </control>
          </mc:Choice>
        </mc:AlternateContent>
        <mc:AlternateContent xmlns:mc="http://schemas.openxmlformats.org/markup-compatibility/2006">
          <mc:Choice Requires="x14">
            <control shapeId="9759" r:id="rId425" name="Check Box 543">
              <controlPr defaultSize="0" autoFill="0" autoLine="0" autoPict="0">
                <anchor moveWithCells="1">
                  <from>
                    <xdr:col>27</xdr:col>
                    <xdr:colOff>114300</xdr:colOff>
                    <xdr:row>12</xdr:row>
                    <xdr:rowOff>19050</xdr:rowOff>
                  </from>
                  <to>
                    <xdr:col>29</xdr:col>
                    <xdr:colOff>114300</xdr:colOff>
                    <xdr:row>12</xdr:row>
                    <xdr:rowOff>241300</xdr:rowOff>
                  </to>
                </anchor>
              </controlPr>
            </control>
          </mc:Choice>
        </mc:AlternateContent>
        <mc:AlternateContent xmlns:mc="http://schemas.openxmlformats.org/markup-compatibility/2006">
          <mc:Choice Requires="x14">
            <control shapeId="9760" r:id="rId426" name="Check Box 544">
              <controlPr defaultSize="0" autoFill="0" autoLine="0" autoPict="0">
                <anchor moveWithCells="1">
                  <from>
                    <xdr:col>27</xdr:col>
                    <xdr:colOff>114300</xdr:colOff>
                    <xdr:row>13</xdr:row>
                    <xdr:rowOff>19050</xdr:rowOff>
                  </from>
                  <to>
                    <xdr:col>29</xdr:col>
                    <xdr:colOff>114300</xdr:colOff>
                    <xdr:row>13</xdr:row>
                    <xdr:rowOff>241300</xdr:rowOff>
                  </to>
                </anchor>
              </controlPr>
            </control>
          </mc:Choice>
        </mc:AlternateContent>
        <mc:AlternateContent xmlns:mc="http://schemas.openxmlformats.org/markup-compatibility/2006">
          <mc:Choice Requires="x14">
            <control shapeId="9761" r:id="rId427" name="Check Box 545">
              <controlPr defaultSize="0" autoFill="0" autoLine="0" autoPict="0">
                <anchor moveWithCells="1">
                  <from>
                    <xdr:col>27</xdr:col>
                    <xdr:colOff>114300</xdr:colOff>
                    <xdr:row>14</xdr:row>
                    <xdr:rowOff>19050</xdr:rowOff>
                  </from>
                  <to>
                    <xdr:col>29</xdr:col>
                    <xdr:colOff>114300</xdr:colOff>
                    <xdr:row>14</xdr:row>
                    <xdr:rowOff>241300</xdr:rowOff>
                  </to>
                </anchor>
              </controlPr>
            </control>
          </mc:Choice>
        </mc:AlternateContent>
        <mc:AlternateContent xmlns:mc="http://schemas.openxmlformats.org/markup-compatibility/2006">
          <mc:Choice Requires="x14">
            <control shapeId="9762" r:id="rId428" name="Check Box 546">
              <controlPr defaultSize="0" autoFill="0" autoLine="0" autoPict="0">
                <anchor moveWithCells="1">
                  <from>
                    <xdr:col>27</xdr:col>
                    <xdr:colOff>114300</xdr:colOff>
                    <xdr:row>15</xdr:row>
                    <xdr:rowOff>19050</xdr:rowOff>
                  </from>
                  <to>
                    <xdr:col>29</xdr:col>
                    <xdr:colOff>114300</xdr:colOff>
                    <xdr:row>15</xdr:row>
                    <xdr:rowOff>241300</xdr:rowOff>
                  </to>
                </anchor>
              </controlPr>
            </control>
          </mc:Choice>
        </mc:AlternateContent>
        <mc:AlternateContent xmlns:mc="http://schemas.openxmlformats.org/markup-compatibility/2006">
          <mc:Choice Requires="x14">
            <control shapeId="9763" r:id="rId429" name="Check Box 547">
              <controlPr defaultSize="0" autoFill="0" autoLine="0" autoPict="0">
                <anchor moveWithCells="1">
                  <from>
                    <xdr:col>27</xdr:col>
                    <xdr:colOff>114300</xdr:colOff>
                    <xdr:row>16</xdr:row>
                    <xdr:rowOff>19050</xdr:rowOff>
                  </from>
                  <to>
                    <xdr:col>29</xdr:col>
                    <xdr:colOff>114300</xdr:colOff>
                    <xdr:row>16</xdr:row>
                    <xdr:rowOff>241300</xdr:rowOff>
                  </to>
                </anchor>
              </controlPr>
            </control>
          </mc:Choice>
        </mc:AlternateContent>
        <mc:AlternateContent xmlns:mc="http://schemas.openxmlformats.org/markup-compatibility/2006">
          <mc:Choice Requires="x14">
            <control shapeId="9764" r:id="rId430" name="Check Box 548">
              <controlPr defaultSize="0" autoFill="0" autoLine="0" autoPict="0">
                <anchor moveWithCells="1">
                  <from>
                    <xdr:col>27</xdr:col>
                    <xdr:colOff>114300</xdr:colOff>
                    <xdr:row>17</xdr:row>
                    <xdr:rowOff>19050</xdr:rowOff>
                  </from>
                  <to>
                    <xdr:col>29</xdr:col>
                    <xdr:colOff>114300</xdr:colOff>
                    <xdr:row>17</xdr:row>
                    <xdr:rowOff>241300</xdr:rowOff>
                  </to>
                </anchor>
              </controlPr>
            </control>
          </mc:Choice>
        </mc:AlternateContent>
        <mc:AlternateContent xmlns:mc="http://schemas.openxmlformats.org/markup-compatibility/2006">
          <mc:Choice Requires="x14">
            <control shapeId="9765" r:id="rId431" name="Check Box 549">
              <controlPr defaultSize="0" autoFill="0" autoLine="0" autoPict="0">
                <anchor moveWithCells="1">
                  <from>
                    <xdr:col>27</xdr:col>
                    <xdr:colOff>114300</xdr:colOff>
                    <xdr:row>18</xdr:row>
                    <xdr:rowOff>19050</xdr:rowOff>
                  </from>
                  <to>
                    <xdr:col>29</xdr:col>
                    <xdr:colOff>114300</xdr:colOff>
                    <xdr:row>18</xdr:row>
                    <xdr:rowOff>241300</xdr:rowOff>
                  </to>
                </anchor>
              </controlPr>
            </control>
          </mc:Choice>
        </mc:AlternateContent>
        <mc:AlternateContent xmlns:mc="http://schemas.openxmlformats.org/markup-compatibility/2006">
          <mc:Choice Requires="x14">
            <control shapeId="9766" r:id="rId432" name="Check Box 550">
              <controlPr defaultSize="0" autoFill="0" autoLine="0" autoPict="0">
                <anchor moveWithCells="1">
                  <from>
                    <xdr:col>27</xdr:col>
                    <xdr:colOff>114300</xdr:colOff>
                    <xdr:row>19</xdr:row>
                    <xdr:rowOff>19050</xdr:rowOff>
                  </from>
                  <to>
                    <xdr:col>29</xdr:col>
                    <xdr:colOff>114300</xdr:colOff>
                    <xdr:row>19</xdr:row>
                    <xdr:rowOff>241300</xdr:rowOff>
                  </to>
                </anchor>
              </controlPr>
            </control>
          </mc:Choice>
        </mc:AlternateContent>
        <mc:AlternateContent xmlns:mc="http://schemas.openxmlformats.org/markup-compatibility/2006">
          <mc:Choice Requires="x14">
            <control shapeId="9767" r:id="rId433" name="Check Box 551">
              <controlPr defaultSize="0" autoFill="0" autoLine="0" autoPict="0">
                <anchor moveWithCells="1">
                  <from>
                    <xdr:col>27</xdr:col>
                    <xdr:colOff>114300</xdr:colOff>
                    <xdr:row>20</xdr:row>
                    <xdr:rowOff>19050</xdr:rowOff>
                  </from>
                  <to>
                    <xdr:col>29</xdr:col>
                    <xdr:colOff>114300</xdr:colOff>
                    <xdr:row>20</xdr:row>
                    <xdr:rowOff>241300</xdr:rowOff>
                  </to>
                </anchor>
              </controlPr>
            </control>
          </mc:Choice>
        </mc:AlternateContent>
        <mc:AlternateContent xmlns:mc="http://schemas.openxmlformats.org/markup-compatibility/2006">
          <mc:Choice Requires="x14">
            <control shapeId="9768" r:id="rId434" name="Check Box 552">
              <controlPr defaultSize="0" autoFill="0" autoLine="0" autoPict="0">
                <anchor moveWithCells="1">
                  <from>
                    <xdr:col>27</xdr:col>
                    <xdr:colOff>114300</xdr:colOff>
                    <xdr:row>21</xdr:row>
                    <xdr:rowOff>19050</xdr:rowOff>
                  </from>
                  <to>
                    <xdr:col>29</xdr:col>
                    <xdr:colOff>114300</xdr:colOff>
                    <xdr:row>21</xdr:row>
                    <xdr:rowOff>241300</xdr:rowOff>
                  </to>
                </anchor>
              </controlPr>
            </control>
          </mc:Choice>
        </mc:AlternateContent>
        <mc:AlternateContent xmlns:mc="http://schemas.openxmlformats.org/markup-compatibility/2006">
          <mc:Choice Requires="x14">
            <control shapeId="9769" r:id="rId435" name="Check Box 553">
              <controlPr defaultSize="0" autoFill="0" autoLine="0" autoPict="0">
                <anchor moveWithCells="1">
                  <from>
                    <xdr:col>45</xdr:col>
                    <xdr:colOff>127000</xdr:colOff>
                    <xdr:row>4</xdr:row>
                    <xdr:rowOff>31750</xdr:rowOff>
                  </from>
                  <to>
                    <xdr:col>47</xdr:col>
                    <xdr:colOff>127000</xdr:colOff>
                    <xdr:row>4</xdr:row>
                    <xdr:rowOff>247650</xdr:rowOff>
                  </to>
                </anchor>
              </controlPr>
            </control>
          </mc:Choice>
        </mc:AlternateContent>
        <mc:AlternateContent xmlns:mc="http://schemas.openxmlformats.org/markup-compatibility/2006">
          <mc:Choice Requires="x14">
            <control shapeId="9770" r:id="rId436" name="Check Box 554">
              <controlPr defaultSize="0" autoFill="0" autoLine="0" autoPict="0">
                <anchor moveWithCells="1">
                  <from>
                    <xdr:col>49</xdr:col>
                    <xdr:colOff>114300</xdr:colOff>
                    <xdr:row>4</xdr:row>
                    <xdr:rowOff>19050</xdr:rowOff>
                  </from>
                  <to>
                    <xdr:col>51</xdr:col>
                    <xdr:colOff>114300</xdr:colOff>
                    <xdr:row>4</xdr:row>
                    <xdr:rowOff>241300</xdr:rowOff>
                  </to>
                </anchor>
              </controlPr>
            </control>
          </mc:Choice>
        </mc:AlternateContent>
        <mc:AlternateContent xmlns:mc="http://schemas.openxmlformats.org/markup-compatibility/2006">
          <mc:Choice Requires="x14">
            <control shapeId="9771" r:id="rId437" name="Check Box 555">
              <controlPr defaultSize="0" autoFill="0" autoLine="0" autoPict="0">
                <anchor moveWithCells="1">
                  <from>
                    <xdr:col>45</xdr:col>
                    <xdr:colOff>127000</xdr:colOff>
                    <xdr:row>5</xdr:row>
                    <xdr:rowOff>31750</xdr:rowOff>
                  </from>
                  <to>
                    <xdr:col>47</xdr:col>
                    <xdr:colOff>127000</xdr:colOff>
                    <xdr:row>5</xdr:row>
                    <xdr:rowOff>247650</xdr:rowOff>
                  </to>
                </anchor>
              </controlPr>
            </control>
          </mc:Choice>
        </mc:AlternateContent>
        <mc:AlternateContent xmlns:mc="http://schemas.openxmlformats.org/markup-compatibility/2006">
          <mc:Choice Requires="x14">
            <control shapeId="9772" r:id="rId438" name="Check Box 556">
              <controlPr defaultSize="0" autoFill="0" autoLine="0" autoPict="0">
                <anchor moveWithCells="1">
                  <from>
                    <xdr:col>49</xdr:col>
                    <xdr:colOff>114300</xdr:colOff>
                    <xdr:row>5</xdr:row>
                    <xdr:rowOff>19050</xdr:rowOff>
                  </from>
                  <to>
                    <xdr:col>51</xdr:col>
                    <xdr:colOff>114300</xdr:colOff>
                    <xdr:row>5</xdr:row>
                    <xdr:rowOff>241300</xdr:rowOff>
                  </to>
                </anchor>
              </controlPr>
            </control>
          </mc:Choice>
        </mc:AlternateContent>
        <mc:AlternateContent xmlns:mc="http://schemas.openxmlformats.org/markup-compatibility/2006">
          <mc:Choice Requires="x14">
            <control shapeId="9773" r:id="rId439" name="Check Box 557">
              <controlPr defaultSize="0" autoFill="0" autoLine="0" autoPict="0">
                <anchor moveWithCells="1">
                  <from>
                    <xdr:col>45</xdr:col>
                    <xdr:colOff>127000</xdr:colOff>
                    <xdr:row>6</xdr:row>
                    <xdr:rowOff>31750</xdr:rowOff>
                  </from>
                  <to>
                    <xdr:col>47</xdr:col>
                    <xdr:colOff>127000</xdr:colOff>
                    <xdr:row>6</xdr:row>
                    <xdr:rowOff>247650</xdr:rowOff>
                  </to>
                </anchor>
              </controlPr>
            </control>
          </mc:Choice>
        </mc:AlternateContent>
        <mc:AlternateContent xmlns:mc="http://schemas.openxmlformats.org/markup-compatibility/2006">
          <mc:Choice Requires="x14">
            <control shapeId="9774" r:id="rId440" name="Check Box 558">
              <controlPr defaultSize="0" autoFill="0" autoLine="0" autoPict="0">
                <anchor moveWithCells="1">
                  <from>
                    <xdr:col>49</xdr:col>
                    <xdr:colOff>114300</xdr:colOff>
                    <xdr:row>6</xdr:row>
                    <xdr:rowOff>19050</xdr:rowOff>
                  </from>
                  <to>
                    <xdr:col>51</xdr:col>
                    <xdr:colOff>114300</xdr:colOff>
                    <xdr:row>6</xdr:row>
                    <xdr:rowOff>241300</xdr:rowOff>
                  </to>
                </anchor>
              </controlPr>
            </control>
          </mc:Choice>
        </mc:AlternateContent>
        <mc:AlternateContent xmlns:mc="http://schemas.openxmlformats.org/markup-compatibility/2006">
          <mc:Choice Requires="x14">
            <control shapeId="9775" r:id="rId441" name="Check Box 559">
              <controlPr defaultSize="0" autoFill="0" autoLine="0" autoPict="0">
                <anchor moveWithCells="1">
                  <from>
                    <xdr:col>45</xdr:col>
                    <xdr:colOff>127000</xdr:colOff>
                    <xdr:row>7</xdr:row>
                    <xdr:rowOff>31750</xdr:rowOff>
                  </from>
                  <to>
                    <xdr:col>47</xdr:col>
                    <xdr:colOff>127000</xdr:colOff>
                    <xdr:row>7</xdr:row>
                    <xdr:rowOff>247650</xdr:rowOff>
                  </to>
                </anchor>
              </controlPr>
            </control>
          </mc:Choice>
        </mc:AlternateContent>
        <mc:AlternateContent xmlns:mc="http://schemas.openxmlformats.org/markup-compatibility/2006">
          <mc:Choice Requires="x14">
            <control shapeId="9776" r:id="rId442" name="Check Box 560">
              <controlPr defaultSize="0" autoFill="0" autoLine="0" autoPict="0">
                <anchor moveWithCells="1">
                  <from>
                    <xdr:col>49</xdr:col>
                    <xdr:colOff>114300</xdr:colOff>
                    <xdr:row>7</xdr:row>
                    <xdr:rowOff>19050</xdr:rowOff>
                  </from>
                  <to>
                    <xdr:col>51</xdr:col>
                    <xdr:colOff>114300</xdr:colOff>
                    <xdr:row>7</xdr:row>
                    <xdr:rowOff>241300</xdr:rowOff>
                  </to>
                </anchor>
              </controlPr>
            </control>
          </mc:Choice>
        </mc:AlternateContent>
        <mc:AlternateContent xmlns:mc="http://schemas.openxmlformats.org/markup-compatibility/2006">
          <mc:Choice Requires="x14">
            <control shapeId="9777" r:id="rId443" name="Check Box 561">
              <controlPr defaultSize="0" autoFill="0" autoLine="0" autoPict="0">
                <anchor moveWithCells="1">
                  <from>
                    <xdr:col>45</xdr:col>
                    <xdr:colOff>127000</xdr:colOff>
                    <xdr:row>8</xdr:row>
                    <xdr:rowOff>31750</xdr:rowOff>
                  </from>
                  <to>
                    <xdr:col>47</xdr:col>
                    <xdr:colOff>127000</xdr:colOff>
                    <xdr:row>8</xdr:row>
                    <xdr:rowOff>247650</xdr:rowOff>
                  </to>
                </anchor>
              </controlPr>
            </control>
          </mc:Choice>
        </mc:AlternateContent>
        <mc:AlternateContent xmlns:mc="http://schemas.openxmlformats.org/markup-compatibility/2006">
          <mc:Choice Requires="x14">
            <control shapeId="9778" r:id="rId444" name="Check Box 562">
              <controlPr defaultSize="0" autoFill="0" autoLine="0" autoPict="0">
                <anchor moveWithCells="1">
                  <from>
                    <xdr:col>49</xdr:col>
                    <xdr:colOff>114300</xdr:colOff>
                    <xdr:row>8</xdr:row>
                    <xdr:rowOff>19050</xdr:rowOff>
                  </from>
                  <to>
                    <xdr:col>51</xdr:col>
                    <xdr:colOff>114300</xdr:colOff>
                    <xdr:row>8</xdr:row>
                    <xdr:rowOff>241300</xdr:rowOff>
                  </to>
                </anchor>
              </controlPr>
            </control>
          </mc:Choice>
        </mc:AlternateContent>
        <mc:AlternateContent xmlns:mc="http://schemas.openxmlformats.org/markup-compatibility/2006">
          <mc:Choice Requires="x14">
            <control shapeId="9779" r:id="rId445" name="Check Box 563">
              <controlPr defaultSize="0" autoFill="0" autoLine="0" autoPict="0">
                <anchor moveWithCells="1">
                  <from>
                    <xdr:col>45</xdr:col>
                    <xdr:colOff>127000</xdr:colOff>
                    <xdr:row>9</xdr:row>
                    <xdr:rowOff>31750</xdr:rowOff>
                  </from>
                  <to>
                    <xdr:col>47</xdr:col>
                    <xdr:colOff>127000</xdr:colOff>
                    <xdr:row>9</xdr:row>
                    <xdr:rowOff>247650</xdr:rowOff>
                  </to>
                </anchor>
              </controlPr>
            </control>
          </mc:Choice>
        </mc:AlternateContent>
        <mc:AlternateContent xmlns:mc="http://schemas.openxmlformats.org/markup-compatibility/2006">
          <mc:Choice Requires="x14">
            <control shapeId="9780" r:id="rId446" name="Check Box 564">
              <controlPr defaultSize="0" autoFill="0" autoLine="0" autoPict="0">
                <anchor moveWithCells="1">
                  <from>
                    <xdr:col>49</xdr:col>
                    <xdr:colOff>114300</xdr:colOff>
                    <xdr:row>9</xdr:row>
                    <xdr:rowOff>19050</xdr:rowOff>
                  </from>
                  <to>
                    <xdr:col>51</xdr:col>
                    <xdr:colOff>114300</xdr:colOff>
                    <xdr:row>9</xdr:row>
                    <xdr:rowOff>241300</xdr:rowOff>
                  </to>
                </anchor>
              </controlPr>
            </control>
          </mc:Choice>
        </mc:AlternateContent>
        <mc:AlternateContent xmlns:mc="http://schemas.openxmlformats.org/markup-compatibility/2006">
          <mc:Choice Requires="x14">
            <control shapeId="9781" r:id="rId447" name="Check Box 565">
              <controlPr defaultSize="0" autoFill="0" autoLine="0" autoPict="0">
                <anchor moveWithCells="1">
                  <from>
                    <xdr:col>45</xdr:col>
                    <xdr:colOff>127000</xdr:colOff>
                    <xdr:row>10</xdr:row>
                    <xdr:rowOff>31750</xdr:rowOff>
                  </from>
                  <to>
                    <xdr:col>47</xdr:col>
                    <xdr:colOff>127000</xdr:colOff>
                    <xdr:row>10</xdr:row>
                    <xdr:rowOff>247650</xdr:rowOff>
                  </to>
                </anchor>
              </controlPr>
            </control>
          </mc:Choice>
        </mc:AlternateContent>
        <mc:AlternateContent xmlns:mc="http://schemas.openxmlformats.org/markup-compatibility/2006">
          <mc:Choice Requires="x14">
            <control shapeId="9782" r:id="rId448" name="Check Box 566">
              <controlPr defaultSize="0" autoFill="0" autoLine="0" autoPict="0">
                <anchor moveWithCells="1">
                  <from>
                    <xdr:col>49</xdr:col>
                    <xdr:colOff>114300</xdr:colOff>
                    <xdr:row>10</xdr:row>
                    <xdr:rowOff>19050</xdr:rowOff>
                  </from>
                  <to>
                    <xdr:col>51</xdr:col>
                    <xdr:colOff>114300</xdr:colOff>
                    <xdr:row>10</xdr:row>
                    <xdr:rowOff>241300</xdr:rowOff>
                  </to>
                </anchor>
              </controlPr>
            </control>
          </mc:Choice>
        </mc:AlternateContent>
        <mc:AlternateContent xmlns:mc="http://schemas.openxmlformats.org/markup-compatibility/2006">
          <mc:Choice Requires="x14">
            <control shapeId="9783" r:id="rId449" name="Check Box 567">
              <controlPr defaultSize="0" autoFill="0" autoLine="0" autoPict="0">
                <anchor moveWithCells="1">
                  <from>
                    <xdr:col>45</xdr:col>
                    <xdr:colOff>127000</xdr:colOff>
                    <xdr:row>11</xdr:row>
                    <xdr:rowOff>31750</xdr:rowOff>
                  </from>
                  <to>
                    <xdr:col>47</xdr:col>
                    <xdr:colOff>127000</xdr:colOff>
                    <xdr:row>11</xdr:row>
                    <xdr:rowOff>247650</xdr:rowOff>
                  </to>
                </anchor>
              </controlPr>
            </control>
          </mc:Choice>
        </mc:AlternateContent>
        <mc:AlternateContent xmlns:mc="http://schemas.openxmlformats.org/markup-compatibility/2006">
          <mc:Choice Requires="x14">
            <control shapeId="9784" r:id="rId450" name="Check Box 568">
              <controlPr defaultSize="0" autoFill="0" autoLine="0" autoPict="0">
                <anchor moveWithCells="1">
                  <from>
                    <xdr:col>49</xdr:col>
                    <xdr:colOff>114300</xdr:colOff>
                    <xdr:row>11</xdr:row>
                    <xdr:rowOff>19050</xdr:rowOff>
                  </from>
                  <to>
                    <xdr:col>51</xdr:col>
                    <xdr:colOff>114300</xdr:colOff>
                    <xdr:row>11</xdr:row>
                    <xdr:rowOff>241300</xdr:rowOff>
                  </to>
                </anchor>
              </controlPr>
            </control>
          </mc:Choice>
        </mc:AlternateContent>
        <mc:AlternateContent xmlns:mc="http://schemas.openxmlformats.org/markup-compatibility/2006">
          <mc:Choice Requires="x14">
            <control shapeId="9785" r:id="rId451" name="Check Box 569">
              <controlPr defaultSize="0" autoFill="0" autoLine="0" autoPict="0">
                <anchor moveWithCells="1">
                  <from>
                    <xdr:col>41</xdr:col>
                    <xdr:colOff>133350</xdr:colOff>
                    <xdr:row>12</xdr:row>
                    <xdr:rowOff>31750</xdr:rowOff>
                  </from>
                  <to>
                    <xdr:col>43</xdr:col>
                    <xdr:colOff>133350</xdr:colOff>
                    <xdr:row>12</xdr:row>
                    <xdr:rowOff>247650</xdr:rowOff>
                  </to>
                </anchor>
              </controlPr>
            </control>
          </mc:Choice>
        </mc:AlternateContent>
        <mc:AlternateContent xmlns:mc="http://schemas.openxmlformats.org/markup-compatibility/2006">
          <mc:Choice Requires="x14">
            <control shapeId="9786" r:id="rId452" name="Check Box 570">
              <controlPr defaultSize="0" autoFill="0" autoLine="0" autoPict="0">
                <anchor moveWithCells="1">
                  <from>
                    <xdr:col>45</xdr:col>
                    <xdr:colOff>127000</xdr:colOff>
                    <xdr:row>12</xdr:row>
                    <xdr:rowOff>31750</xdr:rowOff>
                  </from>
                  <to>
                    <xdr:col>47</xdr:col>
                    <xdr:colOff>127000</xdr:colOff>
                    <xdr:row>12</xdr:row>
                    <xdr:rowOff>247650</xdr:rowOff>
                  </to>
                </anchor>
              </controlPr>
            </control>
          </mc:Choice>
        </mc:AlternateContent>
        <mc:AlternateContent xmlns:mc="http://schemas.openxmlformats.org/markup-compatibility/2006">
          <mc:Choice Requires="x14">
            <control shapeId="9787" r:id="rId453" name="Check Box 571">
              <controlPr defaultSize="0" autoFill="0" autoLine="0" autoPict="0">
                <anchor moveWithCells="1">
                  <from>
                    <xdr:col>49</xdr:col>
                    <xdr:colOff>114300</xdr:colOff>
                    <xdr:row>12</xdr:row>
                    <xdr:rowOff>19050</xdr:rowOff>
                  </from>
                  <to>
                    <xdr:col>51</xdr:col>
                    <xdr:colOff>114300</xdr:colOff>
                    <xdr:row>12</xdr:row>
                    <xdr:rowOff>241300</xdr:rowOff>
                  </to>
                </anchor>
              </controlPr>
            </control>
          </mc:Choice>
        </mc:AlternateContent>
        <mc:AlternateContent xmlns:mc="http://schemas.openxmlformats.org/markup-compatibility/2006">
          <mc:Choice Requires="x14">
            <control shapeId="9788" r:id="rId454" name="Check Box 572">
              <controlPr defaultSize="0" autoFill="0" autoLine="0" autoPict="0">
                <anchor moveWithCells="1">
                  <from>
                    <xdr:col>41</xdr:col>
                    <xdr:colOff>133350</xdr:colOff>
                    <xdr:row>13</xdr:row>
                    <xdr:rowOff>31750</xdr:rowOff>
                  </from>
                  <to>
                    <xdr:col>43</xdr:col>
                    <xdr:colOff>133350</xdr:colOff>
                    <xdr:row>13</xdr:row>
                    <xdr:rowOff>247650</xdr:rowOff>
                  </to>
                </anchor>
              </controlPr>
            </control>
          </mc:Choice>
        </mc:AlternateContent>
        <mc:AlternateContent xmlns:mc="http://schemas.openxmlformats.org/markup-compatibility/2006">
          <mc:Choice Requires="x14">
            <control shapeId="9789" r:id="rId455" name="Check Box 573">
              <controlPr defaultSize="0" autoFill="0" autoLine="0" autoPict="0">
                <anchor moveWithCells="1">
                  <from>
                    <xdr:col>45</xdr:col>
                    <xdr:colOff>127000</xdr:colOff>
                    <xdr:row>13</xdr:row>
                    <xdr:rowOff>31750</xdr:rowOff>
                  </from>
                  <to>
                    <xdr:col>47</xdr:col>
                    <xdr:colOff>127000</xdr:colOff>
                    <xdr:row>13</xdr:row>
                    <xdr:rowOff>247650</xdr:rowOff>
                  </to>
                </anchor>
              </controlPr>
            </control>
          </mc:Choice>
        </mc:AlternateContent>
        <mc:AlternateContent xmlns:mc="http://schemas.openxmlformats.org/markup-compatibility/2006">
          <mc:Choice Requires="x14">
            <control shapeId="9790" r:id="rId456" name="Check Box 574">
              <controlPr defaultSize="0" autoFill="0" autoLine="0" autoPict="0">
                <anchor moveWithCells="1">
                  <from>
                    <xdr:col>49</xdr:col>
                    <xdr:colOff>114300</xdr:colOff>
                    <xdr:row>13</xdr:row>
                    <xdr:rowOff>19050</xdr:rowOff>
                  </from>
                  <to>
                    <xdr:col>51</xdr:col>
                    <xdr:colOff>114300</xdr:colOff>
                    <xdr:row>13</xdr:row>
                    <xdr:rowOff>241300</xdr:rowOff>
                  </to>
                </anchor>
              </controlPr>
            </control>
          </mc:Choice>
        </mc:AlternateContent>
        <mc:AlternateContent xmlns:mc="http://schemas.openxmlformats.org/markup-compatibility/2006">
          <mc:Choice Requires="x14">
            <control shapeId="9791" r:id="rId457" name="Check Box 575">
              <controlPr defaultSize="0" autoFill="0" autoLine="0" autoPict="0">
                <anchor moveWithCells="1">
                  <from>
                    <xdr:col>41</xdr:col>
                    <xdr:colOff>133350</xdr:colOff>
                    <xdr:row>14</xdr:row>
                    <xdr:rowOff>31750</xdr:rowOff>
                  </from>
                  <to>
                    <xdr:col>43</xdr:col>
                    <xdr:colOff>133350</xdr:colOff>
                    <xdr:row>14</xdr:row>
                    <xdr:rowOff>247650</xdr:rowOff>
                  </to>
                </anchor>
              </controlPr>
            </control>
          </mc:Choice>
        </mc:AlternateContent>
        <mc:AlternateContent xmlns:mc="http://schemas.openxmlformats.org/markup-compatibility/2006">
          <mc:Choice Requires="x14">
            <control shapeId="9792" r:id="rId458" name="Check Box 576">
              <controlPr defaultSize="0" autoFill="0" autoLine="0" autoPict="0">
                <anchor moveWithCells="1">
                  <from>
                    <xdr:col>45</xdr:col>
                    <xdr:colOff>127000</xdr:colOff>
                    <xdr:row>14</xdr:row>
                    <xdr:rowOff>31750</xdr:rowOff>
                  </from>
                  <to>
                    <xdr:col>47</xdr:col>
                    <xdr:colOff>127000</xdr:colOff>
                    <xdr:row>14</xdr:row>
                    <xdr:rowOff>247650</xdr:rowOff>
                  </to>
                </anchor>
              </controlPr>
            </control>
          </mc:Choice>
        </mc:AlternateContent>
        <mc:AlternateContent xmlns:mc="http://schemas.openxmlformats.org/markup-compatibility/2006">
          <mc:Choice Requires="x14">
            <control shapeId="9793" r:id="rId459" name="Check Box 577">
              <controlPr defaultSize="0" autoFill="0" autoLine="0" autoPict="0">
                <anchor moveWithCells="1">
                  <from>
                    <xdr:col>49</xdr:col>
                    <xdr:colOff>114300</xdr:colOff>
                    <xdr:row>14</xdr:row>
                    <xdr:rowOff>19050</xdr:rowOff>
                  </from>
                  <to>
                    <xdr:col>51</xdr:col>
                    <xdr:colOff>114300</xdr:colOff>
                    <xdr:row>14</xdr:row>
                    <xdr:rowOff>241300</xdr:rowOff>
                  </to>
                </anchor>
              </controlPr>
            </control>
          </mc:Choice>
        </mc:AlternateContent>
        <mc:AlternateContent xmlns:mc="http://schemas.openxmlformats.org/markup-compatibility/2006">
          <mc:Choice Requires="x14">
            <control shapeId="9794" r:id="rId460" name="Check Box 578">
              <controlPr defaultSize="0" autoFill="0" autoLine="0" autoPict="0">
                <anchor moveWithCells="1">
                  <from>
                    <xdr:col>41</xdr:col>
                    <xdr:colOff>133350</xdr:colOff>
                    <xdr:row>15</xdr:row>
                    <xdr:rowOff>31750</xdr:rowOff>
                  </from>
                  <to>
                    <xdr:col>43</xdr:col>
                    <xdr:colOff>133350</xdr:colOff>
                    <xdr:row>15</xdr:row>
                    <xdr:rowOff>247650</xdr:rowOff>
                  </to>
                </anchor>
              </controlPr>
            </control>
          </mc:Choice>
        </mc:AlternateContent>
        <mc:AlternateContent xmlns:mc="http://schemas.openxmlformats.org/markup-compatibility/2006">
          <mc:Choice Requires="x14">
            <control shapeId="9795" r:id="rId461" name="Check Box 579">
              <controlPr defaultSize="0" autoFill="0" autoLine="0" autoPict="0">
                <anchor moveWithCells="1">
                  <from>
                    <xdr:col>45</xdr:col>
                    <xdr:colOff>127000</xdr:colOff>
                    <xdr:row>15</xdr:row>
                    <xdr:rowOff>31750</xdr:rowOff>
                  </from>
                  <to>
                    <xdr:col>47</xdr:col>
                    <xdr:colOff>127000</xdr:colOff>
                    <xdr:row>15</xdr:row>
                    <xdr:rowOff>247650</xdr:rowOff>
                  </to>
                </anchor>
              </controlPr>
            </control>
          </mc:Choice>
        </mc:AlternateContent>
        <mc:AlternateContent xmlns:mc="http://schemas.openxmlformats.org/markup-compatibility/2006">
          <mc:Choice Requires="x14">
            <control shapeId="9796" r:id="rId462" name="Check Box 580">
              <controlPr defaultSize="0" autoFill="0" autoLine="0" autoPict="0">
                <anchor moveWithCells="1">
                  <from>
                    <xdr:col>49</xdr:col>
                    <xdr:colOff>114300</xdr:colOff>
                    <xdr:row>15</xdr:row>
                    <xdr:rowOff>19050</xdr:rowOff>
                  </from>
                  <to>
                    <xdr:col>51</xdr:col>
                    <xdr:colOff>114300</xdr:colOff>
                    <xdr:row>15</xdr:row>
                    <xdr:rowOff>241300</xdr:rowOff>
                  </to>
                </anchor>
              </controlPr>
            </control>
          </mc:Choice>
        </mc:AlternateContent>
        <mc:AlternateContent xmlns:mc="http://schemas.openxmlformats.org/markup-compatibility/2006">
          <mc:Choice Requires="x14">
            <control shapeId="9798" r:id="rId463" name="Check Box 582">
              <controlPr defaultSize="0" autoFill="0" autoLine="0" autoPict="0">
                <anchor moveWithCells="1">
                  <from>
                    <xdr:col>45</xdr:col>
                    <xdr:colOff>127000</xdr:colOff>
                    <xdr:row>16</xdr:row>
                    <xdr:rowOff>31750</xdr:rowOff>
                  </from>
                  <to>
                    <xdr:col>47</xdr:col>
                    <xdr:colOff>127000</xdr:colOff>
                    <xdr:row>16</xdr:row>
                    <xdr:rowOff>247650</xdr:rowOff>
                  </to>
                </anchor>
              </controlPr>
            </control>
          </mc:Choice>
        </mc:AlternateContent>
        <mc:AlternateContent xmlns:mc="http://schemas.openxmlformats.org/markup-compatibility/2006">
          <mc:Choice Requires="x14">
            <control shapeId="9799" r:id="rId464" name="Check Box 583">
              <controlPr defaultSize="0" autoFill="0" autoLine="0" autoPict="0">
                <anchor moveWithCells="1">
                  <from>
                    <xdr:col>49</xdr:col>
                    <xdr:colOff>114300</xdr:colOff>
                    <xdr:row>16</xdr:row>
                    <xdr:rowOff>19050</xdr:rowOff>
                  </from>
                  <to>
                    <xdr:col>51</xdr:col>
                    <xdr:colOff>114300</xdr:colOff>
                    <xdr:row>16</xdr:row>
                    <xdr:rowOff>241300</xdr:rowOff>
                  </to>
                </anchor>
              </controlPr>
            </control>
          </mc:Choice>
        </mc:AlternateContent>
        <mc:AlternateContent xmlns:mc="http://schemas.openxmlformats.org/markup-compatibility/2006">
          <mc:Choice Requires="x14">
            <control shapeId="9800" r:id="rId465" name="Check Box 584">
              <controlPr defaultSize="0" autoFill="0" autoLine="0" autoPict="0">
                <anchor moveWithCells="1">
                  <from>
                    <xdr:col>41</xdr:col>
                    <xdr:colOff>133350</xdr:colOff>
                    <xdr:row>17</xdr:row>
                    <xdr:rowOff>31750</xdr:rowOff>
                  </from>
                  <to>
                    <xdr:col>43</xdr:col>
                    <xdr:colOff>133350</xdr:colOff>
                    <xdr:row>17</xdr:row>
                    <xdr:rowOff>247650</xdr:rowOff>
                  </to>
                </anchor>
              </controlPr>
            </control>
          </mc:Choice>
        </mc:AlternateContent>
        <mc:AlternateContent xmlns:mc="http://schemas.openxmlformats.org/markup-compatibility/2006">
          <mc:Choice Requires="x14">
            <control shapeId="9801" r:id="rId466" name="Check Box 585">
              <controlPr defaultSize="0" autoFill="0" autoLine="0" autoPict="0">
                <anchor moveWithCells="1">
                  <from>
                    <xdr:col>45</xdr:col>
                    <xdr:colOff>127000</xdr:colOff>
                    <xdr:row>17</xdr:row>
                    <xdr:rowOff>31750</xdr:rowOff>
                  </from>
                  <to>
                    <xdr:col>47</xdr:col>
                    <xdr:colOff>127000</xdr:colOff>
                    <xdr:row>17</xdr:row>
                    <xdr:rowOff>247650</xdr:rowOff>
                  </to>
                </anchor>
              </controlPr>
            </control>
          </mc:Choice>
        </mc:AlternateContent>
        <mc:AlternateContent xmlns:mc="http://schemas.openxmlformats.org/markup-compatibility/2006">
          <mc:Choice Requires="x14">
            <control shapeId="9802" r:id="rId467" name="Check Box 586">
              <controlPr defaultSize="0" autoFill="0" autoLine="0" autoPict="0">
                <anchor moveWithCells="1">
                  <from>
                    <xdr:col>49</xdr:col>
                    <xdr:colOff>114300</xdr:colOff>
                    <xdr:row>17</xdr:row>
                    <xdr:rowOff>19050</xdr:rowOff>
                  </from>
                  <to>
                    <xdr:col>51</xdr:col>
                    <xdr:colOff>114300</xdr:colOff>
                    <xdr:row>17</xdr:row>
                    <xdr:rowOff>241300</xdr:rowOff>
                  </to>
                </anchor>
              </controlPr>
            </control>
          </mc:Choice>
        </mc:AlternateContent>
        <mc:AlternateContent xmlns:mc="http://schemas.openxmlformats.org/markup-compatibility/2006">
          <mc:Choice Requires="x14">
            <control shapeId="9803" r:id="rId468" name="Check Box 587">
              <controlPr defaultSize="0" autoFill="0" autoLine="0" autoPict="0">
                <anchor moveWithCells="1">
                  <from>
                    <xdr:col>41</xdr:col>
                    <xdr:colOff>133350</xdr:colOff>
                    <xdr:row>18</xdr:row>
                    <xdr:rowOff>31750</xdr:rowOff>
                  </from>
                  <to>
                    <xdr:col>43</xdr:col>
                    <xdr:colOff>133350</xdr:colOff>
                    <xdr:row>18</xdr:row>
                    <xdr:rowOff>247650</xdr:rowOff>
                  </to>
                </anchor>
              </controlPr>
            </control>
          </mc:Choice>
        </mc:AlternateContent>
        <mc:AlternateContent xmlns:mc="http://schemas.openxmlformats.org/markup-compatibility/2006">
          <mc:Choice Requires="x14">
            <control shapeId="9804" r:id="rId469" name="Check Box 588">
              <controlPr defaultSize="0" autoFill="0" autoLine="0" autoPict="0">
                <anchor moveWithCells="1">
                  <from>
                    <xdr:col>45</xdr:col>
                    <xdr:colOff>127000</xdr:colOff>
                    <xdr:row>18</xdr:row>
                    <xdr:rowOff>31750</xdr:rowOff>
                  </from>
                  <to>
                    <xdr:col>47</xdr:col>
                    <xdr:colOff>127000</xdr:colOff>
                    <xdr:row>18</xdr:row>
                    <xdr:rowOff>247650</xdr:rowOff>
                  </to>
                </anchor>
              </controlPr>
            </control>
          </mc:Choice>
        </mc:AlternateContent>
        <mc:AlternateContent xmlns:mc="http://schemas.openxmlformats.org/markup-compatibility/2006">
          <mc:Choice Requires="x14">
            <control shapeId="9805" r:id="rId470" name="Check Box 589">
              <controlPr defaultSize="0" autoFill="0" autoLine="0" autoPict="0">
                <anchor moveWithCells="1">
                  <from>
                    <xdr:col>49</xdr:col>
                    <xdr:colOff>114300</xdr:colOff>
                    <xdr:row>18</xdr:row>
                    <xdr:rowOff>19050</xdr:rowOff>
                  </from>
                  <to>
                    <xdr:col>51</xdr:col>
                    <xdr:colOff>114300</xdr:colOff>
                    <xdr:row>18</xdr:row>
                    <xdr:rowOff>241300</xdr:rowOff>
                  </to>
                </anchor>
              </controlPr>
            </control>
          </mc:Choice>
        </mc:AlternateContent>
        <mc:AlternateContent xmlns:mc="http://schemas.openxmlformats.org/markup-compatibility/2006">
          <mc:Choice Requires="x14">
            <control shapeId="9806" r:id="rId471" name="Check Box 590">
              <controlPr defaultSize="0" autoFill="0" autoLine="0" autoPict="0">
                <anchor moveWithCells="1">
                  <from>
                    <xdr:col>41</xdr:col>
                    <xdr:colOff>133350</xdr:colOff>
                    <xdr:row>19</xdr:row>
                    <xdr:rowOff>31750</xdr:rowOff>
                  </from>
                  <to>
                    <xdr:col>43</xdr:col>
                    <xdr:colOff>133350</xdr:colOff>
                    <xdr:row>19</xdr:row>
                    <xdr:rowOff>247650</xdr:rowOff>
                  </to>
                </anchor>
              </controlPr>
            </control>
          </mc:Choice>
        </mc:AlternateContent>
        <mc:AlternateContent xmlns:mc="http://schemas.openxmlformats.org/markup-compatibility/2006">
          <mc:Choice Requires="x14">
            <control shapeId="9807" r:id="rId472" name="Check Box 591">
              <controlPr defaultSize="0" autoFill="0" autoLine="0" autoPict="0">
                <anchor moveWithCells="1">
                  <from>
                    <xdr:col>45</xdr:col>
                    <xdr:colOff>127000</xdr:colOff>
                    <xdr:row>19</xdr:row>
                    <xdr:rowOff>31750</xdr:rowOff>
                  </from>
                  <to>
                    <xdr:col>47</xdr:col>
                    <xdr:colOff>127000</xdr:colOff>
                    <xdr:row>19</xdr:row>
                    <xdr:rowOff>247650</xdr:rowOff>
                  </to>
                </anchor>
              </controlPr>
            </control>
          </mc:Choice>
        </mc:AlternateContent>
        <mc:AlternateContent xmlns:mc="http://schemas.openxmlformats.org/markup-compatibility/2006">
          <mc:Choice Requires="x14">
            <control shapeId="9808" r:id="rId473" name="Check Box 592">
              <controlPr defaultSize="0" autoFill="0" autoLine="0" autoPict="0">
                <anchor moveWithCells="1">
                  <from>
                    <xdr:col>49</xdr:col>
                    <xdr:colOff>114300</xdr:colOff>
                    <xdr:row>19</xdr:row>
                    <xdr:rowOff>19050</xdr:rowOff>
                  </from>
                  <to>
                    <xdr:col>51</xdr:col>
                    <xdr:colOff>114300</xdr:colOff>
                    <xdr:row>19</xdr:row>
                    <xdr:rowOff>241300</xdr:rowOff>
                  </to>
                </anchor>
              </controlPr>
            </control>
          </mc:Choice>
        </mc:AlternateContent>
        <mc:AlternateContent xmlns:mc="http://schemas.openxmlformats.org/markup-compatibility/2006">
          <mc:Choice Requires="x14">
            <control shapeId="9809" r:id="rId474" name="Check Box 593">
              <controlPr defaultSize="0" autoFill="0" autoLine="0" autoPict="0">
                <anchor moveWithCells="1">
                  <from>
                    <xdr:col>41</xdr:col>
                    <xdr:colOff>133350</xdr:colOff>
                    <xdr:row>20</xdr:row>
                    <xdr:rowOff>31750</xdr:rowOff>
                  </from>
                  <to>
                    <xdr:col>43</xdr:col>
                    <xdr:colOff>133350</xdr:colOff>
                    <xdr:row>20</xdr:row>
                    <xdr:rowOff>247650</xdr:rowOff>
                  </to>
                </anchor>
              </controlPr>
            </control>
          </mc:Choice>
        </mc:AlternateContent>
        <mc:AlternateContent xmlns:mc="http://schemas.openxmlformats.org/markup-compatibility/2006">
          <mc:Choice Requires="x14">
            <control shapeId="9810" r:id="rId475" name="Check Box 594">
              <controlPr defaultSize="0" autoFill="0" autoLine="0" autoPict="0">
                <anchor moveWithCells="1">
                  <from>
                    <xdr:col>45</xdr:col>
                    <xdr:colOff>127000</xdr:colOff>
                    <xdr:row>20</xdr:row>
                    <xdr:rowOff>31750</xdr:rowOff>
                  </from>
                  <to>
                    <xdr:col>47</xdr:col>
                    <xdr:colOff>127000</xdr:colOff>
                    <xdr:row>20</xdr:row>
                    <xdr:rowOff>247650</xdr:rowOff>
                  </to>
                </anchor>
              </controlPr>
            </control>
          </mc:Choice>
        </mc:AlternateContent>
        <mc:AlternateContent xmlns:mc="http://schemas.openxmlformats.org/markup-compatibility/2006">
          <mc:Choice Requires="x14">
            <control shapeId="9811" r:id="rId476" name="Check Box 595">
              <controlPr defaultSize="0" autoFill="0" autoLine="0" autoPict="0">
                <anchor moveWithCells="1">
                  <from>
                    <xdr:col>49</xdr:col>
                    <xdr:colOff>114300</xdr:colOff>
                    <xdr:row>20</xdr:row>
                    <xdr:rowOff>19050</xdr:rowOff>
                  </from>
                  <to>
                    <xdr:col>51</xdr:col>
                    <xdr:colOff>114300</xdr:colOff>
                    <xdr:row>20</xdr:row>
                    <xdr:rowOff>241300</xdr:rowOff>
                  </to>
                </anchor>
              </controlPr>
            </control>
          </mc:Choice>
        </mc:AlternateContent>
        <mc:AlternateContent xmlns:mc="http://schemas.openxmlformats.org/markup-compatibility/2006">
          <mc:Choice Requires="x14">
            <control shapeId="9812" r:id="rId477" name="Check Box 596">
              <controlPr defaultSize="0" autoFill="0" autoLine="0" autoPict="0">
                <anchor moveWithCells="1">
                  <from>
                    <xdr:col>41</xdr:col>
                    <xdr:colOff>133350</xdr:colOff>
                    <xdr:row>21</xdr:row>
                    <xdr:rowOff>31750</xdr:rowOff>
                  </from>
                  <to>
                    <xdr:col>43</xdr:col>
                    <xdr:colOff>133350</xdr:colOff>
                    <xdr:row>21</xdr:row>
                    <xdr:rowOff>247650</xdr:rowOff>
                  </to>
                </anchor>
              </controlPr>
            </control>
          </mc:Choice>
        </mc:AlternateContent>
        <mc:AlternateContent xmlns:mc="http://schemas.openxmlformats.org/markup-compatibility/2006">
          <mc:Choice Requires="x14">
            <control shapeId="9813" r:id="rId478" name="Check Box 597">
              <controlPr defaultSize="0" autoFill="0" autoLine="0" autoPict="0">
                <anchor moveWithCells="1">
                  <from>
                    <xdr:col>45</xdr:col>
                    <xdr:colOff>127000</xdr:colOff>
                    <xdr:row>21</xdr:row>
                    <xdr:rowOff>31750</xdr:rowOff>
                  </from>
                  <to>
                    <xdr:col>47</xdr:col>
                    <xdr:colOff>127000</xdr:colOff>
                    <xdr:row>21</xdr:row>
                    <xdr:rowOff>247650</xdr:rowOff>
                  </to>
                </anchor>
              </controlPr>
            </control>
          </mc:Choice>
        </mc:AlternateContent>
        <mc:AlternateContent xmlns:mc="http://schemas.openxmlformats.org/markup-compatibility/2006">
          <mc:Choice Requires="x14">
            <control shapeId="9814" r:id="rId479" name="Check Box 598">
              <controlPr defaultSize="0" autoFill="0" autoLine="0" autoPict="0">
                <anchor moveWithCells="1">
                  <from>
                    <xdr:col>49</xdr:col>
                    <xdr:colOff>114300</xdr:colOff>
                    <xdr:row>21</xdr:row>
                    <xdr:rowOff>19050</xdr:rowOff>
                  </from>
                  <to>
                    <xdr:col>51</xdr:col>
                    <xdr:colOff>114300</xdr:colOff>
                    <xdr:row>21</xdr:row>
                    <xdr:rowOff>241300</xdr:rowOff>
                  </to>
                </anchor>
              </controlPr>
            </control>
          </mc:Choice>
        </mc:AlternateContent>
        <mc:AlternateContent xmlns:mc="http://schemas.openxmlformats.org/markup-compatibility/2006">
          <mc:Choice Requires="x14">
            <control shapeId="9815" r:id="rId480" name="Check Box 599">
              <controlPr defaultSize="0" autoFill="0" autoLine="0" autoPict="0">
                <anchor moveWithCells="1">
                  <from>
                    <xdr:col>41</xdr:col>
                    <xdr:colOff>127000</xdr:colOff>
                    <xdr:row>5</xdr:row>
                    <xdr:rowOff>38100</xdr:rowOff>
                  </from>
                  <to>
                    <xdr:col>43</xdr:col>
                    <xdr:colOff>127000</xdr:colOff>
                    <xdr:row>5</xdr:row>
                    <xdr:rowOff>260350</xdr:rowOff>
                  </to>
                </anchor>
              </controlPr>
            </control>
          </mc:Choice>
        </mc:AlternateContent>
        <mc:AlternateContent xmlns:mc="http://schemas.openxmlformats.org/markup-compatibility/2006">
          <mc:Choice Requires="x14">
            <control shapeId="9816" r:id="rId481" name="Check Box 600">
              <controlPr defaultSize="0" autoFill="0" autoLine="0" autoPict="0">
                <anchor moveWithCells="1">
                  <from>
                    <xdr:col>45</xdr:col>
                    <xdr:colOff>127000</xdr:colOff>
                    <xdr:row>5</xdr:row>
                    <xdr:rowOff>31750</xdr:rowOff>
                  </from>
                  <to>
                    <xdr:col>47</xdr:col>
                    <xdr:colOff>127000</xdr:colOff>
                    <xdr:row>5</xdr:row>
                    <xdr:rowOff>247650</xdr:rowOff>
                  </to>
                </anchor>
              </controlPr>
            </control>
          </mc:Choice>
        </mc:AlternateContent>
        <mc:AlternateContent xmlns:mc="http://schemas.openxmlformats.org/markup-compatibility/2006">
          <mc:Choice Requires="x14">
            <control shapeId="9822" r:id="rId482" name="Check Box 606">
              <controlPr defaultSize="0" autoFill="0" autoLine="0" autoPict="0">
                <anchor moveWithCells="1">
                  <from>
                    <xdr:col>10</xdr:col>
                    <xdr:colOff>133350</xdr:colOff>
                    <xdr:row>421</xdr:row>
                    <xdr:rowOff>50800</xdr:rowOff>
                  </from>
                  <to>
                    <xdr:col>12</xdr:col>
                    <xdr:colOff>133350</xdr:colOff>
                    <xdr:row>422</xdr:row>
                    <xdr:rowOff>0</xdr:rowOff>
                  </to>
                </anchor>
              </controlPr>
            </control>
          </mc:Choice>
        </mc:AlternateContent>
        <mc:AlternateContent xmlns:mc="http://schemas.openxmlformats.org/markup-compatibility/2006">
          <mc:Choice Requires="x14">
            <control shapeId="9823" r:id="rId483" name="Check Box 607">
              <controlPr defaultSize="0" autoFill="0" autoLine="0" autoPict="0">
                <anchor moveWithCells="1">
                  <from>
                    <xdr:col>15</xdr:col>
                    <xdr:colOff>133350</xdr:colOff>
                    <xdr:row>421</xdr:row>
                    <xdr:rowOff>50800</xdr:rowOff>
                  </from>
                  <to>
                    <xdr:col>17</xdr:col>
                    <xdr:colOff>133350</xdr:colOff>
                    <xdr:row>422</xdr:row>
                    <xdr:rowOff>0</xdr:rowOff>
                  </to>
                </anchor>
              </controlPr>
            </control>
          </mc:Choice>
        </mc:AlternateContent>
        <mc:AlternateContent xmlns:mc="http://schemas.openxmlformats.org/markup-compatibility/2006">
          <mc:Choice Requires="x14">
            <control shapeId="9824" r:id="rId484" name="Check Box 608">
              <controlPr defaultSize="0" autoFill="0" autoLine="0" autoPict="0">
                <anchor moveWithCells="1">
                  <from>
                    <xdr:col>10</xdr:col>
                    <xdr:colOff>133350</xdr:colOff>
                    <xdr:row>421</xdr:row>
                    <xdr:rowOff>50800</xdr:rowOff>
                  </from>
                  <to>
                    <xdr:col>12</xdr:col>
                    <xdr:colOff>133350</xdr:colOff>
                    <xdr:row>422</xdr:row>
                    <xdr:rowOff>0</xdr:rowOff>
                  </to>
                </anchor>
              </controlPr>
            </control>
          </mc:Choice>
        </mc:AlternateContent>
        <mc:AlternateContent xmlns:mc="http://schemas.openxmlformats.org/markup-compatibility/2006">
          <mc:Choice Requires="x14">
            <control shapeId="9825" r:id="rId485" name="Check Box 609">
              <controlPr defaultSize="0" autoFill="0" autoLine="0" autoPict="0">
                <anchor moveWithCells="1">
                  <from>
                    <xdr:col>15</xdr:col>
                    <xdr:colOff>133350</xdr:colOff>
                    <xdr:row>421</xdr:row>
                    <xdr:rowOff>50800</xdr:rowOff>
                  </from>
                  <to>
                    <xdr:col>17</xdr:col>
                    <xdr:colOff>133350</xdr:colOff>
                    <xdr:row>422</xdr:row>
                    <xdr:rowOff>0</xdr:rowOff>
                  </to>
                </anchor>
              </controlPr>
            </control>
          </mc:Choice>
        </mc:AlternateContent>
        <mc:AlternateContent xmlns:mc="http://schemas.openxmlformats.org/markup-compatibility/2006">
          <mc:Choice Requires="x14">
            <control shapeId="9826" r:id="rId486" name="Check Box 610">
              <controlPr defaultSize="0" autoFill="0" autoLine="0" autoPict="0">
                <anchor moveWithCells="1">
                  <from>
                    <xdr:col>10</xdr:col>
                    <xdr:colOff>133350</xdr:colOff>
                    <xdr:row>422</xdr:row>
                    <xdr:rowOff>50800</xdr:rowOff>
                  </from>
                  <to>
                    <xdr:col>12</xdr:col>
                    <xdr:colOff>133350</xdr:colOff>
                    <xdr:row>423</xdr:row>
                    <xdr:rowOff>0</xdr:rowOff>
                  </to>
                </anchor>
              </controlPr>
            </control>
          </mc:Choice>
        </mc:AlternateContent>
        <mc:AlternateContent xmlns:mc="http://schemas.openxmlformats.org/markup-compatibility/2006">
          <mc:Choice Requires="x14">
            <control shapeId="9827" r:id="rId487" name="Check Box 611">
              <controlPr defaultSize="0" autoFill="0" autoLine="0" autoPict="0">
                <anchor moveWithCells="1">
                  <from>
                    <xdr:col>15</xdr:col>
                    <xdr:colOff>133350</xdr:colOff>
                    <xdr:row>422</xdr:row>
                    <xdr:rowOff>50800</xdr:rowOff>
                  </from>
                  <to>
                    <xdr:col>17</xdr:col>
                    <xdr:colOff>133350</xdr:colOff>
                    <xdr:row>423</xdr:row>
                    <xdr:rowOff>0</xdr:rowOff>
                  </to>
                </anchor>
              </controlPr>
            </control>
          </mc:Choice>
        </mc:AlternateContent>
        <mc:AlternateContent xmlns:mc="http://schemas.openxmlformats.org/markup-compatibility/2006">
          <mc:Choice Requires="x14">
            <control shapeId="9828" r:id="rId488" name="Check Box 612">
              <controlPr defaultSize="0" autoFill="0" autoLine="0" autoPict="0">
                <anchor moveWithCells="1">
                  <from>
                    <xdr:col>10</xdr:col>
                    <xdr:colOff>133350</xdr:colOff>
                    <xdr:row>422</xdr:row>
                    <xdr:rowOff>50800</xdr:rowOff>
                  </from>
                  <to>
                    <xdr:col>12</xdr:col>
                    <xdr:colOff>133350</xdr:colOff>
                    <xdr:row>423</xdr:row>
                    <xdr:rowOff>0</xdr:rowOff>
                  </to>
                </anchor>
              </controlPr>
            </control>
          </mc:Choice>
        </mc:AlternateContent>
        <mc:AlternateContent xmlns:mc="http://schemas.openxmlformats.org/markup-compatibility/2006">
          <mc:Choice Requires="x14">
            <control shapeId="9829" r:id="rId489" name="Check Box 613">
              <controlPr defaultSize="0" autoFill="0" autoLine="0" autoPict="0">
                <anchor moveWithCells="1">
                  <from>
                    <xdr:col>15</xdr:col>
                    <xdr:colOff>133350</xdr:colOff>
                    <xdr:row>422</xdr:row>
                    <xdr:rowOff>50800</xdr:rowOff>
                  </from>
                  <to>
                    <xdr:col>17</xdr:col>
                    <xdr:colOff>133350</xdr:colOff>
                    <xdr:row>423</xdr:row>
                    <xdr:rowOff>0</xdr:rowOff>
                  </to>
                </anchor>
              </controlPr>
            </control>
          </mc:Choice>
        </mc:AlternateContent>
        <mc:AlternateContent xmlns:mc="http://schemas.openxmlformats.org/markup-compatibility/2006">
          <mc:Choice Requires="x14">
            <control shapeId="9852" r:id="rId490" name="Check Box 636">
              <controlPr defaultSize="0" autoFill="0" autoLine="0" autoPict="0">
                <anchor moveWithCells="1">
                  <from>
                    <xdr:col>11</xdr:col>
                    <xdr:colOff>133350</xdr:colOff>
                    <xdr:row>468</xdr:row>
                    <xdr:rowOff>127000</xdr:rowOff>
                  </from>
                  <to>
                    <xdr:col>13</xdr:col>
                    <xdr:colOff>133350</xdr:colOff>
                    <xdr:row>470</xdr:row>
                    <xdr:rowOff>38100</xdr:rowOff>
                  </to>
                </anchor>
              </controlPr>
            </control>
          </mc:Choice>
        </mc:AlternateContent>
        <mc:AlternateContent xmlns:mc="http://schemas.openxmlformats.org/markup-compatibility/2006">
          <mc:Choice Requires="x14">
            <control shapeId="9856" r:id="rId491" name="Check Box 640">
              <controlPr defaultSize="0" autoFill="0" autoLine="0" autoPict="0">
                <anchor moveWithCells="1">
                  <from>
                    <xdr:col>11</xdr:col>
                    <xdr:colOff>133350</xdr:colOff>
                    <xdr:row>470</xdr:row>
                    <xdr:rowOff>127000</xdr:rowOff>
                  </from>
                  <to>
                    <xdr:col>13</xdr:col>
                    <xdr:colOff>133350</xdr:colOff>
                    <xdr:row>472</xdr:row>
                    <xdr:rowOff>38100</xdr:rowOff>
                  </to>
                </anchor>
              </controlPr>
            </control>
          </mc:Choice>
        </mc:AlternateContent>
        <mc:AlternateContent xmlns:mc="http://schemas.openxmlformats.org/markup-compatibility/2006">
          <mc:Choice Requires="x14">
            <control shapeId="9860" r:id="rId492" name="Check Box 644">
              <controlPr defaultSize="0" autoFill="0" autoLine="0" autoPict="0">
                <anchor moveWithCells="1">
                  <from>
                    <xdr:col>11</xdr:col>
                    <xdr:colOff>133350</xdr:colOff>
                    <xdr:row>472</xdr:row>
                    <xdr:rowOff>127000</xdr:rowOff>
                  </from>
                  <to>
                    <xdr:col>13</xdr:col>
                    <xdr:colOff>133350</xdr:colOff>
                    <xdr:row>474</xdr:row>
                    <xdr:rowOff>38100</xdr:rowOff>
                  </to>
                </anchor>
              </controlPr>
            </control>
          </mc:Choice>
        </mc:AlternateContent>
        <mc:AlternateContent xmlns:mc="http://schemas.openxmlformats.org/markup-compatibility/2006">
          <mc:Choice Requires="x14">
            <control shapeId="9862" r:id="rId493" name="Check Box 646">
              <controlPr defaultSize="0" autoFill="0" autoLine="0" autoPict="0">
                <anchor moveWithCells="1">
                  <from>
                    <xdr:col>11</xdr:col>
                    <xdr:colOff>133350</xdr:colOff>
                    <xdr:row>474</xdr:row>
                    <xdr:rowOff>127000</xdr:rowOff>
                  </from>
                  <to>
                    <xdr:col>13</xdr:col>
                    <xdr:colOff>133350</xdr:colOff>
                    <xdr:row>476</xdr:row>
                    <xdr:rowOff>38100</xdr:rowOff>
                  </to>
                </anchor>
              </controlPr>
            </control>
          </mc:Choice>
        </mc:AlternateContent>
        <mc:AlternateContent xmlns:mc="http://schemas.openxmlformats.org/markup-compatibility/2006">
          <mc:Choice Requires="x14">
            <control shapeId="9864" r:id="rId494" name="Check Box 648">
              <controlPr defaultSize="0" autoFill="0" autoLine="0" autoPict="0">
                <anchor moveWithCells="1">
                  <from>
                    <xdr:col>11</xdr:col>
                    <xdr:colOff>133350</xdr:colOff>
                    <xdr:row>476</xdr:row>
                    <xdr:rowOff>127000</xdr:rowOff>
                  </from>
                  <to>
                    <xdr:col>13</xdr:col>
                    <xdr:colOff>133350</xdr:colOff>
                    <xdr:row>478</xdr:row>
                    <xdr:rowOff>38100</xdr:rowOff>
                  </to>
                </anchor>
              </controlPr>
            </control>
          </mc:Choice>
        </mc:AlternateContent>
        <mc:AlternateContent xmlns:mc="http://schemas.openxmlformats.org/markup-compatibility/2006">
          <mc:Choice Requires="x14">
            <control shapeId="9866" r:id="rId495" name="Check Box 650">
              <controlPr defaultSize="0" autoFill="0" autoLine="0" autoPict="0">
                <anchor moveWithCells="1">
                  <from>
                    <xdr:col>11</xdr:col>
                    <xdr:colOff>133350</xdr:colOff>
                    <xdr:row>478</xdr:row>
                    <xdr:rowOff>127000</xdr:rowOff>
                  </from>
                  <to>
                    <xdr:col>13</xdr:col>
                    <xdr:colOff>133350</xdr:colOff>
                    <xdr:row>480</xdr:row>
                    <xdr:rowOff>38100</xdr:rowOff>
                  </to>
                </anchor>
              </controlPr>
            </control>
          </mc:Choice>
        </mc:AlternateContent>
        <mc:AlternateContent xmlns:mc="http://schemas.openxmlformats.org/markup-compatibility/2006">
          <mc:Choice Requires="x14">
            <control shapeId="9870" r:id="rId496" name="Check Box 654">
              <controlPr defaultSize="0" autoFill="0" autoLine="0" autoPict="0">
                <anchor moveWithCells="1">
                  <from>
                    <xdr:col>11</xdr:col>
                    <xdr:colOff>133350</xdr:colOff>
                    <xdr:row>480</xdr:row>
                    <xdr:rowOff>127000</xdr:rowOff>
                  </from>
                  <to>
                    <xdr:col>13</xdr:col>
                    <xdr:colOff>133350</xdr:colOff>
                    <xdr:row>482</xdr:row>
                    <xdr:rowOff>38100</xdr:rowOff>
                  </to>
                </anchor>
              </controlPr>
            </control>
          </mc:Choice>
        </mc:AlternateContent>
        <mc:AlternateContent xmlns:mc="http://schemas.openxmlformats.org/markup-compatibility/2006">
          <mc:Choice Requires="x14">
            <control shapeId="9874" r:id="rId497" name="Check Box 658">
              <controlPr defaultSize="0" autoFill="0" autoLine="0" autoPict="0">
                <anchor moveWithCells="1">
                  <from>
                    <xdr:col>11</xdr:col>
                    <xdr:colOff>133350</xdr:colOff>
                    <xdr:row>482</xdr:row>
                    <xdr:rowOff>127000</xdr:rowOff>
                  </from>
                  <to>
                    <xdr:col>13</xdr:col>
                    <xdr:colOff>133350</xdr:colOff>
                    <xdr:row>484</xdr:row>
                    <xdr:rowOff>38100</xdr:rowOff>
                  </to>
                </anchor>
              </controlPr>
            </control>
          </mc:Choice>
        </mc:AlternateContent>
        <mc:AlternateContent xmlns:mc="http://schemas.openxmlformats.org/markup-compatibility/2006">
          <mc:Choice Requires="x14">
            <control shapeId="9876" r:id="rId498" name="Check Box 660">
              <controlPr defaultSize="0" autoFill="0" autoLine="0" autoPict="0">
                <anchor moveWithCells="1">
                  <from>
                    <xdr:col>11</xdr:col>
                    <xdr:colOff>133350</xdr:colOff>
                    <xdr:row>473</xdr:row>
                    <xdr:rowOff>107950</xdr:rowOff>
                  </from>
                  <to>
                    <xdr:col>13</xdr:col>
                    <xdr:colOff>133350</xdr:colOff>
                    <xdr:row>475</xdr:row>
                    <xdr:rowOff>19050</xdr:rowOff>
                  </to>
                </anchor>
              </controlPr>
            </control>
          </mc:Choice>
        </mc:AlternateContent>
        <mc:AlternateContent xmlns:mc="http://schemas.openxmlformats.org/markup-compatibility/2006">
          <mc:Choice Requires="x14">
            <control shapeId="9877" r:id="rId499" name="Check Box 661">
              <controlPr defaultSize="0" autoFill="0" autoLine="0" autoPict="0">
                <anchor moveWithCells="1">
                  <from>
                    <xdr:col>11</xdr:col>
                    <xdr:colOff>133350</xdr:colOff>
                    <xdr:row>477</xdr:row>
                    <xdr:rowOff>114300</xdr:rowOff>
                  </from>
                  <to>
                    <xdr:col>13</xdr:col>
                    <xdr:colOff>133350</xdr:colOff>
                    <xdr:row>479</xdr:row>
                    <xdr:rowOff>31750</xdr:rowOff>
                  </to>
                </anchor>
              </controlPr>
            </control>
          </mc:Choice>
        </mc:AlternateContent>
        <mc:AlternateContent xmlns:mc="http://schemas.openxmlformats.org/markup-compatibility/2006">
          <mc:Choice Requires="x14">
            <control shapeId="9878" r:id="rId500" name="Check Box 662">
              <controlPr defaultSize="0" autoFill="0" autoLine="0" autoPict="0">
                <anchor moveWithCells="1">
                  <from>
                    <xdr:col>11</xdr:col>
                    <xdr:colOff>133350</xdr:colOff>
                    <xdr:row>475</xdr:row>
                    <xdr:rowOff>107950</xdr:rowOff>
                  </from>
                  <to>
                    <xdr:col>13</xdr:col>
                    <xdr:colOff>133350</xdr:colOff>
                    <xdr:row>477</xdr:row>
                    <xdr:rowOff>19050</xdr:rowOff>
                  </to>
                </anchor>
              </controlPr>
            </control>
          </mc:Choice>
        </mc:AlternateContent>
        <mc:AlternateContent xmlns:mc="http://schemas.openxmlformats.org/markup-compatibility/2006">
          <mc:Choice Requires="x14">
            <control shapeId="9879" r:id="rId501" name="Check Box 663">
              <controlPr defaultSize="0" autoFill="0" autoLine="0" autoPict="0">
                <anchor moveWithCells="1">
                  <from>
                    <xdr:col>11</xdr:col>
                    <xdr:colOff>133350</xdr:colOff>
                    <xdr:row>481</xdr:row>
                    <xdr:rowOff>107950</xdr:rowOff>
                  </from>
                  <to>
                    <xdr:col>13</xdr:col>
                    <xdr:colOff>133350</xdr:colOff>
                    <xdr:row>483</xdr:row>
                    <xdr:rowOff>19050</xdr:rowOff>
                  </to>
                </anchor>
              </controlPr>
            </control>
          </mc:Choice>
        </mc:AlternateContent>
        <mc:AlternateContent xmlns:mc="http://schemas.openxmlformats.org/markup-compatibility/2006">
          <mc:Choice Requires="x14">
            <control shapeId="9880" r:id="rId502" name="Check Box 664">
              <controlPr defaultSize="0" autoFill="0" autoLine="0" autoPict="0">
                <anchor moveWithCells="1">
                  <from>
                    <xdr:col>11</xdr:col>
                    <xdr:colOff>133350</xdr:colOff>
                    <xdr:row>479</xdr:row>
                    <xdr:rowOff>114300</xdr:rowOff>
                  </from>
                  <to>
                    <xdr:col>13</xdr:col>
                    <xdr:colOff>133350</xdr:colOff>
                    <xdr:row>481</xdr:row>
                    <xdr:rowOff>31750</xdr:rowOff>
                  </to>
                </anchor>
              </controlPr>
            </control>
          </mc:Choice>
        </mc:AlternateContent>
        <mc:AlternateContent xmlns:mc="http://schemas.openxmlformats.org/markup-compatibility/2006">
          <mc:Choice Requires="x14">
            <control shapeId="9881" r:id="rId503" name="Check Box 665">
              <controlPr defaultSize="0" autoFill="0" autoLine="0" autoPict="0">
                <anchor moveWithCells="1">
                  <from>
                    <xdr:col>11</xdr:col>
                    <xdr:colOff>133350</xdr:colOff>
                    <xdr:row>483</xdr:row>
                    <xdr:rowOff>114300</xdr:rowOff>
                  </from>
                  <to>
                    <xdr:col>13</xdr:col>
                    <xdr:colOff>133350</xdr:colOff>
                    <xdr:row>485</xdr:row>
                    <xdr:rowOff>31750</xdr:rowOff>
                  </to>
                </anchor>
              </controlPr>
            </control>
          </mc:Choice>
        </mc:AlternateContent>
        <mc:AlternateContent xmlns:mc="http://schemas.openxmlformats.org/markup-compatibility/2006">
          <mc:Choice Requires="x14">
            <control shapeId="9883" r:id="rId504" name="Check Box 667">
              <controlPr defaultSize="0" autoFill="0" autoLine="0" autoPict="0">
                <anchor moveWithCells="1">
                  <from>
                    <xdr:col>12</xdr:col>
                    <xdr:colOff>0</xdr:colOff>
                    <xdr:row>491</xdr:row>
                    <xdr:rowOff>107950</xdr:rowOff>
                  </from>
                  <to>
                    <xdr:col>14</xdr:col>
                    <xdr:colOff>0</xdr:colOff>
                    <xdr:row>493</xdr:row>
                    <xdr:rowOff>19050</xdr:rowOff>
                  </to>
                </anchor>
              </controlPr>
            </control>
          </mc:Choice>
        </mc:AlternateContent>
        <mc:AlternateContent xmlns:mc="http://schemas.openxmlformats.org/markup-compatibility/2006">
          <mc:Choice Requires="x14">
            <control shapeId="9884" r:id="rId505" name="Check Box 668">
              <controlPr defaultSize="0" autoFill="0" autoLine="0" autoPict="0">
                <anchor moveWithCells="1">
                  <from>
                    <xdr:col>12</xdr:col>
                    <xdr:colOff>0</xdr:colOff>
                    <xdr:row>493</xdr:row>
                    <xdr:rowOff>114300</xdr:rowOff>
                  </from>
                  <to>
                    <xdr:col>14</xdr:col>
                    <xdr:colOff>0</xdr:colOff>
                    <xdr:row>495</xdr:row>
                    <xdr:rowOff>31750</xdr:rowOff>
                  </to>
                </anchor>
              </controlPr>
            </control>
          </mc:Choice>
        </mc:AlternateContent>
        <mc:AlternateContent xmlns:mc="http://schemas.openxmlformats.org/markup-compatibility/2006">
          <mc:Choice Requires="x14">
            <control shapeId="9885" r:id="rId506" name="Check Box 669">
              <controlPr defaultSize="0" autoFill="0" autoLine="0" autoPict="0">
                <anchor moveWithCells="1">
                  <from>
                    <xdr:col>12</xdr:col>
                    <xdr:colOff>0</xdr:colOff>
                    <xdr:row>495</xdr:row>
                    <xdr:rowOff>107950</xdr:rowOff>
                  </from>
                  <to>
                    <xdr:col>14</xdr:col>
                    <xdr:colOff>0</xdr:colOff>
                    <xdr:row>497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表紙（運営管理）</vt:lpstr>
      <vt:lpstr>幼保運営管理点検表</vt:lpstr>
      <vt:lpstr>幼保運営管理資料 </vt:lpstr>
      <vt:lpstr>'表紙（運営管理）'!Print_Area</vt:lpstr>
      <vt:lpstr>'幼保運営管理資料 '!Print_Area</vt:lpstr>
      <vt:lpstr>幼保運営管理点検表!Print_Area</vt:lpstr>
      <vt:lpstr>幼保運営管理点検表!Print_Titles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棟方　和泉</cp:lastModifiedBy>
  <cp:lastPrinted>2025-05-23T02:06:25Z</cp:lastPrinted>
  <dcterms:created xsi:type="dcterms:W3CDTF">1997-01-08T22:48:59Z</dcterms:created>
  <dcterms:modified xsi:type="dcterms:W3CDTF">2025-05-28T00:44:52Z</dcterms:modified>
</cp:coreProperties>
</file>