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C:\Users\201op\Desktop\"/>
    </mc:Choice>
  </mc:AlternateContent>
  <xr:revisionPtr revIDLastSave="0" documentId="13_ncr:1_{3615CE0C-C3B9-4A16-8214-1B5383905419}" xr6:coauthVersionLast="36" xr6:coauthVersionMax="36" xr10:uidLastSave="{00000000-0000-0000-0000-000000000000}"/>
  <bookViews>
    <workbookView xWindow="0" yWindow="0" windowWidth="20490" windowHeight="7455" tabRatio="792" activeTab="7" xr2:uid="{00000000-000D-0000-FFFF-FFFF00000000}"/>
  </bookViews>
  <sheets>
    <sheet name="表紙" sheetId="11" r:id="rId1"/>
    <sheet name="見出し①" sheetId="6" r:id="rId2"/>
    <sheet name="まとめ①" sheetId="17" r:id="rId3"/>
    <sheet name="見出し②" sheetId="10" r:id="rId4"/>
    <sheet name="まとめ②" sheetId="9" r:id="rId5"/>
    <sheet name="見出し③" sheetId="18" r:id="rId6"/>
    <sheet name="まとめ③" sheetId="19" r:id="rId7"/>
    <sheet name="参考" sheetId="13" r:id="rId8"/>
    <sheet name="参考①" sheetId="16" r:id="rId9"/>
  </sheets>
  <externalReferences>
    <externalReference r:id="rId10"/>
    <externalReference r:id="rId11"/>
  </externalReferences>
  <definedNames>
    <definedName name="_xlnm.Print_Area" localSheetId="2">まとめ①!$A$1:$J$115</definedName>
    <definedName name="_xlnm.Print_Area" localSheetId="4">まとめ②!$A$1:$K$151</definedName>
    <definedName name="_xlnm.Print_Area" localSheetId="1">見出し①!$A$1:$K$48</definedName>
    <definedName name="_xlnm.Print_Area" localSheetId="3">見出し②!$A$1:$K$48</definedName>
    <definedName name="_xlnm.Print_Area" localSheetId="5">見出し③!$A$1:$K$48</definedName>
    <definedName name="_xlnm.Print_Area" localSheetId="7">参考!$A$1:$K$48</definedName>
    <definedName name="_xlnm.Print_Area" localSheetId="8">参考①!$A$1:$K$358</definedName>
    <definedName name="_xlnm.Print_Area" localSheetId="0">表紙!$A$1:$K$48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5" i="17" l="1"/>
  <c r="D85" i="17"/>
  <c r="E85" i="17"/>
  <c r="F85" i="17"/>
  <c r="G85" i="17"/>
  <c r="H85" i="17"/>
  <c r="I85" i="17"/>
  <c r="B85" i="17"/>
  <c r="J84" i="17"/>
  <c r="J83" i="17"/>
  <c r="J82" i="17"/>
  <c r="J81" i="17"/>
  <c r="J80" i="17"/>
  <c r="J79" i="17"/>
  <c r="J78" i="17"/>
  <c r="J77" i="17"/>
  <c r="J76" i="17"/>
  <c r="J75" i="17"/>
  <c r="J85" i="17" s="1"/>
  <c r="J74" i="17"/>
  <c r="B66" i="17" l="1"/>
  <c r="C66" i="17"/>
  <c r="D66" i="17"/>
  <c r="E66" i="17"/>
  <c r="F66" i="17"/>
  <c r="G66" i="17"/>
  <c r="H66" i="17"/>
  <c r="I66" i="17"/>
  <c r="B67" i="17"/>
  <c r="C67" i="17"/>
  <c r="D67" i="17"/>
  <c r="E67" i="17"/>
  <c r="F67" i="17"/>
  <c r="G67" i="17"/>
  <c r="H67" i="17"/>
  <c r="I67" i="17"/>
  <c r="B68" i="17"/>
  <c r="C68" i="17"/>
  <c r="D68" i="17"/>
  <c r="E68" i="17"/>
  <c r="F68" i="17"/>
  <c r="G68" i="17"/>
  <c r="H68" i="17"/>
  <c r="I68" i="17"/>
  <c r="B69" i="17"/>
  <c r="C69" i="17"/>
  <c r="D69" i="17"/>
  <c r="E69" i="17"/>
  <c r="F69" i="17"/>
  <c r="G69" i="17"/>
  <c r="H69" i="17"/>
  <c r="I69" i="17"/>
  <c r="B70" i="17"/>
  <c r="C70" i="17"/>
  <c r="D70" i="17"/>
  <c r="E70" i="17"/>
  <c r="F70" i="17"/>
  <c r="G70" i="17"/>
  <c r="H70" i="17"/>
  <c r="I70" i="17"/>
  <c r="I65" i="17"/>
  <c r="H65" i="17"/>
  <c r="G65" i="17"/>
  <c r="F65" i="17"/>
  <c r="E65" i="17"/>
  <c r="D65" i="17"/>
  <c r="C65" i="17"/>
  <c r="B65" i="17"/>
  <c r="B48" i="17"/>
  <c r="C48" i="17"/>
  <c r="D48" i="17"/>
  <c r="E48" i="17"/>
  <c r="F48" i="17"/>
  <c r="G48" i="17"/>
  <c r="H48" i="17"/>
  <c r="I48" i="17"/>
  <c r="B49" i="17"/>
  <c r="C49" i="17"/>
  <c r="D49" i="17"/>
  <c r="E49" i="17"/>
  <c r="F49" i="17"/>
  <c r="G49" i="17"/>
  <c r="H49" i="17"/>
  <c r="I49" i="17"/>
  <c r="B50" i="17"/>
  <c r="C50" i="17"/>
  <c r="D50" i="17"/>
  <c r="E50" i="17"/>
  <c r="F50" i="17"/>
  <c r="G50" i="17"/>
  <c r="H50" i="17"/>
  <c r="I50" i="17"/>
  <c r="B51" i="17"/>
  <c r="C51" i="17"/>
  <c r="D51" i="17"/>
  <c r="E51" i="17"/>
  <c r="F51" i="17"/>
  <c r="G51" i="17"/>
  <c r="H51" i="17"/>
  <c r="I51" i="17"/>
  <c r="B52" i="17"/>
  <c r="C52" i="17"/>
  <c r="D52" i="17"/>
  <c r="E52" i="17"/>
  <c r="F52" i="17"/>
  <c r="G52" i="17"/>
  <c r="H52" i="17"/>
  <c r="I52" i="17"/>
  <c r="I47" i="17"/>
  <c r="H47" i="17"/>
  <c r="G47" i="17"/>
  <c r="F47" i="17"/>
  <c r="E47" i="17"/>
  <c r="D47" i="17"/>
  <c r="C47" i="17"/>
  <c r="B47" i="17"/>
  <c r="J61" i="17"/>
  <c r="J60" i="17"/>
  <c r="J59" i="17"/>
  <c r="J58" i="17"/>
  <c r="J57" i="17"/>
  <c r="J56" i="17"/>
  <c r="J43" i="17"/>
  <c r="J42" i="17"/>
  <c r="J41" i="17"/>
  <c r="J40" i="17"/>
  <c r="J39" i="17"/>
  <c r="J38" i="17"/>
  <c r="I27" i="17"/>
  <c r="H27" i="17"/>
  <c r="H33" i="17" s="1"/>
  <c r="G27" i="17"/>
  <c r="F27" i="17"/>
  <c r="E27" i="17"/>
  <c r="D27" i="17"/>
  <c r="D31" i="17" s="1"/>
  <c r="C27" i="17"/>
  <c r="B27" i="17"/>
  <c r="J26" i="17"/>
  <c r="J25" i="17"/>
  <c r="J24" i="17"/>
  <c r="I18" i="17"/>
  <c r="H18" i="17"/>
  <c r="G18" i="17"/>
  <c r="F18" i="17"/>
  <c r="E18" i="17"/>
  <c r="D18" i="17"/>
  <c r="C18" i="17"/>
  <c r="B18" i="17"/>
  <c r="I14" i="17"/>
  <c r="I20" i="17" s="1"/>
  <c r="H14" i="17"/>
  <c r="H20" i="17" s="1"/>
  <c r="G14" i="17"/>
  <c r="G20" i="17" s="1"/>
  <c r="F14" i="17"/>
  <c r="F20" i="17" s="1"/>
  <c r="E14" i="17"/>
  <c r="E20" i="17" s="1"/>
  <c r="D14" i="17"/>
  <c r="D19" i="17" s="1"/>
  <c r="C14" i="17"/>
  <c r="C19" i="17" s="1"/>
  <c r="B14" i="17"/>
  <c r="B20" i="17" s="1"/>
  <c r="J13" i="17"/>
  <c r="J12" i="17"/>
  <c r="J11" i="17"/>
  <c r="J7" i="17"/>
  <c r="J52" i="17" s="1"/>
  <c r="I6" i="17"/>
  <c r="H6" i="17"/>
  <c r="G6" i="17"/>
  <c r="F6" i="17"/>
  <c r="E6" i="17"/>
  <c r="D6" i="17"/>
  <c r="C6" i="17"/>
  <c r="B6" i="17"/>
  <c r="J5" i="17"/>
  <c r="J4" i="17"/>
  <c r="J3" i="17"/>
  <c r="B32" i="17" l="1"/>
  <c r="B31" i="17"/>
  <c r="J47" i="17"/>
  <c r="J67" i="17"/>
  <c r="C32" i="17"/>
  <c r="C31" i="17"/>
  <c r="J48" i="17"/>
  <c r="J68" i="17"/>
  <c r="J69" i="17"/>
  <c r="E32" i="17"/>
  <c r="E31" i="17"/>
  <c r="J50" i="17"/>
  <c r="J70" i="17"/>
  <c r="F33" i="17"/>
  <c r="F31" i="17"/>
  <c r="J51" i="17"/>
  <c r="B33" i="17"/>
  <c r="G33" i="17"/>
  <c r="G31" i="17"/>
  <c r="H32" i="17"/>
  <c r="H31" i="17"/>
  <c r="J65" i="17"/>
  <c r="E33" i="17"/>
  <c r="E34" i="17" s="1"/>
  <c r="I33" i="17"/>
  <c r="I31" i="17"/>
  <c r="J66" i="17"/>
  <c r="C33" i="17"/>
  <c r="D32" i="17"/>
  <c r="J49" i="17"/>
  <c r="D33" i="17"/>
  <c r="D34" i="17" s="1"/>
  <c r="H34" i="17"/>
  <c r="I32" i="17"/>
  <c r="G32" i="17"/>
  <c r="E19" i="17"/>
  <c r="F32" i="17"/>
  <c r="H19" i="17"/>
  <c r="C34" i="17"/>
  <c r="B34" i="17"/>
  <c r="J6" i="17"/>
  <c r="C20" i="17"/>
  <c r="D20" i="17"/>
  <c r="J18" i="17"/>
  <c r="F19" i="17"/>
  <c r="G19" i="17"/>
  <c r="J27" i="17"/>
  <c r="J14" i="17"/>
  <c r="J19" i="17" s="1"/>
  <c r="I19" i="17"/>
  <c r="B19" i="17"/>
  <c r="F34" i="17" l="1"/>
  <c r="I34" i="17"/>
  <c r="G34" i="17"/>
  <c r="J32" i="17"/>
  <c r="J31" i="17"/>
  <c r="J33" i="17"/>
  <c r="J34" i="17" s="1"/>
  <c r="J20" i="17"/>
</calcChain>
</file>

<file path=xl/sharedStrings.xml><?xml version="1.0" encoding="utf-8"?>
<sst xmlns="http://schemas.openxmlformats.org/spreadsheetml/2006/main" count="647" uniqueCount="211">
  <si>
    <t>弘前市</t>
  </si>
  <si>
    <t>黒石市</t>
  </si>
  <si>
    <t>平川市</t>
  </si>
  <si>
    <t>西目屋村</t>
  </si>
  <si>
    <t>藤崎町</t>
  </si>
  <si>
    <t>大鰐町</t>
  </si>
  <si>
    <t>田舎館村</t>
  </si>
  <si>
    <t>板柳町</t>
  </si>
  <si>
    <t>総計</t>
  </si>
  <si>
    <t>回答施設数</t>
    <rPh sb="0" eb="2">
      <t>カイトウ</t>
    </rPh>
    <rPh sb="2" eb="4">
      <t>シセツ</t>
    </rPh>
    <rPh sb="4" eb="5">
      <t>スウ</t>
    </rPh>
    <phoneticPr fontId="2"/>
  </si>
  <si>
    <t>その他</t>
    <rPh sb="2" eb="3">
      <t>タ</t>
    </rPh>
    <phoneticPr fontId="2"/>
  </si>
  <si>
    <t>急に退院が決まった、早期に退院を迫られる</t>
    <rPh sb="0" eb="1">
      <t>キュウ</t>
    </rPh>
    <rPh sb="2" eb="4">
      <t>タイイン</t>
    </rPh>
    <rPh sb="5" eb="6">
      <t>キ</t>
    </rPh>
    <rPh sb="10" eb="12">
      <t>ソウキ</t>
    </rPh>
    <rPh sb="13" eb="15">
      <t>タイイン</t>
    </rPh>
    <rPh sb="16" eb="17">
      <t>セマ</t>
    </rPh>
    <phoneticPr fontId="2"/>
  </si>
  <si>
    <t>介護保険や在宅療養環境への理解不足</t>
    <rPh sb="0" eb="2">
      <t>カイゴ</t>
    </rPh>
    <rPh sb="2" eb="4">
      <t>ホケン</t>
    </rPh>
    <rPh sb="5" eb="7">
      <t>ザイタク</t>
    </rPh>
    <rPh sb="7" eb="9">
      <t>リョウヨウ</t>
    </rPh>
    <rPh sb="9" eb="11">
      <t>カンキョウ</t>
    </rPh>
    <rPh sb="13" eb="15">
      <t>リカイ</t>
    </rPh>
    <rPh sb="15" eb="17">
      <t>ブソク</t>
    </rPh>
    <phoneticPr fontId="2"/>
  </si>
  <si>
    <t>経過や見通しの説明不足</t>
    <rPh sb="0" eb="2">
      <t>ケイカ</t>
    </rPh>
    <rPh sb="3" eb="5">
      <t>ミトオ</t>
    </rPh>
    <rPh sb="7" eb="9">
      <t>セツメイ</t>
    </rPh>
    <rPh sb="9" eb="11">
      <t>ブソク</t>
    </rPh>
    <phoneticPr fontId="2"/>
  </si>
  <si>
    <t>退院後すぐに症状悪化、再入院</t>
    <rPh sb="0" eb="3">
      <t>タイインゴ</t>
    </rPh>
    <rPh sb="6" eb="8">
      <t>ショウジョウ</t>
    </rPh>
    <rPh sb="8" eb="10">
      <t>アッカ</t>
    </rPh>
    <rPh sb="11" eb="14">
      <t>サイニュウイン</t>
    </rPh>
    <phoneticPr fontId="2"/>
  </si>
  <si>
    <t>病院から得た情報と実際のずれがある</t>
    <rPh sb="0" eb="2">
      <t>ビョウイン</t>
    </rPh>
    <rPh sb="4" eb="5">
      <t>エ</t>
    </rPh>
    <rPh sb="6" eb="8">
      <t>ジョウホウ</t>
    </rPh>
    <rPh sb="9" eb="11">
      <t>ジッサイ</t>
    </rPh>
    <phoneticPr fontId="2"/>
  </si>
  <si>
    <t>退院前からの頻繁な連絡、情報提供</t>
    <rPh sb="0" eb="2">
      <t>タイイン</t>
    </rPh>
    <rPh sb="2" eb="3">
      <t>マエ</t>
    </rPh>
    <rPh sb="6" eb="8">
      <t>ヒンパン</t>
    </rPh>
    <rPh sb="9" eb="11">
      <t>レンラク</t>
    </rPh>
    <rPh sb="12" eb="14">
      <t>ジョウホウ</t>
    </rPh>
    <rPh sb="14" eb="16">
      <t>テイキョウ</t>
    </rPh>
    <phoneticPr fontId="2"/>
  </si>
  <si>
    <t>退院前カンファレンスに参加</t>
    <rPh sb="0" eb="2">
      <t>タイイン</t>
    </rPh>
    <rPh sb="2" eb="3">
      <t>マエ</t>
    </rPh>
    <rPh sb="11" eb="13">
      <t>サンカ</t>
    </rPh>
    <phoneticPr fontId="2"/>
  </si>
  <si>
    <t>早い段階での退院または居宅支援の連絡</t>
    <rPh sb="0" eb="1">
      <t>ハヤ</t>
    </rPh>
    <rPh sb="2" eb="4">
      <t>ダンカイ</t>
    </rPh>
    <rPh sb="6" eb="8">
      <t>タイイン</t>
    </rPh>
    <rPh sb="11" eb="13">
      <t>キョタク</t>
    </rPh>
    <rPh sb="13" eb="15">
      <t>シエン</t>
    </rPh>
    <rPh sb="16" eb="18">
      <t>レンラク</t>
    </rPh>
    <phoneticPr fontId="2"/>
  </si>
  <si>
    <t>連携窓口が明確</t>
    <rPh sb="0" eb="2">
      <t>レンケイ</t>
    </rPh>
    <rPh sb="2" eb="4">
      <t>マドグチ</t>
    </rPh>
    <rPh sb="5" eb="7">
      <t>メイカク</t>
    </rPh>
    <phoneticPr fontId="2"/>
  </si>
  <si>
    <t>H27</t>
    <phoneticPr fontId="2"/>
  </si>
  <si>
    <t>H28</t>
    <phoneticPr fontId="2"/>
  </si>
  <si>
    <t>医療機関</t>
    <rPh sb="0" eb="2">
      <t>イリョウ</t>
    </rPh>
    <rPh sb="2" eb="4">
      <t>キカン</t>
    </rPh>
    <phoneticPr fontId="2"/>
  </si>
  <si>
    <t>健生病院</t>
  </si>
  <si>
    <t>黒石病院</t>
  </si>
  <si>
    <t>弘前脳卒中・リハビリセンター</t>
  </si>
  <si>
    <t>弘前市立病院</t>
  </si>
  <si>
    <t>弘愛会病院</t>
  </si>
  <si>
    <t>ときわ会病院</t>
  </si>
  <si>
    <t>国立弘前病院</t>
  </si>
  <si>
    <t>鷹揚郷腎研究所弘前病院</t>
  </si>
  <si>
    <t>弘前大学病院</t>
  </si>
  <si>
    <t>弘前中央病院</t>
  </si>
  <si>
    <t>藤代健生病院</t>
  </si>
  <si>
    <t>弘前愛成会病院</t>
  </si>
  <si>
    <t>黒石厚生病院</t>
  </si>
  <si>
    <t>板柳中央病院</t>
  </si>
  <si>
    <t>弘前記念病院</t>
  </si>
  <si>
    <t>鳴海病院</t>
  </si>
  <si>
    <t>弘前小野病院</t>
  </si>
  <si>
    <t>大鰐病院</t>
  </si>
  <si>
    <t>黒石あけぼの病院</t>
  </si>
  <si>
    <t>　医療機関</t>
    <rPh sb="1" eb="3">
      <t>イリョウ</t>
    </rPh>
    <rPh sb="3" eb="5">
      <t>キカン</t>
    </rPh>
    <phoneticPr fontId="2"/>
  </si>
  <si>
    <t>退院調整連絡なし</t>
    <rPh sb="0" eb="2">
      <t>タイイン</t>
    </rPh>
    <rPh sb="2" eb="4">
      <t>チョウセイ</t>
    </rPh>
    <rPh sb="4" eb="6">
      <t>レンラク</t>
    </rPh>
    <phoneticPr fontId="2"/>
  </si>
  <si>
    <t>退院調整連絡あり</t>
    <rPh sb="0" eb="2">
      <t>タイイン</t>
    </rPh>
    <rPh sb="2" eb="4">
      <t>チョウセイ</t>
    </rPh>
    <rPh sb="4" eb="6">
      <t>レンラク</t>
    </rPh>
    <phoneticPr fontId="2"/>
  </si>
  <si>
    <t>申請中</t>
  </si>
  <si>
    <t>要支援</t>
    <rPh sb="0" eb="3">
      <t>ヨウシエン</t>
    </rPh>
    <phoneticPr fontId="2"/>
  </si>
  <si>
    <t>　　要支援１</t>
    <phoneticPr fontId="2"/>
  </si>
  <si>
    <t>　　要支援２</t>
    <phoneticPr fontId="2"/>
  </si>
  <si>
    <t>要介護</t>
    <rPh sb="0" eb="1">
      <t>ヨウ</t>
    </rPh>
    <rPh sb="1" eb="3">
      <t>カイゴ</t>
    </rPh>
    <phoneticPr fontId="2"/>
  </si>
  <si>
    <t>　　要介護１</t>
    <phoneticPr fontId="2"/>
  </si>
  <si>
    <t>　　要介護２</t>
    <phoneticPr fontId="2"/>
  </si>
  <si>
    <t>　　要介護３</t>
    <phoneticPr fontId="2"/>
  </si>
  <si>
    <t>　　要介護４</t>
    <phoneticPr fontId="2"/>
  </si>
  <si>
    <t>　　要介護５</t>
    <phoneticPr fontId="2"/>
  </si>
  <si>
    <t>未申請</t>
  </si>
  <si>
    <t>未申請</t>
    <rPh sb="0" eb="3">
      <t>ミシンセイ</t>
    </rPh>
    <phoneticPr fontId="2"/>
  </si>
  <si>
    <t>総計</t>
    <rPh sb="0" eb="2">
      <t>ソウケイ</t>
    </rPh>
    <phoneticPr fontId="2"/>
  </si>
  <si>
    <t>活用している</t>
    <rPh sb="0" eb="2">
      <t>カツヨウ</t>
    </rPh>
    <phoneticPr fontId="2"/>
  </si>
  <si>
    <t>活用していない</t>
    <rPh sb="0" eb="2">
      <t>カツヨウ</t>
    </rPh>
    <phoneticPr fontId="2"/>
  </si>
  <si>
    <t>知らなかった</t>
    <rPh sb="0" eb="1">
      <t>シ</t>
    </rPh>
    <phoneticPr fontId="2"/>
  </si>
  <si>
    <t>守るようにしている</t>
    <rPh sb="0" eb="1">
      <t>マモ</t>
    </rPh>
    <phoneticPr fontId="2"/>
  </si>
  <si>
    <t>守っていないことが多い</t>
    <rPh sb="0" eb="1">
      <t>マモ</t>
    </rPh>
    <rPh sb="9" eb="10">
      <t>オオ</t>
    </rPh>
    <phoneticPr fontId="2"/>
  </si>
  <si>
    <t>守っていない</t>
    <rPh sb="0" eb="1">
      <t>マモ</t>
    </rPh>
    <phoneticPr fontId="2"/>
  </si>
  <si>
    <t>0～6日以内</t>
    <rPh sb="3" eb="4">
      <t>ニチ</t>
    </rPh>
    <rPh sb="4" eb="6">
      <t>イナイ</t>
    </rPh>
    <phoneticPr fontId="2"/>
  </si>
  <si>
    <t>7～14日以内</t>
    <rPh sb="4" eb="5">
      <t>ニチ</t>
    </rPh>
    <rPh sb="5" eb="7">
      <t>イナイ</t>
    </rPh>
    <phoneticPr fontId="2"/>
  </si>
  <si>
    <t>15～30日以内</t>
    <rPh sb="5" eb="6">
      <t>ニチ</t>
    </rPh>
    <rPh sb="6" eb="8">
      <t>イナイ</t>
    </rPh>
    <phoneticPr fontId="2"/>
  </si>
  <si>
    <t>31日以上</t>
    <rPh sb="2" eb="3">
      <t>ニチ</t>
    </rPh>
    <rPh sb="3" eb="5">
      <t>イジョウ</t>
    </rPh>
    <phoneticPr fontId="2"/>
  </si>
  <si>
    <t>H29</t>
    <phoneticPr fontId="2"/>
  </si>
  <si>
    <t>H29</t>
  </si>
  <si>
    <t>年度</t>
    <rPh sb="0" eb="2">
      <t>ネンド</t>
    </rPh>
    <phoneticPr fontId="2"/>
  </si>
  <si>
    <t>西目屋村</t>
    <rPh sb="0" eb="4">
      <t>ニシメヤムラ</t>
    </rPh>
    <phoneticPr fontId="2"/>
  </si>
  <si>
    <t>非該当</t>
    <rPh sb="0" eb="3">
      <t>ヒガイトウ</t>
    </rPh>
    <phoneticPr fontId="2"/>
  </si>
  <si>
    <t>申請中（H29～新規・更新含）</t>
    <rPh sb="8" eb="10">
      <t>シンキ</t>
    </rPh>
    <rPh sb="11" eb="13">
      <t>コウシン</t>
    </rPh>
    <rPh sb="13" eb="14">
      <t>フク</t>
    </rPh>
    <phoneticPr fontId="2"/>
  </si>
  <si>
    <t>H30</t>
    <phoneticPr fontId="2"/>
  </si>
  <si>
    <t>割合</t>
    <rPh sb="0" eb="2">
      <t>ワリアイ</t>
    </rPh>
    <phoneticPr fontId="2"/>
  </si>
  <si>
    <t>聖康会病院</t>
    <rPh sb="0" eb="1">
      <t>セイ</t>
    </rPh>
    <rPh sb="1" eb="2">
      <t>コウ</t>
    </rPh>
    <rPh sb="2" eb="3">
      <t>カイ</t>
    </rPh>
    <rPh sb="3" eb="5">
      <t>ビョウイン</t>
    </rPh>
    <phoneticPr fontId="2"/>
  </si>
  <si>
    <t>弘前メディカルセンター</t>
    <rPh sb="0" eb="2">
      <t>ヒロサキ</t>
    </rPh>
    <phoneticPr fontId="2"/>
  </si>
  <si>
    <t>板柳中央病院</t>
    <phoneticPr fontId="2"/>
  </si>
  <si>
    <t>地域包括支援センター</t>
    <rPh sb="0" eb="2">
      <t>チイキ</t>
    </rPh>
    <rPh sb="2" eb="4">
      <t>ホウカツ</t>
    </rPh>
    <rPh sb="4" eb="6">
      <t>シエン</t>
    </rPh>
    <phoneticPr fontId="2"/>
  </si>
  <si>
    <t>石沢内科胃腸科</t>
    <rPh sb="0" eb="2">
      <t>イシザワ</t>
    </rPh>
    <rPh sb="2" eb="4">
      <t>ナイカ</t>
    </rPh>
    <rPh sb="4" eb="6">
      <t>イチョウ</t>
    </rPh>
    <rPh sb="6" eb="7">
      <t>カ</t>
    </rPh>
    <phoneticPr fontId="2"/>
  </si>
  <si>
    <t>R2</t>
    <phoneticPr fontId="2"/>
  </si>
  <si>
    <t>総計</t>
    <phoneticPr fontId="2"/>
  </si>
  <si>
    <t>不明・空欄</t>
    <rPh sb="0" eb="2">
      <t>フメイ</t>
    </rPh>
    <rPh sb="3" eb="5">
      <t>クウラン</t>
    </rPh>
    <phoneticPr fontId="2"/>
  </si>
  <si>
    <t>空欄</t>
    <rPh sb="0" eb="2">
      <t>クウラン</t>
    </rPh>
    <phoneticPr fontId="2"/>
  </si>
  <si>
    <t>弘前市</t>
    <phoneticPr fontId="2"/>
  </si>
  <si>
    <t>黒石市</t>
    <phoneticPr fontId="2"/>
  </si>
  <si>
    <t>平川市</t>
    <phoneticPr fontId="2"/>
  </si>
  <si>
    <t>西目屋村</t>
    <phoneticPr fontId="2"/>
  </si>
  <si>
    <t>藤崎町</t>
    <phoneticPr fontId="2"/>
  </si>
  <si>
    <t>大鰐町</t>
    <phoneticPr fontId="2"/>
  </si>
  <si>
    <t>田舎館村</t>
    <phoneticPr fontId="2"/>
  </si>
  <si>
    <t>板柳町</t>
    <phoneticPr fontId="2"/>
  </si>
  <si>
    <t>件数</t>
    <rPh sb="0" eb="2">
      <t>ケンスウ</t>
    </rPh>
    <phoneticPr fontId="2"/>
  </si>
  <si>
    <t>介護</t>
    <rPh sb="0" eb="2">
      <t>カイゴ</t>
    </rPh>
    <phoneticPr fontId="2"/>
  </si>
  <si>
    <t>事業対象</t>
    <rPh sb="0" eb="2">
      <t>ジギョウ</t>
    </rPh>
    <rPh sb="2" eb="4">
      <t>タイショウ</t>
    </rPh>
    <phoneticPr fontId="2"/>
  </si>
  <si>
    <t>予防</t>
    <rPh sb="0" eb="2">
      <t>ヨボウ</t>
    </rPh>
    <phoneticPr fontId="2"/>
  </si>
  <si>
    <t>Ⅱ　経年比較</t>
    <rPh sb="2" eb="4">
      <t>ケイネン</t>
    </rPh>
    <rPh sb="4" eb="6">
      <t>ヒカク</t>
    </rPh>
    <phoneticPr fontId="2"/>
  </si>
  <si>
    <t>Ⅱ　経年比較</t>
    <rPh sb="2" eb="4">
      <t>ケイネン</t>
    </rPh>
    <rPh sb="4" eb="6">
      <t>ヒカク</t>
    </rPh>
    <phoneticPr fontId="2"/>
  </si>
  <si>
    <t>Ⅰ　全体集計</t>
    <rPh sb="2" eb="4">
      <t>ゼンタイ</t>
    </rPh>
    <rPh sb="4" eb="6">
      <t>シュウケイ</t>
    </rPh>
    <phoneticPr fontId="2"/>
  </si>
  <si>
    <t>健生病院</t>
    <phoneticPr fontId="2"/>
  </si>
  <si>
    <t>黒石病院</t>
    <phoneticPr fontId="2"/>
  </si>
  <si>
    <t>H27</t>
  </si>
  <si>
    <t>H28</t>
  </si>
  <si>
    <t>H30</t>
  </si>
  <si>
    <t>R2</t>
  </si>
  <si>
    <t>※総数から未回答、非該当の４件を除く</t>
    <rPh sb="1" eb="3">
      <t>ソウスウ</t>
    </rPh>
    <rPh sb="5" eb="8">
      <t>ミカイトウ</t>
    </rPh>
    <rPh sb="9" eb="12">
      <t>ヒガイトウ</t>
    </rPh>
    <rPh sb="14" eb="15">
      <t>ケン</t>
    </rPh>
    <rPh sb="16" eb="17">
      <t>ノゾ</t>
    </rPh>
    <phoneticPr fontId="2"/>
  </si>
  <si>
    <t>※総数から未回答の２件を除く</t>
    <rPh sb="1" eb="3">
      <t>ソウスウ</t>
    </rPh>
    <rPh sb="5" eb="8">
      <t>ミカイトウ</t>
    </rPh>
    <rPh sb="10" eb="11">
      <t>ケン</t>
    </rPh>
    <rPh sb="12" eb="13">
      <t>ノゾ</t>
    </rPh>
    <phoneticPr fontId="2"/>
  </si>
  <si>
    <t>６．市町村別退院調整連絡の有無</t>
    <rPh sb="2" eb="5">
      <t>シチョウソン</t>
    </rPh>
    <rPh sb="5" eb="6">
      <t>ベツ</t>
    </rPh>
    <rPh sb="6" eb="8">
      <t>タイイン</t>
    </rPh>
    <rPh sb="8" eb="10">
      <t>チョウセイ</t>
    </rPh>
    <rPh sb="10" eb="12">
      <t>レンラク</t>
    </rPh>
    <rPh sb="13" eb="15">
      <t>ウム</t>
    </rPh>
    <phoneticPr fontId="2"/>
  </si>
  <si>
    <t>１．医療機関別ひと月の退院調整数</t>
    <rPh sb="2" eb="4">
      <t>イリョウ</t>
    </rPh>
    <rPh sb="4" eb="6">
      <t>キカン</t>
    </rPh>
    <rPh sb="6" eb="7">
      <t>ベツ</t>
    </rPh>
    <rPh sb="9" eb="10">
      <t>ツキ</t>
    </rPh>
    <rPh sb="11" eb="13">
      <t>タイイン</t>
    </rPh>
    <rPh sb="13" eb="15">
      <t>チョウセイ</t>
    </rPh>
    <rPh sb="15" eb="16">
      <t>スウ</t>
    </rPh>
    <phoneticPr fontId="2"/>
  </si>
  <si>
    <t>５．介護保険申請状況別退院調整連絡の有無の推移</t>
    <rPh sb="2" eb="4">
      <t>カイゴ</t>
    </rPh>
    <rPh sb="4" eb="6">
      <t>ホケン</t>
    </rPh>
    <rPh sb="6" eb="8">
      <t>シンセイ</t>
    </rPh>
    <rPh sb="8" eb="10">
      <t>ジョウキョウ</t>
    </rPh>
    <rPh sb="10" eb="11">
      <t>ベツ</t>
    </rPh>
    <rPh sb="11" eb="13">
      <t>タイイン</t>
    </rPh>
    <rPh sb="13" eb="15">
      <t>チョウセイ</t>
    </rPh>
    <rPh sb="15" eb="17">
      <t>レンラク</t>
    </rPh>
    <rPh sb="18" eb="20">
      <t>ウム</t>
    </rPh>
    <rPh sb="21" eb="23">
      <t>スイイ</t>
    </rPh>
    <phoneticPr fontId="2"/>
  </si>
  <si>
    <t>４．介護保険申請状況別退院調整連絡の有無</t>
    <rPh sb="2" eb="4">
      <t>カイゴ</t>
    </rPh>
    <rPh sb="4" eb="6">
      <t>ホケン</t>
    </rPh>
    <rPh sb="6" eb="8">
      <t>シンセイ</t>
    </rPh>
    <rPh sb="8" eb="10">
      <t>ジョウキョウ</t>
    </rPh>
    <rPh sb="10" eb="11">
      <t>ベツ</t>
    </rPh>
    <rPh sb="11" eb="13">
      <t>タイイン</t>
    </rPh>
    <rPh sb="13" eb="15">
      <t>チョウセイ</t>
    </rPh>
    <rPh sb="15" eb="17">
      <t>レンラク</t>
    </rPh>
    <rPh sb="18" eb="20">
      <t>ウム</t>
    </rPh>
    <phoneticPr fontId="2"/>
  </si>
  <si>
    <t>７．介護保険申請状況別退院調整連絡があるまでの日数</t>
    <rPh sb="2" eb="4">
      <t>カイゴ</t>
    </rPh>
    <rPh sb="4" eb="6">
      <t>ホケン</t>
    </rPh>
    <rPh sb="6" eb="8">
      <t>シンセイ</t>
    </rPh>
    <rPh sb="8" eb="10">
      <t>ジョウキョウ</t>
    </rPh>
    <rPh sb="10" eb="11">
      <t>ベツ</t>
    </rPh>
    <rPh sb="11" eb="13">
      <t>タイイン</t>
    </rPh>
    <rPh sb="13" eb="15">
      <t>チョウセイ</t>
    </rPh>
    <rPh sb="15" eb="17">
      <t>レンラク</t>
    </rPh>
    <rPh sb="23" eb="25">
      <t>ニッスウ</t>
    </rPh>
    <phoneticPr fontId="2"/>
  </si>
  <si>
    <t>８．介護保険申請状況別退院調整連絡があるまでの日数の割合</t>
    <rPh sb="2" eb="4">
      <t>カイゴ</t>
    </rPh>
    <rPh sb="4" eb="6">
      <t>ホケン</t>
    </rPh>
    <rPh sb="6" eb="8">
      <t>シンセイ</t>
    </rPh>
    <rPh sb="8" eb="10">
      <t>ジョウキョウ</t>
    </rPh>
    <rPh sb="10" eb="11">
      <t>ベツ</t>
    </rPh>
    <rPh sb="11" eb="13">
      <t>タイイン</t>
    </rPh>
    <rPh sb="13" eb="15">
      <t>チョウセイ</t>
    </rPh>
    <rPh sb="15" eb="17">
      <t>レンラク</t>
    </rPh>
    <rPh sb="23" eb="25">
      <t>ニッスウ</t>
    </rPh>
    <rPh sb="26" eb="28">
      <t>ワリアイ</t>
    </rPh>
    <phoneticPr fontId="2"/>
  </si>
  <si>
    <t>１．ルール運用上の課題の推移</t>
    <rPh sb="5" eb="7">
      <t>ウンヨウ</t>
    </rPh>
    <rPh sb="7" eb="8">
      <t>ジョウ</t>
    </rPh>
    <rPh sb="9" eb="11">
      <t>カダイ</t>
    </rPh>
    <rPh sb="12" eb="14">
      <t>スイイ</t>
    </rPh>
    <phoneticPr fontId="2"/>
  </si>
  <si>
    <t>※津軽圏域におけるルールのモニタリングであるため、その他（他圏域の医療機関、ルール対象でない医療機関）については除く</t>
    <rPh sb="56" eb="57">
      <t>ノゾ</t>
    </rPh>
    <phoneticPr fontId="2"/>
  </si>
  <si>
    <t>２．医療機関別退院調整連絡の有無</t>
    <rPh sb="2" eb="4">
      <t>イリョウ</t>
    </rPh>
    <rPh sb="4" eb="6">
      <t>キカン</t>
    </rPh>
    <rPh sb="6" eb="7">
      <t>ベツ</t>
    </rPh>
    <rPh sb="7" eb="9">
      <t>タイイン</t>
    </rPh>
    <rPh sb="9" eb="11">
      <t>チョウセイ</t>
    </rPh>
    <rPh sb="11" eb="13">
      <t>レンラク</t>
    </rPh>
    <rPh sb="14" eb="16">
      <t>ウム</t>
    </rPh>
    <phoneticPr fontId="2"/>
  </si>
  <si>
    <t>３．医療機関別退院調整連絡なし状況（もれ率）の推移</t>
    <rPh sb="2" eb="4">
      <t>イリョウ</t>
    </rPh>
    <rPh sb="4" eb="6">
      <t>キカン</t>
    </rPh>
    <rPh sb="6" eb="7">
      <t>ベツ</t>
    </rPh>
    <rPh sb="7" eb="9">
      <t>タイイン</t>
    </rPh>
    <rPh sb="9" eb="11">
      <t>チョウセイ</t>
    </rPh>
    <rPh sb="11" eb="13">
      <t>レンラク</t>
    </rPh>
    <rPh sb="15" eb="17">
      <t>ジョウキョウ</t>
    </rPh>
    <rPh sb="20" eb="21">
      <t>リツ</t>
    </rPh>
    <rPh sb="23" eb="25">
      <t>スイイ</t>
    </rPh>
    <phoneticPr fontId="2"/>
  </si>
  <si>
    <t>大幅減少している項目については母数が少ないことも影響しているが、全体的に減少傾向で、退院時連絡ありは高値で維持されている。</t>
    <rPh sb="0" eb="2">
      <t>オオハバ</t>
    </rPh>
    <rPh sb="2" eb="4">
      <t>ゲンショウ</t>
    </rPh>
    <rPh sb="8" eb="10">
      <t>コウモク</t>
    </rPh>
    <rPh sb="15" eb="17">
      <t>ボスウ</t>
    </rPh>
    <rPh sb="18" eb="19">
      <t>スク</t>
    </rPh>
    <rPh sb="24" eb="26">
      <t>エイキョウ</t>
    </rPh>
    <rPh sb="32" eb="35">
      <t>ゼンタイテキ</t>
    </rPh>
    <rPh sb="36" eb="38">
      <t>ゲンショウ</t>
    </rPh>
    <rPh sb="38" eb="40">
      <t>ケイコウ</t>
    </rPh>
    <rPh sb="42" eb="44">
      <t>タイイン</t>
    </rPh>
    <rPh sb="44" eb="45">
      <t>ジ</t>
    </rPh>
    <rPh sb="45" eb="47">
      <t>レンラク</t>
    </rPh>
    <rPh sb="50" eb="52">
      <t>コウチ</t>
    </rPh>
    <rPh sb="53" eb="55">
      <t>イジ</t>
    </rPh>
    <phoneticPr fontId="2"/>
  </si>
  <si>
    <t>数か所の医療機関についは前年比増となっているが、全体的にみると前年比４．０ポイント減となっており、概ね減少傾向にある。</t>
    <rPh sb="0" eb="1">
      <t>スウ</t>
    </rPh>
    <rPh sb="2" eb="3">
      <t>ショ</t>
    </rPh>
    <rPh sb="4" eb="6">
      <t>イリョウ</t>
    </rPh>
    <rPh sb="6" eb="8">
      <t>キカン</t>
    </rPh>
    <rPh sb="12" eb="15">
      <t>ゼンネンヒ</t>
    </rPh>
    <rPh sb="15" eb="16">
      <t>ゾウ</t>
    </rPh>
    <rPh sb="24" eb="27">
      <t>ゼンタイテキ</t>
    </rPh>
    <rPh sb="31" eb="33">
      <t>ゼンネン</t>
    </rPh>
    <rPh sb="41" eb="42">
      <t>ゲン</t>
    </rPh>
    <rPh sb="49" eb="50">
      <t>オオム</t>
    </rPh>
    <rPh sb="51" eb="53">
      <t>ゲンショウ</t>
    </rPh>
    <rPh sb="53" eb="55">
      <t>ケイコウ</t>
    </rPh>
    <phoneticPr fontId="2"/>
  </si>
  <si>
    <t>（単位：件、％）</t>
    <rPh sb="1" eb="3">
      <t>タンイ</t>
    </rPh>
    <rPh sb="4" eb="5">
      <t>ケン</t>
    </rPh>
    <phoneticPr fontId="2"/>
  </si>
  <si>
    <t>（単位：％）</t>
    <rPh sb="1" eb="3">
      <t>タンイ</t>
    </rPh>
    <phoneticPr fontId="2"/>
  </si>
  <si>
    <t>（単位：件）</t>
    <rPh sb="1" eb="3">
      <t>タンイ</t>
    </rPh>
    <rPh sb="4" eb="5">
      <t>ケン</t>
    </rPh>
    <phoneticPr fontId="2"/>
  </si>
  <si>
    <r>
      <t xml:space="preserve">令和５年度入退院調整ルール
モニタリング調査集計結果
</t>
    </r>
    <r>
      <rPr>
        <sz val="28"/>
        <color theme="1"/>
        <rFont val="ＭＳ Ｐゴシック"/>
        <family val="3"/>
        <charset val="128"/>
        <scheme val="minor"/>
      </rPr>
      <t>（ケアマネジャー編）</t>
    </r>
    <rPh sb="0" eb="2">
      <t>レイワ</t>
    </rPh>
    <rPh sb="3" eb="5">
      <t>ネンド</t>
    </rPh>
    <rPh sb="22" eb="24">
      <t>シュウケイ</t>
    </rPh>
    <rPh sb="24" eb="26">
      <t>ケッカ</t>
    </rPh>
    <rPh sb="35" eb="36">
      <t>ヘン</t>
    </rPh>
    <phoneticPr fontId="2"/>
  </si>
  <si>
    <t>居宅介護支援事業所(対象施設数）</t>
    <rPh sb="10" eb="12">
      <t>タイショウ</t>
    </rPh>
    <rPh sb="12" eb="14">
      <t>シセツ</t>
    </rPh>
    <rPh sb="14" eb="15">
      <t>スウ</t>
    </rPh>
    <phoneticPr fontId="2"/>
  </si>
  <si>
    <t>　　　(回答数)</t>
    <rPh sb="4" eb="7">
      <t>カイトウスウ</t>
    </rPh>
    <phoneticPr fontId="2"/>
  </si>
  <si>
    <t xml:space="preserve">                                 (回答率)</t>
    <rPh sb="34" eb="37">
      <t>カイトウリツ</t>
    </rPh>
    <phoneticPr fontId="2"/>
  </si>
  <si>
    <t>ルールの活用状況―割合</t>
    <rPh sb="4" eb="6">
      <t>カツヨウ</t>
    </rPh>
    <rPh sb="6" eb="8">
      <t>ジョウキョウ</t>
    </rPh>
    <rPh sb="9" eb="11">
      <t>ワリアイ</t>
    </rPh>
    <phoneticPr fontId="2"/>
  </si>
  <si>
    <t>活用しているうち、ルールを守っているか―割合</t>
    <rPh sb="0" eb="2">
      <t>カツヨウ</t>
    </rPh>
    <rPh sb="13" eb="14">
      <t>マモ</t>
    </rPh>
    <rPh sb="20" eb="22">
      <t>ワリアイ</t>
    </rPh>
    <phoneticPr fontId="2"/>
  </si>
  <si>
    <t>うまくいく要素として考えられるもの(複数回答可)</t>
    <rPh sb="5" eb="7">
      <t>ヨウソ</t>
    </rPh>
    <rPh sb="10" eb="11">
      <t>カンガ</t>
    </rPh>
    <rPh sb="18" eb="20">
      <t>フクスウ</t>
    </rPh>
    <rPh sb="20" eb="22">
      <t>カイトウ</t>
    </rPh>
    <rPh sb="22" eb="23">
      <t>カ</t>
    </rPh>
    <phoneticPr fontId="2"/>
  </si>
  <si>
    <t>（１）連携窓口が明確でわかりやすい</t>
    <rPh sb="3" eb="5">
      <t>レンケイ</t>
    </rPh>
    <rPh sb="5" eb="7">
      <t>マドグチ</t>
    </rPh>
    <rPh sb="8" eb="10">
      <t>メイカク</t>
    </rPh>
    <phoneticPr fontId="2"/>
  </si>
  <si>
    <t>（２）退院前から頻繁な連絡、情報提供がある</t>
    <rPh sb="3" eb="5">
      <t>タイイン</t>
    </rPh>
    <rPh sb="5" eb="6">
      <t>マエ</t>
    </rPh>
    <rPh sb="8" eb="10">
      <t>ヒンパン</t>
    </rPh>
    <rPh sb="11" eb="13">
      <t>レンラク</t>
    </rPh>
    <rPh sb="14" eb="16">
      <t>ジョウホウ</t>
    </rPh>
    <rPh sb="16" eb="18">
      <t>テイキョウ</t>
    </rPh>
    <phoneticPr fontId="2"/>
  </si>
  <si>
    <t>（３）入退院調整ルールの運用によるスムーズな連携</t>
    <phoneticPr fontId="2"/>
  </si>
  <si>
    <t>（４）早い段階での退院または居宅支援の連絡</t>
    <rPh sb="3" eb="4">
      <t>ハヤ</t>
    </rPh>
    <rPh sb="5" eb="7">
      <t>ダンカイ</t>
    </rPh>
    <rPh sb="9" eb="11">
      <t>タイイン</t>
    </rPh>
    <rPh sb="14" eb="16">
      <t>キョタク</t>
    </rPh>
    <rPh sb="16" eb="18">
      <t>シエン</t>
    </rPh>
    <rPh sb="19" eb="21">
      <t>レンラク</t>
    </rPh>
    <phoneticPr fontId="2"/>
  </si>
  <si>
    <t>（５）退院前カンファレンスの参加で情報共有できる</t>
    <rPh sb="3" eb="6">
      <t>タイインマエ</t>
    </rPh>
    <rPh sb="14" eb="16">
      <t>サンカ</t>
    </rPh>
    <rPh sb="17" eb="19">
      <t>ジョウホウ</t>
    </rPh>
    <rPh sb="19" eb="21">
      <t>キョウユウ</t>
    </rPh>
    <phoneticPr fontId="2"/>
  </si>
  <si>
    <t>　うまくいく要素―割合</t>
    <rPh sb="6" eb="8">
      <t>ヨウソ</t>
    </rPh>
    <rPh sb="9" eb="11">
      <t>ワリアイ</t>
    </rPh>
    <phoneticPr fontId="2"/>
  </si>
  <si>
    <t>（３）ルールの運用によるスムーズな連携</t>
    <phoneticPr fontId="2"/>
  </si>
  <si>
    <t>課題として考えられるもの(単一回答)</t>
    <rPh sb="0" eb="2">
      <t>カダイ</t>
    </rPh>
    <rPh sb="5" eb="6">
      <t>カンガ</t>
    </rPh>
    <rPh sb="13" eb="15">
      <t>タンイツ</t>
    </rPh>
    <rPh sb="15" eb="17">
      <t>カイトウ</t>
    </rPh>
    <phoneticPr fontId="2"/>
  </si>
  <si>
    <t>（１）急に退院が決まった、早期に退院を迫られる</t>
    <rPh sb="3" eb="4">
      <t>キュウ</t>
    </rPh>
    <rPh sb="5" eb="7">
      <t>タイイン</t>
    </rPh>
    <rPh sb="8" eb="9">
      <t>キ</t>
    </rPh>
    <rPh sb="13" eb="15">
      <t>ソウキ</t>
    </rPh>
    <rPh sb="16" eb="18">
      <t>タイイン</t>
    </rPh>
    <rPh sb="19" eb="20">
      <t>セマ</t>
    </rPh>
    <phoneticPr fontId="2"/>
  </si>
  <si>
    <t>（２）介護保険や在宅医療環境への理解不足がみられる</t>
  </si>
  <si>
    <t>（３）病院から得た情報と実際のずれがある</t>
  </si>
  <si>
    <t>（４）経過の見通しの説明不足がある</t>
  </si>
  <si>
    <t>（５）退院後すぐに症状悪化、再入院する</t>
  </si>
  <si>
    <t>課題―割合</t>
    <rPh sb="0" eb="2">
      <t>カダイ</t>
    </rPh>
    <rPh sb="3" eb="5">
      <t>ワリアイ</t>
    </rPh>
    <phoneticPr fontId="2"/>
  </si>
  <si>
    <t>１．回答のあった施設数</t>
    <phoneticPr fontId="2"/>
  </si>
  <si>
    <t>ルールの活用状況</t>
    <rPh sb="4" eb="6">
      <t>カツヨウ</t>
    </rPh>
    <rPh sb="6" eb="8">
      <t>ジョウキョウ</t>
    </rPh>
    <phoneticPr fontId="2"/>
  </si>
  <si>
    <t>※活用していると回答した人のうち守るようにしていると回答した人の数</t>
  </si>
  <si>
    <t>ルール順守状況</t>
    <rPh sb="3" eb="5">
      <t>ジュンシュ</t>
    </rPh>
    <rPh sb="5" eb="7">
      <t>ジョウキョウ</t>
    </rPh>
    <phoneticPr fontId="2"/>
  </si>
  <si>
    <t>２-１．ルールの活用状況</t>
    <rPh sb="10" eb="12">
      <t>ジョウキョウ</t>
    </rPh>
    <phoneticPr fontId="2"/>
  </si>
  <si>
    <t>２-２．ルールの活用割合</t>
    <rPh sb="8" eb="10">
      <t>カツヨウ</t>
    </rPh>
    <rPh sb="10" eb="12">
      <t>ワリアイ</t>
    </rPh>
    <phoneticPr fontId="2"/>
  </si>
  <si>
    <t>３—１．ルール順守状況</t>
    <phoneticPr fontId="2"/>
  </si>
  <si>
    <t>３-２．ルール順守率</t>
    <rPh sb="7" eb="9">
      <t>ジュンシュ</t>
    </rPh>
    <rPh sb="9" eb="10">
      <t>リツ</t>
    </rPh>
    <phoneticPr fontId="2"/>
  </si>
  <si>
    <t>５-１．ルール運用上の課題(単一回答)</t>
    <rPh sb="7" eb="9">
      <t>ウンヨウ</t>
    </rPh>
    <rPh sb="9" eb="10">
      <t>ジョウ</t>
    </rPh>
    <rPh sb="11" eb="13">
      <t>カダイ</t>
    </rPh>
    <rPh sb="14" eb="16">
      <t>タンイツ</t>
    </rPh>
    <rPh sb="16" eb="18">
      <t>カイトウ</t>
    </rPh>
    <phoneticPr fontId="2"/>
  </si>
  <si>
    <t>５-２．ルール運用上の課題(割合)</t>
    <rPh sb="7" eb="9">
      <t>ウンヨウ</t>
    </rPh>
    <rPh sb="9" eb="10">
      <t>ジョウ</t>
    </rPh>
    <rPh sb="11" eb="13">
      <t>カダイ</t>
    </rPh>
    <rPh sb="14" eb="16">
      <t>ワリアイ</t>
    </rPh>
    <phoneticPr fontId="2"/>
  </si>
  <si>
    <t>４-１．ルール運用がうまくいく要素として考えられること(割合)</t>
    <rPh sb="28" eb="30">
      <t>ワリアイ</t>
    </rPh>
    <phoneticPr fontId="2"/>
  </si>
  <si>
    <t>４-１．ルール運用がうまくいく要素として考えられること(複数回答可)</t>
    <rPh sb="7" eb="9">
      <t>ウンヨウ</t>
    </rPh>
    <rPh sb="15" eb="17">
      <t>ヨウソ</t>
    </rPh>
    <rPh sb="20" eb="21">
      <t>カンガ</t>
    </rPh>
    <rPh sb="28" eb="30">
      <t>フクスウ</t>
    </rPh>
    <rPh sb="30" eb="32">
      <t>カイトウ</t>
    </rPh>
    <rPh sb="32" eb="33">
      <t>カ</t>
    </rPh>
    <phoneticPr fontId="2"/>
  </si>
  <si>
    <t>単位：件</t>
    <rPh sb="0" eb="2">
      <t>タンイ</t>
    </rPh>
    <rPh sb="3" eb="4">
      <t>ケン</t>
    </rPh>
    <phoneticPr fontId="2"/>
  </si>
  <si>
    <t>※令和２年度までの調査項目</t>
    <rPh sb="1" eb="3">
      <t>レイワ</t>
    </rPh>
    <rPh sb="4" eb="6">
      <t>ネンド</t>
    </rPh>
    <rPh sb="9" eb="11">
      <t>チョウサ</t>
    </rPh>
    <rPh sb="11" eb="13">
      <t>コウモク</t>
    </rPh>
    <phoneticPr fontId="2"/>
  </si>
  <si>
    <t>Ⅲ　新型コロナウイルスによる影響について</t>
    <rPh sb="2" eb="4">
      <t>シンガタ</t>
    </rPh>
    <rPh sb="14" eb="16">
      <t>エイキョウ</t>
    </rPh>
    <phoneticPr fontId="2"/>
  </si>
  <si>
    <t>①入院中の状態確認について</t>
    <phoneticPr fontId="2"/>
  </si>
  <si>
    <t>直接本人と会うことができなかった。</t>
  </si>
  <si>
    <t>書面や口頭で得られた情報が、実際の状況とは異なっていた。</t>
  </si>
  <si>
    <t>面会制限により、ケアマネと家族が同じ状況で面会できずに、入院中の変化について受け取る情報にギャップがあった。</t>
  </si>
  <si>
    <t>コロナ禍前のように病院での面会ができず、主に電話や書面での連絡となっていたため、本人の状態確認や意向等の把握が難しかった。実際に退院してから分かると言うことも多かった。病院、ケアマネ、各事業所間においても、本来行えていたような情報の共有が難しくなってしまっていた。</t>
  </si>
  <si>
    <t>②入院調整等について</t>
    <rPh sb="1" eb="3">
      <t>ニュウイン</t>
    </rPh>
    <rPh sb="3" eb="5">
      <t>チョウセイ</t>
    </rPh>
    <rPh sb="5" eb="6">
      <t>トウ</t>
    </rPh>
    <phoneticPr fontId="2"/>
  </si>
  <si>
    <t>コロナの流行により入院できなかった。</t>
  </si>
  <si>
    <t>高齢者の入院が敬遠される場合があった（認知症があったりなど、介護の手間が発生するため）。</t>
    <phoneticPr fontId="2"/>
  </si>
  <si>
    <t>病院内でコロナが蔓延しているために入院を断られ、施設で対応することとなった。</t>
  </si>
  <si>
    <t>コロナ陽性者で状態が悪化傾向だったが、入院できなかった。</t>
    <phoneticPr fontId="2"/>
  </si>
  <si>
    <t>③退院調整等について</t>
    <rPh sb="1" eb="5">
      <t>タイインチョウセイ</t>
    </rPh>
    <rPh sb="5" eb="6">
      <t>トウ</t>
    </rPh>
    <phoneticPr fontId="2"/>
  </si>
  <si>
    <t>ベッドが足りないため、施設でコロナ感染後の経過観察をして欲しいと言われたが、施設に断られた。</t>
  </si>
  <si>
    <t>コロナ感染によって、退院後に担当できる介護支援専門員が決まらないことがあった。</t>
  </si>
  <si>
    <t>職員が出勤できず、退院後の訪問が遅れた。</t>
  </si>
  <si>
    <t>コロナ入院中に歩行困難、認知症状が悪化していた。退院の連絡は家族からのみで、状態確認が遅れ、介護支援計画の変更も遅くなってしまった。</t>
  </si>
  <si>
    <t>明日退院と連絡が来たが、受け入れ先がなく、市外の施設に依頼することがあった。</t>
  </si>
  <si>
    <t>受け入れ先の施設でコロナが発生しており、退院調整が長引いた。</t>
  </si>
  <si>
    <t>退院日の延長や、退院後すぐに利用者がコロナ感染することがあった。</t>
  </si>
  <si>
    <t>早期の退院を迫られるが、対象者の退院時情報がミスマッチしており、在宅サービスを調整するにもスムーズにいかないことがあった。</t>
  </si>
  <si>
    <t>④その他</t>
    <rPh sb="3" eb="4">
      <t>タ</t>
    </rPh>
    <phoneticPr fontId="2"/>
  </si>
  <si>
    <t>ケースワーカーによって対応が違う。</t>
  </si>
  <si>
    <t>家族の認識にずれがあった事例があった。</t>
  </si>
  <si>
    <t>R5</t>
    <phoneticPr fontId="2"/>
  </si>
  <si>
    <t>ルールの運用によるスムーズな連携</t>
    <rPh sb="4" eb="6">
      <t>ウンヨウ</t>
    </rPh>
    <rPh sb="14" eb="16">
      <t>レンケイ</t>
    </rPh>
    <phoneticPr fontId="2"/>
  </si>
  <si>
    <t>平川市</t>
    <rPh sb="2" eb="3">
      <t>シ</t>
    </rPh>
    <phoneticPr fontId="2"/>
  </si>
  <si>
    <t>弘前市</t>
    <rPh sb="2" eb="3">
      <t>シ</t>
    </rPh>
    <phoneticPr fontId="2"/>
  </si>
  <si>
    <t>２．ルール運用がうまくいく要素として考えられることの推移</t>
    <rPh sb="26" eb="28">
      <t>スイイ</t>
    </rPh>
    <phoneticPr fontId="2"/>
  </si>
  <si>
    <t>９．入院時に情報提供書を送付した割合の推移</t>
    <rPh sb="2" eb="4">
      <t>ニュウイン</t>
    </rPh>
    <rPh sb="4" eb="5">
      <t>ジ</t>
    </rPh>
    <rPh sb="6" eb="8">
      <t>ジョウホウ</t>
    </rPh>
    <rPh sb="8" eb="10">
      <t>テイキョウ</t>
    </rPh>
    <rPh sb="10" eb="11">
      <t>ショ</t>
    </rPh>
    <rPh sb="12" eb="14">
      <t>ソウフ</t>
    </rPh>
    <rPh sb="16" eb="18">
      <t>ワリアイ</t>
    </rPh>
    <rPh sb="19" eb="21">
      <t>スイイ</t>
    </rPh>
    <phoneticPr fontId="2"/>
  </si>
  <si>
    <t>※事業対象については令和2年度の調査から計上している。</t>
    <rPh sb="1" eb="3">
      <t>ジギョウ</t>
    </rPh>
    <rPh sb="3" eb="5">
      <t>タイショウ</t>
    </rPh>
    <rPh sb="10" eb="12">
      <t>レイワ</t>
    </rPh>
    <rPh sb="13" eb="15">
      <t>ネンド</t>
    </rPh>
    <rPh sb="16" eb="18">
      <t>チョウサ</t>
    </rPh>
    <rPh sb="20" eb="22">
      <t>ケイジョウ</t>
    </rPh>
    <phoneticPr fontId="2"/>
  </si>
  <si>
    <t>※〈入院時情報提供書送付件数〉/〈入院した件数〉で算出。</t>
    <rPh sb="2" eb="4">
      <t>ニュウイン</t>
    </rPh>
    <rPh sb="4" eb="5">
      <t>ジ</t>
    </rPh>
    <rPh sb="5" eb="7">
      <t>ジョウホウ</t>
    </rPh>
    <rPh sb="7" eb="9">
      <t>テイキョウ</t>
    </rPh>
    <rPh sb="9" eb="10">
      <t>ショ</t>
    </rPh>
    <rPh sb="10" eb="12">
      <t>ソウフ</t>
    </rPh>
    <rPh sb="12" eb="14">
      <t>ケンスウ</t>
    </rPh>
    <rPh sb="17" eb="19">
      <t>ニュウイン</t>
    </rPh>
    <rPh sb="21" eb="23">
      <t>ケンスウ</t>
    </rPh>
    <rPh sb="25" eb="27">
      <t>サンシュツ</t>
    </rPh>
    <phoneticPr fontId="2"/>
  </si>
  <si>
    <t>0割</t>
    <rPh sb="1" eb="2">
      <t>ワリ</t>
    </rPh>
    <phoneticPr fontId="2"/>
  </si>
  <si>
    <t>1割</t>
    <rPh sb="1" eb="2">
      <t>ワリ</t>
    </rPh>
    <phoneticPr fontId="2"/>
  </si>
  <si>
    <t>2割</t>
    <rPh sb="1" eb="2">
      <t>ワリ</t>
    </rPh>
    <phoneticPr fontId="2"/>
  </si>
  <si>
    <t>3割</t>
    <rPh sb="1" eb="2">
      <t>ワリ</t>
    </rPh>
    <phoneticPr fontId="2"/>
  </si>
  <si>
    <t>4割</t>
    <rPh sb="1" eb="2">
      <t>ワリ</t>
    </rPh>
    <phoneticPr fontId="2"/>
  </si>
  <si>
    <t>5割</t>
    <rPh sb="1" eb="2">
      <t>ワリ</t>
    </rPh>
    <phoneticPr fontId="2"/>
  </si>
  <si>
    <t>6割</t>
    <rPh sb="1" eb="2">
      <t>ワリ</t>
    </rPh>
    <phoneticPr fontId="2"/>
  </si>
  <si>
    <t>7割</t>
    <rPh sb="1" eb="2">
      <t>ワリ</t>
    </rPh>
    <phoneticPr fontId="2"/>
  </si>
  <si>
    <t>8割</t>
    <rPh sb="1" eb="2">
      <t>ワリ</t>
    </rPh>
    <phoneticPr fontId="2"/>
  </si>
  <si>
    <t>9割</t>
    <rPh sb="1" eb="2">
      <t>ワリ</t>
    </rPh>
    <phoneticPr fontId="2"/>
  </si>
  <si>
    <t>10割</t>
    <rPh sb="2" eb="3">
      <t>ワリ</t>
    </rPh>
    <phoneticPr fontId="2"/>
  </si>
  <si>
    <t>６-１．入院時に情報提供書を送付した割合(回答数)</t>
    <rPh sb="4" eb="6">
      <t>ニュウイン</t>
    </rPh>
    <rPh sb="6" eb="7">
      <t>ジ</t>
    </rPh>
    <rPh sb="8" eb="10">
      <t>ジョウホウ</t>
    </rPh>
    <rPh sb="10" eb="12">
      <t>テイキョウ</t>
    </rPh>
    <rPh sb="12" eb="13">
      <t>ショ</t>
    </rPh>
    <rPh sb="14" eb="16">
      <t>ソウフ</t>
    </rPh>
    <rPh sb="18" eb="20">
      <t>ワリアイ</t>
    </rPh>
    <rPh sb="21" eb="24">
      <t>カイトウスウ</t>
    </rPh>
    <phoneticPr fontId="2"/>
  </si>
  <si>
    <t>平均値</t>
    <rPh sb="0" eb="2">
      <t>ヘイキン</t>
    </rPh>
    <rPh sb="2" eb="3">
      <t>チ</t>
    </rPh>
    <phoneticPr fontId="2"/>
  </si>
  <si>
    <t>単位：件</t>
    <rPh sb="0" eb="2">
      <t>タンイ</t>
    </rPh>
    <rPh sb="3" eb="4">
      <t>ケン</t>
    </rPh>
    <phoneticPr fontId="2"/>
  </si>
  <si>
    <t>単位：％</t>
    <rPh sb="0" eb="2">
      <t>タンイ</t>
    </rPh>
    <phoneticPr fontId="2"/>
  </si>
  <si>
    <t>６-２．入院時に情報提供書を送付した平均値</t>
    <rPh sb="18" eb="20">
      <t>ヘイキン</t>
    </rPh>
    <rPh sb="20" eb="21">
      <t>チ</t>
    </rPh>
    <phoneticPr fontId="2"/>
  </si>
  <si>
    <t xml:space="preserve"> シートを医療機関へ送付するおおよその割合を回答していただいたものの平均値で計算。</t>
  </si>
  <si>
    <t>回答数</t>
    <rPh sb="0" eb="3">
      <t>カイトウスウ</t>
    </rPh>
    <phoneticPr fontId="2"/>
  </si>
  <si>
    <t>※今年度は送付件数からではなく、担当ケースが入院となった場合に、入院時情報提供　 　</t>
    <phoneticPr fontId="2"/>
  </si>
  <si>
    <t>弘前保健所</t>
    <rPh sb="0" eb="5">
      <t>ヒロサキホケンジョ</t>
    </rPh>
    <phoneticPr fontId="2"/>
  </si>
  <si>
    <t>5類移行後も面会制限がある。家族から、面会できないのであれば入院させたくないとの意見も聞かれ、在宅で状態悪化してしまうことがある。</t>
    <phoneticPr fontId="2"/>
  </si>
  <si>
    <t>Ⅳ　参考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</si>
</sst>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0%"/>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sz val="11"/>
      <color theme="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0"/>
      <name val="ＭＳ Ｐゴシック"/>
      <family val="3"/>
      <charset val="128"/>
      <scheme val="minor"/>
    </font>
    <font>
      <sz val="10"/>
      <color theme="0"/>
      <name val="ＭＳ Ｐゴシック"/>
      <family val="3"/>
      <charset val="128"/>
      <scheme val="minor"/>
    </font>
    <font>
      <sz val="18"/>
      <color theme="1"/>
      <name val="ＭＳ Ｐゴシック"/>
      <family val="2"/>
      <charset val="128"/>
      <scheme val="minor"/>
    </font>
    <font>
      <sz val="36"/>
      <color theme="1"/>
      <name val="ＭＳ Ｐゴシック"/>
      <family val="2"/>
      <charset val="128"/>
      <scheme val="minor"/>
    </font>
    <font>
      <b/>
      <sz val="10"/>
      <color theme="0"/>
      <name val="ＭＳ Ｐゴシック"/>
      <family val="3"/>
      <charset val="128"/>
      <scheme val="minor"/>
    </font>
    <font>
      <sz val="28"/>
      <color theme="1"/>
      <name val="ＭＳ Ｐゴシック"/>
      <family val="3"/>
      <charset val="128"/>
      <scheme val="minor"/>
    </font>
    <font>
      <sz val="36"/>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20"/>
      <color rgb="FF000000"/>
      <name val="Meiryo UI"/>
      <family val="3"/>
      <charset val="128"/>
    </font>
    <font>
      <sz val="24"/>
      <color theme="1"/>
      <name val="ＭＳ Ｐゴシック"/>
      <family val="3"/>
      <charset val="128"/>
      <scheme val="minor"/>
    </font>
    <font>
      <sz val="24"/>
      <color theme="1"/>
      <name val="ＭＳ Ｐゴシック"/>
      <family val="2"/>
      <charset val="128"/>
      <scheme val="minor"/>
    </font>
    <font>
      <sz val="9"/>
      <color theme="0"/>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1"/>
        <bgColor indexed="64"/>
      </patternFill>
    </fill>
    <fill>
      <patternFill patternType="solid">
        <fgColor theme="1"/>
        <bgColor theme="4" tint="0.79998168889431442"/>
      </patternFill>
    </fill>
    <fill>
      <patternFill patternType="solid">
        <fgColor rgb="FFFFFF99"/>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theme="0" tint="-4.9989318521683403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thin">
        <color indexed="64"/>
      </left>
      <right/>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medium">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bottom/>
      <diagonal/>
    </border>
    <border>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medium">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6" fillId="0" borderId="1" xfId="0" applyFont="1" applyFill="1" applyBorder="1" applyAlignment="1">
      <alignment horizontal="center" vertical="center"/>
    </xf>
    <xf numFmtId="0" fontId="0" fillId="0" borderId="2" xfId="0" applyBorder="1" applyAlignment="1">
      <alignment horizontal="left" vertical="center" indent="1"/>
    </xf>
    <xf numFmtId="0" fontId="0" fillId="0" borderId="8" xfId="0" applyBorder="1" applyAlignment="1">
      <alignment horizontal="left" vertical="center" indent="1"/>
    </xf>
    <xf numFmtId="0" fontId="0" fillId="0" borderId="2" xfId="0" applyFill="1" applyBorder="1" applyAlignment="1">
      <alignment horizontal="left" vertical="center" indent="1"/>
    </xf>
    <xf numFmtId="0" fontId="0" fillId="0" borderId="2" xfId="0" applyFill="1" applyBorder="1">
      <alignment vertical="center"/>
    </xf>
    <xf numFmtId="0" fontId="0" fillId="0" borderId="8" xfId="0" applyFill="1" applyBorder="1" applyAlignment="1">
      <alignment horizontal="left" vertical="center" indent="1"/>
    </xf>
    <xf numFmtId="0" fontId="0" fillId="0" borderId="8" xfId="0" applyFill="1" applyBorder="1">
      <alignment vertical="center"/>
    </xf>
    <xf numFmtId="0" fontId="0" fillId="0" borderId="4" xfId="0" applyFill="1" applyBorder="1" applyAlignment="1">
      <alignment horizontal="left" vertical="center" indent="1"/>
    </xf>
    <xf numFmtId="0" fontId="0" fillId="0" borderId="1" xfId="0" applyFill="1" applyBorder="1" applyAlignment="1">
      <alignment horizontal="center" vertical="center"/>
    </xf>
    <xf numFmtId="0" fontId="0" fillId="0" borderId="6" xfId="0" applyBorder="1" applyAlignment="1">
      <alignment horizontal="left" vertical="center" indent="1"/>
    </xf>
    <xf numFmtId="0" fontId="6" fillId="2" borderId="1" xfId="0" applyFont="1" applyFill="1" applyBorder="1" applyAlignment="1">
      <alignment horizontal="left" vertical="center" indent="2"/>
    </xf>
    <xf numFmtId="0" fontId="6" fillId="3" borderId="1" xfId="0" applyFont="1" applyFill="1" applyBorder="1" applyAlignment="1">
      <alignment horizontal="left" vertical="center" indent="2"/>
    </xf>
    <xf numFmtId="177" fontId="0" fillId="0" borderId="9" xfId="0" applyNumberFormat="1" applyBorder="1">
      <alignment vertical="center"/>
    </xf>
    <xf numFmtId="0" fontId="0" fillId="2" borderId="0" xfId="0" applyFill="1">
      <alignment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177" fontId="0" fillId="0" borderId="8" xfId="0" applyNumberFormat="1" applyBorder="1">
      <alignment vertical="center"/>
    </xf>
    <xf numFmtId="0" fontId="9" fillId="4" borderId="1" xfId="0" applyFont="1" applyFill="1" applyBorder="1" applyAlignment="1">
      <alignment horizontal="center" vertical="center" wrapText="1"/>
    </xf>
    <xf numFmtId="177" fontId="0" fillId="2" borderId="2" xfId="0" applyNumberFormat="1" applyFill="1" applyBorder="1">
      <alignment vertical="center"/>
    </xf>
    <xf numFmtId="177" fontId="0" fillId="2" borderId="8" xfId="0" applyNumberFormat="1" applyFill="1" applyBorder="1">
      <alignment vertical="center"/>
    </xf>
    <xf numFmtId="176" fontId="0" fillId="0" borderId="8" xfId="1" applyNumberFormat="1" applyFont="1" applyBorder="1">
      <alignment vertical="center"/>
    </xf>
    <xf numFmtId="0" fontId="0" fillId="0" borderId="37" xfId="0" applyBorder="1" applyAlignment="1">
      <alignment horizontal="left" vertical="center" indent="1"/>
    </xf>
    <xf numFmtId="0" fontId="0" fillId="0" borderId="38" xfId="0" applyBorder="1" applyAlignment="1">
      <alignment horizontal="left" vertical="center" indent="1"/>
    </xf>
    <xf numFmtId="0" fontId="0" fillId="0" borderId="39" xfId="0" applyBorder="1" applyAlignment="1">
      <alignment horizontal="left" vertical="center" indent="1"/>
    </xf>
    <xf numFmtId="0" fontId="6" fillId="0" borderId="40" xfId="0" applyFont="1" applyFill="1" applyBorder="1" applyAlignment="1">
      <alignment horizontal="center" vertical="center"/>
    </xf>
    <xf numFmtId="177" fontId="0" fillId="0" borderId="0" xfId="0" applyNumberFormat="1" applyFill="1" applyBorder="1">
      <alignment vertical="center"/>
    </xf>
    <xf numFmtId="177" fontId="0" fillId="0" borderId="8" xfId="0" applyNumberFormat="1" applyFill="1" applyBorder="1">
      <alignment vertical="center"/>
    </xf>
    <xf numFmtId="177" fontId="0" fillId="0" borderId="5" xfId="0" applyNumberFormat="1" applyFill="1" applyBorder="1">
      <alignment vertical="center"/>
    </xf>
    <xf numFmtId="0" fontId="0" fillId="0" borderId="34" xfId="0" applyFill="1" applyBorder="1">
      <alignment vertical="center"/>
    </xf>
    <xf numFmtId="0" fontId="0" fillId="0" borderId="34" xfId="0" applyFill="1" applyBorder="1" applyAlignment="1">
      <alignment horizontal="center" vertical="center"/>
    </xf>
    <xf numFmtId="0" fontId="0" fillId="0" borderId="0" xfId="0" applyFill="1">
      <alignment vertical="center"/>
    </xf>
    <xf numFmtId="0" fontId="13" fillId="4" borderId="1" xfId="0" applyFont="1" applyFill="1" applyBorder="1">
      <alignment vertical="center"/>
    </xf>
    <xf numFmtId="0" fontId="13" fillId="5" borderId="1" xfId="0" applyFont="1" applyFill="1" applyBorder="1" applyAlignment="1">
      <alignment horizontal="center" vertical="center"/>
    </xf>
    <xf numFmtId="0" fontId="0" fillId="0" borderId="41" xfId="0" applyFill="1" applyBorder="1" applyAlignment="1">
      <alignment horizontal="center" vertical="center"/>
    </xf>
    <xf numFmtId="0" fontId="0" fillId="0" borderId="30" xfId="0" applyFill="1" applyBorder="1" applyAlignment="1">
      <alignment horizontal="center" vertical="center"/>
    </xf>
    <xf numFmtId="0" fontId="0" fillId="0" borderId="31" xfId="0" applyFill="1" applyBorder="1" applyAlignment="1">
      <alignment horizontal="center" vertical="center"/>
    </xf>
    <xf numFmtId="177" fontId="0" fillId="0" borderId="2" xfId="0" applyNumberFormat="1" applyFill="1" applyBorder="1">
      <alignment vertical="center"/>
    </xf>
    <xf numFmtId="0" fontId="0" fillId="0" borderId="30" xfId="0" applyFill="1" applyBorder="1">
      <alignment vertical="center"/>
    </xf>
    <xf numFmtId="0" fontId="0" fillId="0" borderId="2" xfId="0" applyFill="1" applyBorder="1" applyAlignment="1">
      <alignment horizontal="center" vertical="center"/>
    </xf>
    <xf numFmtId="0" fontId="0" fillId="0" borderId="8" xfId="0" applyFill="1" applyBorder="1" applyAlignment="1">
      <alignment horizontal="center" vertical="center"/>
    </xf>
    <xf numFmtId="177" fontId="7" fillId="0" borderId="42" xfId="0" applyNumberFormat="1" applyFont="1" applyBorder="1" applyAlignment="1">
      <alignment vertical="center"/>
    </xf>
    <xf numFmtId="177" fontId="7" fillId="0" borderId="43" xfId="0" applyNumberFormat="1" applyFont="1" applyBorder="1" applyAlignment="1">
      <alignment vertical="center"/>
    </xf>
    <xf numFmtId="177" fontId="7" fillId="0" borderId="45" xfId="0" applyNumberFormat="1" applyFont="1" applyFill="1" applyBorder="1" applyAlignment="1">
      <alignment vertical="center"/>
    </xf>
    <xf numFmtId="0" fontId="8" fillId="0" borderId="0" xfId="0" applyNumberFormat="1" applyFont="1" applyFill="1" applyBorder="1">
      <alignment vertical="center"/>
    </xf>
    <xf numFmtId="177" fontId="8" fillId="0" borderId="0" xfId="0" applyNumberFormat="1" applyFont="1" applyFill="1" applyBorder="1">
      <alignment vertical="center"/>
    </xf>
    <xf numFmtId="177" fontId="8" fillId="0" borderId="0" xfId="0" applyNumberFormat="1" applyFont="1" applyBorder="1">
      <alignment vertical="center"/>
    </xf>
    <xf numFmtId="0" fontId="8" fillId="0" borderId="0" xfId="0" applyNumberFormat="1" applyFont="1" applyBorder="1">
      <alignment vertical="center"/>
    </xf>
    <xf numFmtId="0" fontId="7" fillId="0" borderId="51" xfId="0" applyFont="1" applyBorder="1" applyAlignment="1">
      <alignment vertical="center"/>
    </xf>
    <xf numFmtId="0" fontId="0" fillId="0" borderId="42" xfId="0" applyNumberFormat="1" applyBorder="1" applyAlignment="1">
      <alignment vertical="center"/>
    </xf>
    <xf numFmtId="0" fontId="7" fillId="0" borderId="52" xfId="0" applyFont="1" applyBorder="1" applyAlignment="1">
      <alignment vertical="center"/>
    </xf>
    <xf numFmtId="0" fontId="0" fillId="0" borderId="43" xfId="0" applyNumberFormat="1" applyBorder="1" applyAlignment="1">
      <alignment vertical="center"/>
    </xf>
    <xf numFmtId="0" fontId="7" fillId="0" borderId="54" xfId="0" applyFont="1" applyFill="1" applyBorder="1" applyAlignment="1">
      <alignment vertical="center"/>
    </xf>
    <xf numFmtId="0" fontId="6" fillId="0" borderId="45" xfId="0" applyNumberFormat="1" applyFont="1" applyFill="1" applyBorder="1" applyAlignment="1">
      <alignment vertical="center"/>
    </xf>
    <xf numFmtId="177" fontId="0" fillId="0" borderId="20" xfId="0" applyNumberFormat="1" applyBorder="1" applyAlignment="1">
      <alignment vertical="center"/>
    </xf>
    <xf numFmtId="177" fontId="0" fillId="0" borderId="16" xfId="0" applyNumberFormat="1" applyBorder="1" applyAlignment="1">
      <alignment vertical="center"/>
    </xf>
    <xf numFmtId="0" fontId="0" fillId="0" borderId="27" xfId="0" applyNumberFormat="1" applyBorder="1" applyAlignment="1">
      <alignment vertical="center"/>
    </xf>
    <xf numFmtId="177" fontId="6" fillId="0" borderId="61" xfId="0" applyNumberFormat="1" applyFont="1" applyFill="1" applyBorder="1" applyAlignment="1">
      <alignment vertical="center"/>
    </xf>
    <xf numFmtId="177" fontId="0" fillId="0" borderId="6" xfId="0" applyNumberFormat="1" applyFill="1" applyBorder="1">
      <alignment vertical="center"/>
    </xf>
    <xf numFmtId="177" fontId="7" fillId="0" borderId="5" xfId="0" applyNumberFormat="1" applyFont="1" applyFill="1" applyBorder="1">
      <alignment vertical="center"/>
    </xf>
    <xf numFmtId="177" fontId="7" fillId="0" borderId="8" xfId="0" applyNumberFormat="1" applyFont="1" applyFill="1" applyBorder="1">
      <alignment vertical="center"/>
    </xf>
    <xf numFmtId="177" fontId="7" fillId="0" borderId="2" xfId="0" applyNumberFormat="1" applyFont="1" applyFill="1" applyBorder="1">
      <alignment vertical="center"/>
    </xf>
    <xf numFmtId="177" fontId="0" fillId="2" borderId="7" xfId="0" applyNumberFormat="1" applyFill="1" applyBorder="1">
      <alignment vertical="center"/>
    </xf>
    <xf numFmtId="177" fontId="0" fillId="2" borderId="5" xfId="0" applyNumberFormat="1" applyFill="1" applyBorder="1">
      <alignment vertical="center"/>
    </xf>
    <xf numFmtId="176" fontId="6" fillId="0" borderId="2" xfId="1" applyNumberFormat="1" applyFont="1" applyFill="1" applyBorder="1">
      <alignment vertical="center"/>
    </xf>
    <xf numFmtId="177" fontId="6" fillId="0" borderId="8" xfId="2" applyNumberFormat="1" applyFont="1" applyFill="1" applyBorder="1">
      <alignment vertical="center"/>
    </xf>
    <xf numFmtId="177" fontId="6" fillId="0" borderId="8" xfId="2" applyNumberFormat="1" applyFont="1" applyFill="1" applyBorder="1" applyAlignment="1">
      <alignment horizontal="right" vertical="center"/>
    </xf>
    <xf numFmtId="176" fontId="6" fillId="0" borderId="8" xfId="1" applyNumberFormat="1" applyFont="1" applyFill="1" applyBorder="1">
      <alignment vertical="center"/>
    </xf>
    <xf numFmtId="176" fontId="6" fillId="0" borderId="42" xfId="1" applyNumberFormat="1" applyFont="1" applyFill="1" applyBorder="1">
      <alignment vertical="center"/>
    </xf>
    <xf numFmtId="177" fontId="6" fillId="0" borderId="43" xfId="2" applyNumberFormat="1" applyFont="1" applyFill="1" applyBorder="1">
      <alignment vertical="center"/>
    </xf>
    <xf numFmtId="177" fontId="6" fillId="0" borderId="43" xfId="2" applyNumberFormat="1" applyFont="1" applyFill="1" applyBorder="1" applyAlignment="1">
      <alignment horizontal="right" vertical="center"/>
    </xf>
    <xf numFmtId="177" fontId="6" fillId="0" borderId="6" xfId="2" applyNumberFormat="1" applyFont="1" applyFill="1" applyBorder="1">
      <alignment vertical="center"/>
    </xf>
    <xf numFmtId="0" fontId="0" fillId="0" borderId="0" xfId="0" applyBorder="1">
      <alignment vertical="center"/>
    </xf>
    <xf numFmtId="176" fontId="6" fillId="0" borderId="6" xfId="1" applyNumberFormat="1" applyFont="1" applyFill="1" applyBorder="1">
      <alignment vertical="center"/>
    </xf>
    <xf numFmtId="177" fontId="6" fillId="0" borderId="6" xfId="0" applyNumberFormat="1" applyFont="1" applyFill="1" applyBorder="1">
      <alignment vertical="center"/>
    </xf>
    <xf numFmtId="177" fontId="6" fillId="0" borderId="44" xfId="0" applyNumberFormat="1" applyFont="1"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6" fillId="3" borderId="1" xfId="0" applyNumberFormat="1" applyFont="1" applyFill="1" applyBorder="1">
      <alignment vertical="center"/>
    </xf>
    <xf numFmtId="0" fontId="5" fillId="3" borderId="0" xfId="0" applyNumberFormat="1" applyFont="1" applyFill="1" applyBorder="1">
      <alignment vertical="center"/>
    </xf>
    <xf numFmtId="0" fontId="6" fillId="0" borderId="1" xfId="0" applyFont="1" applyFill="1" applyBorder="1" applyAlignment="1">
      <alignment horizontal="left" vertical="center" indent="2"/>
    </xf>
    <xf numFmtId="177" fontId="6" fillId="0" borderId="1" xfId="0" applyNumberFormat="1" applyFont="1" applyFill="1" applyBorder="1">
      <alignment vertical="center"/>
    </xf>
    <xf numFmtId="0" fontId="0" fillId="0" borderId="49" xfId="0" applyFont="1" applyFill="1" applyBorder="1" applyAlignment="1">
      <alignment vertical="center"/>
    </xf>
    <xf numFmtId="177" fontId="0" fillId="0" borderId="30" xfId="0" applyNumberFormat="1" applyFont="1" applyFill="1" applyBorder="1" applyAlignment="1">
      <alignment vertical="center"/>
    </xf>
    <xf numFmtId="0" fontId="0" fillId="0" borderId="14" xfId="0" applyFont="1" applyFill="1" applyBorder="1" applyAlignment="1">
      <alignment vertical="center"/>
    </xf>
    <xf numFmtId="177" fontId="0" fillId="0" borderId="34" xfId="0" applyNumberFormat="1" applyFont="1" applyFill="1" applyBorder="1" applyAlignment="1">
      <alignment vertical="center"/>
    </xf>
    <xf numFmtId="0" fontId="0" fillId="0" borderId="25" xfId="0" applyFont="1" applyFill="1" applyBorder="1" applyAlignment="1">
      <alignment vertical="center"/>
    </xf>
    <xf numFmtId="177" fontId="0" fillId="0" borderId="59" xfId="0" applyNumberFormat="1" applyFont="1" applyFill="1" applyBorder="1" applyAlignment="1">
      <alignment vertical="center"/>
    </xf>
    <xf numFmtId="0" fontId="0" fillId="0" borderId="50" xfId="0" applyFont="1" applyFill="1" applyBorder="1" applyAlignment="1">
      <alignment vertical="center"/>
    </xf>
    <xf numFmtId="177" fontId="0" fillId="0" borderId="60" xfId="0" applyNumberFormat="1" applyFont="1" applyFill="1" applyBorder="1" applyAlignment="1">
      <alignment vertical="center"/>
    </xf>
    <xf numFmtId="0" fontId="0" fillId="0" borderId="1" xfId="0" applyFill="1" applyBorder="1" applyAlignment="1">
      <alignment horizontal="left" vertical="center" indent="1"/>
    </xf>
    <xf numFmtId="0" fontId="0" fillId="0" borderId="3" xfId="0" applyFill="1" applyBorder="1" applyAlignment="1">
      <alignment horizontal="left" vertical="center" indent="1"/>
    </xf>
    <xf numFmtId="0" fontId="0" fillId="0" borderId="10" xfId="0" applyNumberFormat="1" applyFont="1" applyFill="1" applyBorder="1">
      <alignment vertical="center"/>
    </xf>
    <xf numFmtId="0" fontId="0" fillId="0" borderId="11" xfId="0" applyNumberFormat="1" applyFont="1" applyFill="1" applyBorder="1">
      <alignment vertical="center"/>
    </xf>
    <xf numFmtId="0" fontId="6" fillId="2" borderId="1" xfId="0" applyNumberFormat="1" applyFont="1" applyFill="1" applyBorder="1">
      <alignment vertical="center"/>
    </xf>
    <xf numFmtId="177" fontId="0" fillId="2" borderId="65" xfId="0" applyNumberFormat="1" applyFill="1" applyBorder="1">
      <alignment vertical="center"/>
    </xf>
    <xf numFmtId="0" fontId="0" fillId="0" borderId="66" xfId="0" applyBorder="1">
      <alignment vertical="center"/>
    </xf>
    <xf numFmtId="0" fontId="0" fillId="0" borderId="65"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0" fillId="0" borderId="75" xfId="0" applyBorder="1">
      <alignment vertical="center"/>
    </xf>
    <xf numFmtId="0" fontId="0" fillId="0" borderId="76" xfId="0" applyBorder="1">
      <alignment vertical="center"/>
    </xf>
    <xf numFmtId="0" fontId="0" fillId="0" borderId="4" xfId="0" applyBorder="1" applyAlignment="1">
      <alignment horizontal="left" vertical="center" indent="1"/>
    </xf>
    <xf numFmtId="0" fontId="6" fillId="2" borderId="9" xfId="0" applyFont="1" applyFill="1" applyBorder="1" applyAlignment="1">
      <alignment horizontal="left" vertical="center" indent="2"/>
    </xf>
    <xf numFmtId="0" fontId="6" fillId="2" borderId="4" xfId="0" applyFont="1" applyFill="1" applyBorder="1" applyAlignment="1">
      <alignment horizontal="left" vertical="center" indent="2"/>
    </xf>
    <xf numFmtId="0" fontId="6" fillId="2" borderId="3" xfId="0" applyFont="1" applyFill="1" applyBorder="1" applyAlignment="1">
      <alignment horizontal="left" vertical="center" indent="2"/>
    </xf>
    <xf numFmtId="0" fontId="6" fillId="2" borderId="8" xfId="0" applyFont="1" applyFill="1" applyBorder="1" applyAlignment="1">
      <alignment horizontal="left" vertical="center" indent="2"/>
    </xf>
    <xf numFmtId="0" fontId="6" fillId="0" borderId="9" xfId="0" applyFont="1" applyFill="1" applyBorder="1" applyAlignment="1">
      <alignment horizontal="left" vertical="center" indent="2"/>
    </xf>
    <xf numFmtId="177" fontId="6" fillId="0" borderId="9" xfId="0" applyNumberFormat="1" applyFont="1" applyFill="1" applyBorder="1">
      <alignment vertical="center"/>
    </xf>
    <xf numFmtId="0" fontId="6" fillId="0" borderId="3" xfId="0" applyFont="1" applyFill="1" applyBorder="1" applyAlignment="1">
      <alignment horizontal="left" vertical="center" indent="2"/>
    </xf>
    <xf numFmtId="177" fontId="6" fillId="0" borderId="3" xfId="0" applyNumberFormat="1" applyFont="1" applyFill="1" applyBorder="1">
      <alignment vertical="center"/>
    </xf>
    <xf numFmtId="0" fontId="6" fillId="0" borderId="8" xfId="0" applyFont="1" applyFill="1" applyBorder="1" applyAlignment="1">
      <alignment horizontal="left" vertical="center" indent="2"/>
    </xf>
    <xf numFmtId="177" fontId="6" fillId="0" borderId="8" xfId="0" applyNumberFormat="1" applyFont="1" applyFill="1" applyBorder="1">
      <alignment vertical="center"/>
    </xf>
    <xf numFmtId="0" fontId="6" fillId="0" borderId="4" xfId="0" applyFont="1" applyFill="1" applyBorder="1" applyAlignment="1">
      <alignment horizontal="left" vertical="center" indent="2"/>
    </xf>
    <xf numFmtId="177" fontId="6" fillId="0" borderId="4" xfId="0" applyNumberFormat="1" applyFont="1" applyFill="1" applyBorder="1">
      <alignment vertical="center"/>
    </xf>
    <xf numFmtId="177" fontId="6" fillId="2" borderId="1" xfId="0" applyNumberFormat="1" applyFont="1" applyFill="1" applyBorder="1">
      <alignment vertical="center"/>
    </xf>
    <xf numFmtId="177" fontId="6" fillId="2" borderId="9" xfId="0" applyNumberFormat="1" applyFont="1" applyFill="1" applyBorder="1">
      <alignment vertical="center"/>
    </xf>
    <xf numFmtId="177" fontId="6" fillId="2" borderId="4" xfId="0" applyNumberFormat="1" applyFont="1" applyFill="1" applyBorder="1">
      <alignment vertical="center"/>
    </xf>
    <xf numFmtId="177" fontId="6" fillId="2" borderId="8" xfId="0" applyNumberFormat="1" applyFont="1" applyFill="1" applyBorder="1">
      <alignment vertical="center"/>
    </xf>
    <xf numFmtId="177" fontId="6" fillId="2" borderId="3" xfId="0" applyNumberFormat="1" applyFont="1" applyFill="1" applyBorder="1">
      <alignment vertical="center"/>
    </xf>
    <xf numFmtId="0" fontId="14" fillId="4" borderId="1" xfId="0" applyFont="1" applyFill="1" applyBorder="1" applyAlignment="1">
      <alignment horizontal="center" vertical="center" wrapText="1"/>
    </xf>
    <xf numFmtId="0" fontId="0" fillId="0" borderId="0" xfId="0" applyAlignment="1">
      <alignment horizontal="left" vertical="center"/>
    </xf>
    <xf numFmtId="0" fontId="13" fillId="4" borderId="1" xfId="0" applyFont="1" applyFill="1" applyBorder="1" applyAlignment="1">
      <alignment horizontal="center" vertical="center"/>
    </xf>
    <xf numFmtId="0" fontId="6" fillId="0" borderId="0" xfId="0" applyFont="1" applyFill="1" applyBorder="1" applyAlignment="1">
      <alignment horizontal="left" vertical="center"/>
    </xf>
    <xf numFmtId="0" fontId="0" fillId="0" borderId="0" xfId="0" applyFill="1" applyBorder="1" applyAlignment="1">
      <alignment horizontal="right" vertical="center"/>
    </xf>
    <xf numFmtId="0" fontId="0" fillId="0" borderId="0" xfId="0" applyAlignment="1">
      <alignment horizontal="left" vertical="center" wrapText="1"/>
    </xf>
    <xf numFmtId="177" fontId="0" fillId="6" borderId="1" xfId="0" applyNumberFormat="1" applyFill="1" applyBorder="1">
      <alignment vertical="center"/>
    </xf>
    <xf numFmtId="177" fontId="0" fillId="6" borderId="35" xfId="0" applyNumberFormat="1" applyFill="1" applyBorder="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6" borderId="1" xfId="0" applyFont="1" applyFill="1" applyBorder="1" applyAlignment="1">
      <alignment horizontal="center" vertical="center"/>
    </xf>
    <xf numFmtId="176" fontId="6" fillId="6" borderId="1" xfId="1" applyNumberFormat="1" applyFont="1" applyFill="1" applyBorder="1">
      <alignment vertical="center"/>
    </xf>
    <xf numFmtId="177" fontId="6" fillId="6" borderId="1" xfId="2" applyNumberFormat="1" applyFont="1" applyFill="1" applyBorder="1">
      <alignment vertical="center"/>
    </xf>
    <xf numFmtId="177" fontId="6" fillId="6" borderId="23" xfId="2" applyNumberFormat="1" applyFont="1" applyFill="1" applyBorder="1">
      <alignment vertical="center"/>
    </xf>
    <xf numFmtId="177" fontId="6" fillId="6" borderId="35" xfId="2" applyNumberFormat="1" applyFont="1" applyFill="1" applyBorder="1">
      <alignment vertical="center"/>
    </xf>
    <xf numFmtId="177" fontId="0" fillId="6" borderId="62" xfId="0" applyNumberFormat="1" applyFill="1" applyBorder="1">
      <alignment vertical="center"/>
    </xf>
    <xf numFmtId="0" fontId="0" fillId="0" borderId="12" xfId="0" applyNumberFormat="1" applyFont="1" applyFill="1" applyBorder="1">
      <alignment vertical="center"/>
    </xf>
    <xf numFmtId="0" fontId="0" fillId="0" borderId="13" xfId="0" applyNumberFormat="1" applyFont="1" applyFill="1" applyBorder="1">
      <alignment vertical="center"/>
    </xf>
    <xf numFmtId="0" fontId="0" fillId="0" borderId="14" xfId="0" applyNumberFormat="1" applyFont="1" applyFill="1" applyBorder="1">
      <alignment vertical="center"/>
    </xf>
    <xf numFmtId="0" fontId="0" fillId="0" borderId="15" xfId="0" applyNumberFormat="1" applyFont="1" applyFill="1" applyBorder="1">
      <alignment vertical="center"/>
    </xf>
    <xf numFmtId="0" fontId="0" fillId="0" borderId="25" xfId="0" applyNumberFormat="1" applyFont="1" applyFill="1" applyBorder="1">
      <alignment vertical="center"/>
    </xf>
    <xf numFmtId="0" fontId="0" fillId="0" borderId="26" xfId="0" applyNumberFormat="1" applyFont="1" applyFill="1" applyBorder="1">
      <alignment vertical="center"/>
    </xf>
    <xf numFmtId="0" fontId="0" fillId="0" borderId="17" xfId="0" applyNumberFormat="1" applyFont="1" applyFill="1" applyBorder="1">
      <alignment vertical="center"/>
    </xf>
    <xf numFmtId="0" fontId="0" fillId="0" borderId="77" xfId="0" applyNumberFormat="1" applyFont="1" applyFill="1" applyBorder="1">
      <alignment vertical="center"/>
    </xf>
    <xf numFmtId="0" fontId="0" fillId="0" borderId="55" xfId="0" applyNumberFormat="1" applyFont="1" applyFill="1" applyBorder="1">
      <alignment vertical="center"/>
    </xf>
    <xf numFmtId="0" fontId="0" fillId="6" borderId="49" xfId="0" applyNumberFormat="1" applyFont="1" applyFill="1" applyBorder="1">
      <alignment vertical="center"/>
    </xf>
    <xf numFmtId="0" fontId="0" fillId="6" borderId="14" xfId="0" applyNumberFormat="1" applyFont="1" applyFill="1" applyBorder="1">
      <alignment vertical="center"/>
    </xf>
    <xf numFmtId="0" fontId="0" fillId="6" borderId="25" xfId="0" applyNumberFormat="1" applyFont="1" applyFill="1" applyBorder="1">
      <alignment vertical="center"/>
    </xf>
    <xf numFmtId="0" fontId="6" fillId="6" borderId="50" xfId="0" applyFont="1" applyFill="1" applyBorder="1" applyAlignment="1">
      <alignment horizontal="right" vertical="center"/>
    </xf>
    <xf numFmtId="0" fontId="0" fillId="6" borderId="32" xfId="0" applyFill="1" applyBorder="1" applyAlignment="1">
      <alignment horizontal="center" vertical="center"/>
    </xf>
    <xf numFmtId="0" fontId="0" fillId="6" borderId="7" xfId="0" applyFill="1" applyBorder="1">
      <alignment vertical="center"/>
    </xf>
    <xf numFmtId="0" fontId="0" fillId="6" borderId="3" xfId="0" applyFill="1" applyBorder="1" applyAlignment="1">
      <alignment horizontal="center" vertical="center"/>
    </xf>
    <xf numFmtId="0" fontId="0" fillId="6" borderId="33" xfId="0" applyFill="1" applyBorder="1" applyAlignment="1">
      <alignment horizontal="center" vertical="center"/>
    </xf>
    <xf numFmtId="0" fontId="0" fillId="6" borderId="3" xfId="0" applyFill="1" applyBorder="1">
      <alignment vertical="center"/>
    </xf>
    <xf numFmtId="0" fontId="0" fillId="6" borderId="33" xfId="0" applyFill="1" applyBorder="1">
      <alignment vertical="center"/>
    </xf>
    <xf numFmtId="0" fontId="0" fillId="0" borderId="0" xfId="0" applyFill="1" applyBorder="1" applyAlignment="1">
      <alignment vertical="center"/>
    </xf>
    <xf numFmtId="0" fontId="6" fillId="0" borderId="1" xfId="0" applyNumberFormat="1" applyFont="1" applyFill="1" applyBorder="1">
      <alignment vertical="center"/>
    </xf>
    <xf numFmtId="0" fontId="6" fillId="0" borderId="9" xfId="0" applyNumberFormat="1" applyFont="1" applyFill="1" applyBorder="1">
      <alignment vertical="center"/>
    </xf>
    <xf numFmtId="0" fontId="6" fillId="0" borderId="4" xfId="0" applyNumberFormat="1" applyFont="1" applyFill="1" applyBorder="1">
      <alignment vertical="center"/>
    </xf>
    <xf numFmtId="0" fontId="6" fillId="0" borderId="8" xfId="0" applyNumberFormat="1" applyFont="1" applyFill="1" applyBorder="1">
      <alignment vertical="center"/>
    </xf>
    <xf numFmtId="0" fontId="6" fillId="0" borderId="3" xfId="0" applyNumberFormat="1" applyFont="1" applyFill="1" applyBorder="1">
      <alignment vertical="center"/>
    </xf>
    <xf numFmtId="0" fontId="13" fillId="5" borderId="1" xfId="0" applyFont="1" applyFill="1" applyBorder="1" applyAlignment="1">
      <alignment horizontal="center" vertical="center" shrinkToFit="1"/>
    </xf>
    <xf numFmtId="0" fontId="6" fillId="2" borderId="0" xfId="0" applyFont="1" applyFill="1" applyBorder="1" applyAlignment="1">
      <alignment vertical="center"/>
    </xf>
    <xf numFmtId="0" fontId="6" fillId="6" borderId="1" xfId="0" applyFont="1" applyFill="1" applyBorder="1" applyAlignment="1">
      <alignment horizontal="left" vertical="center" indent="2"/>
    </xf>
    <xf numFmtId="0" fontId="6" fillId="6" borderId="1" xfId="0" applyNumberFormat="1" applyFont="1" applyFill="1" applyBorder="1">
      <alignment vertical="center"/>
    </xf>
    <xf numFmtId="177" fontId="6" fillId="6" borderId="1" xfId="0" applyNumberFormat="1" applyFont="1" applyFill="1" applyBorder="1">
      <alignment vertical="center"/>
    </xf>
    <xf numFmtId="0" fontId="13" fillId="4" borderId="10"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17" fillId="4" borderId="11" xfId="0" applyFont="1" applyFill="1" applyBorder="1" applyAlignment="1">
      <alignment horizontal="center" vertical="center" shrinkToFit="1"/>
    </xf>
    <xf numFmtId="0" fontId="0" fillId="0" borderId="59" xfId="0" applyFill="1" applyBorder="1">
      <alignment vertical="center"/>
    </xf>
    <xf numFmtId="0" fontId="0" fillId="0" borderId="34" xfId="0" applyFont="1" applyFill="1" applyBorder="1">
      <alignment vertical="center"/>
    </xf>
    <xf numFmtId="0" fontId="0" fillId="6" borderId="32" xfId="0" applyFont="1" applyFill="1" applyBorder="1">
      <alignment vertical="center"/>
    </xf>
    <xf numFmtId="0" fontId="0" fillId="6" borderId="29" xfId="0" applyFill="1" applyBorder="1">
      <alignment vertical="center"/>
    </xf>
    <xf numFmtId="0" fontId="0" fillId="0" borderId="82" xfId="0" applyNumberFormat="1" applyFont="1" applyFill="1" applyBorder="1">
      <alignment vertical="center"/>
    </xf>
    <xf numFmtId="0" fontId="0" fillId="0" borderId="87" xfId="0" applyNumberFormat="1" applyFont="1" applyFill="1" applyBorder="1">
      <alignment vertical="center"/>
    </xf>
    <xf numFmtId="0" fontId="0" fillId="0" borderId="48" xfId="0" applyNumberFormat="1" applyFont="1" applyFill="1" applyBorder="1">
      <alignment vertical="center"/>
    </xf>
    <xf numFmtId="0" fontId="0" fillId="0" borderId="1" xfId="0" applyFill="1" applyBorder="1" applyAlignment="1">
      <alignment vertical="center" wrapText="1"/>
    </xf>
    <xf numFmtId="0" fontId="0" fillId="0" borderId="1" xfId="0" applyBorder="1" applyAlignment="1">
      <alignment vertical="center" wrapText="1"/>
    </xf>
    <xf numFmtId="0" fontId="9" fillId="4" borderId="0" xfId="0" applyFont="1" applyFill="1">
      <alignment vertical="center"/>
    </xf>
    <xf numFmtId="0" fontId="9" fillId="4" borderId="0" xfId="0" applyFont="1" applyFill="1" applyBorder="1" applyAlignment="1">
      <alignment vertical="center" wrapText="1"/>
    </xf>
    <xf numFmtId="0" fontId="7" fillId="0" borderId="53" xfId="0" applyFont="1" applyFill="1" applyBorder="1" applyAlignment="1">
      <alignment vertical="center"/>
    </xf>
    <xf numFmtId="177" fontId="7" fillId="0" borderId="44" xfId="0" applyNumberFormat="1" applyFont="1" applyFill="1" applyBorder="1" applyAlignment="1">
      <alignment vertical="center"/>
    </xf>
    <xf numFmtId="0" fontId="13" fillId="4" borderId="9" xfId="0" applyFont="1" applyFill="1" applyBorder="1" applyAlignment="1">
      <alignment horizontal="center" vertical="center"/>
    </xf>
    <xf numFmtId="0" fontId="13" fillId="4" borderId="7"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17" fillId="4" borderId="28" xfId="0" applyFont="1" applyFill="1" applyBorder="1" applyAlignment="1">
      <alignment horizontal="center" vertical="center"/>
    </xf>
    <xf numFmtId="0" fontId="17" fillId="4" borderId="32" xfId="0" applyFont="1" applyFill="1" applyBorder="1" applyAlignment="1">
      <alignment horizontal="center" vertical="center"/>
    </xf>
    <xf numFmtId="0" fontId="0" fillId="0" borderId="0" xfId="0" applyNumberFormat="1" applyFont="1" applyFill="1" applyBorder="1" applyAlignment="1">
      <alignment horizontal="right" vertical="center"/>
    </xf>
    <xf numFmtId="0" fontId="12" fillId="0" borderId="0" xfId="0" applyFont="1" applyFill="1" applyBorder="1" applyAlignment="1">
      <alignment horizontal="left" vertical="center"/>
    </xf>
    <xf numFmtId="0" fontId="0" fillId="0" borderId="0" xfId="0" applyFont="1" applyFill="1" applyBorder="1" applyAlignment="1">
      <alignment horizontal="right" vertical="center"/>
    </xf>
    <xf numFmtId="177" fontId="0" fillId="0" borderId="0" xfId="0" applyNumberFormat="1" applyFill="1" applyBorder="1" applyAlignment="1">
      <alignment horizontal="right" vertical="center"/>
    </xf>
    <xf numFmtId="0" fontId="6" fillId="3" borderId="0" xfId="0" applyFont="1" applyFill="1" applyBorder="1" applyAlignment="1">
      <alignment horizontal="left" vertical="center" indent="2"/>
    </xf>
    <xf numFmtId="0" fontId="6" fillId="3" borderId="0" xfId="0" applyNumberFormat="1" applyFont="1" applyFill="1" applyBorder="1">
      <alignment vertical="center"/>
    </xf>
    <xf numFmtId="0" fontId="6" fillId="2" borderId="0" xfId="0" applyNumberFormat="1" applyFont="1" applyFill="1" applyBorder="1">
      <alignment vertical="center"/>
    </xf>
    <xf numFmtId="0" fontId="0" fillId="0" borderId="44" xfId="0" applyNumberFormat="1" applyBorder="1" applyAlignment="1">
      <alignment vertical="center"/>
    </xf>
    <xf numFmtId="0" fontId="17" fillId="4" borderId="89" xfId="0" applyFont="1" applyFill="1" applyBorder="1" applyAlignment="1">
      <alignment horizontal="center" vertical="center"/>
    </xf>
    <xf numFmtId="177" fontId="0" fillId="6" borderId="90" xfId="0" applyNumberFormat="1" applyFont="1" applyFill="1" applyBorder="1" applyAlignment="1">
      <alignment vertical="center"/>
    </xf>
    <xf numFmtId="177" fontId="0" fillId="6" borderId="91" xfId="0" applyNumberFormat="1" applyFont="1" applyFill="1" applyBorder="1" applyAlignment="1">
      <alignment vertical="center"/>
    </xf>
    <xf numFmtId="177" fontId="0" fillId="6" borderId="92" xfId="0" applyNumberFormat="1" applyFont="1" applyFill="1" applyBorder="1" applyAlignment="1">
      <alignment vertical="center"/>
    </xf>
    <xf numFmtId="0" fontId="6" fillId="6" borderId="93" xfId="0" applyFont="1" applyFill="1" applyBorder="1" applyAlignment="1">
      <alignment horizontal="right" vertical="center"/>
    </xf>
    <xf numFmtId="0" fontId="6" fillId="7" borderId="1" xfId="0" applyFont="1" applyFill="1" applyBorder="1">
      <alignment vertical="center"/>
    </xf>
    <xf numFmtId="0" fontId="6" fillId="0" borderId="0" xfId="0" applyFont="1" applyFill="1" applyBorder="1" applyAlignment="1">
      <alignment vertical="center" shrinkToFit="1"/>
    </xf>
    <xf numFmtId="0" fontId="6" fillId="0" borderId="0" xfId="0" applyFont="1" applyFill="1" applyBorder="1">
      <alignment vertical="center"/>
    </xf>
    <xf numFmtId="0" fontId="6" fillId="0" borderId="0" xfId="0" applyFont="1">
      <alignment vertical="center"/>
    </xf>
    <xf numFmtId="0" fontId="10" fillId="4" borderId="1" xfId="0" applyFont="1" applyFill="1" applyBorder="1">
      <alignment vertical="center"/>
    </xf>
    <xf numFmtId="0" fontId="6" fillId="0" borderId="1" xfId="0" applyFont="1" applyFill="1" applyBorder="1" applyAlignment="1">
      <alignment horizontal="left" vertical="center"/>
    </xf>
    <xf numFmtId="0" fontId="6" fillId="0" borderId="2" xfId="0" applyFont="1" applyFill="1" applyBorder="1" applyAlignment="1">
      <alignment horizontal="right" vertical="center"/>
    </xf>
    <xf numFmtId="0" fontId="6" fillId="7" borderId="5" xfId="0" applyFont="1" applyFill="1" applyBorder="1">
      <alignment vertical="center"/>
    </xf>
    <xf numFmtId="0" fontId="6" fillId="0" borderId="3" xfId="0" applyFont="1" applyFill="1" applyBorder="1" applyAlignment="1">
      <alignment horizontal="right" vertical="center"/>
    </xf>
    <xf numFmtId="178" fontId="6" fillId="7" borderId="3" xfId="2" applyNumberFormat="1" applyFont="1" applyFill="1" applyBorder="1">
      <alignment vertical="center"/>
    </xf>
    <xf numFmtId="0" fontId="6" fillId="0" borderId="1" xfId="0" applyFont="1" applyFill="1" applyBorder="1">
      <alignment vertical="center"/>
    </xf>
    <xf numFmtId="38" fontId="6" fillId="0" borderId="0" xfId="1" applyFo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lignment vertical="center"/>
    </xf>
    <xf numFmtId="178" fontId="6" fillId="0" borderId="1" xfId="0" applyNumberFormat="1" applyFont="1" applyBorder="1">
      <alignment vertical="center"/>
    </xf>
    <xf numFmtId="177" fontId="6" fillId="0" borderId="0" xfId="0" applyNumberFormat="1" applyFont="1" applyBorder="1">
      <alignment vertical="center"/>
    </xf>
    <xf numFmtId="2" fontId="6" fillId="0" borderId="0" xfId="0" applyNumberFormat="1" applyFont="1" applyBorder="1">
      <alignment vertical="center"/>
    </xf>
    <xf numFmtId="0" fontId="6" fillId="0" borderId="94" xfId="0" applyFont="1" applyBorder="1" applyAlignment="1">
      <alignment vertical="center"/>
    </xf>
    <xf numFmtId="0" fontId="20" fillId="0" borderId="0" xfId="0" applyFont="1" applyBorder="1">
      <alignment vertical="center"/>
    </xf>
    <xf numFmtId="0" fontId="21" fillId="0" borderId="0" xfId="0" applyFont="1" applyBorder="1">
      <alignment vertical="center"/>
    </xf>
    <xf numFmtId="0" fontId="10" fillId="4" borderId="1" xfId="0" applyFont="1" applyFill="1" applyBorder="1" applyAlignment="1">
      <alignment horizontal="left" vertical="top" wrapText="1"/>
    </xf>
    <xf numFmtId="178" fontId="6" fillId="0" borderId="1" xfId="2" applyNumberFormat="1" applyFont="1" applyBorder="1">
      <alignment vertical="center"/>
    </xf>
    <xf numFmtId="0" fontId="6" fillId="0" borderId="1" xfId="0" applyFont="1" applyBorder="1">
      <alignment vertical="center"/>
    </xf>
    <xf numFmtId="178" fontId="6" fillId="0" borderId="1" xfId="0" applyNumberFormat="1" applyFont="1" applyFill="1" applyBorder="1">
      <alignment vertical="center"/>
    </xf>
    <xf numFmtId="0" fontId="21" fillId="0" borderId="0" xfId="0" applyFont="1">
      <alignment vertical="center"/>
    </xf>
    <xf numFmtId="0" fontId="6" fillId="0" borderId="1" xfId="0" applyFont="1" applyBorder="1" applyAlignment="1">
      <alignment vertical="center" shrinkToFit="1"/>
    </xf>
    <xf numFmtId="0" fontId="6" fillId="0" borderId="0" xfId="0" applyFont="1" applyBorder="1" applyAlignment="1">
      <alignment vertical="center" shrinkToFit="1"/>
    </xf>
    <xf numFmtId="0" fontId="6" fillId="0" borderId="1" xfId="0" applyFont="1" applyFill="1" applyBorder="1" applyAlignment="1">
      <alignment vertical="center" shrinkToFit="1"/>
    </xf>
    <xf numFmtId="0" fontId="22" fillId="0" borderId="0" xfId="0" applyFont="1" applyAlignment="1">
      <alignment horizontal="left" vertical="center" readingOrder="1"/>
    </xf>
    <xf numFmtId="0" fontId="0" fillId="0" borderId="1" xfId="0" applyBorder="1">
      <alignment vertical="center"/>
    </xf>
    <xf numFmtId="0" fontId="21" fillId="0" borderId="2" xfId="0" applyFont="1" applyFill="1" applyBorder="1" applyAlignment="1">
      <alignment horizontal="center" vertical="center"/>
    </xf>
    <xf numFmtId="0" fontId="21" fillId="0" borderId="8" xfId="0" applyFont="1" applyFill="1" applyBorder="1" applyAlignment="1">
      <alignment horizontal="center" vertical="center"/>
    </xf>
    <xf numFmtId="177" fontId="0" fillId="0" borderId="8" xfId="0" applyNumberFormat="1" applyFont="1" applyFill="1" applyBorder="1">
      <alignment vertical="center"/>
    </xf>
    <xf numFmtId="0" fontId="21" fillId="0" borderId="3" xfId="0" applyFont="1" applyFill="1" applyBorder="1" applyAlignment="1">
      <alignment horizontal="center" vertical="center"/>
    </xf>
    <xf numFmtId="177" fontId="0" fillId="0" borderId="3" xfId="0" applyNumberFormat="1" applyFont="1" applyFill="1" applyBorder="1">
      <alignment vertical="center"/>
    </xf>
    <xf numFmtId="0" fontId="21" fillId="7" borderId="1" xfId="0" applyFont="1" applyFill="1" applyBorder="1" applyAlignment="1">
      <alignment horizontal="center" vertical="center"/>
    </xf>
    <xf numFmtId="177" fontId="0" fillId="7" borderId="1" xfId="0" applyNumberFormat="1" applyFont="1" applyFill="1" applyBorder="1">
      <alignment vertical="center"/>
    </xf>
    <xf numFmtId="0" fontId="21" fillId="0" borderId="5" xfId="0" applyFont="1" applyFill="1" applyBorder="1" applyAlignment="1">
      <alignment horizontal="center" vertical="center"/>
    </xf>
    <xf numFmtId="177" fontId="0" fillId="0" borderId="1" xfId="0" applyNumberFormat="1" applyFill="1" applyBorder="1">
      <alignment vertical="center"/>
    </xf>
    <xf numFmtId="177" fontId="0" fillId="0" borderId="3" xfId="0" applyNumberFormat="1" applyFill="1" applyBorder="1">
      <alignment vertical="center"/>
    </xf>
    <xf numFmtId="177" fontId="0" fillId="7" borderId="9" xfId="0" applyNumberFormat="1" applyFill="1" applyBorder="1">
      <alignment vertical="center"/>
    </xf>
    <xf numFmtId="177" fontId="0" fillId="7" borderId="7" xfId="0" applyNumberFormat="1" applyFill="1" applyBorder="1">
      <alignment vertical="center"/>
    </xf>
    <xf numFmtId="0" fontId="21" fillId="7" borderId="3" xfId="0" applyFont="1" applyFill="1" applyBorder="1" applyAlignment="1">
      <alignment horizontal="center" vertical="center"/>
    </xf>
    <xf numFmtId="177" fontId="0" fillId="7" borderId="3" xfId="0" applyNumberFormat="1" applyFill="1" applyBorder="1">
      <alignment vertical="center"/>
    </xf>
    <xf numFmtId="177" fontId="7" fillId="0" borderId="3" xfId="0" applyNumberFormat="1" applyFont="1" applyFill="1" applyBorder="1">
      <alignment vertical="center"/>
    </xf>
    <xf numFmtId="0" fontId="21" fillId="7" borderId="7" xfId="0" applyFont="1" applyFill="1" applyBorder="1" applyAlignment="1">
      <alignment horizontal="center" vertical="center"/>
    </xf>
    <xf numFmtId="177" fontId="7" fillId="7" borderId="7" xfId="0" applyNumberFormat="1" applyFont="1" applyFill="1" applyBorder="1">
      <alignment vertical="center"/>
    </xf>
    <xf numFmtId="177" fontId="0" fillId="0" borderId="8" xfId="2" applyNumberFormat="1" applyFont="1" applyFill="1" applyBorder="1">
      <alignment vertical="center"/>
    </xf>
    <xf numFmtId="0" fontId="6" fillId="0" borderId="3" xfId="0" applyFont="1" applyFill="1" applyBorder="1" applyAlignment="1">
      <alignment horizontal="center" vertical="center"/>
    </xf>
    <xf numFmtId="2" fontId="0" fillId="0" borderId="3" xfId="0" applyNumberFormat="1" applyFill="1" applyBorder="1">
      <alignment vertical="center"/>
    </xf>
    <xf numFmtId="177" fontId="0" fillId="7" borderId="1" xfId="0" applyNumberFormat="1" applyFill="1" applyBorder="1">
      <alignment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7" borderId="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4"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3" xfId="0" applyFont="1" applyFill="1" applyBorder="1" applyAlignment="1">
      <alignment horizontal="center" vertical="center"/>
    </xf>
    <xf numFmtId="0" fontId="6" fillId="7" borderId="35" xfId="0" applyFont="1" applyFill="1" applyBorder="1" applyAlignment="1">
      <alignment horizontal="center" vertical="center"/>
    </xf>
    <xf numFmtId="0" fontId="6" fillId="2" borderId="41" xfId="0" applyFont="1" applyFill="1" applyBorder="1" applyAlignment="1">
      <alignment horizontal="center" vertical="center"/>
    </xf>
    <xf numFmtId="0" fontId="0" fillId="0" borderId="1" xfId="0" applyBorder="1" applyAlignment="1">
      <alignment vertical="center"/>
    </xf>
    <xf numFmtId="177" fontId="0" fillId="0" borderId="1" xfId="0" applyNumberFormat="1" applyBorder="1">
      <alignment vertical="center"/>
    </xf>
    <xf numFmtId="0" fontId="0" fillId="10" borderId="1" xfId="0" applyFill="1" applyBorder="1">
      <alignment vertical="center"/>
    </xf>
    <xf numFmtId="0" fontId="25" fillId="4" borderId="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0" xfId="0" applyFont="1" applyAlignment="1">
      <alignment horizontal="center" vertical="center"/>
    </xf>
    <xf numFmtId="0" fontId="24"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wrapText="1"/>
    </xf>
    <xf numFmtId="0" fontId="12" fillId="9" borderId="1" xfId="0" applyFont="1" applyFill="1" applyBorder="1" applyAlignment="1">
      <alignment horizontal="center" vertical="center"/>
    </xf>
    <xf numFmtId="0" fontId="12" fillId="9" borderId="1" xfId="0" applyFont="1" applyFill="1" applyBorder="1" applyAlignment="1">
      <alignment horizontal="center" vertical="center" wrapText="1" shrinkToFit="1"/>
    </xf>
    <xf numFmtId="0" fontId="12" fillId="9" borderId="9" xfId="0" applyFont="1" applyFill="1" applyBorder="1" applyAlignment="1">
      <alignment horizontal="center" vertical="center"/>
    </xf>
    <xf numFmtId="0" fontId="12" fillId="9" borderId="7" xfId="0" applyFont="1" applyFill="1" applyBorder="1" applyAlignment="1">
      <alignment horizontal="center" vertical="center"/>
    </xf>
    <xf numFmtId="0" fontId="12" fillId="9" borderId="3" xfId="0" applyFont="1" applyFill="1" applyBorder="1" applyAlignment="1">
      <alignment horizontal="center" vertical="center"/>
    </xf>
    <xf numFmtId="0" fontId="12" fillId="9" borderId="28" xfId="0" applyFont="1" applyFill="1" applyBorder="1" applyAlignment="1">
      <alignment horizontal="center" vertical="center"/>
    </xf>
    <xf numFmtId="0" fontId="12" fillId="9" borderId="24" xfId="0" applyFont="1" applyFill="1" applyBorder="1" applyAlignment="1">
      <alignment horizontal="center" vertical="center"/>
    </xf>
    <xf numFmtId="0" fontId="12" fillId="8" borderId="9" xfId="0"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3" xfId="0" applyFont="1" applyFill="1" applyBorder="1" applyAlignment="1">
      <alignment horizontal="center" vertical="center" shrinkToFit="1"/>
    </xf>
    <xf numFmtId="0" fontId="11" fillId="8" borderId="9" xfId="0" applyFont="1" applyFill="1" applyBorder="1" applyAlignment="1">
      <alignment horizontal="center" vertical="center" shrinkToFit="1"/>
    </xf>
    <xf numFmtId="0" fontId="11" fillId="8" borderId="7" xfId="0" applyFont="1" applyFill="1" applyBorder="1" applyAlignment="1">
      <alignment horizontal="center" vertical="center" shrinkToFit="1"/>
    </xf>
    <xf numFmtId="0" fontId="11" fillId="8" borderId="3" xfId="0" applyFont="1" applyFill="1" applyBorder="1" applyAlignment="1">
      <alignment horizontal="center" vertical="center" shrinkToFit="1"/>
    </xf>
    <xf numFmtId="0" fontId="23" fillId="0" borderId="0" xfId="0" applyFont="1" applyAlignment="1">
      <alignment horizontal="center" vertical="center"/>
    </xf>
    <xf numFmtId="0" fontId="0" fillId="0" borderId="0" xfId="0" applyAlignment="1">
      <alignment horizontal="center" vertical="center"/>
    </xf>
    <xf numFmtId="0" fontId="0" fillId="0" borderId="9"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3" xfId="0" applyFont="1" applyFill="1" applyBorder="1" applyAlignment="1">
      <alignment horizontal="left" vertical="center"/>
    </xf>
    <xf numFmtId="0" fontId="0" fillId="0" borderId="21" xfId="0" applyNumberFormat="1" applyFont="1" applyFill="1" applyBorder="1" applyAlignment="1">
      <alignment horizontal="right" vertical="center"/>
    </xf>
    <xf numFmtId="0" fontId="0" fillId="0" borderId="34" xfId="0" applyNumberFormat="1" applyFont="1" applyFill="1" applyBorder="1" applyAlignment="1">
      <alignment horizontal="right" vertical="center"/>
    </xf>
    <xf numFmtId="0" fontId="0" fillId="0" borderId="27" xfId="0" applyNumberFormat="1" applyFont="1" applyFill="1" applyBorder="1" applyAlignment="1">
      <alignment horizontal="right" vertical="center"/>
    </xf>
    <xf numFmtId="0" fontId="0" fillId="0" borderId="59" xfId="0" applyNumberFormat="1" applyFont="1" applyFill="1" applyBorder="1" applyAlignment="1">
      <alignment horizontal="right" vertical="center"/>
    </xf>
    <xf numFmtId="0" fontId="0" fillId="0" borderId="1" xfId="0" applyNumberFormat="1" applyFont="1" applyFill="1" applyBorder="1" applyAlignment="1">
      <alignment horizontal="right" vertical="center"/>
    </xf>
    <xf numFmtId="0" fontId="13" fillId="4" borderId="9"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23" xfId="0" applyFont="1" applyFill="1" applyBorder="1" applyAlignment="1">
      <alignment horizontal="center" vertical="center" shrinkToFit="1"/>
    </xf>
    <xf numFmtId="0" fontId="13" fillId="4" borderId="62" xfId="0" applyFont="1" applyFill="1" applyBorder="1" applyAlignment="1">
      <alignment horizontal="center" vertical="center" shrinkToFit="1"/>
    </xf>
    <xf numFmtId="0" fontId="13" fillId="4" borderId="35" xfId="0" applyFont="1" applyFill="1" applyBorder="1" applyAlignment="1">
      <alignment horizontal="center" vertical="center" shrinkToFit="1"/>
    </xf>
    <xf numFmtId="0" fontId="13" fillId="4" borderId="28" xfId="0" applyFont="1" applyFill="1" applyBorder="1" applyAlignment="1">
      <alignment horizontal="center" vertical="center" shrinkToFit="1"/>
    </xf>
    <xf numFmtId="0" fontId="13" fillId="4" borderId="0" xfId="0" applyFont="1" applyFill="1" applyBorder="1" applyAlignment="1">
      <alignment horizontal="center" vertical="center" shrinkToFit="1"/>
    </xf>
    <xf numFmtId="0" fontId="13" fillId="4" borderId="32" xfId="0" applyFont="1" applyFill="1" applyBorder="1" applyAlignment="1">
      <alignment horizontal="center" vertical="center" shrinkToFit="1"/>
    </xf>
    <xf numFmtId="0" fontId="13" fillId="4" borderId="28" xfId="0" applyFont="1" applyFill="1" applyBorder="1" applyAlignment="1">
      <alignment horizontal="center" vertical="center"/>
    </xf>
    <xf numFmtId="0" fontId="13" fillId="4" borderId="0"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5" xfId="0" applyFont="1" applyFill="1" applyBorder="1" applyAlignment="1">
      <alignment horizontal="center" vertical="center"/>
    </xf>
    <xf numFmtId="0" fontId="17" fillId="4" borderId="28"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32" xfId="0" applyFont="1" applyFill="1" applyBorder="1" applyAlignment="1">
      <alignment horizontal="center" vertical="center"/>
    </xf>
    <xf numFmtId="0" fontId="0" fillId="6" borderId="19" xfId="0" applyNumberFormat="1" applyFont="1" applyFill="1" applyBorder="1" applyAlignment="1">
      <alignment horizontal="right" vertical="center"/>
    </xf>
    <xf numFmtId="0" fontId="0" fillId="6" borderId="30"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0" fontId="13" fillId="4" borderId="63" xfId="0" applyFont="1" applyFill="1" applyBorder="1" applyAlignment="1">
      <alignment horizontal="center" vertical="center" shrinkToFit="1"/>
    </xf>
    <xf numFmtId="0" fontId="0" fillId="0" borderId="19" xfId="0" applyNumberFormat="1" applyFont="1" applyFill="1" applyBorder="1" applyAlignment="1">
      <alignment horizontal="right" vertical="center"/>
    </xf>
    <xf numFmtId="0" fontId="0" fillId="0" borderId="3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32" xfId="0" applyNumberFormat="1" applyFont="1" applyFill="1" applyBorder="1" applyAlignment="1">
      <alignment horizontal="right" vertical="center"/>
    </xf>
    <xf numFmtId="0" fontId="0" fillId="0" borderId="83" xfId="0" applyNumberFormat="1" applyFont="1" applyFill="1" applyBorder="1" applyAlignment="1">
      <alignment horizontal="right" vertical="center"/>
    </xf>
    <xf numFmtId="0" fontId="0" fillId="0" borderId="41" xfId="0" applyNumberFormat="1" applyFont="1" applyFill="1" applyBorder="1" applyAlignment="1">
      <alignment horizontal="right" vertical="center"/>
    </xf>
    <xf numFmtId="0" fontId="0" fillId="6" borderId="21" xfId="0" applyNumberFormat="1" applyFont="1" applyFill="1" applyBorder="1" applyAlignment="1">
      <alignment horizontal="right" vertical="center"/>
    </xf>
    <xf numFmtId="0" fontId="0" fillId="6" borderId="34" xfId="0" applyNumberFormat="1" applyFont="1" applyFill="1" applyBorder="1" applyAlignment="1">
      <alignment horizontal="right" vertical="center"/>
    </xf>
    <xf numFmtId="177" fontId="0" fillId="0" borderId="21"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43" xfId="0" applyNumberFormat="1" applyFont="1" applyFill="1" applyBorder="1" applyAlignment="1">
      <alignment horizontal="right" vertical="center"/>
    </xf>
    <xf numFmtId="0" fontId="0" fillId="6" borderId="23" xfId="0" applyNumberFormat="1" applyFont="1" applyFill="1" applyBorder="1" applyAlignment="1">
      <alignment horizontal="right" vertical="center"/>
    </xf>
    <xf numFmtId="0" fontId="0" fillId="6" borderId="35"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62" xfId="0" applyNumberFormat="1" applyFont="1" applyFill="1" applyBorder="1" applyAlignment="1">
      <alignment horizontal="right" vertical="center"/>
    </xf>
    <xf numFmtId="0" fontId="13" fillId="4" borderId="80" xfId="0" applyFont="1" applyFill="1" applyBorder="1" applyAlignment="1">
      <alignment horizontal="center" vertical="center"/>
    </xf>
    <xf numFmtId="0" fontId="13" fillId="4" borderId="81" xfId="0" applyFont="1" applyFill="1" applyBorder="1" applyAlignment="1">
      <alignment horizontal="center" vertical="center"/>
    </xf>
    <xf numFmtId="0" fontId="13" fillId="4" borderId="57" xfId="0" applyFont="1" applyFill="1" applyBorder="1" applyAlignment="1">
      <alignment horizontal="center" vertical="center"/>
    </xf>
    <xf numFmtId="0" fontId="13" fillId="4" borderId="56" xfId="0" applyFont="1" applyFill="1" applyBorder="1" applyAlignment="1">
      <alignment horizontal="center" vertical="center"/>
    </xf>
    <xf numFmtId="0" fontId="13" fillId="4" borderId="36" xfId="0" applyFont="1" applyFill="1" applyBorder="1" applyAlignment="1">
      <alignment horizontal="center" vertical="center"/>
    </xf>
    <xf numFmtId="0" fontId="6" fillId="0" borderId="0" xfId="0" applyFont="1" applyFill="1" applyBorder="1" applyAlignment="1">
      <alignment horizontal="left" vertical="top" wrapText="1"/>
    </xf>
    <xf numFmtId="0" fontId="0" fillId="6" borderId="1" xfId="0" applyFont="1" applyFill="1" applyBorder="1" applyAlignment="1">
      <alignment horizontal="right" vertical="center"/>
    </xf>
    <xf numFmtId="177" fontId="0" fillId="0" borderId="1" xfId="0" applyNumberFormat="1" applyFont="1" applyFill="1" applyBorder="1" applyAlignment="1">
      <alignment horizontal="right" vertical="center"/>
    </xf>
    <xf numFmtId="0" fontId="0" fillId="0" borderId="1" xfId="0" applyFont="1" applyFill="1" applyBorder="1" applyAlignment="1">
      <alignment horizontal="right" vertical="center"/>
    </xf>
    <xf numFmtId="0" fontId="0" fillId="6" borderId="2" xfId="0" applyFont="1" applyFill="1" applyBorder="1" applyAlignment="1">
      <alignment horizontal="right" vertical="center"/>
    </xf>
    <xf numFmtId="177" fontId="0" fillId="0" borderId="2" xfId="0" applyNumberFormat="1" applyFont="1" applyFill="1" applyBorder="1" applyAlignment="1">
      <alignment horizontal="right" vertical="center"/>
    </xf>
    <xf numFmtId="0" fontId="0" fillId="0" borderId="2" xfId="0" applyFont="1" applyFill="1" applyBorder="1" applyAlignment="1">
      <alignment horizontal="right" vertical="center"/>
    </xf>
    <xf numFmtId="0" fontId="0" fillId="6" borderId="4" xfId="0" applyFont="1" applyFill="1" applyBorder="1" applyAlignment="1">
      <alignment horizontal="right" vertical="center"/>
    </xf>
    <xf numFmtId="177" fontId="0" fillId="0" borderId="4" xfId="0" applyNumberFormat="1" applyFont="1" applyFill="1" applyBorder="1" applyAlignment="1">
      <alignment horizontal="right" vertical="center"/>
    </xf>
    <xf numFmtId="0" fontId="0" fillId="0" borderId="4" xfId="0" applyFont="1" applyFill="1" applyBorder="1" applyAlignment="1">
      <alignment horizontal="right" vertical="center"/>
    </xf>
    <xf numFmtId="0" fontId="0" fillId="6" borderId="8" xfId="0" applyFont="1" applyFill="1" applyBorder="1" applyAlignment="1">
      <alignment horizontal="right" vertical="center"/>
    </xf>
    <xf numFmtId="177" fontId="0" fillId="0" borderId="8"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13" fillId="4" borderId="46" xfId="0" applyFont="1" applyFill="1" applyBorder="1" applyAlignment="1">
      <alignment horizontal="center" vertical="center" shrinkToFit="1"/>
    </xf>
    <xf numFmtId="0" fontId="13" fillId="4" borderId="64" xfId="0" applyFont="1" applyFill="1" applyBorder="1" applyAlignment="1">
      <alignment horizontal="center" vertical="center" shrinkToFit="1"/>
    </xf>
    <xf numFmtId="0" fontId="13" fillId="4" borderId="31" xfId="0" applyFont="1" applyFill="1" applyBorder="1" applyAlignment="1">
      <alignment horizontal="center" vertical="center" shrinkToFit="1"/>
    </xf>
    <xf numFmtId="0" fontId="17" fillId="4" borderId="46" xfId="0" applyFont="1" applyFill="1" applyBorder="1" applyAlignment="1">
      <alignment horizontal="center" vertical="center"/>
    </xf>
    <xf numFmtId="0" fontId="17" fillId="4" borderId="64" xfId="0" applyFont="1" applyFill="1" applyBorder="1" applyAlignment="1">
      <alignment horizontal="center" vertical="center"/>
    </xf>
    <xf numFmtId="0" fontId="17" fillId="4" borderId="31" xfId="0" applyFont="1"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46" xfId="0" applyFill="1" applyBorder="1" applyAlignment="1">
      <alignment horizontal="right" vertical="center"/>
    </xf>
    <xf numFmtId="0" fontId="0" fillId="0" borderId="84" xfId="0" applyFill="1" applyBorder="1" applyAlignment="1">
      <alignment horizontal="right" vertical="center"/>
    </xf>
    <xf numFmtId="177" fontId="0" fillId="0" borderId="85" xfId="0" applyNumberFormat="1" applyFill="1" applyBorder="1" applyAlignment="1">
      <alignment horizontal="right" vertical="center"/>
    </xf>
    <xf numFmtId="177" fontId="0" fillId="0" borderId="31" xfId="0" applyNumberFormat="1" applyFill="1" applyBorder="1" applyAlignment="1">
      <alignment horizontal="right" vertical="center"/>
    </xf>
    <xf numFmtId="0" fontId="0" fillId="0" borderId="64" xfId="0" applyFill="1" applyBorder="1" applyAlignment="1">
      <alignment horizontal="righ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177" fontId="0" fillId="0" borderId="15" xfId="0" applyNumberFormat="1" applyFill="1" applyBorder="1" applyAlignment="1">
      <alignment horizontal="right" vertical="center"/>
    </xf>
    <xf numFmtId="177" fontId="0" fillId="0" borderId="16" xfId="0" applyNumberFormat="1" applyFill="1" applyBorder="1" applyAlignment="1">
      <alignment horizontal="right" vertical="center"/>
    </xf>
    <xf numFmtId="0" fontId="0" fillId="0" borderId="14" xfId="0" applyFont="1" applyFill="1" applyBorder="1" applyAlignment="1">
      <alignment horizontal="right" vertical="center"/>
    </xf>
    <xf numFmtId="0" fontId="0" fillId="0" borderId="15" xfId="0" applyFont="1" applyFill="1" applyBorder="1" applyAlignment="1">
      <alignment horizontal="right" vertical="center"/>
    </xf>
    <xf numFmtId="177" fontId="0" fillId="0" borderId="15" xfId="0" applyNumberFormat="1" applyFont="1" applyFill="1" applyBorder="1" applyAlignment="1">
      <alignment horizontal="right" vertical="center"/>
    </xf>
    <xf numFmtId="177" fontId="0" fillId="0" borderId="16" xfId="0" applyNumberFormat="1" applyFont="1" applyFill="1" applyBorder="1" applyAlignment="1">
      <alignment horizontal="right" vertical="center"/>
    </xf>
    <xf numFmtId="0" fontId="0" fillId="0" borderId="52" xfId="0" applyFont="1" applyFill="1" applyBorder="1" applyAlignment="1">
      <alignment horizontal="right" vertical="center"/>
    </xf>
    <xf numFmtId="0" fontId="0" fillId="6" borderId="25" xfId="0" applyFont="1" applyFill="1" applyBorder="1" applyAlignment="1">
      <alignment horizontal="right" vertical="center"/>
    </xf>
    <xf numFmtId="0" fontId="0" fillId="6" borderId="26" xfId="0" applyFont="1" applyFill="1" applyBorder="1" applyAlignment="1">
      <alignment horizontal="right" vertical="center"/>
    </xf>
    <xf numFmtId="177" fontId="0" fillId="6" borderId="26" xfId="0" applyNumberFormat="1" applyFont="1" applyFill="1" applyBorder="1" applyAlignment="1">
      <alignment horizontal="right" vertical="center"/>
    </xf>
    <xf numFmtId="177" fontId="0" fillId="6" borderId="58" xfId="0" applyNumberFormat="1" applyFont="1" applyFill="1" applyBorder="1" applyAlignment="1">
      <alignment horizontal="right" vertical="center"/>
    </xf>
    <xf numFmtId="0" fontId="0" fillId="6" borderId="53" xfId="0" applyFont="1" applyFill="1" applyBorder="1" applyAlignment="1">
      <alignment horizontal="right" vertical="center"/>
    </xf>
    <xf numFmtId="0" fontId="0" fillId="0" borderId="52" xfId="0" applyFill="1" applyBorder="1" applyAlignment="1">
      <alignment horizontal="right" vertical="center"/>
    </xf>
    <xf numFmtId="0" fontId="0" fillId="0" borderId="9" xfId="0" applyFill="1" applyBorder="1" applyAlignment="1">
      <alignment horizontal="center" vertical="center"/>
    </xf>
    <xf numFmtId="0" fontId="0" fillId="0" borderId="49" xfId="0" applyFill="1" applyBorder="1" applyAlignment="1">
      <alignment horizontal="right" vertical="center"/>
    </xf>
    <xf numFmtId="0" fontId="0" fillId="0" borderId="86" xfId="0" applyFill="1" applyBorder="1" applyAlignment="1">
      <alignment horizontal="right" vertical="center"/>
    </xf>
    <xf numFmtId="177" fontId="0" fillId="0" borderId="86" xfId="0" applyNumberFormat="1" applyFill="1" applyBorder="1" applyAlignment="1">
      <alignment horizontal="right" vertical="center"/>
    </xf>
    <xf numFmtId="177" fontId="0" fillId="0" borderId="20" xfId="0" applyNumberFormat="1" applyFill="1" applyBorder="1" applyAlignment="1">
      <alignment horizontal="right" vertical="center"/>
    </xf>
    <xf numFmtId="0" fontId="0" fillId="0" borderId="51" xfId="0" applyFill="1" applyBorder="1" applyAlignment="1">
      <alignment horizontal="right" vertical="center"/>
    </xf>
    <xf numFmtId="0" fontId="0" fillId="6" borderId="17" xfId="0" applyFill="1" applyBorder="1" applyAlignment="1">
      <alignment horizontal="right" vertical="center"/>
    </xf>
    <xf numFmtId="0" fontId="0" fillId="6" borderId="77" xfId="0" applyFill="1" applyBorder="1" applyAlignment="1">
      <alignment horizontal="right" vertical="center"/>
    </xf>
    <xf numFmtId="177" fontId="0" fillId="6" borderId="77" xfId="0" applyNumberFormat="1" applyFill="1" applyBorder="1" applyAlignment="1">
      <alignment horizontal="right" vertical="center"/>
    </xf>
    <xf numFmtId="177" fontId="0" fillId="6" borderId="18" xfId="0" applyNumberFormat="1" applyFill="1" applyBorder="1" applyAlignment="1">
      <alignment horizontal="right" vertical="center"/>
    </xf>
    <xf numFmtId="0" fontId="0" fillId="6" borderId="79" xfId="0" applyFill="1" applyBorder="1" applyAlignment="1">
      <alignment horizontal="right" vertical="center"/>
    </xf>
    <xf numFmtId="0" fontId="13" fillId="4" borderId="7" xfId="0" applyFont="1" applyFill="1" applyBorder="1" applyAlignment="1">
      <alignment horizontal="center" vertical="center"/>
    </xf>
    <xf numFmtId="0" fontId="0" fillId="0" borderId="0" xfId="0" applyAlignment="1">
      <alignment horizontal="left" vertical="top" wrapText="1"/>
    </xf>
    <xf numFmtId="177" fontId="0" fillId="0" borderId="48" xfId="0" applyNumberFormat="1" applyFill="1" applyBorder="1" applyAlignment="1">
      <alignment horizontal="right" vertical="center"/>
    </xf>
    <xf numFmtId="177" fontId="0" fillId="0" borderId="34" xfId="0" applyNumberFormat="1" applyFill="1" applyBorder="1" applyAlignment="1">
      <alignment horizontal="right" vertical="center"/>
    </xf>
    <xf numFmtId="0" fontId="0" fillId="0" borderId="21" xfId="0" applyFill="1" applyBorder="1" applyAlignment="1">
      <alignment horizontal="right" vertical="center"/>
    </xf>
    <xf numFmtId="0" fontId="0" fillId="0" borderId="43" xfId="0" applyFill="1" applyBorder="1" applyAlignment="1">
      <alignment horizontal="right" vertical="center"/>
    </xf>
    <xf numFmtId="0" fontId="0" fillId="0" borderId="19" xfId="0" applyFill="1" applyBorder="1" applyAlignment="1">
      <alignment horizontal="right" vertical="center"/>
    </xf>
    <xf numFmtId="0" fontId="0" fillId="0" borderId="42" xfId="0" applyFill="1" applyBorder="1" applyAlignment="1">
      <alignment horizontal="right" vertical="center"/>
    </xf>
    <xf numFmtId="177" fontId="0" fillId="0" borderId="47" xfId="0" applyNumberFormat="1" applyFill="1" applyBorder="1" applyAlignment="1">
      <alignment horizontal="right" vertical="center"/>
    </xf>
    <xf numFmtId="177" fontId="0" fillId="0" borderId="30" xfId="0" applyNumberFormat="1" applyFill="1" applyBorder="1" applyAlignment="1">
      <alignment horizontal="right" vertical="center"/>
    </xf>
    <xf numFmtId="0" fontId="0" fillId="6" borderId="27" xfId="0" applyFill="1" applyBorder="1" applyAlignment="1">
      <alignment horizontal="right" vertical="center"/>
    </xf>
    <xf numFmtId="0" fontId="0" fillId="6" borderId="44" xfId="0" applyFill="1" applyBorder="1" applyAlignment="1">
      <alignment horizontal="right" vertical="center"/>
    </xf>
    <xf numFmtId="177" fontId="0" fillId="6" borderId="88" xfId="0" applyNumberFormat="1" applyFill="1" applyBorder="1" applyAlignment="1">
      <alignment horizontal="right" vertical="center"/>
    </xf>
    <xf numFmtId="177" fontId="0" fillId="6" borderId="59" xfId="0" applyNumberFormat="1" applyFill="1" applyBorder="1" applyAlignment="1">
      <alignment horizontal="right" vertical="center"/>
    </xf>
    <xf numFmtId="0" fontId="0" fillId="6" borderId="22" xfId="0" applyFill="1" applyBorder="1" applyAlignment="1">
      <alignment horizontal="right" vertical="center"/>
    </xf>
    <xf numFmtId="0" fontId="0" fillId="6" borderId="78" xfId="0" applyFill="1" applyBorder="1" applyAlignment="1">
      <alignment horizontal="right" vertical="center"/>
    </xf>
    <xf numFmtId="177" fontId="0" fillId="6" borderId="55" xfId="0" applyNumberFormat="1" applyFill="1" applyBorder="1" applyAlignment="1">
      <alignment horizontal="right" vertical="center"/>
    </xf>
    <xf numFmtId="177" fontId="0" fillId="6" borderId="29" xfId="0" applyNumberFormat="1" applyFill="1" applyBorder="1" applyAlignment="1">
      <alignment horizontal="right" vertical="center"/>
    </xf>
    <xf numFmtId="0" fontId="0" fillId="0" borderId="0" xfId="0" applyAlignment="1">
      <alignment horizontal="left" vertical="top"/>
    </xf>
    <xf numFmtId="0" fontId="0" fillId="6" borderId="55" xfId="0" applyFill="1" applyBorder="1" applyAlignment="1">
      <alignment horizontal="right" vertical="center"/>
    </xf>
    <xf numFmtId="0" fontId="0" fillId="6" borderId="29" xfId="0" applyFill="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C99"/>
      <color rgb="FFFF6600"/>
      <color rgb="FF00FF99"/>
      <color rgb="FF00FFCC"/>
      <color rgb="FFFFFF99"/>
      <color rgb="FFCCFF99"/>
      <color rgb="FFCCECFF"/>
      <color rgb="FFCCCCFF"/>
      <color rgb="FFFFFFC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ysClr val="windowText" lastClr="000000"/>
                </a:solidFill>
                <a:latin typeface="+mj-lt"/>
                <a:ea typeface="+mj-ea"/>
                <a:cs typeface="+mj-cs"/>
              </a:defRPr>
            </a:pPr>
            <a:r>
              <a:rPr lang="ja-JP" altLang="en-US">
                <a:solidFill>
                  <a:sysClr val="windowText" lastClr="000000"/>
                </a:solidFill>
              </a:rPr>
              <a:t>入院情報提供シートを送付した割合</a:t>
            </a:r>
          </a:p>
        </c:rich>
      </c:tx>
      <c:overlay val="0"/>
      <c:spPr>
        <a:noFill/>
        <a:ln>
          <a:noFill/>
        </a:ln>
        <a:effectLst/>
      </c:spPr>
      <c:txPr>
        <a:bodyPr rot="0" spcFirstLastPara="1" vertOverflow="ellipsis" vert="horz" wrap="square" anchor="ctr" anchorCtr="1"/>
        <a:lstStyle/>
        <a:p>
          <a:pPr>
            <a:defRPr sz="2000" b="0" i="0" u="none" strike="noStrike" kern="1200" cap="none" spc="0" normalizeH="0" baseline="0">
              <a:solidFill>
                <a:sysClr val="windowText" lastClr="000000"/>
              </a:solidFill>
              <a:latin typeface="+mj-lt"/>
              <a:ea typeface="+mj-ea"/>
              <a:cs typeface="+mj-cs"/>
            </a:defRPr>
          </a:pPr>
          <a:endParaRPr lang="ja-JP"/>
        </a:p>
      </c:txPr>
    </c:title>
    <c:autoTitleDeleted val="0"/>
    <c:plotArea>
      <c:layout/>
      <c:barChart>
        <c:barDir val="bar"/>
        <c:grouping val="percentStacked"/>
        <c:varyColors val="0"/>
        <c:ser>
          <c:idx val="0"/>
          <c:order val="0"/>
          <c:tx>
            <c:strRef>
              <c:f>[1]Sheet2!$A$45</c:f>
              <c:strCache>
                <c:ptCount val="1"/>
                <c:pt idx="0">
                  <c:v>0割</c:v>
                </c:pt>
              </c:strCache>
            </c:strRef>
          </c:tx>
          <c:spPr>
            <a:solidFill>
              <a:srgbClr val="FF0000"/>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[1]Sheet2!$B$45:$J$45</c:f>
              <c:numCache>
                <c:formatCode>General</c:formatCode>
                <c:ptCount val="9"/>
                <c:pt idx="0">
                  <c:v>1.5873015873015872</c:v>
                </c:pt>
                <c:pt idx="1">
                  <c:v>8.3333333333333321</c:v>
                </c:pt>
                <c:pt idx="4">
                  <c:v>20</c:v>
                </c:pt>
                <c:pt idx="8">
                  <c:v>2.9702970297029703</c:v>
                </c:pt>
              </c:numCache>
            </c:numRef>
          </c:val>
          <c:extLst>
            <c:ext xmlns:c16="http://schemas.microsoft.com/office/drawing/2014/chart" uri="{C3380CC4-5D6E-409C-BE32-E72D297353CC}">
              <c16:uniqueId val="{00000000-31B6-46C8-BE40-49CBCEE09EBA}"/>
            </c:ext>
          </c:extLst>
        </c:ser>
        <c:ser>
          <c:idx val="1"/>
          <c:order val="1"/>
          <c:tx>
            <c:strRef>
              <c:f>[1]Sheet2!$A$46</c:f>
              <c:strCache>
                <c:ptCount val="1"/>
                <c:pt idx="0">
                  <c:v>1割</c:v>
                </c:pt>
              </c:strCache>
            </c:strRef>
          </c:tx>
          <c:spPr>
            <a:solidFill>
              <a:srgbClr val="FFFF00"/>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[1]Sheet2!$B$46:$J$46</c:f>
              <c:numCache>
                <c:formatCode>General</c:formatCode>
                <c:ptCount val="9"/>
                <c:pt idx="0">
                  <c:v>1.5873015873015872</c:v>
                </c:pt>
                <c:pt idx="8">
                  <c:v>0.99009900990099009</c:v>
                </c:pt>
              </c:numCache>
            </c:numRef>
          </c:val>
          <c:extLst>
            <c:ext xmlns:c16="http://schemas.microsoft.com/office/drawing/2014/chart" uri="{C3380CC4-5D6E-409C-BE32-E72D297353CC}">
              <c16:uniqueId val="{00000001-31B6-46C8-BE40-49CBCEE09EBA}"/>
            </c:ext>
          </c:extLst>
        </c:ser>
        <c:ser>
          <c:idx val="2"/>
          <c:order val="2"/>
          <c:tx>
            <c:strRef>
              <c:f>[1]Sheet2!$A$47</c:f>
              <c:strCache>
                <c:ptCount val="1"/>
                <c:pt idx="0">
                  <c:v>2割</c:v>
                </c:pt>
              </c:strCache>
            </c:strRef>
          </c:tx>
          <c:spPr>
            <a:solidFill>
              <a:schemeClr val="accent6">
                <a:lumMod val="60000"/>
                <a:lumOff val="40000"/>
              </a:schemeClr>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[1]Sheet2!$B$47:$J$47</c:f>
              <c:numCache>
                <c:formatCode>General</c:formatCode>
                <c:ptCount val="9"/>
                <c:pt idx="0">
                  <c:v>1.5873015873015872</c:v>
                </c:pt>
                <c:pt idx="8">
                  <c:v>0.99009900990099009</c:v>
                </c:pt>
              </c:numCache>
            </c:numRef>
          </c:val>
          <c:extLst>
            <c:ext xmlns:c16="http://schemas.microsoft.com/office/drawing/2014/chart" uri="{C3380CC4-5D6E-409C-BE32-E72D297353CC}">
              <c16:uniqueId val="{00000002-31B6-46C8-BE40-49CBCEE09EBA}"/>
            </c:ext>
          </c:extLst>
        </c:ser>
        <c:ser>
          <c:idx val="3"/>
          <c:order val="3"/>
          <c:tx>
            <c:strRef>
              <c:f>[1]Sheet2!$A$48</c:f>
              <c:strCache>
                <c:ptCount val="1"/>
                <c:pt idx="0">
                  <c:v>3割</c:v>
                </c:pt>
              </c:strCache>
            </c:strRef>
          </c:tx>
          <c:spPr>
            <a:solidFill>
              <a:schemeClr val="accent2"/>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[1]Sheet2!$B$48:$J$48</c:f>
              <c:numCache>
                <c:formatCode>General</c:formatCode>
                <c:ptCount val="9"/>
              </c:numCache>
            </c:numRef>
          </c:val>
          <c:extLst>
            <c:ext xmlns:c16="http://schemas.microsoft.com/office/drawing/2014/chart" uri="{C3380CC4-5D6E-409C-BE32-E72D297353CC}">
              <c16:uniqueId val="{00000003-31B6-46C8-BE40-49CBCEE09EBA}"/>
            </c:ext>
          </c:extLst>
        </c:ser>
        <c:ser>
          <c:idx val="4"/>
          <c:order val="4"/>
          <c:tx>
            <c:strRef>
              <c:f>[1]Sheet2!$A$49</c:f>
              <c:strCache>
                <c:ptCount val="1"/>
                <c:pt idx="0">
                  <c:v>4割</c:v>
                </c:pt>
              </c:strCache>
            </c:strRef>
          </c:tx>
          <c:spPr>
            <a:solidFill>
              <a:schemeClr val="accent5"/>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[1]Sheet2!$B$49:$J$49</c:f>
              <c:numCache>
                <c:formatCode>General</c:formatCode>
                <c:ptCount val="9"/>
                <c:pt idx="8">
                  <c:v>0</c:v>
                </c:pt>
              </c:numCache>
            </c:numRef>
          </c:val>
          <c:extLst>
            <c:ext xmlns:c16="http://schemas.microsoft.com/office/drawing/2014/chart" uri="{C3380CC4-5D6E-409C-BE32-E72D297353CC}">
              <c16:uniqueId val="{00000004-31B6-46C8-BE40-49CBCEE09EBA}"/>
            </c:ext>
          </c:extLst>
        </c:ser>
        <c:ser>
          <c:idx val="5"/>
          <c:order val="5"/>
          <c:tx>
            <c:strRef>
              <c:f>[1]Sheet2!$A$50</c:f>
              <c:strCache>
                <c:ptCount val="1"/>
                <c:pt idx="0">
                  <c:v>5割</c:v>
                </c:pt>
              </c:strCache>
            </c:strRef>
          </c:tx>
          <c:spPr>
            <a:solidFill>
              <a:srgbClr val="7030A0"/>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[1]Sheet2!$B$50:$J$50</c:f>
              <c:numCache>
                <c:formatCode>General</c:formatCode>
                <c:ptCount val="9"/>
                <c:pt idx="0">
                  <c:v>1.5873015873015872</c:v>
                </c:pt>
                <c:pt idx="8">
                  <c:v>0.99009900990099009</c:v>
                </c:pt>
              </c:numCache>
            </c:numRef>
          </c:val>
          <c:extLst>
            <c:ext xmlns:c16="http://schemas.microsoft.com/office/drawing/2014/chart" uri="{C3380CC4-5D6E-409C-BE32-E72D297353CC}">
              <c16:uniqueId val="{00000005-31B6-46C8-BE40-49CBCEE09EBA}"/>
            </c:ext>
          </c:extLst>
        </c:ser>
        <c:ser>
          <c:idx val="6"/>
          <c:order val="6"/>
          <c:tx>
            <c:strRef>
              <c:f>[1]Sheet2!$A$51</c:f>
              <c:strCache>
                <c:ptCount val="1"/>
                <c:pt idx="0">
                  <c:v>6割</c:v>
                </c:pt>
              </c:strCache>
            </c:strRef>
          </c:tx>
          <c:spPr>
            <a:solidFill>
              <a:srgbClr val="00B050"/>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[1]Sheet2!$B$51:$J$51</c:f>
              <c:numCache>
                <c:formatCode>General</c:formatCode>
                <c:ptCount val="9"/>
                <c:pt idx="3">
                  <c:v>50</c:v>
                </c:pt>
                <c:pt idx="8">
                  <c:v>0.99009900990099009</c:v>
                </c:pt>
              </c:numCache>
            </c:numRef>
          </c:val>
          <c:extLst>
            <c:ext xmlns:c16="http://schemas.microsoft.com/office/drawing/2014/chart" uri="{C3380CC4-5D6E-409C-BE32-E72D297353CC}">
              <c16:uniqueId val="{00000006-31B6-46C8-BE40-49CBCEE09EBA}"/>
            </c:ext>
          </c:extLst>
        </c:ser>
        <c:ser>
          <c:idx val="7"/>
          <c:order val="7"/>
          <c:tx>
            <c:strRef>
              <c:f>[1]Sheet2!$A$52</c:f>
              <c:strCache>
                <c:ptCount val="1"/>
                <c:pt idx="0">
                  <c:v>7割</c:v>
                </c:pt>
              </c:strCache>
            </c:strRef>
          </c:tx>
          <c:spPr>
            <a:solidFill>
              <a:schemeClr val="accent2">
                <a:lumMod val="40000"/>
                <a:lumOff val="60000"/>
              </a:schemeClr>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[1]Sheet2!$B$52:$J$52</c:f>
              <c:numCache>
                <c:formatCode>General</c:formatCode>
                <c:ptCount val="9"/>
                <c:pt idx="8">
                  <c:v>0</c:v>
                </c:pt>
              </c:numCache>
            </c:numRef>
          </c:val>
          <c:extLst>
            <c:ext xmlns:c16="http://schemas.microsoft.com/office/drawing/2014/chart" uri="{C3380CC4-5D6E-409C-BE32-E72D297353CC}">
              <c16:uniqueId val="{00000007-31B6-46C8-BE40-49CBCEE09EBA}"/>
            </c:ext>
          </c:extLst>
        </c:ser>
        <c:ser>
          <c:idx val="8"/>
          <c:order val="8"/>
          <c:tx>
            <c:strRef>
              <c:f>[1]Sheet2!$A$53</c:f>
              <c:strCache>
                <c:ptCount val="1"/>
                <c:pt idx="0">
                  <c:v>8割</c:v>
                </c:pt>
              </c:strCache>
            </c:strRef>
          </c:tx>
          <c:spPr>
            <a:solidFill>
              <a:srgbClr val="00B0F0"/>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[1]Sheet2!$B$53:$J$53</c:f>
              <c:numCache>
                <c:formatCode>General</c:formatCode>
                <c:ptCount val="9"/>
                <c:pt idx="0">
                  <c:v>4.7619047619047619</c:v>
                </c:pt>
                <c:pt idx="7">
                  <c:v>16.666666666666664</c:v>
                </c:pt>
                <c:pt idx="8">
                  <c:v>3.9603960396039604</c:v>
                </c:pt>
              </c:numCache>
            </c:numRef>
          </c:val>
          <c:extLst>
            <c:ext xmlns:c16="http://schemas.microsoft.com/office/drawing/2014/chart" uri="{C3380CC4-5D6E-409C-BE32-E72D297353CC}">
              <c16:uniqueId val="{00000008-31B6-46C8-BE40-49CBCEE09EBA}"/>
            </c:ext>
          </c:extLst>
        </c:ser>
        <c:ser>
          <c:idx val="9"/>
          <c:order val="9"/>
          <c:tx>
            <c:strRef>
              <c:f>[1]Sheet2!$A$54</c:f>
              <c:strCache>
                <c:ptCount val="1"/>
                <c:pt idx="0">
                  <c:v>9割</c:v>
                </c:pt>
              </c:strCache>
            </c:strRef>
          </c:tx>
          <c:spPr>
            <a:solidFill>
              <a:schemeClr val="tx1">
                <a:lumMod val="65000"/>
                <a:lumOff val="35000"/>
              </a:schemeClr>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[1]Sheet2!$B$54:$J$54</c:f>
              <c:numCache>
                <c:formatCode>General</c:formatCode>
                <c:ptCount val="9"/>
                <c:pt idx="0">
                  <c:v>25.396825396825395</c:v>
                </c:pt>
                <c:pt idx="1">
                  <c:v>16.666666666666664</c:v>
                </c:pt>
                <c:pt idx="2">
                  <c:v>37.5</c:v>
                </c:pt>
                <c:pt idx="6">
                  <c:v>33.333333333333329</c:v>
                </c:pt>
                <c:pt idx="8">
                  <c:v>21.782178217821784</c:v>
                </c:pt>
              </c:numCache>
            </c:numRef>
          </c:val>
          <c:extLst>
            <c:ext xmlns:c16="http://schemas.microsoft.com/office/drawing/2014/chart" uri="{C3380CC4-5D6E-409C-BE32-E72D297353CC}">
              <c16:uniqueId val="{00000009-31B6-46C8-BE40-49CBCEE09EBA}"/>
            </c:ext>
          </c:extLst>
        </c:ser>
        <c:ser>
          <c:idx val="10"/>
          <c:order val="10"/>
          <c:tx>
            <c:strRef>
              <c:f>[1]Sheet2!$A$55</c:f>
              <c:strCache>
                <c:ptCount val="1"/>
                <c:pt idx="0">
                  <c:v>10割</c:v>
                </c:pt>
              </c:strCache>
            </c:strRef>
          </c:tx>
          <c:spPr>
            <a:solidFill>
              <a:schemeClr val="bg1">
                <a:lumMod val="65000"/>
              </a:schemeClr>
            </a:solidFill>
            <a:ln>
              <a:solidFill>
                <a:sysClr val="windowText" lastClr="000000"/>
              </a:solidFill>
            </a:ln>
            <a:effectLst/>
          </c:spPr>
          <c:invertIfNegative val="0"/>
          <c:dLbls>
            <c:delete val="1"/>
          </c:dLbls>
          <c:cat>
            <c:strRef>
              <c:f>[1]Sheet2!$B$44:$J$44</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[1]Sheet2!$B$55:$J$55</c:f>
              <c:numCache>
                <c:formatCode>General</c:formatCode>
                <c:ptCount val="9"/>
                <c:pt idx="0">
                  <c:v>63.492063492063487</c:v>
                </c:pt>
                <c:pt idx="1">
                  <c:v>75</c:v>
                </c:pt>
                <c:pt idx="2">
                  <c:v>62.5</c:v>
                </c:pt>
                <c:pt idx="3">
                  <c:v>50</c:v>
                </c:pt>
                <c:pt idx="4">
                  <c:v>80</c:v>
                </c:pt>
                <c:pt idx="5">
                  <c:v>100</c:v>
                </c:pt>
                <c:pt idx="6">
                  <c:v>66.666666666666657</c:v>
                </c:pt>
                <c:pt idx="7">
                  <c:v>83.333333333333343</c:v>
                </c:pt>
                <c:pt idx="8">
                  <c:v>67.32673267326733</c:v>
                </c:pt>
              </c:numCache>
            </c:numRef>
          </c:val>
          <c:extLst>
            <c:ext xmlns:c16="http://schemas.microsoft.com/office/drawing/2014/chart" uri="{C3380CC4-5D6E-409C-BE32-E72D297353CC}">
              <c16:uniqueId val="{0000000A-31B6-46C8-BE40-49CBCEE09EBA}"/>
            </c:ext>
          </c:extLst>
        </c:ser>
        <c:dLbls>
          <c:dLblPos val="ctr"/>
          <c:showLegendKey val="0"/>
          <c:showVal val="1"/>
          <c:showCatName val="0"/>
          <c:showSerName val="0"/>
          <c:showPercent val="0"/>
          <c:showBubbleSize val="0"/>
        </c:dLbls>
        <c:gapWidth val="150"/>
        <c:overlap val="100"/>
        <c:axId val="737892224"/>
        <c:axId val="737887632"/>
      </c:barChart>
      <c:catAx>
        <c:axId val="7378922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ysClr val="windowText" lastClr="000000"/>
                </a:solidFill>
                <a:latin typeface="+mn-lt"/>
                <a:ea typeface="+mn-ea"/>
                <a:cs typeface="+mn-cs"/>
              </a:defRPr>
            </a:pPr>
            <a:endParaRPr lang="ja-JP"/>
          </a:p>
        </c:txPr>
        <c:crossAx val="737887632"/>
        <c:crosses val="autoZero"/>
        <c:auto val="1"/>
        <c:lblAlgn val="ctr"/>
        <c:lblOffset val="100"/>
        <c:noMultiLvlLbl val="0"/>
      </c:catAx>
      <c:valAx>
        <c:axId val="737887632"/>
        <c:scaling>
          <c:orientation val="minMax"/>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37892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mn-lt"/>
                <a:ea typeface="+mn-ea"/>
                <a:cs typeface="+mn-cs"/>
              </a:defRPr>
            </a:pPr>
            <a:r>
              <a:rPr lang="ja-JP" altLang="en-US" sz="2000">
                <a:solidFill>
                  <a:sysClr val="windowText" lastClr="000000"/>
                </a:solidFill>
              </a:rPr>
              <a:t>病院との連携における課題</a:t>
            </a:r>
            <a:r>
              <a:rPr lang="en-US" altLang="ja-JP" sz="2000">
                <a:solidFill>
                  <a:sysClr val="windowText" lastClr="000000"/>
                </a:solidFill>
              </a:rPr>
              <a:t>(</a:t>
            </a:r>
            <a:r>
              <a:rPr lang="ja-JP" altLang="en-US" sz="2000">
                <a:solidFill>
                  <a:sysClr val="windowText" lastClr="000000"/>
                </a:solidFill>
              </a:rPr>
              <a:t>経年推移</a:t>
            </a:r>
            <a:r>
              <a:rPr lang="en-US" altLang="ja-JP" sz="2000">
                <a:solidFill>
                  <a:sysClr val="windowText" lastClr="000000"/>
                </a:solidFill>
              </a:rPr>
              <a:t>)</a:t>
            </a:r>
            <a:endParaRPr lang="ja-JP" altLang="en-US" sz="2000">
              <a:solidFill>
                <a:sysClr val="windowText" lastClr="000000"/>
              </a:solidFill>
            </a:endParaRP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mn-lt"/>
              <a:ea typeface="+mn-ea"/>
              <a:cs typeface="+mn-cs"/>
            </a:defRPr>
          </a:pPr>
          <a:endParaRPr lang="ja-JP"/>
        </a:p>
      </c:txPr>
    </c:title>
    <c:autoTitleDeleted val="0"/>
    <c:plotArea>
      <c:layout/>
      <c:barChart>
        <c:barDir val="bar"/>
        <c:grouping val="clustered"/>
        <c:varyColors val="0"/>
        <c:ser>
          <c:idx val="0"/>
          <c:order val="0"/>
          <c:tx>
            <c:strRef>
              <c:f>'[1]比較 (3)'!$G$2</c:f>
              <c:strCache>
                <c:ptCount val="1"/>
                <c:pt idx="0">
                  <c:v>H27</c:v>
                </c:pt>
              </c:strCache>
            </c:strRef>
          </c:tx>
          <c:spPr>
            <a:solidFill>
              <a:srgbClr val="FF0000"/>
            </a:solidFill>
            <a:ln>
              <a:solidFill>
                <a:sysClr val="windowText" lastClr="000000"/>
              </a:solidFill>
            </a:ln>
            <a:effectLst/>
          </c:spPr>
          <c:invertIfNegative val="0"/>
          <c:cat>
            <c:strRef>
              <c:f>'[1]比較 (3)'!$F$3:$F$8</c:f>
              <c:strCache>
                <c:ptCount val="6"/>
                <c:pt idx="0">
                  <c:v>急に退院が決まった、早期に退院を迫られる</c:v>
                </c:pt>
                <c:pt idx="1">
                  <c:v>介護保険や在宅療養環境への理解不足</c:v>
                </c:pt>
                <c:pt idx="2">
                  <c:v>経過や見通しの説明不足</c:v>
                </c:pt>
                <c:pt idx="3">
                  <c:v>退院後すぐに症状悪化、再入院</c:v>
                </c:pt>
                <c:pt idx="4">
                  <c:v>病院から得た情報と実際のずれがある</c:v>
                </c:pt>
                <c:pt idx="5">
                  <c:v>その他</c:v>
                </c:pt>
              </c:strCache>
            </c:strRef>
          </c:cat>
          <c:val>
            <c:numRef>
              <c:f>'[1]比較 (3)'!$G$3:$G$8</c:f>
              <c:numCache>
                <c:formatCode>General</c:formatCode>
                <c:ptCount val="6"/>
                <c:pt idx="0">
                  <c:v>58.548009367681495</c:v>
                </c:pt>
                <c:pt idx="1">
                  <c:v>28.103044496487119</c:v>
                </c:pt>
                <c:pt idx="2">
                  <c:v>22.716627634660423</c:v>
                </c:pt>
                <c:pt idx="3">
                  <c:v>18.969555035128806</c:v>
                </c:pt>
                <c:pt idx="4">
                  <c:v>13.817330210772832</c:v>
                </c:pt>
                <c:pt idx="5">
                  <c:v>3.278688524590164</c:v>
                </c:pt>
              </c:numCache>
            </c:numRef>
          </c:val>
          <c:extLst>
            <c:ext xmlns:c16="http://schemas.microsoft.com/office/drawing/2014/chart" uri="{C3380CC4-5D6E-409C-BE32-E72D297353CC}">
              <c16:uniqueId val="{00000000-F2CA-4D1B-8873-909390D8B506}"/>
            </c:ext>
          </c:extLst>
        </c:ser>
        <c:ser>
          <c:idx val="1"/>
          <c:order val="1"/>
          <c:tx>
            <c:strRef>
              <c:f>'[1]比較 (3)'!$H$2</c:f>
              <c:strCache>
                <c:ptCount val="1"/>
                <c:pt idx="0">
                  <c:v>H28</c:v>
                </c:pt>
              </c:strCache>
            </c:strRef>
          </c:tx>
          <c:spPr>
            <a:solidFill>
              <a:schemeClr val="accent4"/>
            </a:solidFill>
            <a:ln>
              <a:solidFill>
                <a:sysClr val="windowText" lastClr="000000"/>
              </a:solidFill>
            </a:ln>
            <a:effectLst/>
          </c:spPr>
          <c:invertIfNegative val="0"/>
          <c:cat>
            <c:strRef>
              <c:f>'[1]比較 (3)'!$F$3:$F$8</c:f>
              <c:strCache>
                <c:ptCount val="6"/>
                <c:pt idx="0">
                  <c:v>急に退院が決まった、早期に退院を迫られる</c:v>
                </c:pt>
                <c:pt idx="1">
                  <c:v>介護保険や在宅療養環境への理解不足</c:v>
                </c:pt>
                <c:pt idx="2">
                  <c:v>経過や見通しの説明不足</c:v>
                </c:pt>
                <c:pt idx="3">
                  <c:v>退院後すぐに症状悪化、再入院</c:v>
                </c:pt>
                <c:pt idx="4">
                  <c:v>病院から得た情報と実際のずれがある</c:v>
                </c:pt>
                <c:pt idx="5">
                  <c:v>その他</c:v>
                </c:pt>
              </c:strCache>
            </c:strRef>
          </c:cat>
          <c:val>
            <c:numRef>
              <c:f>'[1]比較 (3)'!$H$3:$H$8</c:f>
              <c:numCache>
                <c:formatCode>General</c:formatCode>
                <c:ptCount val="6"/>
                <c:pt idx="0">
                  <c:v>42.622950819672127</c:v>
                </c:pt>
                <c:pt idx="1">
                  <c:v>23.185011709601874</c:v>
                </c:pt>
                <c:pt idx="2">
                  <c:v>24.121779859484775</c:v>
                </c:pt>
                <c:pt idx="3">
                  <c:v>21.545667447306791</c:v>
                </c:pt>
                <c:pt idx="4">
                  <c:v>17.798594847775178</c:v>
                </c:pt>
                <c:pt idx="5">
                  <c:v>4.4496487119437944</c:v>
                </c:pt>
              </c:numCache>
            </c:numRef>
          </c:val>
          <c:extLst>
            <c:ext xmlns:c16="http://schemas.microsoft.com/office/drawing/2014/chart" uri="{C3380CC4-5D6E-409C-BE32-E72D297353CC}">
              <c16:uniqueId val="{00000001-F2CA-4D1B-8873-909390D8B506}"/>
            </c:ext>
          </c:extLst>
        </c:ser>
        <c:ser>
          <c:idx val="2"/>
          <c:order val="2"/>
          <c:tx>
            <c:strRef>
              <c:f>'[1]比較 (3)'!$I$2</c:f>
              <c:strCache>
                <c:ptCount val="1"/>
                <c:pt idx="0">
                  <c:v>H29</c:v>
                </c:pt>
              </c:strCache>
            </c:strRef>
          </c:tx>
          <c:spPr>
            <a:solidFill>
              <a:srgbClr val="00B050"/>
            </a:solidFill>
            <a:ln>
              <a:solidFill>
                <a:sysClr val="windowText" lastClr="000000"/>
              </a:solidFill>
            </a:ln>
            <a:effectLst/>
          </c:spPr>
          <c:invertIfNegative val="0"/>
          <c:cat>
            <c:strRef>
              <c:f>'[1]比較 (3)'!$F$3:$F$8</c:f>
              <c:strCache>
                <c:ptCount val="6"/>
                <c:pt idx="0">
                  <c:v>急に退院が決まった、早期に退院を迫られる</c:v>
                </c:pt>
                <c:pt idx="1">
                  <c:v>介護保険や在宅療養環境への理解不足</c:v>
                </c:pt>
                <c:pt idx="2">
                  <c:v>経過や見通しの説明不足</c:v>
                </c:pt>
                <c:pt idx="3">
                  <c:v>退院後すぐに症状悪化、再入院</c:v>
                </c:pt>
                <c:pt idx="4">
                  <c:v>病院から得た情報と実際のずれがある</c:v>
                </c:pt>
                <c:pt idx="5">
                  <c:v>その他</c:v>
                </c:pt>
              </c:strCache>
            </c:strRef>
          </c:cat>
          <c:val>
            <c:numRef>
              <c:f>'[1]比較 (3)'!$I$3:$I$8</c:f>
              <c:numCache>
                <c:formatCode>General</c:formatCode>
                <c:ptCount val="6"/>
                <c:pt idx="0">
                  <c:v>41.920374707259953</c:v>
                </c:pt>
                <c:pt idx="1">
                  <c:v>20.843091334894616</c:v>
                </c:pt>
                <c:pt idx="2">
                  <c:v>21.311475409836063</c:v>
                </c:pt>
                <c:pt idx="3">
                  <c:v>22.716627634660423</c:v>
                </c:pt>
                <c:pt idx="4">
                  <c:v>15.456674473067917</c:v>
                </c:pt>
                <c:pt idx="5">
                  <c:v>4.6838407494145207</c:v>
                </c:pt>
              </c:numCache>
            </c:numRef>
          </c:val>
          <c:extLst>
            <c:ext xmlns:c16="http://schemas.microsoft.com/office/drawing/2014/chart" uri="{C3380CC4-5D6E-409C-BE32-E72D297353CC}">
              <c16:uniqueId val="{00000002-F2CA-4D1B-8873-909390D8B506}"/>
            </c:ext>
          </c:extLst>
        </c:ser>
        <c:ser>
          <c:idx val="3"/>
          <c:order val="3"/>
          <c:tx>
            <c:strRef>
              <c:f>'[1]比較 (3)'!$J$2</c:f>
              <c:strCache>
                <c:ptCount val="1"/>
                <c:pt idx="0">
                  <c:v>H30</c:v>
                </c:pt>
              </c:strCache>
            </c:strRef>
          </c:tx>
          <c:spPr>
            <a:solidFill>
              <a:srgbClr val="00B0F0"/>
            </a:solidFill>
            <a:ln>
              <a:solidFill>
                <a:sysClr val="windowText" lastClr="000000"/>
              </a:solidFill>
            </a:ln>
            <a:effectLst/>
          </c:spPr>
          <c:invertIfNegative val="0"/>
          <c:cat>
            <c:strRef>
              <c:f>'[1]比較 (3)'!$F$3:$F$8</c:f>
              <c:strCache>
                <c:ptCount val="6"/>
                <c:pt idx="0">
                  <c:v>急に退院が決まった、早期に退院を迫られる</c:v>
                </c:pt>
                <c:pt idx="1">
                  <c:v>介護保険や在宅療養環境への理解不足</c:v>
                </c:pt>
                <c:pt idx="2">
                  <c:v>経過や見通しの説明不足</c:v>
                </c:pt>
                <c:pt idx="3">
                  <c:v>退院後すぐに症状悪化、再入院</c:v>
                </c:pt>
                <c:pt idx="4">
                  <c:v>病院から得た情報と実際のずれがある</c:v>
                </c:pt>
                <c:pt idx="5">
                  <c:v>その他</c:v>
                </c:pt>
              </c:strCache>
            </c:strRef>
          </c:cat>
          <c:val>
            <c:numRef>
              <c:f>'[1]比較 (3)'!$J$3:$J$8</c:f>
              <c:numCache>
                <c:formatCode>General</c:formatCode>
                <c:ptCount val="6"/>
                <c:pt idx="0">
                  <c:v>48.00936768149883</c:v>
                </c:pt>
                <c:pt idx="1">
                  <c:v>28.103044496487119</c:v>
                </c:pt>
                <c:pt idx="2">
                  <c:v>25.05854800936768</c:v>
                </c:pt>
                <c:pt idx="3">
                  <c:v>22.950819672131146</c:v>
                </c:pt>
                <c:pt idx="4">
                  <c:v>20.843091334894616</c:v>
                </c:pt>
                <c:pt idx="5">
                  <c:v>6.7915690866510543</c:v>
                </c:pt>
              </c:numCache>
            </c:numRef>
          </c:val>
          <c:extLst>
            <c:ext xmlns:c16="http://schemas.microsoft.com/office/drawing/2014/chart" uri="{C3380CC4-5D6E-409C-BE32-E72D297353CC}">
              <c16:uniqueId val="{00000003-F2CA-4D1B-8873-909390D8B506}"/>
            </c:ext>
          </c:extLst>
        </c:ser>
        <c:ser>
          <c:idx val="4"/>
          <c:order val="4"/>
          <c:tx>
            <c:strRef>
              <c:f>'[1]比較 (3)'!$K$2</c:f>
              <c:strCache>
                <c:ptCount val="1"/>
                <c:pt idx="0">
                  <c:v>R2</c:v>
                </c:pt>
              </c:strCache>
            </c:strRef>
          </c:tx>
          <c:spPr>
            <a:solidFill>
              <a:schemeClr val="bg1">
                <a:lumMod val="65000"/>
              </a:schemeClr>
            </a:solidFill>
            <a:ln>
              <a:solidFill>
                <a:sysClr val="windowText" lastClr="000000"/>
              </a:solidFill>
            </a:ln>
            <a:effectLst/>
          </c:spPr>
          <c:invertIfNegative val="0"/>
          <c:cat>
            <c:strRef>
              <c:f>'[1]比較 (3)'!$F$3:$F$8</c:f>
              <c:strCache>
                <c:ptCount val="6"/>
                <c:pt idx="0">
                  <c:v>急に退院が決まった、早期に退院を迫られる</c:v>
                </c:pt>
                <c:pt idx="1">
                  <c:v>介護保険や在宅療養環境への理解不足</c:v>
                </c:pt>
                <c:pt idx="2">
                  <c:v>経過や見通しの説明不足</c:v>
                </c:pt>
                <c:pt idx="3">
                  <c:v>退院後すぐに症状悪化、再入院</c:v>
                </c:pt>
                <c:pt idx="4">
                  <c:v>病院から得た情報と実際のずれがある</c:v>
                </c:pt>
                <c:pt idx="5">
                  <c:v>その他</c:v>
                </c:pt>
              </c:strCache>
            </c:strRef>
          </c:cat>
          <c:val>
            <c:numRef>
              <c:f>'[1]比較 (3)'!$K$3:$K$8</c:f>
              <c:numCache>
                <c:formatCode>General</c:formatCode>
                <c:ptCount val="6"/>
                <c:pt idx="0">
                  <c:v>43.467933491686459</c:v>
                </c:pt>
                <c:pt idx="1">
                  <c:v>23.51543942992874</c:v>
                </c:pt>
                <c:pt idx="2">
                  <c:v>22.090261282660332</c:v>
                </c:pt>
                <c:pt idx="3">
                  <c:v>22.090261282660332</c:v>
                </c:pt>
                <c:pt idx="4">
                  <c:v>23.51543942992874</c:v>
                </c:pt>
                <c:pt idx="5">
                  <c:v>4.2755344418052257</c:v>
                </c:pt>
              </c:numCache>
            </c:numRef>
          </c:val>
          <c:extLst>
            <c:ext xmlns:c16="http://schemas.microsoft.com/office/drawing/2014/chart" uri="{C3380CC4-5D6E-409C-BE32-E72D297353CC}">
              <c16:uniqueId val="{00000004-F2CA-4D1B-8873-909390D8B506}"/>
            </c:ext>
          </c:extLst>
        </c:ser>
        <c:ser>
          <c:idx val="5"/>
          <c:order val="5"/>
          <c:tx>
            <c:strRef>
              <c:f>'[1]比較 (3)'!$L$2</c:f>
              <c:strCache>
                <c:ptCount val="1"/>
                <c:pt idx="0">
                  <c:v>R5</c:v>
                </c:pt>
              </c:strCache>
            </c:strRef>
          </c:tx>
          <c:spPr>
            <a:solidFill>
              <a:schemeClr val="tx1"/>
            </a:solidFill>
            <a:ln>
              <a:solidFill>
                <a:sysClr val="windowText" lastClr="000000"/>
              </a:solidFill>
            </a:ln>
            <a:effectLst/>
          </c:spPr>
          <c:invertIfNegative val="0"/>
          <c:cat>
            <c:strRef>
              <c:f>'[1]比較 (3)'!$F$3:$F$8</c:f>
              <c:strCache>
                <c:ptCount val="6"/>
                <c:pt idx="0">
                  <c:v>急に退院が決まった、早期に退院を迫られる</c:v>
                </c:pt>
                <c:pt idx="1">
                  <c:v>介護保険や在宅療養環境への理解不足</c:v>
                </c:pt>
                <c:pt idx="2">
                  <c:v>経過や見通しの説明不足</c:v>
                </c:pt>
                <c:pt idx="3">
                  <c:v>退院後すぐに症状悪化、再入院</c:v>
                </c:pt>
                <c:pt idx="4">
                  <c:v>病院から得た情報と実際のずれがある</c:v>
                </c:pt>
                <c:pt idx="5">
                  <c:v>その他</c:v>
                </c:pt>
              </c:strCache>
            </c:strRef>
          </c:cat>
          <c:val>
            <c:numRef>
              <c:f>'[1]比較 (3)'!$L$3:$L$8</c:f>
              <c:numCache>
                <c:formatCode>General</c:formatCode>
                <c:ptCount val="6"/>
                <c:pt idx="0">
                  <c:v>38.613861386138616</c:v>
                </c:pt>
                <c:pt idx="1">
                  <c:v>17.82178217821782</c:v>
                </c:pt>
                <c:pt idx="2">
                  <c:v>6.9306930693069315</c:v>
                </c:pt>
                <c:pt idx="3">
                  <c:v>9.9009900990099009</c:v>
                </c:pt>
                <c:pt idx="4">
                  <c:v>20.792079207920793</c:v>
                </c:pt>
                <c:pt idx="5">
                  <c:v>5.9405940594059405</c:v>
                </c:pt>
              </c:numCache>
            </c:numRef>
          </c:val>
          <c:extLst>
            <c:ext xmlns:c16="http://schemas.microsoft.com/office/drawing/2014/chart" uri="{C3380CC4-5D6E-409C-BE32-E72D297353CC}">
              <c16:uniqueId val="{00000005-F2CA-4D1B-8873-909390D8B506}"/>
            </c:ext>
          </c:extLst>
        </c:ser>
        <c:dLbls>
          <c:showLegendKey val="0"/>
          <c:showVal val="0"/>
          <c:showCatName val="0"/>
          <c:showSerName val="0"/>
          <c:showPercent val="0"/>
          <c:showBubbleSize val="0"/>
        </c:dLbls>
        <c:gapWidth val="182"/>
        <c:axId val="626219048"/>
        <c:axId val="626211504"/>
      </c:barChart>
      <c:catAx>
        <c:axId val="626219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crossAx val="626211504"/>
        <c:crossesAt val="0"/>
        <c:auto val="1"/>
        <c:lblAlgn val="ctr"/>
        <c:lblOffset val="100"/>
        <c:noMultiLvlLbl val="0"/>
      </c:catAx>
      <c:valAx>
        <c:axId val="626211504"/>
        <c:scaling>
          <c:orientation val="minMax"/>
          <c:max val="6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626219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mn-lt"/>
                <a:ea typeface="+mn-ea"/>
                <a:cs typeface="+mn-cs"/>
              </a:defRPr>
            </a:pPr>
            <a:r>
              <a:rPr lang="ja-JP" altLang="en-US" sz="2000">
                <a:solidFill>
                  <a:sysClr val="windowText" lastClr="000000"/>
                </a:solidFill>
              </a:rPr>
              <a:t>連携がうまくいく要素として考えられること</a:t>
            </a:r>
            <a:r>
              <a:rPr lang="en-US" altLang="ja-JP" sz="2000">
                <a:solidFill>
                  <a:sysClr val="windowText" lastClr="000000"/>
                </a:solidFill>
              </a:rPr>
              <a:t>(</a:t>
            </a:r>
            <a:r>
              <a:rPr lang="ja-JP" altLang="en-US" sz="2000">
                <a:solidFill>
                  <a:sysClr val="windowText" lastClr="000000"/>
                </a:solidFill>
              </a:rPr>
              <a:t>経年推移</a:t>
            </a:r>
            <a:r>
              <a:rPr lang="en-US" altLang="ja-JP" sz="2000">
                <a:solidFill>
                  <a:sysClr val="windowText" lastClr="000000"/>
                </a:solidFill>
              </a:rPr>
              <a:t>)</a:t>
            </a:r>
            <a:endParaRPr lang="ja-JP" altLang="en-US" sz="2000">
              <a:solidFill>
                <a:sysClr val="windowText" lastClr="000000"/>
              </a:solidFill>
            </a:endParaRP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mn-lt"/>
              <a:ea typeface="+mn-ea"/>
              <a:cs typeface="+mn-cs"/>
            </a:defRPr>
          </a:pPr>
          <a:endParaRPr lang="ja-JP"/>
        </a:p>
      </c:txPr>
    </c:title>
    <c:autoTitleDeleted val="0"/>
    <c:plotArea>
      <c:layout/>
      <c:barChart>
        <c:barDir val="bar"/>
        <c:grouping val="clustered"/>
        <c:varyColors val="0"/>
        <c:ser>
          <c:idx val="0"/>
          <c:order val="0"/>
          <c:tx>
            <c:strRef>
              <c:f>'[1]比較 (3)'!$G$38</c:f>
              <c:strCache>
                <c:ptCount val="1"/>
                <c:pt idx="0">
                  <c:v>H27</c:v>
                </c:pt>
              </c:strCache>
            </c:strRef>
          </c:tx>
          <c:spPr>
            <a:solidFill>
              <a:srgbClr val="FF0000"/>
            </a:solidFill>
            <a:ln>
              <a:solidFill>
                <a:sysClr val="windowText" lastClr="000000"/>
              </a:solidFill>
            </a:ln>
            <a:effectLst/>
          </c:spPr>
          <c:invertIfNegative val="0"/>
          <c:cat>
            <c:strRef>
              <c:f>'[1]比較 (3)'!$F$39:$F$44</c:f>
              <c:strCache>
                <c:ptCount val="6"/>
                <c:pt idx="0">
                  <c:v>退院前からの頻繁な連絡、情報提供</c:v>
                </c:pt>
                <c:pt idx="1">
                  <c:v>退院前カンファレンスに参加</c:v>
                </c:pt>
                <c:pt idx="2">
                  <c:v>早い段階での退院または居宅支援の連絡</c:v>
                </c:pt>
                <c:pt idx="3">
                  <c:v>連携窓口が明確</c:v>
                </c:pt>
                <c:pt idx="4">
                  <c:v>入退院調整ルールの運用によるスムーズな連携</c:v>
                </c:pt>
                <c:pt idx="5">
                  <c:v>その他</c:v>
                </c:pt>
              </c:strCache>
            </c:strRef>
          </c:cat>
          <c:val>
            <c:numRef>
              <c:f>'[1]比較 (3)'!$G$39:$G$44</c:f>
              <c:numCache>
                <c:formatCode>General</c:formatCode>
                <c:ptCount val="6"/>
                <c:pt idx="0">
                  <c:v>50.11709601873536</c:v>
                </c:pt>
                <c:pt idx="1">
                  <c:v>43.793911007025763</c:v>
                </c:pt>
                <c:pt idx="2">
                  <c:v>33.021077283372364</c:v>
                </c:pt>
                <c:pt idx="3">
                  <c:v>54.332552693208434</c:v>
                </c:pt>
                <c:pt idx="5">
                  <c:v>0.70257611241217799</c:v>
                </c:pt>
              </c:numCache>
            </c:numRef>
          </c:val>
          <c:extLst>
            <c:ext xmlns:c16="http://schemas.microsoft.com/office/drawing/2014/chart" uri="{C3380CC4-5D6E-409C-BE32-E72D297353CC}">
              <c16:uniqueId val="{00000000-0C5C-4186-B0A4-BA33A024827A}"/>
            </c:ext>
          </c:extLst>
        </c:ser>
        <c:ser>
          <c:idx val="1"/>
          <c:order val="1"/>
          <c:tx>
            <c:strRef>
              <c:f>'[1]比較 (3)'!$H$38</c:f>
              <c:strCache>
                <c:ptCount val="1"/>
                <c:pt idx="0">
                  <c:v>H28</c:v>
                </c:pt>
              </c:strCache>
            </c:strRef>
          </c:tx>
          <c:spPr>
            <a:solidFill>
              <a:schemeClr val="accent4"/>
            </a:solidFill>
            <a:ln>
              <a:solidFill>
                <a:sysClr val="windowText" lastClr="000000"/>
              </a:solidFill>
            </a:ln>
            <a:effectLst/>
          </c:spPr>
          <c:invertIfNegative val="0"/>
          <c:cat>
            <c:strRef>
              <c:f>'[1]比較 (3)'!$F$39:$F$44</c:f>
              <c:strCache>
                <c:ptCount val="6"/>
                <c:pt idx="0">
                  <c:v>退院前からの頻繁な連絡、情報提供</c:v>
                </c:pt>
                <c:pt idx="1">
                  <c:v>退院前カンファレンスに参加</c:v>
                </c:pt>
                <c:pt idx="2">
                  <c:v>早い段階での退院または居宅支援の連絡</c:v>
                </c:pt>
                <c:pt idx="3">
                  <c:v>連携窓口が明確</c:v>
                </c:pt>
                <c:pt idx="4">
                  <c:v>入退院調整ルールの運用によるスムーズな連携</c:v>
                </c:pt>
                <c:pt idx="5">
                  <c:v>その他</c:v>
                </c:pt>
              </c:strCache>
            </c:strRef>
          </c:cat>
          <c:val>
            <c:numRef>
              <c:f>'[1]比較 (3)'!$H$39:$H$44</c:f>
              <c:numCache>
                <c:formatCode>General</c:formatCode>
                <c:ptCount val="6"/>
                <c:pt idx="0">
                  <c:v>55.503512880562056</c:v>
                </c:pt>
                <c:pt idx="1">
                  <c:v>37.704918032786885</c:v>
                </c:pt>
                <c:pt idx="2">
                  <c:v>35.597189695550355</c:v>
                </c:pt>
                <c:pt idx="3">
                  <c:v>62.060889929742387</c:v>
                </c:pt>
                <c:pt idx="4">
                  <c:v>33.976833976833973</c:v>
                </c:pt>
                <c:pt idx="5">
                  <c:v>0.46838407494145201</c:v>
                </c:pt>
              </c:numCache>
            </c:numRef>
          </c:val>
          <c:extLst>
            <c:ext xmlns:c16="http://schemas.microsoft.com/office/drawing/2014/chart" uri="{C3380CC4-5D6E-409C-BE32-E72D297353CC}">
              <c16:uniqueId val="{00000001-0C5C-4186-B0A4-BA33A024827A}"/>
            </c:ext>
          </c:extLst>
        </c:ser>
        <c:ser>
          <c:idx val="2"/>
          <c:order val="2"/>
          <c:tx>
            <c:strRef>
              <c:f>'[1]比較 (3)'!$I$38</c:f>
              <c:strCache>
                <c:ptCount val="1"/>
                <c:pt idx="0">
                  <c:v>H29</c:v>
                </c:pt>
              </c:strCache>
            </c:strRef>
          </c:tx>
          <c:spPr>
            <a:solidFill>
              <a:srgbClr val="00B050"/>
            </a:solidFill>
            <a:ln>
              <a:solidFill>
                <a:sysClr val="windowText" lastClr="000000"/>
              </a:solidFill>
            </a:ln>
            <a:effectLst/>
          </c:spPr>
          <c:invertIfNegative val="0"/>
          <c:cat>
            <c:strRef>
              <c:f>'[1]比較 (3)'!$F$39:$F$44</c:f>
              <c:strCache>
                <c:ptCount val="6"/>
                <c:pt idx="0">
                  <c:v>退院前からの頻繁な連絡、情報提供</c:v>
                </c:pt>
                <c:pt idx="1">
                  <c:v>退院前カンファレンスに参加</c:v>
                </c:pt>
                <c:pt idx="2">
                  <c:v>早い段階での退院または居宅支援の連絡</c:v>
                </c:pt>
                <c:pt idx="3">
                  <c:v>連携窓口が明確</c:v>
                </c:pt>
                <c:pt idx="4">
                  <c:v>入退院調整ルールの運用によるスムーズな連携</c:v>
                </c:pt>
                <c:pt idx="5">
                  <c:v>その他</c:v>
                </c:pt>
              </c:strCache>
            </c:strRef>
          </c:cat>
          <c:val>
            <c:numRef>
              <c:f>'[1]比較 (3)'!$I$39:$I$44</c:f>
              <c:numCache>
                <c:formatCode>General</c:formatCode>
                <c:ptCount val="6"/>
                <c:pt idx="0">
                  <c:v>57.142857142857139</c:v>
                </c:pt>
                <c:pt idx="1">
                  <c:v>36.29976580796253</c:v>
                </c:pt>
                <c:pt idx="2">
                  <c:v>41.217798594847778</c:v>
                </c:pt>
                <c:pt idx="3">
                  <c:v>64.871194379391113</c:v>
                </c:pt>
                <c:pt idx="4">
                  <c:v>40.466926070038909</c:v>
                </c:pt>
                <c:pt idx="5">
                  <c:v>0.93676814988290402</c:v>
                </c:pt>
              </c:numCache>
            </c:numRef>
          </c:val>
          <c:extLst>
            <c:ext xmlns:c16="http://schemas.microsoft.com/office/drawing/2014/chart" uri="{C3380CC4-5D6E-409C-BE32-E72D297353CC}">
              <c16:uniqueId val="{00000002-0C5C-4186-B0A4-BA33A024827A}"/>
            </c:ext>
          </c:extLst>
        </c:ser>
        <c:ser>
          <c:idx val="3"/>
          <c:order val="3"/>
          <c:tx>
            <c:strRef>
              <c:f>'[1]比較 (3)'!$J$38</c:f>
              <c:strCache>
                <c:ptCount val="1"/>
                <c:pt idx="0">
                  <c:v>H30</c:v>
                </c:pt>
              </c:strCache>
            </c:strRef>
          </c:tx>
          <c:spPr>
            <a:solidFill>
              <a:srgbClr val="00B0F0"/>
            </a:solidFill>
            <a:ln>
              <a:solidFill>
                <a:sysClr val="windowText" lastClr="000000"/>
              </a:solidFill>
            </a:ln>
            <a:effectLst/>
          </c:spPr>
          <c:invertIfNegative val="0"/>
          <c:cat>
            <c:strRef>
              <c:f>'[1]比較 (3)'!$F$39:$F$44</c:f>
              <c:strCache>
                <c:ptCount val="6"/>
                <c:pt idx="0">
                  <c:v>退院前からの頻繁な連絡、情報提供</c:v>
                </c:pt>
                <c:pt idx="1">
                  <c:v>退院前カンファレンスに参加</c:v>
                </c:pt>
                <c:pt idx="2">
                  <c:v>早い段階での退院または居宅支援の連絡</c:v>
                </c:pt>
                <c:pt idx="3">
                  <c:v>連携窓口が明確</c:v>
                </c:pt>
                <c:pt idx="4">
                  <c:v>入退院調整ルールの運用によるスムーズな連携</c:v>
                </c:pt>
                <c:pt idx="5">
                  <c:v>その他</c:v>
                </c:pt>
              </c:strCache>
            </c:strRef>
          </c:cat>
          <c:val>
            <c:numRef>
              <c:f>'[1]比較 (3)'!$J$39:$J$44</c:f>
              <c:numCache>
                <c:formatCode>General</c:formatCode>
                <c:ptCount val="6"/>
                <c:pt idx="0">
                  <c:v>61.358313817330213</c:v>
                </c:pt>
                <c:pt idx="1">
                  <c:v>35.831381733021075</c:v>
                </c:pt>
                <c:pt idx="2">
                  <c:v>35.597189695550355</c:v>
                </c:pt>
                <c:pt idx="3">
                  <c:v>67.213114754098356</c:v>
                </c:pt>
                <c:pt idx="4">
                  <c:v>45.353159851301115</c:v>
                </c:pt>
                <c:pt idx="5">
                  <c:v>0.46838407494145201</c:v>
                </c:pt>
              </c:numCache>
            </c:numRef>
          </c:val>
          <c:extLst>
            <c:ext xmlns:c16="http://schemas.microsoft.com/office/drawing/2014/chart" uri="{C3380CC4-5D6E-409C-BE32-E72D297353CC}">
              <c16:uniqueId val="{00000003-0C5C-4186-B0A4-BA33A024827A}"/>
            </c:ext>
          </c:extLst>
        </c:ser>
        <c:ser>
          <c:idx val="4"/>
          <c:order val="4"/>
          <c:tx>
            <c:strRef>
              <c:f>'[1]比較 (3)'!$K$38</c:f>
              <c:strCache>
                <c:ptCount val="1"/>
                <c:pt idx="0">
                  <c:v>R2</c:v>
                </c:pt>
              </c:strCache>
            </c:strRef>
          </c:tx>
          <c:spPr>
            <a:solidFill>
              <a:schemeClr val="bg1">
                <a:lumMod val="65000"/>
              </a:schemeClr>
            </a:solidFill>
            <a:ln>
              <a:solidFill>
                <a:sysClr val="windowText" lastClr="000000"/>
              </a:solidFill>
            </a:ln>
            <a:effectLst/>
          </c:spPr>
          <c:invertIfNegative val="0"/>
          <c:cat>
            <c:strRef>
              <c:f>'[1]比較 (3)'!$F$39:$F$44</c:f>
              <c:strCache>
                <c:ptCount val="6"/>
                <c:pt idx="0">
                  <c:v>退院前からの頻繁な連絡、情報提供</c:v>
                </c:pt>
                <c:pt idx="1">
                  <c:v>退院前カンファレンスに参加</c:v>
                </c:pt>
                <c:pt idx="2">
                  <c:v>早い段階での退院または居宅支援の連絡</c:v>
                </c:pt>
                <c:pt idx="3">
                  <c:v>連携窓口が明確</c:v>
                </c:pt>
                <c:pt idx="4">
                  <c:v>入退院調整ルールの運用によるスムーズな連携</c:v>
                </c:pt>
                <c:pt idx="5">
                  <c:v>その他</c:v>
                </c:pt>
              </c:strCache>
            </c:strRef>
          </c:cat>
          <c:val>
            <c:numRef>
              <c:f>'[1]比較 (3)'!$K$39:$K$44</c:f>
              <c:numCache>
                <c:formatCode>General</c:formatCode>
                <c:ptCount val="6"/>
                <c:pt idx="0">
                  <c:v>65.320665083135381</c:v>
                </c:pt>
                <c:pt idx="1">
                  <c:v>28.741092636579573</c:v>
                </c:pt>
                <c:pt idx="2">
                  <c:v>40.380047505938244</c:v>
                </c:pt>
                <c:pt idx="3">
                  <c:v>66.745843230403807</c:v>
                </c:pt>
                <c:pt idx="4">
                  <c:v>24.940617577197148</c:v>
                </c:pt>
                <c:pt idx="5">
                  <c:v>0.71258907363420432</c:v>
                </c:pt>
              </c:numCache>
            </c:numRef>
          </c:val>
          <c:extLst>
            <c:ext xmlns:c16="http://schemas.microsoft.com/office/drawing/2014/chart" uri="{C3380CC4-5D6E-409C-BE32-E72D297353CC}">
              <c16:uniqueId val="{00000004-0C5C-4186-B0A4-BA33A024827A}"/>
            </c:ext>
          </c:extLst>
        </c:ser>
        <c:ser>
          <c:idx val="5"/>
          <c:order val="5"/>
          <c:tx>
            <c:strRef>
              <c:f>'[1]比較 (3)'!$L$38</c:f>
              <c:strCache>
                <c:ptCount val="1"/>
                <c:pt idx="0">
                  <c:v>R5</c:v>
                </c:pt>
              </c:strCache>
            </c:strRef>
          </c:tx>
          <c:spPr>
            <a:solidFill>
              <a:schemeClr val="tx1"/>
            </a:solidFill>
            <a:ln>
              <a:solidFill>
                <a:sysClr val="windowText" lastClr="000000"/>
              </a:solidFill>
            </a:ln>
            <a:effectLst/>
          </c:spPr>
          <c:invertIfNegative val="0"/>
          <c:cat>
            <c:strRef>
              <c:f>'[1]比較 (3)'!$F$39:$F$44</c:f>
              <c:strCache>
                <c:ptCount val="6"/>
                <c:pt idx="0">
                  <c:v>退院前からの頻繁な連絡、情報提供</c:v>
                </c:pt>
                <c:pt idx="1">
                  <c:v>退院前カンファレンスに参加</c:v>
                </c:pt>
                <c:pt idx="2">
                  <c:v>早い段階での退院または居宅支援の連絡</c:v>
                </c:pt>
                <c:pt idx="3">
                  <c:v>連携窓口が明確</c:v>
                </c:pt>
                <c:pt idx="4">
                  <c:v>入退院調整ルールの運用によるスムーズな連携</c:v>
                </c:pt>
                <c:pt idx="5">
                  <c:v>その他</c:v>
                </c:pt>
              </c:strCache>
            </c:strRef>
          </c:cat>
          <c:val>
            <c:numRef>
              <c:f>'[1]比較 (3)'!$L$39:$L$44</c:f>
              <c:numCache>
                <c:formatCode>General</c:formatCode>
                <c:ptCount val="6"/>
                <c:pt idx="0">
                  <c:v>67.32673267326733</c:v>
                </c:pt>
                <c:pt idx="1">
                  <c:v>40.594059405940598</c:v>
                </c:pt>
                <c:pt idx="2">
                  <c:v>51.485148514851488</c:v>
                </c:pt>
                <c:pt idx="3">
                  <c:v>88.118811881188122</c:v>
                </c:pt>
                <c:pt idx="4">
                  <c:v>50.495049504950494</c:v>
                </c:pt>
                <c:pt idx="5">
                  <c:v>0.99009900990099009</c:v>
                </c:pt>
              </c:numCache>
            </c:numRef>
          </c:val>
          <c:extLst>
            <c:ext xmlns:c16="http://schemas.microsoft.com/office/drawing/2014/chart" uri="{C3380CC4-5D6E-409C-BE32-E72D297353CC}">
              <c16:uniqueId val="{00000005-0C5C-4186-B0A4-BA33A024827A}"/>
            </c:ext>
          </c:extLst>
        </c:ser>
        <c:dLbls>
          <c:showLegendKey val="0"/>
          <c:showVal val="0"/>
          <c:showCatName val="0"/>
          <c:showSerName val="0"/>
          <c:showPercent val="0"/>
          <c:showBubbleSize val="0"/>
        </c:dLbls>
        <c:gapWidth val="182"/>
        <c:axId val="580674264"/>
        <c:axId val="580676560"/>
      </c:barChart>
      <c:catAx>
        <c:axId val="5806742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ja-JP"/>
          </a:p>
        </c:txPr>
        <c:crossAx val="580676560"/>
        <c:crosses val="autoZero"/>
        <c:auto val="1"/>
        <c:lblAlgn val="ctr"/>
        <c:lblOffset val="100"/>
        <c:noMultiLvlLbl val="0"/>
      </c:catAx>
      <c:valAx>
        <c:axId val="58067656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580674264"/>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病院別退院調整の連絡の有無（延件数）</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0474325437353805"/>
          <c:y val="0.13078080466963732"/>
          <c:w val="0.66539900504068794"/>
          <c:h val="0.80634194413682125"/>
        </c:manualLayout>
      </c:layout>
      <c:barChart>
        <c:barDir val="bar"/>
        <c:grouping val="stacked"/>
        <c:varyColors val="0"/>
        <c:ser>
          <c:idx val="0"/>
          <c:order val="0"/>
          <c:tx>
            <c:strRef>
              <c:f>[2]退院調整個別!$B$30</c:f>
              <c:strCache>
                <c:ptCount val="1"/>
                <c:pt idx="0">
                  <c:v>退院調整連絡なし</c:v>
                </c:pt>
              </c:strCache>
            </c:strRef>
          </c:tx>
          <c:spPr>
            <a:solidFill>
              <a:schemeClr val="accent1"/>
            </a:solidFill>
            <a:ln>
              <a:noFill/>
            </a:ln>
            <a:effectLst/>
          </c:spPr>
          <c:invertIfNegative val="0"/>
          <c:cat>
            <c:strRef>
              <c:extLst>
                <c:ext xmlns:c15="http://schemas.microsoft.com/office/drawing/2012/chart" uri="{02D57815-91ED-43cb-92C2-25804820EDAC}">
                  <c15:fullRef>
                    <c15:sqref>[2]退院調整個別!$A$31:$A$54</c15:sqref>
                  </c15:fullRef>
                </c:ext>
              </c:extLst>
              <c:f>[2]退院調整個別!$A$31:$A$52</c:f>
              <c:strCache>
                <c:ptCount val="22"/>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strCache>
            </c:strRef>
          </c:cat>
          <c:val>
            <c:numRef>
              <c:extLst>
                <c:ext xmlns:c15="http://schemas.microsoft.com/office/drawing/2012/chart" uri="{02D57815-91ED-43cb-92C2-25804820EDAC}">
                  <c15:fullRef>
                    <c15:sqref>[2]退院調整個別!$B$31:$B$54</c15:sqref>
                  </c15:fullRef>
                </c:ext>
              </c:extLst>
              <c:f>[2]退院調整個別!$B$31:$B$52</c:f>
              <c:numCache>
                <c:formatCode>General</c:formatCode>
                <c:ptCount val="22"/>
                <c:pt idx="0">
                  <c:v>14</c:v>
                </c:pt>
                <c:pt idx="1">
                  <c:v>1</c:v>
                </c:pt>
                <c:pt idx="2">
                  <c:v>0</c:v>
                </c:pt>
                <c:pt idx="3">
                  <c:v>1</c:v>
                </c:pt>
                <c:pt idx="4">
                  <c:v>0</c:v>
                </c:pt>
                <c:pt idx="5">
                  <c:v>2</c:v>
                </c:pt>
                <c:pt idx="6">
                  <c:v>2</c:v>
                </c:pt>
                <c:pt idx="7">
                  <c:v>4</c:v>
                </c:pt>
                <c:pt idx="8">
                  <c:v>1</c:v>
                </c:pt>
                <c:pt idx="9">
                  <c:v>2</c:v>
                </c:pt>
                <c:pt idx="10">
                  <c:v>0</c:v>
                </c:pt>
                <c:pt idx="11">
                  <c:v>0</c:v>
                </c:pt>
                <c:pt idx="12">
                  <c:v>1</c:v>
                </c:pt>
                <c:pt idx="13">
                  <c:v>0</c:v>
                </c:pt>
                <c:pt idx="14">
                  <c:v>0</c:v>
                </c:pt>
                <c:pt idx="15">
                  <c:v>0</c:v>
                </c:pt>
                <c:pt idx="16">
                  <c:v>0</c:v>
                </c:pt>
                <c:pt idx="17">
                  <c:v>1</c:v>
                </c:pt>
                <c:pt idx="18">
                  <c:v>1</c:v>
                </c:pt>
                <c:pt idx="19">
                  <c:v>0</c:v>
                </c:pt>
                <c:pt idx="20">
                  <c:v>0</c:v>
                </c:pt>
                <c:pt idx="21">
                  <c:v>0</c:v>
                </c:pt>
              </c:numCache>
            </c:numRef>
          </c:val>
          <c:extLst>
            <c:ext xmlns:c16="http://schemas.microsoft.com/office/drawing/2014/chart" uri="{C3380CC4-5D6E-409C-BE32-E72D297353CC}">
              <c16:uniqueId val="{00000000-FBD2-441E-8CDA-908B0AC446B5}"/>
            </c:ext>
          </c:extLst>
        </c:ser>
        <c:ser>
          <c:idx val="1"/>
          <c:order val="1"/>
          <c:tx>
            <c:strRef>
              <c:f>[2]退院調整個別!$D$30</c:f>
              <c:strCache>
                <c:ptCount val="1"/>
                <c:pt idx="0">
                  <c:v>退院調整連絡あり</c:v>
                </c:pt>
              </c:strCache>
            </c:strRef>
          </c:tx>
          <c:spPr>
            <a:solidFill>
              <a:schemeClr val="accent2"/>
            </a:solidFill>
            <a:ln>
              <a:noFill/>
            </a:ln>
            <a:effectLst/>
          </c:spPr>
          <c:invertIfNegative val="0"/>
          <c:cat>
            <c:strRef>
              <c:extLst>
                <c:ext xmlns:c15="http://schemas.microsoft.com/office/drawing/2012/chart" uri="{02D57815-91ED-43cb-92C2-25804820EDAC}">
                  <c15:fullRef>
                    <c15:sqref>[2]退院調整個別!$A$31:$A$54</c15:sqref>
                  </c15:fullRef>
                </c:ext>
              </c:extLst>
              <c:f>[2]退院調整個別!$A$31:$A$52</c:f>
              <c:strCache>
                <c:ptCount val="22"/>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strCache>
            </c:strRef>
          </c:cat>
          <c:val>
            <c:numRef>
              <c:extLst>
                <c:ext xmlns:c15="http://schemas.microsoft.com/office/drawing/2012/chart" uri="{02D57815-91ED-43cb-92C2-25804820EDAC}">
                  <c15:fullRef>
                    <c15:sqref>[2]退院調整個別!$D$31:$D$54</c15:sqref>
                  </c15:fullRef>
                </c:ext>
              </c:extLst>
              <c:f>[2]退院調整個別!$D$31:$D$52</c:f>
              <c:numCache>
                <c:formatCode>General</c:formatCode>
                <c:ptCount val="22"/>
                <c:pt idx="0">
                  <c:v>83</c:v>
                </c:pt>
                <c:pt idx="1">
                  <c:v>28</c:v>
                </c:pt>
                <c:pt idx="2">
                  <c:v>13</c:v>
                </c:pt>
                <c:pt idx="3">
                  <c:v>11</c:v>
                </c:pt>
                <c:pt idx="4">
                  <c:v>9</c:v>
                </c:pt>
                <c:pt idx="5">
                  <c:v>14</c:v>
                </c:pt>
                <c:pt idx="6">
                  <c:v>14</c:v>
                </c:pt>
                <c:pt idx="7">
                  <c:v>6</c:v>
                </c:pt>
                <c:pt idx="8">
                  <c:v>10</c:v>
                </c:pt>
                <c:pt idx="9">
                  <c:v>3</c:v>
                </c:pt>
                <c:pt idx="10">
                  <c:v>6</c:v>
                </c:pt>
                <c:pt idx="11">
                  <c:v>0</c:v>
                </c:pt>
                <c:pt idx="12">
                  <c:v>9</c:v>
                </c:pt>
                <c:pt idx="13">
                  <c:v>1</c:v>
                </c:pt>
                <c:pt idx="14">
                  <c:v>5</c:v>
                </c:pt>
                <c:pt idx="15">
                  <c:v>4</c:v>
                </c:pt>
                <c:pt idx="16">
                  <c:v>4</c:v>
                </c:pt>
                <c:pt idx="17">
                  <c:v>3</c:v>
                </c:pt>
                <c:pt idx="18">
                  <c:v>2</c:v>
                </c:pt>
                <c:pt idx="19">
                  <c:v>0</c:v>
                </c:pt>
                <c:pt idx="20">
                  <c:v>0</c:v>
                </c:pt>
                <c:pt idx="21">
                  <c:v>0</c:v>
                </c:pt>
              </c:numCache>
            </c:numRef>
          </c:val>
          <c:extLst>
            <c:ext xmlns:c16="http://schemas.microsoft.com/office/drawing/2014/chart" uri="{C3380CC4-5D6E-409C-BE32-E72D297353CC}">
              <c16:uniqueId val="{00000001-FBD2-441E-8CDA-908B0AC446B5}"/>
            </c:ext>
          </c:extLst>
        </c:ser>
        <c:dLbls>
          <c:showLegendKey val="0"/>
          <c:showVal val="0"/>
          <c:showCatName val="0"/>
          <c:showSerName val="0"/>
          <c:showPercent val="0"/>
          <c:showBubbleSize val="0"/>
        </c:dLbls>
        <c:gapWidth val="150"/>
        <c:overlap val="100"/>
        <c:axId val="488392024"/>
        <c:axId val="488392416"/>
      </c:barChart>
      <c:catAx>
        <c:axId val="488392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8392416"/>
        <c:crosses val="autoZero"/>
        <c:auto val="1"/>
        <c:lblAlgn val="ctr"/>
        <c:lblOffset val="100"/>
        <c:noMultiLvlLbl val="0"/>
      </c:catAx>
      <c:valAx>
        <c:axId val="488392416"/>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8392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医療機関別退院調整連絡なし率の推移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参考①!$B$83</c:f>
              <c:strCache>
                <c:ptCount val="1"/>
                <c:pt idx="0">
                  <c:v>H27</c:v>
                </c:pt>
              </c:strCache>
            </c:strRef>
          </c:tx>
          <c:spPr>
            <a:solidFill>
              <a:schemeClr val="accent1"/>
            </a:solidFill>
            <a:ln>
              <a:noFill/>
            </a:ln>
            <a:effectLst/>
          </c:spPr>
          <c:invertIfNegative val="0"/>
          <c:cat>
            <c:strRef>
              <c:f>参考①!$A$85:$A$107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参考①!$C$85:$C$107</c:f>
              <c:numCache>
                <c:formatCode>0.0</c:formatCode>
                <c:ptCount val="23"/>
                <c:pt idx="0">
                  <c:v>10.958904109589</c:v>
                </c:pt>
                <c:pt idx="1">
                  <c:v>22.2222222222222</c:v>
                </c:pt>
                <c:pt idx="2">
                  <c:v>4.1666666666666661</c:v>
                </c:pt>
                <c:pt idx="3">
                  <c:v>40.909090909090914</c:v>
                </c:pt>
                <c:pt idx="4">
                  <c:v>0</c:v>
                </c:pt>
                <c:pt idx="5">
                  <c:v>0</c:v>
                </c:pt>
                <c:pt idx="6">
                  <c:v>23.52941176470588</c:v>
                </c:pt>
                <c:pt idx="7">
                  <c:v>25</c:v>
                </c:pt>
                <c:pt idx="8">
                  <c:v>44.444444444444443</c:v>
                </c:pt>
                <c:pt idx="9">
                  <c:v>100</c:v>
                </c:pt>
                <c:pt idx="10">
                  <c:v>0</c:v>
                </c:pt>
                <c:pt idx="11">
                  <c:v>0</c:v>
                </c:pt>
                <c:pt idx="12">
                  <c:v>16.666666666666664</c:v>
                </c:pt>
                <c:pt idx="13">
                  <c:v>83.333333333333343</c:v>
                </c:pt>
                <c:pt idx="14">
                  <c:v>50</c:v>
                </c:pt>
                <c:pt idx="15">
                  <c:v>60</c:v>
                </c:pt>
                <c:pt idx="16">
                  <c:v>25</c:v>
                </c:pt>
                <c:pt idx="17">
                  <c:v>33.333333333333329</c:v>
                </c:pt>
                <c:pt idx="18">
                  <c:v>0</c:v>
                </c:pt>
                <c:pt idx="19">
                  <c:v>0</c:v>
                </c:pt>
                <c:pt idx="20">
                  <c:v>0</c:v>
                </c:pt>
                <c:pt idx="21">
                  <c:v>0</c:v>
                </c:pt>
                <c:pt idx="22">
                  <c:v>20.7</c:v>
                </c:pt>
              </c:numCache>
            </c:numRef>
          </c:val>
          <c:extLst>
            <c:ext xmlns:c16="http://schemas.microsoft.com/office/drawing/2014/chart" uri="{C3380CC4-5D6E-409C-BE32-E72D297353CC}">
              <c16:uniqueId val="{00000000-C115-4857-8EDA-95AE84AFDAD8}"/>
            </c:ext>
          </c:extLst>
        </c:ser>
        <c:ser>
          <c:idx val="3"/>
          <c:order val="3"/>
          <c:tx>
            <c:strRef>
              <c:f>参考①!$D$83</c:f>
              <c:strCache>
                <c:ptCount val="1"/>
                <c:pt idx="0">
                  <c:v>H28</c:v>
                </c:pt>
              </c:strCache>
            </c:strRef>
          </c:tx>
          <c:spPr>
            <a:solidFill>
              <a:schemeClr val="accent4"/>
            </a:solidFill>
            <a:ln>
              <a:noFill/>
            </a:ln>
            <a:effectLst/>
          </c:spPr>
          <c:invertIfNegative val="0"/>
          <c:cat>
            <c:strRef>
              <c:f>参考①!$A$85:$A$107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参考①!$E$85:$E$107</c:f>
              <c:numCache>
                <c:formatCode>0.0</c:formatCode>
                <c:ptCount val="23"/>
                <c:pt idx="0">
                  <c:v>14.864864864864865</c:v>
                </c:pt>
                <c:pt idx="1">
                  <c:v>3.5714285714285712</c:v>
                </c:pt>
                <c:pt idx="2">
                  <c:v>6.25</c:v>
                </c:pt>
                <c:pt idx="3">
                  <c:v>25</c:v>
                </c:pt>
                <c:pt idx="4">
                  <c:v>6.25</c:v>
                </c:pt>
                <c:pt idx="5">
                  <c:v>5.8823529411764701</c:v>
                </c:pt>
                <c:pt idx="6">
                  <c:v>3.7037037037037033</c:v>
                </c:pt>
                <c:pt idx="7">
                  <c:v>25</c:v>
                </c:pt>
                <c:pt idx="8">
                  <c:v>60</c:v>
                </c:pt>
                <c:pt idx="9">
                  <c:v>33.333333333333329</c:v>
                </c:pt>
                <c:pt idx="10">
                  <c:v>16.666666666666664</c:v>
                </c:pt>
                <c:pt idx="11">
                  <c:v>0</c:v>
                </c:pt>
                <c:pt idx="12">
                  <c:v>12.5</c:v>
                </c:pt>
                <c:pt idx="13">
                  <c:v>25</c:v>
                </c:pt>
                <c:pt idx="14">
                  <c:v>40</c:v>
                </c:pt>
                <c:pt idx="15">
                  <c:v>0</c:v>
                </c:pt>
                <c:pt idx="16">
                  <c:v>33.333333333333329</c:v>
                </c:pt>
                <c:pt idx="17">
                  <c:v>0</c:v>
                </c:pt>
                <c:pt idx="18">
                  <c:v>20</c:v>
                </c:pt>
                <c:pt idx="19">
                  <c:v>0</c:v>
                </c:pt>
                <c:pt idx="20">
                  <c:v>0</c:v>
                </c:pt>
                <c:pt idx="21">
                  <c:v>0</c:v>
                </c:pt>
                <c:pt idx="22">
                  <c:v>15.7</c:v>
                </c:pt>
              </c:numCache>
            </c:numRef>
          </c:val>
          <c:extLst>
            <c:ext xmlns:c16="http://schemas.microsoft.com/office/drawing/2014/chart" uri="{C3380CC4-5D6E-409C-BE32-E72D297353CC}">
              <c16:uniqueId val="{00000003-C115-4857-8EDA-95AE84AFDAD8}"/>
            </c:ext>
          </c:extLst>
        </c:ser>
        <c:ser>
          <c:idx val="5"/>
          <c:order val="5"/>
          <c:tx>
            <c:strRef>
              <c:f>参考①!$F$83</c:f>
              <c:strCache>
                <c:ptCount val="1"/>
                <c:pt idx="0">
                  <c:v>H29</c:v>
                </c:pt>
              </c:strCache>
            </c:strRef>
          </c:tx>
          <c:spPr>
            <a:solidFill>
              <a:schemeClr val="accent6"/>
            </a:solidFill>
            <a:ln>
              <a:noFill/>
            </a:ln>
            <a:effectLst/>
          </c:spPr>
          <c:invertIfNegative val="0"/>
          <c:cat>
            <c:strRef>
              <c:f>参考①!$A$85:$A$107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参考①!$G$85:$G$107</c:f>
              <c:numCache>
                <c:formatCode>0.0</c:formatCode>
                <c:ptCount val="23"/>
                <c:pt idx="0">
                  <c:v>20.270270270270299</c:v>
                </c:pt>
                <c:pt idx="1">
                  <c:v>6.25</c:v>
                </c:pt>
                <c:pt idx="2">
                  <c:v>12.5</c:v>
                </c:pt>
                <c:pt idx="3">
                  <c:v>14.285714285714285</c:v>
                </c:pt>
                <c:pt idx="4">
                  <c:v>30.76923076923077</c:v>
                </c:pt>
                <c:pt idx="5">
                  <c:v>14.285714285714285</c:v>
                </c:pt>
                <c:pt idx="6">
                  <c:v>13.636363636363635</c:v>
                </c:pt>
                <c:pt idx="7">
                  <c:v>37.5</c:v>
                </c:pt>
                <c:pt idx="8">
                  <c:v>0</c:v>
                </c:pt>
                <c:pt idx="9">
                  <c:v>100</c:v>
                </c:pt>
                <c:pt idx="10">
                  <c:v>20</c:v>
                </c:pt>
                <c:pt idx="11">
                  <c:v>0</c:v>
                </c:pt>
                <c:pt idx="12">
                  <c:v>20</c:v>
                </c:pt>
                <c:pt idx="13">
                  <c:v>33.333333333333329</c:v>
                </c:pt>
                <c:pt idx="14">
                  <c:v>37.5</c:v>
                </c:pt>
                <c:pt idx="15">
                  <c:v>33.333333333333329</c:v>
                </c:pt>
                <c:pt idx="16">
                  <c:v>100</c:v>
                </c:pt>
                <c:pt idx="17">
                  <c:v>0</c:v>
                </c:pt>
                <c:pt idx="18">
                  <c:v>0</c:v>
                </c:pt>
                <c:pt idx="19">
                  <c:v>0</c:v>
                </c:pt>
                <c:pt idx="20">
                  <c:v>0</c:v>
                </c:pt>
                <c:pt idx="21">
                  <c:v>0</c:v>
                </c:pt>
                <c:pt idx="22">
                  <c:v>20.2</c:v>
                </c:pt>
              </c:numCache>
            </c:numRef>
          </c:val>
          <c:extLst>
            <c:ext xmlns:c16="http://schemas.microsoft.com/office/drawing/2014/chart" uri="{C3380CC4-5D6E-409C-BE32-E72D297353CC}">
              <c16:uniqueId val="{00000005-C115-4857-8EDA-95AE84AFDAD8}"/>
            </c:ext>
          </c:extLst>
        </c:ser>
        <c:ser>
          <c:idx val="7"/>
          <c:order val="7"/>
          <c:tx>
            <c:strRef>
              <c:f>参考①!$H$83</c:f>
              <c:strCache>
                <c:ptCount val="1"/>
                <c:pt idx="0">
                  <c:v>H30</c:v>
                </c:pt>
              </c:strCache>
            </c:strRef>
          </c:tx>
          <c:spPr>
            <a:solidFill>
              <a:schemeClr val="accent2">
                <a:lumMod val="60000"/>
              </a:schemeClr>
            </a:solidFill>
            <a:ln>
              <a:noFill/>
            </a:ln>
            <a:effectLst/>
          </c:spPr>
          <c:invertIfNegative val="0"/>
          <c:cat>
            <c:strRef>
              <c:f>参考①!$A$85:$A$107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参考①!$I$85:$I$107</c:f>
              <c:numCache>
                <c:formatCode>0.0</c:formatCode>
                <c:ptCount val="23"/>
                <c:pt idx="0">
                  <c:v>12.8205128205128</c:v>
                </c:pt>
                <c:pt idx="1">
                  <c:v>18.181818181818183</c:v>
                </c:pt>
                <c:pt idx="2">
                  <c:v>10.526315789473683</c:v>
                </c:pt>
                <c:pt idx="3">
                  <c:v>0</c:v>
                </c:pt>
                <c:pt idx="4">
                  <c:v>38.461538461538467</c:v>
                </c:pt>
                <c:pt idx="5">
                  <c:v>10</c:v>
                </c:pt>
                <c:pt idx="6">
                  <c:v>10.344827586206897</c:v>
                </c:pt>
                <c:pt idx="7">
                  <c:v>16.666666666666664</c:v>
                </c:pt>
                <c:pt idx="8">
                  <c:v>75</c:v>
                </c:pt>
                <c:pt idx="9">
                  <c:v>33.333333333333329</c:v>
                </c:pt>
                <c:pt idx="10">
                  <c:v>11.76470588235294</c:v>
                </c:pt>
                <c:pt idx="11">
                  <c:v>0</c:v>
                </c:pt>
                <c:pt idx="12">
                  <c:v>0</c:v>
                </c:pt>
                <c:pt idx="13">
                  <c:v>0</c:v>
                </c:pt>
                <c:pt idx="14">
                  <c:v>0</c:v>
                </c:pt>
                <c:pt idx="15">
                  <c:v>0</c:v>
                </c:pt>
                <c:pt idx="16">
                  <c:v>50</c:v>
                </c:pt>
                <c:pt idx="17">
                  <c:v>50</c:v>
                </c:pt>
                <c:pt idx="18">
                  <c:v>0</c:v>
                </c:pt>
                <c:pt idx="19">
                  <c:v>0</c:v>
                </c:pt>
                <c:pt idx="20">
                  <c:v>0</c:v>
                </c:pt>
                <c:pt idx="21">
                  <c:v>100</c:v>
                </c:pt>
                <c:pt idx="22">
                  <c:v>15.8</c:v>
                </c:pt>
              </c:numCache>
            </c:numRef>
          </c:val>
          <c:extLst>
            <c:ext xmlns:c16="http://schemas.microsoft.com/office/drawing/2014/chart" uri="{C3380CC4-5D6E-409C-BE32-E72D297353CC}">
              <c16:uniqueId val="{00000007-C115-4857-8EDA-95AE84AFDAD8}"/>
            </c:ext>
          </c:extLst>
        </c:ser>
        <c:ser>
          <c:idx val="9"/>
          <c:order val="9"/>
          <c:tx>
            <c:strRef>
              <c:f>参考①!$J$83</c:f>
              <c:strCache>
                <c:ptCount val="1"/>
                <c:pt idx="0">
                  <c:v>R2</c:v>
                </c:pt>
              </c:strCache>
            </c:strRef>
          </c:tx>
          <c:spPr>
            <a:solidFill>
              <a:srgbClr val="FF6600"/>
            </a:solidFill>
            <a:ln>
              <a:noFill/>
            </a:ln>
            <a:effectLst/>
          </c:spPr>
          <c:invertIfNegative val="0"/>
          <c:cat>
            <c:strRef>
              <c:f>参考①!$A$85:$A$107</c:f>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f>参考①!$K$85:$K$107</c:f>
              <c:numCache>
                <c:formatCode>0.0</c:formatCode>
                <c:ptCount val="23"/>
                <c:pt idx="0">
                  <c:v>14.4</c:v>
                </c:pt>
                <c:pt idx="1">
                  <c:v>3.4</c:v>
                </c:pt>
                <c:pt idx="2">
                  <c:v>0</c:v>
                </c:pt>
                <c:pt idx="3">
                  <c:v>8.3000000000000007</c:v>
                </c:pt>
                <c:pt idx="4">
                  <c:v>0</c:v>
                </c:pt>
                <c:pt idx="5">
                  <c:v>12.5</c:v>
                </c:pt>
                <c:pt idx="6">
                  <c:v>12.5</c:v>
                </c:pt>
                <c:pt idx="7">
                  <c:v>40</c:v>
                </c:pt>
                <c:pt idx="8">
                  <c:v>9.1</c:v>
                </c:pt>
                <c:pt idx="9">
                  <c:v>40</c:v>
                </c:pt>
                <c:pt idx="10">
                  <c:v>0</c:v>
                </c:pt>
                <c:pt idx="11">
                  <c:v>0</c:v>
                </c:pt>
                <c:pt idx="12">
                  <c:v>10</c:v>
                </c:pt>
                <c:pt idx="13">
                  <c:v>0</c:v>
                </c:pt>
                <c:pt idx="14">
                  <c:v>0</c:v>
                </c:pt>
                <c:pt idx="15">
                  <c:v>0</c:v>
                </c:pt>
                <c:pt idx="16">
                  <c:v>0</c:v>
                </c:pt>
                <c:pt idx="17">
                  <c:v>25</c:v>
                </c:pt>
                <c:pt idx="18">
                  <c:v>33.299999999999997</c:v>
                </c:pt>
                <c:pt idx="19">
                  <c:v>0</c:v>
                </c:pt>
                <c:pt idx="20">
                  <c:v>0</c:v>
                </c:pt>
                <c:pt idx="21">
                  <c:v>0</c:v>
                </c:pt>
                <c:pt idx="22" formatCode="General">
                  <c:v>11.8</c:v>
                </c:pt>
              </c:numCache>
            </c:numRef>
          </c:val>
          <c:extLst>
            <c:ext xmlns:c16="http://schemas.microsoft.com/office/drawing/2014/chart" uri="{C3380CC4-5D6E-409C-BE32-E72D297353CC}">
              <c16:uniqueId val="{00000009-C115-4857-8EDA-95AE84AFDAD8}"/>
            </c:ext>
          </c:extLst>
        </c:ser>
        <c:dLbls>
          <c:showLegendKey val="0"/>
          <c:showVal val="0"/>
          <c:showCatName val="0"/>
          <c:showSerName val="0"/>
          <c:showPercent val="0"/>
          <c:showBubbleSize val="0"/>
        </c:dLbls>
        <c:gapWidth val="182"/>
        <c:axId val="722683104"/>
        <c:axId val="722683760"/>
        <c:extLst>
          <c:ext xmlns:c15="http://schemas.microsoft.com/office/drawing/2012/chart" uri="{02D57815-91ED-43cb-92C2-25804820EDAC}">
            <c15:filteredBarSeries>
              <c15:ser>
                <c:idx val="1"/>
                <c:order val="1"/>
                <c:tx>
                  <c:strRef>
                    <c:extLst>
                      <c:ext uri="{02D57815-91ED-43cb-92C2-25804820EDAC}">
                        <c15:formulaRef>
                          <c15:sqref>参考①!$C$83:$C$84</c15:sqref>
                        </c15:formulaRef>
                      </c:ext>
                    </c:extLst>
                    <c:strCache>
                      <c:ptCount val="2"/>
                      <c:pt idx="0">
                        <c:v>H27</c:v>
                      </c:pt>
                      <c:pt idx="1">
                        <c:v>割合</c:v>
                      </c:pt>
                    </c:strCache>
                  </c:strRef>
                </c:tx>
                <c:spPr>
                  <a:solidFill>
                    <a:schemeClr val="accent2"/>
                  </a:solidFill>
                  <a:ln>
                    <a:noFill/>
                  </a:ln>
                  <a:effectLst/>
                </c:spPr>
                <c:invertIfNegative val="0"/>
                <c:cat>
                  <c:strRef>
                    <c:extLst>
                      <c:ext uri="{02D57815-91ED-43cb-92C2-25804820EDAC}">
                        <c15:formulaRef>
                          <c15:sqref>参考①!$A$85:$A$107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c:ext uri="{02D57815-91ED-43cb-92C2-25804820EDAC}">
                        <c15:formulaRef>
                          <c15:sqref>参考①!$C$85:$C$107</c15:sqref>
                        </c15:formulaRef>
                      </c:ext>
                    </c:extLst>
                    <c:numCache>
                      <c:formatCode>0.0</c:formatCode>
                      <c:ptCount val="23"/>
                      <c:pt idx="0">
                        <c:v>10.958904109589</c:v>
                      </c:pt>
                      <c:pt idx="1">
                        <c:v>22.2222222222222</c:v>
                      </c:pt>
                      <c:pt idx="2">
                        <c:v>4.1666666666666661</c:v>
                      </c:pt>
                      <c:pt idx="3">
                        <c:v>40.909090909090914</c:v>
                      </c:pt>
                      <c:pt idx="4">
                        <c:v>0</c:v>
                      </c:pt>
                      <c:pt idx="5">
                        <c:v>0</c:v>
                      </c:pt>
                      <c:pt idx="6">
                        <c:v>23.52941176470588</c:v>
                      </c:pt>
                      <c:pt idx="7">
                        <c:v>25</c:v>
                      </c:pt>
                      <c:pt idx="8">
                        <c:v>44.444444444444443</c:v>
                      </c:pt>
                      <c:pt idx="9">
                        <c:v>100</c:v>
                      </c:pt>
                      <c:pt idx="10">
                        <c:v>0</c:v>
                      </c:pt>
                      <c:pt idx="11">
                        <c:v>0</c:v>
                      </c:pt>
                      <c:pt idx="12">
                        <c:v>16.666666666666664</c:v>
                      </c:pt>
                      <c:pt idx="13">
                        <c:v>83.333333333333343</c:v>
                      </c:pt>
                      <c:pt idx="14">
                        <c:v>50</c:v>
                      </c:pt>
                      <c:pt idx="15">
                        <c:v>60</c:v>
                      </c:pt>
                      <c:pt idx="16">
                        <c:v>25</c:v>
                      </c:pt>
                      <c:pt idx="17">
                        <c:v>33.333333333333329</c:v>
                      </c:pt>
                      <c:pt idx="18">
                        <c:v>0</c:v>
                      </c:pt>
                      <c:pt idx="19">
                        <c:v>0</c:v>
                      </c:pt>
                      <c:pt idx="20">
                        <c:v>0</c:v>
                      </c:pt>
                      <c:pt idx="21">
                        <c:v>0</c:v>
                      </c:pt>
                      <c:pt idx="22">
                        <c:v>20.7</c:v>
                      </c:pt>
                    </c:numCache>
                  </c:numRef>
                </c:val>
                <c:extLst>
                  <c:ext xmlns:c16="http://schemas.microsoft.com/office/drawing/2014/chart" uri="{C3380CC4-5D6E-409C-BE32-E72D297353CC}">
                    <c16:uniqueId val="{00000001-C115-4857-8EDA-95AE84AFDAD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参考①!$D$83:$D$84</c15:sqref>
                        </c15:formulaRef>
                      </c:ext>
                    </c:extLst>
                    <c:strCache>
                      <c:ptCount val="2"/>
                      <c:pt idx="0">
                        <c:v>H28</c:v>
                      </c:pt>
                      <c:pt idx="1">
                        <c:v>件数</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参考①!$A$85:$A$107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参考①!$D$85:$D$107</c15:sqref>
                        </c15:formulaRef>
                      </c:ext>
                    </c:extLst>
                    <c:numCache>
                      <c:formatCode>General</c:formatCode>
                      <c:ptCount val="23"/>
                      <c:pt idx="0">
                        <c:v>11</c:v>
                      </c:pt>
                      <c:pt idx="1">
                        <c:v>1</c:v>
                      </c:pt>
                      <c:pt idx="2">
                        <c:v>1</c:v>
                      </c:pt>
                      <c:pt idx="3">
                        <c:v>8</c:v>
                      </c:pt>
                      <c:pt idx="4">
                        <c:v>1</c:v>
                      </c:pt>
                      <c:pt idx="5">
                        <c:v>1</c:v>
                      </c:pt>
                      <c:pt idx="6">
                        <c:v>1</c:v>
                      </c:pt>
                      <c:pt idx="7">
                        <c:v>2</c:v>
                      </c:pt>
                      <c:pt idx="8">
                        <c:v>9</c:v>
                      </c:pt>
                      <c:pt idx="9">
                        <c:v>1</c:v>
                      </c:pt>
                      <c:pt idx="10">
                        <c:v>1</c:v>
                      </c:pt>
                      <c:pt idx="11">
                        <c:v>0</c:v>
                      </c:pt>
                      <c:pt idx="12">
                        <c:v>1</c:v>
                      </c:pt>
                      <c:pt idx="13">
                        <c:v>1</c:v>
                      </c:pt>
                      <c:pt idx="14">
                        <c:v>2</c:v>
                      </c:pt>
                      <c:pt idx="15">
                        <c:v>0</c:v>
                      </c:pt>
                      <c:pt idx="16">
                        <c:v>1</c:v>
                      </c:pt>
                      <c:pt idx="17">
                        <c:v>0</c:v>
                      </c:pt>
                      <c:pt idx="18">
                        <c:v>1</c:v>
                      </c:pt>
                      <c:pt idx="19">
                        <c:v>0</c:v>
                      </c:pt>
                      <c:pt idx="20">
                        <c:v>0</c:v>
                      </c:pt>
                      <c:pt idx="21">
                        <c:v>0</c:v>
                      </c:pt>
                      <c:pt idx="22">
                        <c:v>43</c:v>
                      </c:pt>
                    </c:numCache>
                  </c:numRef>
                </c:val>
                <c:extLst xmlns:c15="http://schemas.microsoft.com/office/drawing/2012/chart">
                  <c:ext xmlns:c16="http://schemas.microsoft.com/office/drawing/2014/chart" uri="{C3380CC4-5D6E-409C-BE32-E72D297353CC}">
                    <c16:uniqueId val="{00000002-C115-4857-8EDA-95AE84AFDAD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参考①!$F$83:$F$84</c15:sqref>
                        </c15:formulaRef>
                      </c:ext>
                    </c:extLst>
                    <c:strCache>
                      <c:ptCount val="2"/>
                      <c:pt idx="0">
                        <c:v>H29</c:v>
                      </c:pt>
                      <c:pt idx="1">
                        <c:v>件数</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参考①!$A$85:$A$107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参考①!$F$85:$F$107</c15:sqref>
                        </c15:formulaRef>
                      </c:ext>
                    </c:extLst>
                    <c:numCache>
                      <c:formatCode>General</c:formatCode>
                      <c:ptCount val="23"/>
                      <c:pt idx="0">
                        <c:v>15</c:v>
                      </c:pt>
                      <c:pt idx="1">
                        <c:v>2</c:v>
                      </c:pt>
                      <c:pt idx="2">
                        <c:v>2</c:v>
                      </c:pt>
                      <c:pt idx="3">
                        <c:v>2</c:v>
                      </c:pt>
                      <c:pt idx="4">
                        <c:v>4</c:v>
                      </c:pt>
                      <c:pt idx="5">
                        <c:v>2</c:v>
                      </c:pt>
                      <c:pt idx="6">
                        <c:v>3</c:v>
                      </c:pt>
                      <c:pt idx="7">
                        <c:v>3</c:v>
                      </c:pt>
                      <c:pt idx="8">
                        <c:v>0</c:v>
                      </c:pt>
                      <c:pt idx="9">
                        <c:v>4</c:v>
                      </c:pt>
                      <c:pt idx="10">
                        <c:v>1</c:v>
                      </c:pt>
                      <c:pt idx="11">
                        <c:v>0</c:v>
                      </c:pt>
                      <c:pt idx="12">
                        <c:v>1</c:v>
                      </c:pt>
                      <c:pt idx="13">
                        <c:v>2</c:v>
                      </c:pt>
                      <c:pt idx="14">
                        <c:v>3</c:v>
                      </c:pt>
                      <c:pt idx="15">
                        <c:v>1</c:v>
                      </c:pt>
                      <c:pt idx="16">
                        <c:v>3</c:v>
                      </c:pt>
                      <c:pt idx="17">
                        <c:v>0</c:v>
                      </c:pt>
                      <c:pt idx="18">
                        <c:v>0</c:v>
                      </c:pt>
                      <c:pt idx="19">
                        <c:v>0</c:v>
                      </c:pt>
                      <c:pt idx="20">
                        <c:v>0</c:v>
                      </c:pt>
                      <c:pt idx="21">
                        <c:v>0</c:v>
                      </c:pt>
                      <c:pt idx="22">
                        <c:v>49</c:v>
                      </c:pt>
                    </c:numCache>
                  </c:numRef>
                </c:val>
                <c:extLst xmlns:c15="http://schemas.microsoft.com/office/drawing/2012/chart">
                  <c:ext xmlns:c16="http://schemas.microsoft.com/office/drawing/2014/chart" uri="{C3380CC4-5D6E-409C-BE32-E72D297353CC}">
                    <c16:uniqueId val="{00000004-C115-4857-8EDA-95AE84AFDAD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参考①!$H$83:$H$84</c15:sqref>
                        </c15:formulaRef>
                      </c:ext>
                    </c:extLst>
                    <c:strCache>
                      <c:ptCount val="2"/>
                      <c:pt idx="0">
                        <c:v>H30</c:v>
                      </c:pt>
                      <c:pt idx="1">
                        <c:v>件数</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参考①!$A$85:$A$107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参考①!$H$85:$H$107</c15:sqref>
                        </c15:formulaRef>
                      </c:ext>
                    </c:extLst>
                    <c:numCache>
                      <c:formatCode>General</c:formatCode>
                      <c:ptCount val="23"/>
                      <c:pt idx="0">
                        <c:v>10</c:v>
                      </c:pt>
                      <c:pt idx="1">
                        <c:v>4</c:v>
                      </c:pt>
                      <c:pt idx="2">
                        <c:v>2</c:v>
                      </c:pt>
                      <c:pt idx="3">
                        <c:v>0</c:v>
                      </c:pt>
                      <c:pt idx="4">
                        <c:v>5</c:v>
                      </c:pt>
                      <c:pt idx="5">
                        <c:v>2</c:v>
                      </c:pt>
                      <c:pt idx="6">
                        <c:v>3</c:v>
                      </c:pt>
                      <c:pt idx="7">
                        <c:v>1</c:v>
                      </c:pt>
                      <c:pt idx="8">
                        <c:v>6</c:v>
                      </c:pt>
                      <c:pt idx="9">
                        <c:v>4</c:v>
                      </c:pt>
                      <c:pt idx="10">
                        <c:v>2</c:v>
                      </c:pt>
                      <c:pt idx="11">
                        <c:v>0</c:v>
                      </c:pt>
                      <c:pt idx="12">
                        <c:v>0</c:v>
                      </c:pt>
                      <c:pt idx="13">
                        <c:v>0</c:v>
                      </c:pt>
                      <c:pt idx="14">
                        <c:v>0</c:v>
                      </c:pt>
                      <c:pt idx="15">
                        <c:v>0</c:v>
                      </c:pt>
                      <c:pt idx="16">
                        <c:v>1</c:v>
                      </c:pt>
                      <c:pt idx="17">
                        <c:v>1</c:v>
                      </c:pt>
                      <c:pt idx="18">
                        <c:v>0</c:v>
                      </c:pt>
                      <c:pt idx="19">
                        <c:v>0</c:v>
                      </c:pt>
                      <c:pt idx="20">
                        <c:v>0</c:v>
                      </c:pt>
                      <c:pt idx="21">
                        <c:v>2</c:v>
                      </c:pt>
                      <c:pt idx="22">
                        <c:v>43</c:v>
                      </c:pt>
                    </c:numCache>
                  </c:numRef>
                </c:val>
                <c:extLst xmlns:c15="http://schemas.microsoft.com/office/drawing/2012/chart">
                  <c:ext xmlns:c16="http://schemas.microsoft.com/office/drawing/2014/chart" uri="{C3380CC4-5D6E-409C-BE32-E72D297353CC}">
                    <c16:uniqueId val="{00000006-C115-4857-8EDA-95AE84AFDAD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参考①!$J$83:$J$84</c15:sqref>
                        </c15:formulaRef>
                      </c:ext>
                    </c:extLst>
                    <c:strCache>
                      <c:ptCount val="2"/>
                      <c:pt idx="0">
                        <c:v>R2</c:v>
                      </c:pt>
                      <c:pt idx="1">
                        <c:v>件数</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参考①!$A$85:$A$107</c15:sqref>
                        </c15:formulaRef>
                      </c:ext>
                    </c:extLst>
                    <c:strCache>
                      <c:ptCount val="23"/>
                      <c:pt idx="0">
                        <c:v>健生病院</c:v>
                      </c:pt>
                      <c:pt idx="1">
                        <c:v>黒石病院</c:v>
                      </c:pt>
                      <c:pt idx="2">
                        <c:v>弘前脳卒中・リハビリセンター</c:v>
                      </c:pt>
                      <c:pt idx="3">
                        <c:v>弘前市立病院</c:v>
                      </c:pt>
                      <c:pt idx="4">
                        <c:v>弘愛会病院</c:v>
                      </c:pt>
                      <c:pt idx="5">
                        <c:v>ときわ会病院</c:v>
                      </c:pt>
                      <c:pt idx="6">
                        <c:v>国立弘前病院</c:v>
                      </c:pt>
                      <c:pt idx="7">
                        <c:v>鷹揚郷腎研究所弘前病院</c:v>
                      </c:pt>
                      <c:pt idx="8">
                        <c:v>弘前大学病院</c:v>
                      </c:pt>
                      <c:pt idx="9">
                        <c:v>弘前中央病院</c:v>
                      </c:pt>
                      <c:pt idx="10">
                        <c:v>藤代健生病院</c:v>
                      </c:pt>
                      <c:pt idx="11">
                        <c:v>聖康会病院</c:v>
                      </c:pt>
                      <c:pt idx="12">
                        <c:v>弘前愛成会病院</c:v>
                      </c:pt>
                      <c:pt idx="13">
                        <c:v>黒石厚生病院</c:v>
                      </c:pt>
                      <c:pt idx="14">
                        <c:v>板柳中央病院</c:v>
                      </c:pt>
                      <c:pt idx="15">
                        <c:v>弘前記念病院</c:v>
                      </c:pt>
                      <c:pt idx="16">
                        <c:v>鳴海病院</c:v>
                      </c:pt>
                      <c:pt idx="17">
                        <c:v>弘前小野病院</c:v>
                      </c:pt>
                      <c:pt idx="18">
                        <c:v>大鰐病院</c:v>
                      </c:pt>
                      <c:pt idx="19">
                        <c:v>黒石あけぼの病院</c:v>
                      </c:pt>
                      <c:pt idx="20">
                        <c:v>弘前メディカルセンター</c:v>
                      </c:pt>
                      <c:pt idx="21">
                        <c:v>石沢内科胃腸科</c:v>
                      </c:pt>
                      <c:pt idx="22">
                        <c:v>総計</c:v>
                      </c:pt>
                    </c:strCache>
                  </c:strRef>
                </c:cat>
                <c:val>
                  <c:numRef>
                    <c:extLst xmlns:c15="http://schemas.microsoft.com/office/drawing/2012/chart">
                      <c:ext xmlns:c15="http://schemas.microsoft.com/office/drawing/2012/chart" uri="{02D57815-91ED-43cb-92C2-25804820EDAC}">
                        <c15:formulaRef>
                          <c15:sqref>参考①!$J$85:$J$107</c15:sqref>
                        </c15:formulaRef>
                      </c:ext>
                    </c:extLst>
                    <c:numCache>
                      <c:formatCode>General</c:formatCode>
                      <c:ptCount val="23"/>
                      <c:pt idx="0">
                        <c:v>14</c:v>
                      </c:pt>
                      <c:pt idx="1">
                        <c:v>1</c:v>
                      </c:pt>
                      <c:pt idx="2">
                        <c:v>0</c:v>
                      </c:pt>
                      <c:pt idx="3">
                        <c:v>1</c:v>
                      </c:pt>
                      <c:pt idx="4">
                        <c:v>0</c:v>
                      </c:pt>
                      <c:pt idx="5">
                        <c:v>2</c:v>
                      </c:pt>
                      <c:pt idx="6">
                        <c:v>2</c:v>
                      </c:pt>
                      <c:pt idx="7">
                        <c:v>4</c:v>
                      </c:pt>
                      <c:pt idx="8">
                        <c:v>1</c:v>
                      </c:pt>
                      <c:pt idx="9">
                        <c:v>2</c:v>
                      </c:pt>
                      <c:pt idx="10">
                        <c:v>0</c:v>
                      </c:pt>
                      <c:pt idx="11">
                        <c:v>0</c:v>
                      </c:pt>
                      <c:pt idx="12">
                        <c:v>1</c:v>
                      </c:pt>
                      <c:pt idx="13">
                        <c:v>0</c:v>
                      </c:pt>
                      <c:pt idx="14">
                        <c:v>0</c:v>
                      </c:pt>
                      <c:pt idx="15">
                        <c:v>0</c:v>
                      </c:pt>
                      <c:pt idx="16">
                        <c:v>0</c:v>
                      </c:pt>
                      <c:pt idx="17">
                        <c:v>1</c:v>
                      </c:pt>
                      <c:pt idx="18">
                        <c:v>1</c:v>
                      </c:pt>
                      <c:pt idx="19">
                        <c:v>0</c:v>
                      </c:pt>
                      <c:pt idx="20">
                        <c:v>0</c:v>
                      </c:pt>
                      <c:pt idx="21">
                        <c:v>0</c:v>
                      </c:pt>
                      <c:pt idx="22">
                        <c:v>30</c:v>
                      </c:pt>
                    </c:numCache>
                  </c:numRef>
                </c:val>
                <c:extLst xmlns:c15="http://schemas.microsoft.com/office/drawing/2012/chart">
                  <c:ext xmlns:c16="http://schemas.microsoft.com/office/drawing/2014/chart" uri="{C3380CC4-5D6E-409C-BE32-E72D297353CC}">
                    <c16:uniqueId val="{00000008-C115-4857-8EDA-95AE84AFDAD8}"/>
                  </c:ext>
                </c:extLst>
              </c15:ser>
            </c15:filteredBarSeries>
          </c:ext>
        </c:extLst>
      </c:barChart>
      <c:catAx>
        <c:axId val="7226831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722683760"/>
        <c:crosses val="autoZero"/>
        <c:auto val="1"/>
        <c:lblAlgn val="ctr"/>
        <c:lblOffset val="100"/>
        <c:noMultiLvlLbl val="0"/>
      </c:catAx>
      <c:valAx>
        <c:axId val="72268376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2683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介護保険申請状況別退院調整連絡なし率の推移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[2]退院調整個別!$B$154</c:f>
              <c:strCache>
                <c:ptCount val="1"/>
                <c:pt idx="0">
                  <c:v>H27</c:v>
                </c:pt>
              </c:strCache>
            </c:strRef>
          </c:tx>
          <c:spPr>
            <a:solidFill>
              <a:schemeClr val="accent1"/>
            </a:solidFill>
            <a:ln>
              <a:noFill/>
            </a:ln>
            <a:effectLst/>
          </c:spPr>
          <c:invertIfNegative val="0"/>
          <c:dLbls>
            <c:delete val="1"/>
          </c:dLbls>
          <c:cat>
            <c:strRef>
              <c:f>([2]退院調整個別!$A$154,[2]退院調整個別!$A$159,[2]退院調整個別!$A$164,[2]退院調整個別!$A$169,[2]退院調整個別!$A$174)</c:f>
              <c:strCache>
                <c:ptCount val="5"/>
                <c:pt idx="0">
                  <c:v>申請中</c:v>
                </c:pt>
                <c:pt idx="1">
                  <c:v>要支援</c:v>
                </c:pt>
                <c:pt idx="2">
                  <c:v>要介護</c:v>
                </c:pt>
                <c:pt idx="3">
                  <c:v>未申請</c:v>
                </c:pt>
                <c:pt idx="4">
                  <c:v>総計</c:v>
                </c:pt>
              </c:strCache>
            </c:strRef>
          </c:cat>
          <c:val>
            <c:numRef>
              <c:f>([2]退院調整個別!$D$154,[2]退院調整個別!$D$159,[2]退院調整個別!$D$164,[2]退院調整個別!$D$169,[2]退院調整個別!$D$174)</c:f>
              <c:numCache>
                <c:formatCode>General</c:formatCode>
                <c:ptCount val="5"/>
                <c:pt idx="0">
                  <c:v>14.3</c:v>
                </c:pt>
                <c:pt idx="1">
                  <c:v>40.6</c:v>
                </c:pt>
                <c:pt idx="2">
                  <c:v>18.600000000000001</c:v>
                </c:pt>
                <c:pt idx="4">
                  <c:v>20.7</c:v>
                </c:pt>
              </c:numCache>
            </c:numRef>
          </c:val>
          <c:extLst>
            <c:ext xmlns:c16="http://schemas.microsoft.com/office/drawing/2014/chart" uri="{C3380CC4-5D6E-409C-BE32-E72D297353CC}">
              <c16:uniqueId val="{00000000-A60E-4CD4-B0B9-37BCD8F66521}"/>
            </c:ext>
          </c:extLst>
        </c:ser>
        <c:ser>
          <c:idx val="1"/>
          <c:order val="1"/>
          <c:tx>
            <c:strRef>
              <c:f>[2]退院調整個別!$B$155</c:f>
              <c:strCache>
                <c:ptCount val="1"/>
                <c:pt idx="0">
                  <c:v>H28</c:v>
                </c:pt>
              </c:strCache>
            </c:strRef>
          </c:tx>
          <c:spPr>
            <a:solidFill>
              <a:schemeClr val="accent2"/>
            </a:solidFill>
            <a:ln>
              <a:noFill/>
            </a:ln>
            <a:effectLst/>
          </c:spPr>
          <c:invertIfNegative val="0"/>
          <c:dLbls>
            <c:delete val="1"/>
          </c:dLbls>
          <c:cat>
            <c:strRef>
              <c:f>([2]退院調整個別!$A$154,[2]退院調整個別!$A$159,[2]退院調整個別!$A$164,[2]退院調整個別!$A$169,[2]退院調整個別!$A$174)</c:f>
              <c:strCache>
                <c:ptCount val="5"/>
                <c:pt idx="0">
                  <c:v>申請中</c:v>
                </c:pt>
                <c:pt idx="1">
                  <c:v>要支援</c:v>
                </c:pt>
                <c:pt idx="2">
                  <c:v>要介護</c:v>
                </c:pt>
                <c:pt idx="3">
                  <c:v>未申請</c:v>
                </c:pt>
                <c:pt idx="4">
                  <c:v>総計</c:v>
                </c:pt>
              </c:strCache>
            </c:strRef>
          </c:cat>
          <c:val>
            <c:numRef>
              <c:f>([2]退院調整個別!$D$155,[2]退院調整個別!$D$160,[2]退院調整個別!$D$165,[2]退院調整個別!$D$170,[2]退院調整個別!$D$175)</c:f>
              <c:numCache>
                <c:formatCode>General</c:formatCode>
                <c:ptCount val="5"/>
                <c:pt idx="0">
                  <c:v>4.3</c:v>
                </c:pt>
                <c:pt idx="1">
                  <c:v>25</c:v>
                </c:pt>
                <c:pt idx="2">
                  <c:v>15.517241379310345</c:v>
                </c:pt>
                <c:pt idx="3">
                  <c:v>33.299999999999997</c:v>
                </c:pt>
                <c:pt idx="4">
                  <c:v>15.7</c:v>
                </c:pt>
              </c:numCache>
            </c:numRef>
          </c:val>
          <c:extLst>
            <c:ext xmlns:c16="http://schemas.microsoft.com/office/drawing/2014/chart" uri="{C3380CC4-5D6E-409C-BE32-E72D297353CC}">
              <c16:uniqueId val="{00000001-A60E-4CD4-B0B9-37BCD8F66521}"/>
            </c:ext>
          </c:extLst>
        </c:ser>
        <c:ser>
          <c:idx val="2"/>
          <c:order val="2"/>
          <c:tx>
            <c:strRef>
              <c:f>[2]退院調整個別!$B$156</c:f>
              <c:strCache>
                <c:ptCount val="1"/>
                <c:pt idx="0">
                  <c:v>H29</c:v>
                </c:pt>
              </c:strCache>
            </c:strRef>
          </c:tx>
          <c:spPr>
            <a:solidFill>
              <a:schemeClr val="accent3"/>
            </a:solidFill>
            <a:ln>
              <a:noFill/>
            </a:ln>
            <a:effectLst/>
          </c:spPr>
          <c:invertIfNegative val="0"/>
          <c:dLbls>
            <c:delete val="1"/>
          </c:dLbls>
          <c:cat>
            <c:strRef>
              <c:f>([2]退院調整個別!$A$154,[2]退院調整個別!$A$159,[2]退院調整個別!$A$164,[2]退院調整個別!$A$169,[2]退院調整個別!$A$174)</c:f>
              <c:strCache>
                <c:ptCount val="5"/>
                <c:pt idx="0">
                  <c:v>申請中</c:v>
                </c:pt>
                <c:pt idx="1">
                  <c:v>要支援</c:v>
                </c:pt>
                <c:pt idx="2">
                  <c:v>要介護</c:v>
                </c:pt>
                <c:pt idx="3">
                  <c:v>未申請</c:v>
                </c:pt>
                <c:pt idx="4">
                  <c:v>総計</c:v>
                </c:pt>
              </c:strCache>
            </c:strRef>
          </c:cat>
          <c:val>
            <c:numRef>
              <c:f>([2]退院調整個別!$D$156,[2]退院調整個別!$D$161,[2]退院調整個別!$D$166,[2]退院調整個別!$D$171,[2]退院調整個別!$D$176)</c:f>
              <c:numCache>
                <c:formatCode>General</c:formatCode>
                <c:ptCount val="5"/>
                <c:pt idx="0">
                  <c:v>0</c:v>
                </c:pt>
                <c:pt idx="1">
                  <c:v>27</c:v>
                </c:pt>
                <c:pt idx="2">
                  <c:v>18.867924528301899</c:v>
                </c:pt>
                <c:pt idx="3">
                  <c:v>66.666666666666657</c:v>
                </c:pt>
                <c:pt idx="4">
                  <c:v>20</c:v>
                </c:pt>
              </c:numCache>
            </c:numRef>
          </c:val>
          <c:extLst>
            <c:ext xmlns:c16="http://schemas.microsoft.com/office/drawing/2014/chart" uri="{C3380CC4-5D6E-409C-BE32-E72D297353CC}">
              <c16:uniqueId val="{00000002-A60E-4CD4-B0B9-37BCD8F66521}"/>
            </c:ext>
          </c:extLst>
        </c:ser>
        <c:ser>
          <c:idx val="3"/>
          <c:order val="3"/>
          <c:tx>
            <c:strRef>
              <c:f>[2]退院調整個別!$B$157</c:f>
              <c:strCache>
                <c:ptCount val="1"/>
                <c:pt idx="0">
                  <c:v>H30</c:v>
                </c:pt>
              </c:strCache>
            </c:strRef>
          </c:tx>
          <c:spPr>
            <a:solidFill>
              <a:schemeClr val="accent4"/>
            </a:solidFill>
            <a:ln>
              <a:noFill/>
            </a:ln>
            <a:effectLst/>
          </c:spPr>
          <c:invertIfNegative val="0"/>
          <c:dLbls>
            <c:delete val="1"/>
          </c:dLbls>
          <c:cat>
            <c:strRef>
              <c:f>([2]退院調整個別!$A$154,[2]退院調整個別!$A$159,[2]退院調整個別!$A$164,[2]退院調整個別!$A$169,[2]退院調整個別!$A$174)</c:f>
              <c:strCache>
                <c:ptCount val="5"/>
                <c:pt idx="0">
                  <c:v>申請中</c:v>
                </c:pt>
                <c:pt idx="1">
                  <c:v>要支援</c:v>
                </c:pt>
                <c:pt idx="2">
                  <c:v>要介護</c:v>
                </c:pt>
                <c:pt idx="3">
                  <c:v>未申請</c:v>
                </c:pt>
                <c:pt idx="4">
                  <c:v>総計</c:v>
                </c:pt>
              </c:strCache>
            </c:strRef>
          </c:cat>
          <c:val>
            <c:numRef>
              <c:f>([2]退院調整個別!$D$157,[2]退院調整個別!$D$162,[2]退院調整個別!$D$167,[2]退院調整個別!$D$172,[2]退院調整個別!$D$177)</c:f>
              <c:numCache>
                <c:formatCode>General</c:formatCode>
                <c:ptCount val="5"/>
                <c:pt idx="0">
                  <c:v>21.428571428571427</c:v>
                </c:pt>
                <c:pt idx="1">
                  <c:v>24.137931034482758</c:v>
                </c:pt>
                <c:pt idx="2">
                  <c:v>12.669683257918551</c:v>
                </c:pt>
                <c:pt idx="3">
                  <c:v>55.555555555555557</c:v>
                </c:pt>
                <c:pt idx="4">
                  <c:v>15.75091575091575</c:v>
                </c:pt>
              </c:numCache>
            </c:numRef>
          </c:val>
          <c:extLst>
            <c:ext xmlns:c16="http://schemas.microsoft.com/office/drawing/2014/chart" uri="{C3380CC4-5D6E-409C-BE32-E72D297353CC}">
              <c16:uniqueId val="{00000003-A60E-4CD4-B0B9-37BCD8F66521}"/>
            </c:ext>
          </c:extLst>
        </c:ser>
        <c:ser>
          <c:idx val="4"/>
          <c:order val="4"/>
          <c:tx>
            <c:strRef>
              <c:f>[2]退院調整個別!$B$158</c:f>
              <c:strCache>
                <c:ptCount val="1"/>
                <c:pt idx="0">
                  <c:v>R2</c:v>
                </c:pt>
              </c:strCache>
            </c:strRef>
          </c:tx>
          <c:spPr>
            <a:solidFill>
              <a:srgbClr val="00B050"/>
            </a:solidFill>
            <a:ln>
              <a:solidFill>
                <a:schemeClr val="accent6"/>
              </a:solid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5-A60E-4CD4-B0B9-37BCD8F66521}"/>
              </c:ext>
            </c:extLst>
          </c:dPt>
          <c:dLbls>
            <c:delete val="1"/>
          </c:dLbls>
          <c:cat>
            <c:strRef>
              <c:f>([2]退院調整個別!$A$154,[2]退院調整個別!$A$159,[2]退院調整個別!$A$164,[2]退院調整個別!$A$169,[2]退院調整個別!$A$174)</c:f>
              <c:strCache>
                <c:ptCount val="5"/>
                <c:pt idx="0">
                  <c:v>申請中</c:v>
                </c:pt>
                <c:pt idx="1">
                  <c:v>要支援</c:v>
                </c:pt>
                <c:pt idx="2">
                  <c:v>要介護</c:v>
                </c:pt>
                <c:pt idx="3">
                  <c:v>未申請</c:v>
                </c:pt>
                <c:pt idx="4">
                  <c:v>総計</c:v>
                </c:pt>
              </c:strCache>
            </c:strRef>
          </c:cat>
          <c:val>
            <c:numRef>
              <c:f>([2]退院調整個別!$D$158,[2]退院調整個別!$D$163,[2]退院調整個別!$D$167,[2]退院調整個別!$D$173,[2]退院調整個別!$D$178)</c:f>
              <c:numCache>
                <c:formatCode>General</c:formatCode>
                <c:ptCount val="5"/>
                <c:pt idx="0">
                  <c:v>0</c:v>
                </c:pt>
                <c:pt idx="1">
                  <c:v>5.5555555555555554</c:v>
                </c:pt>
                <c:pt idx="2">
                  <c:v>12.669683257918551</c:v>
                </c:pt>
                <c:pt idx="3">
                  <c:v>0</c:v>
                </c:pt>
                <c:pt idx="4">
                  <c:v>13.405797101449277</c:v>
                </c:pt>
              </c:numCache>
            </c:numRef>
          </c:val>
          <c:extLst>
            <c:ext xmlns:c16="http://schemas.microsoft.com/office/drawing/2014/chart" uri="{C3380CC4-5D6E-409C-BE32-E72D297353CC}">
              <c16:uniqueId val="{00000006-A60E-4CD4-B0B9-37BCD8F66521}"/>
            </c:ext>
          </c:extLst>
        </c:ser>
        <c:dLbls>
          <c:dLblPos val="outEnd"/>
          <c:showLegendKey val="0"/>
          <c:showVal val="1"/>
          <c:showCatName val="0"/>
          <c:showSerName val="0"/>
          <c:showPercent val="0"/>
          <c:showBubbleSize val="0"/>
        </c:dLbls>
        <c:gapWidth val="219"/>
        <c:overlap val="-27"/>
        <c:axId val="487385256"/>
        <c:axId val="487384864"/>
      </c:barChart>
      <c:catAx>
        <c:axId val="487385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7384864"/>
        <c:crosses val="autoZero"/>
        <c:auto val="1"/>
        <c:lblAlgn val="ctr"/>
        <c:lblOffset val="100"/>
        <c:noMultiLvlLbl val="0"/>
      </c:catAx>
      <c:valAx>
        <c:axId val="487384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8738525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介護保険申請状況別退院調整連絡があるまでの日数割合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参考①!$B$267</c:f>
              <c:strCache>
                <c:ptCount val="1"/>
                <c:pt idx="0">
                  <c:v>0～6日以内</c:v>
                </c:pt>
              </c:strCache>
            </c:strRef>
          </c:tx>
          <c:spPr>
            <a:solidFill>
              <a:schemeClr val="accent1"/>
            </a:solidFill>
            <a:ln>
              <a:noFill/>
            </a:ln>
            <a:effectLst/>
          </c:spPr>
          <c:invertIfNegative val="0"/>
          <c:cat>
            <c:strRef>
              <c:extLst>
                <c:ext xmlns:c15="http://schemas.microsoft.com/office/drawing/2012/chart" uri="{02D57815-91ED-43cb-92C2-25804820EDAC}">
                  <c15:fullRef>
                    <c15:sqref>参考①!$A$268:$A$281</c15:sqref>
                  </c15:fullRef>
                </c:ext>
              </c:extLst>
              <c:f>(参考①!$A$268,参考①!$A$270:$A$271,参考①!$A$273:$A$281)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参考①!$B$268:$B$281</c15:sqref>
                  </c15:fullRef>
                </c:ext>
              </c:extLst>
              <c:f>(参考①!$B$268,参考①!$B$270:$B$271,参考①!$B$273:$B$281)</c:f>
              <c:numCache>
                <c:formatCode>0.0</c:formatCode>
                <c:ptCount val="12"/>
                <c:pt idx="0">
                  <c:v>66.666666666666657</c:v>
                </c:pt>
                <c:pt idx="1">
                  <c:v>50</c:v>
                </c:pt>
                <c:pt idx="2">
                  <c:v>58.333333333333336</c:v>
                </c:pt>
                <c:pt idx="3">
                  <c:v>35.714285714285715</c:v>
                </c:pt>
                <c:pt idx="4">
                  <c:v>30.188679245283019</c:v>
                </c:pt>
                <c:pt idx="5">
                  <c:v>35.897435897435898</c:v>
                </c:pt>
                <c:pt idx="6">
                  <c:v>32.142857142857146</c:v>
                </c:pt>
                <c:pt idx="7">
                  <c:v>28.947368421052634</c:v>
                </c:pt>
                <c:pt idx="8">
                  <c:v>100</c:v>
                </c:pt>
                <c:pt idx="9">
                  <c:v>100</c:v>
                </c:pt>
                <c:pt idx="10">
                  <c:v>50</c:v>
                </c:pt>
                <c:pt idx="11">
                  <c:v>36.785714285714292</c:v>
                </c:pt>
              </c:numCache>
            </c:numRef>
          </c:val>
          <c:extLst>
            <c:ext xmlns:c16="http://schemas.microsoft.com/office/drawing/2014/chart" uri="{C3380CC4-5D6E-409C-BE32-E72D297353CC}">
              <c16:uniqueId val="{00000000-9532-4C74-BA54-D236B04CDC8D}"/>
            </c:ext>
          </c:extLst>
        </c:ser>
        <c:ser>
          <c:idx val="1"/>
          <c:order val="1"/>
          <c:tx>
            <c:strRef>
              <c:f>参考①!$C$267</c:f>
              <c:strCache>
                <c:ptCount val="1"/>
                <c:pt idx="0">
                  <c:v>7～14日以内</c:v>
                </c:pt>
              </c:strCache>
            </c:strRef>
          </c:tx>
          <c:spPr>
            <a:solidFill>
              <a:schemeClr val="accent2"/>
            </a:solidFill>
            <a:ln>
              <a:noFill/>
            </a:ln>
            <a:effectLst/>
          </c:spPr>
          <c:invertIfNegative val="0"/>
          <c:cat>
            <c:strRef>
              <c:extLst>
                <c:ext xmlns:c15="http://schemas.microsoft.com/office/drawing/2012/chart" uri="{02D57815-91ED-43cb-92C2-25804820EDAC}">
                  <c15:fullRef>
                    <c15:sqref>参考①!$A$268:$A$281</c15:sqref>
                  </c15:fullRef>
                </c:ext>
              </c:extLst>
              <c:f>(参考①!$A$268,参考①!$A$270:$A$271,参考①!$A$273:$A$281)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参考①!$C$268:$C$281</c15:sqref>
                  </c15:fullRef>
                </c:ext>
              </c:extLst>
              <c:f>(参考①!$C$268,参考①!$C$270:$C$271,参考①!$C$273:$C$281)</c:f>
              <c:numCache>
                <c:formatCode>0.0</c:formatCode>
                <c:ptCount val="12"/>
                <c:pt idx="0">
                  <c:v>20</c:v>
                </c:pt>
                <c:pt idx="1">
                  <c:v>33.333333333333329</c:v>
                </c:pt>
                <c:pt idx="2">
                  <c:v>33.333333333333329</c:v>
                </c:pt>
                <c:pt idx="3">
                  <c:v>26.785714285714285</c:v>
                </c:pt>
                <c:pt idx="4">
                  <c:v>43.39622641509434</c:v>
                </c:pt>
                <c:pt idx="5">
                  <c:v>35.897435897435898</c:v>
                </c:pt>
                <c:pt idx="6">
                  <c:v>35.714285714285715</c:v>
                </c:pt>
                <c:pt idx="7">
                  <c:v>34.210526315789473</c:v>
                </c:pt>
                <c:pt idx="8">
                  <c:v>0</c:v>
                </c:pt>
                <c:pt idx="9">
                  <c:v>0</c:v>
                </c:pt>
                <c:pt idx="10">
                  <c:v>50</c:v>
                </c:pt>
                <c:pt idx="11">
                  <c:v>33.928571428571431</c:v>
                </c:pt>
              </c:numCache>
            </c:numRef>
          </c:val>
          <c:extLst>
            <c:ext xmlns:c16="http://schemas.microsoft.com/office/drawing/2014/chart" uri="{C3380CC4-5D6E-409C-BE32-E72D297353CC}">
              <c16:uniqueId val="{00000001-9532-4C74-BA54-D236B04CDC8D}"/>
            </c:ext>
          </c:extLst>
        </c:ser>
        <c:ser>
          <c:idx val="2"/>
          <c:order val="2"/>
          <c:tx>
            <c:strRef>
              <c:f>参考①!$D$267</c:f>
              <c:strCache>
                <c:ptCount val="1"/>
                <c:pt idx="0">
                  <c:v>15～30日以内</c:v>
                </c:pt>
              </c:strCache>
            </c:strRef>
          </c:tx>
          <c:spPr>
            <a:solidFill>
              <a:schemeClr val="accent3"/>
            </a:solidFill>
            <a:ln>
              <a:noFill/>
            </a:ln>
            <a:effectLst/>
          </c:spPr>
          <c:invertIfNegative val="0"/>
          <c:cat>
            <c:strRef>
              <c:extLst>
                <c:ext xmlns:c15="http://schemas.microsoft.com/office/drawing/2012/chart" uri="{02D57815-91ED-43cb-92C2-25804820EDAC}">
                  <c15:fullRef>
                    <c15:sqref>参考①!$A$268:$A$281</c15:sqref>
                  </c15:fullRef>
                </c:ext>
              </c:extLst>
              <c:f>(参考①!$A$268,参考①!$A$270:$A$271,参考①!$A$273:$A$281)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参考①!$D$268:$D$281</c15:sqref>
                  </c15:fullRef>
                </c:ext>
              </c:extLst>
              <c:f>(参考①!$D$268,参考①!$D$270:$D$271,参考①!$D$273:$D$281)</c:f>
              <c:numCache>
                <c:formatCode>0.0</c:formatCode>
                <c:ptCount val="12"/>
                <c:pt idx="0">
                  <c:v>0</c:v>
                </c:pt>
                <c:pt idx="1">
                  <c:v>16.666666666666664</c:v>
                </c:pt>
                <c:pt idx="2">
                  <c:v>0</c:v>
                </c:pt>
                <c:pt idx="3">
                  <c:v>17.857142857142858</c:v>
                </c:pt>
                <c:pt idx="4">
                  <c:v>11.320754716981133</c:v>
                </c:pt>
                <c:pt idx="5">
                  <c:v>7.6923076923076925</c:v>
                </c:pt>
                <c:pt idx="6">
                  <c:v>17.857142857142858</c:v>
                </c:pt>
                <c:pt idx="7">
                  <c:v>13.157894736842104</c:v>
                </c:pt>
                <c:pt idx="8">
                  <c:v>0</c:v>
                </c:pt>
                <c:pt idx="9">
                  <c:v>0</c:v>
                </c:pt>
                <c:pt idx="10">
                  <c:v>0</c:v>
                </c:pt>
                <c:pt idx="11">
                  <c:v>12.5</c:v>
                </c:pt>
              </c:numCache>
            </c:numRef>
          </c:val>
          <c:extLst>
            <c:ext xmlns:c16="http://schemas.microsoft.com/office/drawing/2014/chart" uri="{C3380CC4-5D6E-409C-BE32-E72D297353CC}">
              <c16:uniqueId val="{00000002-9532-4C74-BA54-D236B04CDC8D}"/>
            </c:ext>
          </c:extLst>
        </c:ser>
        <c:ser>
          <c:idx val="3"/>
          <c:order val="3"/>
          <c:tx>
            <c:strRef>
              <c:f>参考①!$E$267</c:f>
              <c:strCache>
                <c:ptCount val="1"/>
                <c:pt idx="0">
                  <c:v>31日以上</c:v>
                </c:pt>
              </c:strCache>
            </c:strRef>
          </c:tx>
          <c:spPr>
            <a:solidFill>
              <a:schemeClr val="accent4"/>
            </a:solidFill>
            <a:ln>
              <a:noFill/>
            </a:ln>
            <a:effectLst/>
          </c:spPr>
          <c:invertIfNegative val="0"/>
          <c:cat>
            <c:strRef>
              <c:extLst>
                <c:ext xmlns:c15="http://schemas.microsoft.com/office/drawing/2012/chart" uri="{02D57815-91ED-43cb-92C2-25804820EDAC}">
                  <c15:fullRef>
                    <c15:sqref>参考①!$A$268:$A$281</c15:sqref>
                  </c15:fullRef>
                </c:ext>
              </c:extLst>
              <c:f>(参考①!$A$268,参考①!$A$270:$A$271,参考①!$A$273:$A$281)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参考①!$E$268:$E$281</c15:sqref>
                  </c15:fullRef>
                </c:ext>
              </c:extLst>
              <c:f>(参考①!$E$268,参考①!$E$270:$E$271,参考①!$E$273:$E$281)</c:f>
              <c:numCache>
                <c:formatCode>0.0</c:formatCode>
                <c:ptCount val="12"/>
                <c:pt idx="0">
                  <c:v>6.666666666666667</c:v>
                </c:pt>
                <c:pt idx="1">
                  <c:v>0</c:v>
                </c:pt>
                <c:pt idx="2">
                  <c:v>0</c:v>
                </c:pt>
                <c:pt idx="3">
                  <c:v>0</c:v>
                </c:pt>
                <c:pt idx="4">
                  <c:v>0</c:v>
                </c:pt>
                <c:pt idx="5">
                  <c:v>2.5641025641025639</c:v>
                </c:pt>
                <c:pt idx="6">
                  <c:v>5.3571428571428568</c:v>
                </c:pt>
                <c:pt idx="7">
                  <c:v>7.8947368421052628</c:v>
                </c:pt>
                <c:pt idx="8">
                  <c:v>0</c:v>
                </c:pt>
                <c:pt idx="9">
                  <c:v>0</c:v>
                </c:pt>
                <c:pt idx="10">
                  <c:v>0</c:v>
                </c:pt>
                <c:pt idx="11">
                  <c:v>2.8571428571428572</c:v>
                </c:pt>
              </c:numCache>
            </c:numRef>
          </c:val>
          <c:extLst>
            <c:ext xmlns:c16="http://schemas.microsoft.com/office/drawing/2014/chart" uri="{C3380CC4-5D6E-409C-BE32-E72D297353CC}">
              <c16:uniqueId val="{00000003-9532-4C74-BA54-D236B04CDC8D}"/>
            </c:ext>
          </c:extLst>
        </c:ser>
        <c:ser>
          <c:idx val="4"/>
          <c:order val="4"/>
          <c:tx>
            <c:strRef>
              <c:f>参考①!$F$267</c:f>
              <c:strCache>
                <c:ptCount val="1"/>
                <c:pt idx="0">
                  <c:v>不明・空欄</c:v>
                </c:pt>
              </c:strCache>
            </c:strRef>
          </c:tx>
          <c:spPr>
            <a:solidFill>
              <a:schemeClr val="accent5"/>
            </a:solidFill>
            <a:ln>
              <a:noFill/>
            </a:ln>
            <a:effectLst/>
          </c:spPr>
          <c:invertIfNegative val="0"/>
          <c:cat>
            <c:strRef>
              <c:extLst>
                <c:ext xmlns:c15="http://schemas.microsoft.com/office/drawing/2012/chart" uri="{02D57815-91ED-43cb-92C2-25804820EDAC}">
                  <c15:fullRef>
                    <c15:sqref>参考①!$A$268:$A$281</c15:sqref>
                  </c15:fullRef>
                </c:ext>
              </c:extLst>
              <c:f>(参考①!$A$268,参考①!$A$270:$A$271,参考①!$A$273:$A$281)</c:f>
              <c:strCache>
                <c:ptCount val="12"/>
                <c:pt idx="0">
                  <c:v>申請中</c:v>
                </c:pt>
                <c:pt idx="1">
                  <c:v>　　要支援１</c:v>
                </c:pt>
                <c:pt idx="2">
                  <c:v>　　要支援２</c:v>
                </c:pt>
                <c:pt idx="3">
                  <c:v>　　要介護１</c:v>
                </c:pt>
                <c:pt idx="4">
                  <c:v>　　要介護２</c:v>
                </c:pt>
                <c:pt idx="5">
                  <c:v>　　要介護３</c:v>
                </c:pt>
                <c:pt idx="6">
                  <c:v>　　要介護４</c:v>
                </c:pt>
                <c:pt idx="7">
                  <c:v>　　要介護５</c:v>
                </c:pt>
                <c:pt idx="8">
                  <c:v>未申請</c:v>
                </c:pt>
                <c:pt idx="9">
                  <c:v>非該当</c:v>
                </c:pt>
                <c:pt idx="10">
                  <c:v>空欄</c:v>
                </c:pt>
                <c:pt idx="11">
                  <c:v>総計</c:v>
                </c:pt>
              </c:strCache>
            </c:strRef>
          </c:cat>
          <c:val>
            <c:numRef>
              <c:extLst>
                <c:ext xmlns:c15="http://schemas.microsoft.com/office/drawing/2012/chart" uri="{02D57815-91ED-43cb-92C2-25804820EDAC}">
                  <c15:fullRef>
                    <c15:sqref>参考①!$F$268:$F$281</c15:sqref>
                  </c15:fullRef>
                </c:ext>
              </c:extLst>
              <c:f>(参考①!$F$268,参考①!$F$270:$F$271,参考①!$F$273:$F$281)</c:f>
              <c:numCache>
                <c:formatCode>0.0</c:formatCode>
                <c:ptCount val="12"/>
                <c:pt idx="0">
                  <c:v>6.666666666666667</c:v>
                </c:pt>
                <c:pt idx="1">
                  <c:v>0</c:v>
                </c:pt>
                <c:pt idx="2">
                  <c:v>8.3333333333333321</c:v>
                </c:pt>
                <c:pt idx="3">
                  <c:v>19.642857142857142</c:v>
                </c:pt>
                <c:pt idx="4">
                  <c:v>15.09433962264151</c:v>
                </c:pt>
                <c:pt idx="5">
                  <c:v>17.948717948717949</c:v>
                </c:pt>
                <c:pt idx="6">
                  <c:v>8.9285714285714288</c:v>
                </c:pt>
                <c:pt idx="7">
                  <c:v>15.789473684210526</c:v>
                </c:pt>
                <c:pt idx="8">
                  <c:v>0</c:v>
                </c:pt>
                <c:pt idx="9">
                  <c:v>0</c:v>
                </c:pt>
                <c:pt idx="10">
                  <c:v>0</c:v>
                </c:pt>
                <c:pt idx="11">
                  <c:v>13.928571428571429</c:v>
                </c:pt>
              </c:numCache>
            </c:numRef>
          </c:val>
          <c:extLst>
            <c:ext xmlns:c16="http://schemas.microsoft.com/office/drawing/2014/chart" uri="{C3380CC4-5D6E-409C-BE32-E72D297353CC}">
              <c16:uniqueId val="{00000004-9532-4C74-BA54-D236B04CDC8D}"/>
            </c:ext>
          </c:extLst>
        </c:ser>
        <c:dLbls>
          <c:showLegendKey val="0"/>
          <c:showVal val="0"/>
          <c:showCatName val="0"/>
          <c:showSerName val="0"/>
          <c:showPercent val="0"/>
          <c:showBubbleSize val="0"/>
        </c:dLbls>
        <c:gapWidth val="150"/>
        <c:overlap val="100"/>
        <c:axId val="534121976"/>
        <c:axId val="534122960"/>
      </c:barChart>
      <c:catAx>
        <c:axId val="534121976"/>
        <c:scaling>
          <c:orientation val="maxMin"/>
        </c:scaling>
        <c:delete val="0"/>
        <c:axPos val="l"/>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534122960"/>
        <c:crosses val="autoZero"/>
        <c:auto val="1"/>
        <c:lblAlgn val="ctr"/>
        <c:lblOffset val="100"/>
        <c:noMultiLvlLbl val="0"/>
      </c:catAx>
      <c:valAx>
        <c:axId val="534122960"/>
        <c:scaling>
          <c:orientation val="minMax"/>
          <c:max val="100"/>
        </c:scaling>
        <c:delete val="0"/>
        <c:axPos val="t"/>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53412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市町村別　入院時に情報提供書を送付した割合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[2]比較!$B$143</c:f>
              <c:strCache>
                <c:ptCount val="1"/>
                <c:pt idx="0">
                  <c:v>H27</c:v>
                </c:pt>
              </c:strCache>
            </c:strRef>
          </c:tx>
          <c:spPr>
            <a:solidFill>
              <a:schemeClr val="accent1"/>
            </a:solidFill>
            <a:ln>
              <a:noFill/>
            </a:ln>
            <a:effectLst/>
          </c:spPr>
          <c:invertIfNegative val="0"/>
          <c:cat>
            <c:strRef>
              <c:f>[2]比較!$C$142:$K$142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[2]比較!$C$143:$K$143</c:f>
              <c:numCache>
                <c:formatCode>General</c:formatCode>
                <c:ptCount val="9"/>
                <c:pt idx="0">
                  <c:v>20.97902097902098</c:v>
                </c:pt>
                <c:pt idx="1">
                  <c:v>18.918918918918919</c:v>
                </c:pt>
                <c:pt idx="2">
                  <c:v>13.725490196078432</c:v>
                </c:pt>
                <c:pt idx="3">
                  <c:v>0</c:v>
                </c:pt>
                <c:pt idx="4">
                  <c:v>21.428571428571427</c:v>
                </c:pt>
                <c:pt idx="5">
                  <c:v>23.809523809523807</c:v>
                </c:pt>
                <c:pt idx="6">
                  <c:v>63.157894736842103</c:v>
                </c:pt>
                <c:pt idx="7">
                  <c:v>14.705882352941178</c:v>
                </c:pt>
                <c:pt idx="8">
                  <c:v>21.099554234769688</c:v>
                </c:pt>
              </c:numCache>
            </c:numRef>
          </c:val>
          <c:extLst>
            <c:ext xmlns:c16="http://schemas.microsoft.com/office/drawing/2014/chart" uri="{C3380CC4-5D6E-409C-BE32-E72D297353CC}">
              <c16:uniqueId val="{00000000-12BF-4217-ABF3-E98C8DD86B5C}"/>
            </c:ext>
          </c:extLst>
        </c:ser>
        <c:ser>
          <c:idx val="1"/>
          <c:order val="1"/>
          <c:tx>
            <c:strRef>
              <c:f>[2]比較!$B$144</c:f>
              <c:strCache>
                <c:ptCount val="1"/>
                <c:pt idx="0">
                  <c:v>H28</c:v>
                </c:pt>
              </c:strCache>
            </c:strRef>
          </c:tx>
          <c:spPr>
            <a:solidFill>
              <a:schemeClr val="accent2"/>
            </a:solidFill>
            <a:ln>
              <a:noFill/>
            </a:ln>
            <a:effectLst/>
          </c:spPr>
          <c:invertIfNegative val="0"/>
          <c:cat>
            <c:strRef>
              <c:f>[2]比較!$C$142:$K$142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[2]比較!$C$144:$K$144</c:f>
              <c:numCache>
                <c:formatCode>General</c:formatCode>
                <c:ptCount val="9"/>
                <c:pt idx="0">
                  <c:v>73.529411764705884</c:v>
                </c:pt>
                <c:pt idx="1">
                  <c:v>80</c:v>
                </c:pt>
                <c:pt idx="2">
                  <c:v>71.875</c:v>
                </c:pt>
                <c:pt idx="3">
                  <c:v>100</c:v>
                </c:pt>
                <c:pt idx="4">
                  <c:v>96.428571428571431</c:v>
                </c:pt>
                <c:pt idx="5">
                  <c:v>60</c:v>
                </c:pt>
                <c:pt idx="6">
                  <c:v>100</c:v>
                </c:pt>
                <c:pt idx="7">
                  <c:v>90.909090909090907</c:v>
                </c:pt>
                <c:pt idx="8">
                  <c:v>76.599999999999994</c:v>
                </c:pt>
              </c:numCache>
            </c:numRef>
          </c:val>
          <c:extLst>
            <c:ext xmlns:c16="http://schemas.microsoft.com/office/drawing/2014/chart" uri="{C3380CC4-5D6E-409C-BE32-E72D297353CC}">
              <c16:uniqueId val="{00000001-12BF-4217-ABF3-E98C8DD86B5C}"/>
            </c:ext>
          </c:extLst>
        </c:ser>
        <c:ser>
          <c:idx val="2"/>
          <c:order val="2"/>
          <c:tx>
            <c:strRef>
              <c:f>[2]比較!$B$145</c:f>
              <c:strCache>
                <c:ptCount val="1"/>
                <c:pt idx="0">
                  <c:v>H29</c:v>
                </c:pt>
              </c:strCache>
            </c:strRef>
          </c:tx>
          <c:spPr>
            <a:solidFill>
              <a:srgbClr val="00B050"/>
            </a:solidFill>
            <a:ln>
              <a:noFill/>
            </a:ln>
            <a:effectLst/>
          </c:spPr>
          <c:invertIfNegative val="0"/>
          <c:cat>
            <c:strRef>
              <c:f>[2]比較!$C$142:$K$142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[2]比較!$C$145:$K$145</c:f>
              <c:numCache>
                <c:formatCode>General</c:formatCode>
                <c:ptCount val="9"/>
                <c:pt idx="0">
                  <c:v>75.916230366492144</c:v>
                </c:pt>
                <c:pt idx="1">
                  <c:v>80.769230769230774</c:v>
                </c:pt>
                <c:pt idx="2">
                  <c:v>63.333333333333329</c:v>
                </c:pt>
                <c:pt idx="3">
                  <c:v>100</c:v>
                </c:pt>
                <c:pt idx="4">
                  <c:v>91.666666666666657</c:v>
                </c:pt>
                <c:pt idx="5">
                  <c:v>100</c:v>
                </c:pt>
                <c:pt idx="6">
                  <c:v>77.777777777777786</c:v>
                </c:pt>
                <c:pt idx="7">
                  <c:v>81.25</c:v>
                </c:pt>
                <c:pt idx="8">
                  <c:v>77.450980392156865</c:v>
                </c:pt>
              </c:numCache>
            </c:numRef>
          </c:val>
          <c:extLst>
            <c:ext xmlns:c16="http://schemas.microsoft.com/office/drawing/2014/chart" uri="{C3380CC4-5D6E-409C-BE32-E72D297353CC}">
              <c16:uniqueId val="{00000002-12BF-4217-ABF3-E98C8DD86B5C}"/>
            </c:ext>
          </c:extLst>
        </c:ser>
        <c:ser>
          <c:idx val="3"/>
          <c:order val="3"/>
          <c:tx>
            <c:strRef>
              <c:f>[2]比較!$B$146</c:f>
              <c:strCache>
                <c:ptCount val="1"/>
                <c:pt idx="0">
                  <c:v>H30</c:v>
                </c:pt>
              </c:strCache>
            </c:strRef>
          </c:tx>
          <c:spPr>
            <a:solidFill>
              <a:schemeClr val="accent4"/>
            </a:solidFill>
            <a:ln>
              <a:noFill/>
            </a:ln>
            <a:effectLst/>
          </c:spPr>
          <c:invertIfNegative val="0"/>
          <c:cat>
            <c:strRef>
              <c:f>[2]比較!$C$142:$K$142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[2]比較!$C$146:$K$146</c:f>
              <c:numCache>
                <c:formatCode>General</c:formatCode>
                <c:ptCount val="9"/>
                <c:pt idx="0">
                  <c:v>81.951219512195124</c:v>
                </c:pt>
                <c:pt idx="1">
                  <c:v>87.5</c:v>
                </c:pt>
                <c:pt idx="2">
                  <c:v>87.5</c:v>
                </c:pt>
                <c:pt idx="3">
                  <c:v>20</c:v>
                </c:pt>
                <c:pt idx="4">
                  <c:v>89.473684210526315</c:v>
                </c:pt>
                <c:pt idx="5">
                  <c:v>100</c:v>
                </c:pt>
                <c:pt idx="6">
                  <c:v>75</c:v>
                </c:pt>
                <c:pt idx="7">
                  <c:v>106.25</c:v>
                </c:pt>
                <c:pt idx="8">
                  <c:v>84</c:v>
                </c:pt>
              </c:numCache>
            </c:numRef>
          </c:val>
          <c:extLst>
            <c:ext xmlns:c16="http://schemas.microsoft.com/office/drawing/2014/chart" uri="{C3380CC4-5D6E-409C-BE32-E72D297353CC}">
              <c16:uniqueId val="{00000003-12BF-4217-ABF3-E98C8DD86B5C}"/>
            </c:ext>
          </c:extLst>
        </c:ser>
        <c:ser>
          <c:idx val="4"/>
          <c:order val="4"/>
          <c:tx>
            <c:strRef>
              <c:f>[2]比較!$B$147</c:f>
              <c:strCache>
                <c:ptCount val="1"/>
                <c:pt idx="0">
                  <c:v>R2</c:v>
                </c:pt>
              </c:strCache>
            </c:strRef>
          </c:tx>
          <c:spPr>
            <a:solidFill>
              <a:schemeClr val="accent5"/>
            </a:solidFill>
            <a:ln>
              <a:noFill/>
            </a:ln>
            <a:effectLst/>
          </c:spPr>
          <c:invertIfNegative val="0"/>
          <c:cat>
            <c:strRef>
              <c:f>[2]比較!$C$142:$K$142</c:f>
              <c:strCache>
                <c:ptCount val="9"/>
                <c:pt idx="0">
                  <c:v>弘前市</c:v>
                </c:pt>
                <c:pt idx="1">
                  <c:v>黒石市</c:v>
                </c:pt>
                <c:pt idx="2">
                  <c:v>平川市</c:v>
                </c:pt>
                <c:pt idx="3">
                  <c:v>西目屋村</c:v>
                </c:pt>
                <c:pt idx="4">
                  <c:v>藤崎町</c:v>
                </c:pt>
                <c:pt idx="5">
                  <c:v>大鰐町</c:v>
                </c:pt>
                <c:pt idx="6">
                  <c:v>田舎館村</c:v>
                </c:pt>
                <c:pt idx="7">
                  <c:v>板柳町</c:v>
                </c:pt>
                <c:pt idx="8">
                  <c:v>総計</c:v>
                </c:pt>
              </c:strCache>
            </c:strRef>
          </c:cat>
          <c:val>
            <c:numRef>
              <c:f>[2]比較!$C$147:$K$147</c:f>
              <c:numCache>
                <c:formatCode>General</c:formatCode>
                <c:ptCount val="9"/>
                <c:pt idx="0">
                  <c:v>80.952380952380949</c:v>
                </c:pt>
                <c:pt idx="1">
                  <c:v>91.891891891891902</c:v>
                </c:pt>
                <c:pt idx="2">
                  <c:v>75</c:v>
                </c:pt>
                <c:pt idx="3">
                  <c:v>100</c:v>
                </c:pt>
                <c:pt idx="4">
                  <c:v>85.714285714285708</c:v>
                </c:pt>
                <c:pt idx="5">
                  <c:v>88.888888888888886</c:v>
                </c:pt>
                <c:pt idx="6">
                  <c:v>100</c:v>
                </c:pt>
                <c:pt idx="7">
                  <c:v>73.333333333333329</c:v>
                </c:pt>
                <c:pt idx="8">
                  <c:v>82.318840579710141</c:v>
                </c:pt>
              </c:numCache>
            </c:numRef>
          </c:val>
          <c:extLst>
            <c:ext xmlns:c16="http://schemas.microsoft.com/office/drawing/2014/chart" uri="{C3380CC4-5D6E-409C-BE32-E72D297353CC}">
              <c16:uniqueId val="{00000004-12BF-4217-ABF3-E98C8DD86B5C}"/>
            </c:ext>
          </c:extLst>
        </c:ser>
        <c:dLbls>
          <c:showLegendKey val="0"/>
          <c:showVal val="0"/>
          <c:showCatName val="0"/>
          <c:showSerName val="0"/>
          <c:showPercent val="0"/>
          <c:showBubbleSize val="0"/>
        </c:dLbls>
        <c:gapWidth val="66"/>
        <c:axId val="458698800"/>
        <c:axId val="484986888"/>
      </c:barChart>
      <c:catAx>
        <c:axId val="458698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484986888"/>
        <c:crosses val="autoZero"/>
        <c:auto val="1"/>
        <c:lblAlgn val="ctr"/>
        <c:lblOffset val="100"/>
        <c:noMultiLvlLbl val="0"/>
      </c:catAx>
      <c:valAx>
        <c:axId val="484986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58698800"/>
        <c:crosses val="autoZero"/>
        <c:crossBetween val="between"/>
      </c:valAx>
      <c:spPr>
        <a:noFill/>
        <a:ln>
          <a:noFill/>
        </a:ln>
        <a:effectLst/>
      </c:spPr>
    </c:plotArea>
    <c:legend>
      <c:legendPos val="b"/>
      <c:layout>
        <c:manualLayout>
          <c:xMode val="edge"/>
          <c:yMode val="edge"/>
          <c:x val="0.30201311584463469"/>
          <c:y val="0.87683602980890796"/>
          <c:w val="0.45673583612600505"/>
          <c:h val="9.08588333351704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介護区分別　入院時に情報提供書を送付した割合</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[2]比較!$A$169</c:f>
              <c:strCache>
                <c:ptCount val="1"/>
                <c:pt idx="0">
                  <c:v>H27</c:v>
                </c:pt>
              </c:strCache>
            </c:strRef>
          </c:tx>
          <c:spPr>
            <a:solidFill>
              <a:schemeClr val="accent1"/>
            </a:solidFill>
            <a:ln>
              <a:noFill/>
            </a:ln>
            <a:effectLst/>
          </c:spPr>
          <c:invertIfNegative val="0"/>
          <c:cat>
            <c:strRef>
              <c:f>[2]比較!$B$168:$E$168</c:f>
              <c:strCache>
                <c:ptCount val="4"/>
                <c:pt idx="0">
                  <c:v>総計</c:v>
                </c:pt>
                <c:pt idx="1">
                  <c:v>介護</c:v>
                </c:pt>
                <c:pt idx="2">
                  <c:v>予防</c:v>
                </c:pt>
                <c:pt idx="3">
                  <c:v>事業対象</c:v>
                </c:pt>
              </c:strCache>
            </c:strRef>
          </c:cat>
          <c:val>
            <c:numRef>
              <c:f>[2]比較!$B$169:$E$169</c:f>
              <c:numCache>
                <c:formatCode>General</c:formatCode>
                <c:ptCount val="4"/>
                <c:pt idx="0">
                  <c:v>21.099554234769688</c:v>
                </c:pt>
                <c:pt idx="1">
                  <c:v>53.846153846153847</c:v>
                </c:pt>
                <c:pt idx="2">
                  <c:v>2.112676056338028</c:v>
                </c:pt>
              </c:numCache>
            </c:numRef>
          </c:val>
          <c:extLst>
            <c:ext xmlns:c16="http://schemas.microsoft.com/office/drawing/2014/chart" uri="{C3380CC4-5D6E-409C-BE32-E72D297353CC}">
              <c16:uniqueId val="{00000000-618B-4E8C-B825-CEE71D245875}"/>
            </c:ext>
          </c:extLst>
        </c:ser>
        <c:ser>
          <c:idx val="1"/>
          <c:order val="1"/>
          <c:tx>
            <c:strRef>
              <c:f>[2]比較!$A$170</c:f>
              <c:strCache>
                <c:ptCount val="1"/>
                <c:pt idx="0">
                  <c:v>H28</c:v>
                </c:pt>
              </c:strCache>
            </c:strRef>
          </c:tx>
          <c:spPr>
            <a:solidFill>
              <a:schemeClr val="accent2"/>
            </a:solidFill>
            <a:ln>
              <a:noFill/>
            </a:ln>
            <a:effectLst/>
          </c:spPr>
          <c:invertIfNegative val="0"/>
          <c:cat>
            <c:strRef>
              <c:f>[2]比較!$B$168:$E$168</c:f>
              <c:strCache>
                <c:ptCount val="4"/>
                <c:pt idx="0">
                  <c:v>総計</c:v>
                </c:pt>
                <c:pt idx="1">
                  <c:v>介護</c:v>
                </c:pt>
                <c:pt idx="2">
                  <c:v>予防</c:v>
                </c:pt>
                <c:pt idx="3">
                  <c:v>事業対象</c:v>
                </c:pt>
              </c:strCache>
            </c:strRef>
          </c:cat>
          <c:val>
            <c:numRef>
              <c:f>[2]比較!$B$170:$E$170</c:f>
              <c:numCache>
                <c:formatCode>General</c:formatCode>
                <c:ptCount val="4"/>
                <c:pt idx="0">
                  <c:v>76.599999999999994</c:v>
                </c:pt>
                <c:pt idx="1">
                  <c:v>78.8</c:v>
                </c:pt>
                <c:pt idx="2">
                  <c:v>65.454545454545453</c:v>
                </c:pt>
              </c:numCache>
            </c:numRef>
          </c:val>
          <c:extLst>
            <c:ext xmlns:c16="http://schemas.microsoft.com/office/drawing/2014/chart" uri="{C3380CC4-5D6E-409C-BE32-E72D297353CC}">
              <c16:uniqueId val="{00000001-618B-4E8C-B825-CEE71D245875}"/>
            </c:ext>
          </c:extLst>
        </c:ser>
        <c:ser>
          <c:idx val="2"/>
          <c:order val="2"/>
          <c:tx>
            <c:strRef>
              <c:f>[2]比較!$A$171</c:f>
              <c:strCache>
                <c:ptCount val="1"/>
                <c:pt idx="0">
                  <c:v>H29</c:v>
                </c:pt>
              </c:strCache>
            </c:strRef>
          </c:tx>
          <c:spPr>
            <a:solidFill>
              <a:schemeClr val="accent3"/>
            </a:solidFill>
            <a:ln>
              <a:noFill/>
            </a:ln>
            <a:effectLst/>
          </c:spPr>
          <c:invertIfNegative val="0"/>
          <c:cat>
            <c:strRef>
              <c:f>[2]比較!$B$168:$E$168</c:f>
              <c:strCache>
                <c:ptCount val="4"/>
                <c:pt idx="0">
                  <c:v>総計</c:v>
                </c:pt>
                <c:pt idx="1">
                  <c:v>介護</c:v>
                </c:pt>
                <c:pt idx="2">
                  <c:v>予防</c:v>
                </c:pt>
                <c:pt idx="3">
                  <c:v>事業対象</c:v>
                </c:pt>
              </c:strCache>
            </c:strRef>
          </c:cat>
          <c:val>
            <c:numRef>
              <c:f>[2]比較!$B$171:$E$171</c:f>
              <c:numCache>
                <c:formatCode>General</c:formatCode>
                <c:ptCount val="4"/>
                <c:pt idx="0">
                  <c:v>77.450980392156865</c:v>
                </c:pt>
                <c:pt idx="1">
                  <c:v>79.435483870967744</c:v>
                </c:pt>
                <c:pt idx="2">
                  <c:v>68.965517241379317</c:v>
                </c:pt>
              </c:numCache>
            </c:numRef>
          </c:val>
          <c:extLst>
            <c:ext xmlns:c16="http://schemas.microsoft.com/office/drawing/2014/chart" uri="{C3380CC4-5D6E-409C-BE32-E72D297353CC}">
              <c16:uniqueId val="{00000002-618B-4E8C-B825-CEE71D245875}"/>
            </c:ext>
          </c:extLst>
        </c:ser>
        <c:ser>
          <c:idx val="3"/>
          <c:order val="3"/>
          <c:tx>
            <c:strRef>
              <c:f>[2]比較!$A$172</c:f>
              <c:strCache>
                <c:ptCount val="1"/>
                <c:pt idx="0">
                  <c:v>H30</c:v>
                </c:pt>
              </c:strCache>
            </c:strRef>
          </c:tx>
          <c:spPr>
            <a:solidFill>
              <a:schemeClr val="accent4"/>
            </a:solidFill>
            <a:ln>
              <a:noFill/>
            </a:ln>
            <a:effectLst/>
          </c:spPr>
          <c:invertIfNegative val="0"/>
          <c:cat>
            <c:strRef>
              <c:f>[2]比較!$B$168:$E$168</c:f>
              <c:strCache>
                <c:ptCount val="4"/>
                <c:pt idx="0">
                  <c:v>総計</c:v>
                </c:pt>
                <c:pt idx="1">
                  <c:v>介護</c:v>
                </c:pt>
                <c:pt idx="2">
                  <c:v>予防</c:v>
                </c:pt>
                <c:pt idx="3">
                  <c:v>事業対象</c:v>
                </c:pt>
              </c:strCache>
            </c:strRef>
          </c:cat>
          <c:val>
            <c:numRef>
              <c:f>[2]比較!$B$172:$E$172</c:f>
              <c:numCache>
                <c:formatCode>General</c:formatCode>
                <c:ptCount val="4"/>
                <c:pt idx="0">
                  <c:v>84</c:v>
                </c:pt>
                <c:pt idx="1">
                  <c:v>88.976377952755897</c:v>
                </c:pt>
                <c:pt idx="2">
                  <c:v>82.978723404255319</c:v>
                </c:pt>
              </c:numCache>
            </c:numRef>
          </c:val>
          <c:extLst>
            <c:ext xmlns:c16="http://schemas.microsoft.com/office/drawing/2014/chart" uri="{C3380CC4-5D6E-409C-BE32-E72D297353CC}">
              <c16:uniqueId val="{00000003-618B-4E8C-B825-CEE71D245875}"/>
            </c:ext>
          </c:extLst>
        </c:ser>
        <c:ser>
          <c:idx val="4"/>
          <c:order val="4"/>
          <c:tx>
            <c:strRef>
              <c:f>[2]比較!$A$173</c:f>
              <c:strCache>
                <c:ptCount val="1"/>
                <c:pt idx="0">
                  <c:v>R2</c:v>
                </c:pt>
              </c:strCache>
            </c:strRef>
          </c:tx>
          <c:spPr>
            <a:solidFill>
              <a:schemeClr val="accent5"/>
            </a:solidFill>
            <a:ln>
              <a:noFill/>
            </a:ln>
            <a:effectLst/>
          </c:spPr>
          <c:invertIfNegative val="0"/>
          <c:cat>
            <c:strRef>
              <c:f>[2]比較!$B$168:$E$168</c:f>
              <c:strCache>
                <c:ptCount val="4"/>
                <c:pt idx="0">
                  <c:v>総計</c:v>
                </c:pt>
                <c:pt idx="1">
                  <c:v>介護</c:v>
                </c:pt>
                <c:pt idx="2">
                  <c:v>予防</c:v>
                </c:pt>
                <c:pt idx="3">
                  <c:v>事業対象</c:v>
                </c:pt>
              </c:strCache>
            </c:strRef>
          </c:cat>
          <c:val>
            <c:numRef>
              <c:f>[2]比較!$B$173:$E$173</c:f>
              <c:numCache>
                <c:formatCode>General</c:formatCode>
                <c:ptCount val="4"/>
                <c:pt idx="0">
                  <c:v>82.318840579710141</c:v>
                </c:pt>
                <c:pt idx="1">
                  <c:v>85.223367697594497</c:v>
                </c:pt>
                <c:pt idx="2">
                  <c:v>66.666666666666657</c:v>
                </c:pt>
                <c:pt idx="3">
                  <c:v>66.666666666666657</c:v>
                </c:pt>
              </c:numCache>
            </c:numRef>
          </c:val>
          <c:extLst>
            <c:ext xmlns:c16="http://schemas.microsoft.com/office/drawing/2014/chart" uri="{C3380CC4-5D6E-409C-BE32-E72D297353CC}">
              <c16:uniqueId val="{00000004-618B-4E8C-B825-CEE71D245875}"/>
            </c:ext>
          </c:extLst>
        </c:ser>
        <c:dLbls>
          <c:showLegendKey val="0"/>
          <c:showVal val="0"/>
          <c:showCatName val="0"/>
          <c:showSerName val="0"/>
          <c:showPercent val="0"/>
          <c:showBubbleSize val="0"/>
        </c:dLbls>
        <c:gapWidth val="219"/>
        <c:overlap val="-27"/>
        <c:axId val="605636096"/>
        <c:axId val="605634456"/>
      </c:barChart>
      <c:catAx>
        <c:axId val="605636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ja-JP"/>
          </a:p>
        </c:txPr>
        <c:crossAx val="605634456"/>
        <c:crosses val="autoZero"/>
        <c:auto val="1"/>
        <c:lblAlgn val="ctr"/>
        <c:lblOffset val="100"/>
        <c:noMultiLvlLbl val="0"/>
      </c:catAx>
      <c:valAx>
        <c:axId val="605634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05636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95250</xdr:colOff>
      <xdr:row>93</xdr:row>
      <xdr:rowOff>112183</xdr:rowOff>
    </xdr:from>
    <xdr:to>
      <xdr:col>9</xdr:col>
      <xdr:colOff>380999</xdr:colOff>
      <xdr:row>110</xdr:row>
      <xdr:rowOff>164570</xdr:rowOff>
    </xdr:to>
    <xdr:graphicFrame macro="">
      <xdr:nvGraphicFramePr>
        <xdr:cNvPr id="9" name="グラフ 8">
          <a:extLst>
            <a:ext uri="{FF2B5EF4-FFF2-40B4-BE49-F238E27FC236}">
              <a16:creationId xmlns:a16="http://schemas.microsoft.com/office/drawing/2014/main" id="{E174C234-A5D5-4CE2-A2EB-D6CEA04A8B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52917</xdr:colOff>
      <xdr:row>40</xdr:row>
      <xdr:rowOff>137583</xdr:rowOff>
    </xdr:from>
    <xdr:to>
      <xdr:col>10</xdr:col>
      <xdr:colOff>486834</xdr:colOff>
      <xdr:row>74</xdr:row>
      <xdr:rowOff>95250</xdr:rowOff>
    </xdr:to>
    <xdr:graphicFrame macro="">
      <xdr:nvGraphicFramePr>
        <xdr:cNvPr id="7" name="グラフ 6">
          <a:extLst>
            <a:ext uri="{FF2B5EF4-FFF2-40B4-BE49-F238E27FC236}">
              <a16:creationId xmlns:a16="http://schemas.microsoft.com/office/drawing/2014/main" id="{92C9C235-4C79-473B-BF69-740A769B6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105834</xdr:colOff>
      <xdr:row>114</xdr:row>
      <xdr:rowOff>63500</xdr:rowOff>
    </xdr:from>
    <xdr:to>
      <xdr:col>10</xdr:col>
      <xdr:colOff>465667</xdr:colOff>
      <xdr:row>150</xdr:row>
      <xdr:rowOff>63500</xdr:rowOff>
    </xdr:to>
    <xdr:graphicFrame macro="">
      <xdr:nvGraphicFramePr>
        <xdr:cNvPr id="8" name="グラフ 7">
          <a:extLst>
            <a:ext uri="{FF2B5EF4-FFF2-40B4-BE49-F238E27FC236}">
              <a16:creationId xmlns:a16="http://schemas.microsoft.com/office/drawing/2014/main" id="{923B1794-71C5-4375-9857-A1F78D801B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42</xdr:row>
      <xdr:rowOff>127000</xdr:rowOff>
    </xdr:from>
    <xdr:to>
      <xdr:col>11</xdr:col>
      <xdr:colOff>31750</xdr:colOff>
      <xdr:row>44</xdr:row>
      <xdr:rowOff>116416</xdr:rowOff>
    </xdr:to>
    <xdr:sp macro="" textlink="">
      <xdr:nvSpPr>
        <xdr:cNvPr id="9" name="テキスト ボックス 8">
          <a:extLst>
            <a:ext uri="{FF2B5EF4-FFF2-40B4-BE49-F238E27FC236}">
              <a16:creationId xmlns:a16="http://schemas.microsoft.com/office/drawing/2014/main" id="{05801A9C-96B5-47A1-B879-3C496835E199}"/>
            </a:ext>
          </a:extLst>
        </xdr:cNvPr>
        <xdr:cNvSpPr txBox="1"/>
      </xdr:nvSpPr>
      <xdr:spPr>
        <a:xfrm>
          <a:off x="7630583" y="7969250"/>
          <a:ext cx="592667" cy="264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a:t>
          </a:r>
          <a:r>
            <a:rPr kumimoji="1" lang="en-US" altLang="ja-JP" sz="1100">
              <a:latin typeface="+mn-ea"/>
              <a:ea typeface="+mn-ea"/>
            </a:rPr>
            <a:t>)</a:t>
          </a:r>
          <a:endParaRPr kumimoji="1" lang="ja-JP" altLang="en-US" sz="1100">
            <a:latin typeface="+mn-ea"/>
            <a:ea typeface="+mn-ea"/>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0.92952</cdr:x>
      <cdr:y>0.00949</cdr:y>
    </cdr:from>
    <cdr:to>
      <cdr:x>1</cdr:x>
      <cdr:y>0.05889</cdr:y>
    </cdr:to>
    <cdr:sp macro="" textlink="">
      <cdr:nvSpPr>
        <cdr:cNvPr id="2" name="テキスト ボックス 8">
          <a:extLst xmlns:a="http://schemas.openxmlformats.org/drawingml/2006/main">
            <a:ext uri="{FF2B5EF4-FFF2-40B4-BE49-F238E27FC236}">
              <a16:creationId xmlns:a16="http://schemas.microsoft.com/office/drawing/2014/main" id="{05801A9C-96B5-47A1-B879-3C496835E199}"/>
            </a:ext>
          </a:extLst>
        </cdr:cNvPr>
        <cdr:cNvSpPr txBox="1"/>
      </cdr:nvSpPr>
      <cdr:spPr>
        <a:xfrm xmlns:a="http://schemas.openxmlformats.org/drawingml/2006/main">
          <a:off x="7397750" y="50800"/>
          <a:ext cx="560917" cy="2645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latin typeface="+mj-ea"/>
              <a:ea typeface="+mj-ea"/>
            </a:rPr>
            <a:t>(</a:t>
          </a:r>
          <a:r>
            <a:rPr kumimoji="1" lang="ja-JP" altLang="en-US" sz="1100">
              <a:latin typeface="+mj-ea"/>
              <a:ea typeface="+mj-ea"/>
            </a:rPr>
            <a:t>％</a:t>
          </a:r>
          <a:r>
            <a:rPr kumimoji="1" lang="en-US" altLang="ja-JP" sz="1100">
              <a:latin typeface="+mj-ea"/>
              <a:ea typeface="+mj-ea"/>
            </a:rPr>
            <a:t>)</a:t>
          </a:r>
          <a:endParaRPr kumimoji="1" lang="ja-JP" altLang="en-US" sz="1100">
            <a:latin typeface="+mj-ea"/>
            <a:ea typeface="+mj-ea"/>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31750</xdr:colOff>
      <xdr:row>55</xdr:row>
      <xdr:rowOff>0</xdr:rowOff>
    </xdr:from>
    <xdr:to>
      <xdr:col>10</xdr:col>
      <xdr:colOff>476250</xdr:colOff>
      <xdr:row>80</xdr:row>
      <xdr:rowOff>13608</xdr:rowOff>
    </xdr:to>
    <xdr:graphicFrame macro="">
      <xdr:nvGraphicFramePr>
        <xdr:cNvPr id="2" name="グラフ 1">
          <a:extLst>
            <a:ext uri="{FF2B5EF4-FFF2-40B4-BE49-F238E27FC236}">
              <a16:creationId xmlns:a16="http://schemas.microsoft.com/office/drawing/2014/main" id="{90B7AD94-115C-4EA4-A5B8-335F5C2B1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40821</xdr:colOff>
      <xdr:row>108</xdr:row>
      <xdr:rowOff>77558</xdr:rowOff>
    </xdr:from>
    <xdr:to>
      <xdr:col>10</xdr:col>
      <xdr:colOff>489857</xdr:colOff>
      <xdr:row>138</xdr:row>
      <xdr:rowOff>0</xdr:rowOff>
    </xdr:to>
    <xdr:graphicFrame macro="">
      <xdr:nvGraphicFramePr>
        <xdr:cNvPr id="3" name="グラフ 2">
          <a:extLst>
            <a:ext uri="{FF2B5EF4-FFF2-40B4-BE49-F238E27FC236}">
              <a16:creationId xmlns:a16="http://schemas.microsoft.com/office/drawing/2014/main" id="{CB05AEE9-6581-47EC-B80C-B0DDAE2CFA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40821</xdr:colOff>
      <xdr:row>186</xdr:row>
      <xdr:rowOff>95250</xdr:rowOff>
    </xdr:from>
    <xdr:to>
      <xdr:col>10</xdr:col>
      <xdr:colOff>476250</xdr:colOff>
      <xdr:row>197</xdr:row>
      <xdr:rowOff>149679</xdr:rowOff>
    </xdr:to>
    <xdr:graphicFrame macro="">
      <xdr:nvGraphicFramePr>
        <xdr:cNvPr id="8" name="グラフ 7">
          <a:extLst>
            <a:ext uri="{FF2B5EF4-FFF2-40B4-BE49-F238E27FC236}">
              <a16:creationId xmlns:a16="http://schemas.microsoft.com/office/drawing/2014/main" id="{E7E96251-C4F7-4B11-B5B8-77502DDFC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68035</xdr:colOff>
      <xdr:row>282</xdr:row>
      <xdr:rowOff>13608</xdr:rowOff>
    </xdr:from>
    <xdr:to>
      <xdr:col>10</xdr:col>
      <xdr:colOff>489858</xdr:colOff>
      <xdr:row>304</xdr:row>
      <xdr:rowOff>108857</xdr:rowOff>
    </xdr:to>
    <xdr:graphicFrame macro="">
      <xdr:nvGraphicFramePr>
        <xdr:cNvPr id="10" name="グラフ 9">
          <a:extLst>
            <a:ext uri="{FF2B5EF4-FFF2-40B4-BE49-F238E27FC236}">
              <a16:creationId xmlns:a16="http://schemas.microsoft.com/office/drawing/2014/main" id="{619DE9CE-0209-4524-869B-79C4031090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518583</xdr:colOff>
      <xdr:row>335</xdr:row>
      <xdr:rowOff>95251</xdr:rowOff>
    </xdr:from>
    <xdr:to>
      <xdr:col>10</xdr:col>
      <xdr:colOff>107345</xdr:colOff>
      <xdr:row>346</xdr:row>
      <xdr:rowOff>136828</xdr:rowOff>
    </xdr:to>
    <xdr:graphicFrame macro="">
      <xdr:nvGraphicFramePr>
        <xdr:cNvPr id="6" name="グラフ 5">
          <a:extLst>
            <a:ext uri="{FF2B5EF4-FFF2-40B4-BE49-F238E27FC236}">
              <a16:creationId xmlns:a16="http://schemas.microsoft.com/office/drawing/2014/main" id="{083C9BDD-9ABE-47E0-AACE-386DB8C70A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508000</xdr:colOff>
      <xdr:row>347</xdr:row>
      <xdr:rowOff>105834</xdr:rowOff>
    </xdr:from>
    <xdr:to>
      <xdr:col>10</xdr:col>
      <xdr:colOff>83154</xdr:colOff>
      <xdr:row>357</xdr:row>
      <xdr:rowOff>63499</xdr:rowOff>
    </xdr:to>
    <xdr:graphicFrame macro="">
      <xdr:nvGraphicFramePr>
        <xdr:cNvPr id="7" name="グラフ 6">
          <a:extLst>
            <a:ext uri="{FF2B5EF4-FFF2-40B4-BE49-F238E27FC236}">
              <a16:creationId xmlns:a16="http://schemas.microsoft.com/office/drawing/2014/main" id="{B205A3B8-5DFB-4D24-A1CD-C94C0C7EC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s220dbeae\share\03&#20581;&#24247;&#22679;&#36914;&#35506;\02&#21253;&#25324;&#12465;&#12450;\&#9734;&#21307;&#30274;&#20171;&#35703;&#36899;&#25658;&#35519;&#25972;&#20107;&#26989;&#9734;\&#9733;R5\3.&#24066;&#30010;&#26449;&#25285;&#24403;&#32773;&#31561;&#20250;&#35696;\&#36215;&#26696;&#39006;\&#65301;.&#24403;&#26085;&#36039;&#26009;&#31561;\&#21442;&#32771;4&#12288;R5&#24180;&#24230;&#12514;&#12491;&#12479;&#12522;&#12531;&#12464;&#24066;&#30010;&#26449;&#2102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307;&#30274;&#20171;&#35703;/R2&#24180;&#24230;&#38598;&#3533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比較 (2)"/>
      <sheetName val="Sheet1"/>
      <sheetName val="比較 (3)"/>
      <sheetName val="比較"/>
      <sheetName val="グラフ"/>
      <sheetName val="Sheet2"/>
      <sheetName val="退院調整個別"/>
    </sheetNames>
    <sheetDataSet>
      <sheetData sheetId="0"/>
      <sheetData sheetId="1"/>
      <sheetData sheetId="2"/>
      <sheetData sheetId="3">
        <row r="2">
          <cell r="G2" t="str">
            <v>H27</v>
          </cell>
          <cell r="H2" t="str">
            <v>H28</v>
          </cell>
          <cell r="I2" t="str">
            <v>H29</v>
          </cell>
          <cell r="J2" t="str">
            <v>H30</v>
          </cell>
          <cell r="K2" t="str">
            <v>R2</v>
          </cell>
          <cell r="L2" t="str">
            <v>R5</v>
          </cell>
        </row>
        <row r="3">
          <cell r="F3" t="str">
            <v>急に退院が決まった、早期に退院を迫られる</v>
          </cell>
          <cell r="G3">
            <v>58.548009367681495</v>
          </cell>
          <cell r="H3">
            <v>42.622950819672127</v>
          </cell>
          <cell r="I3">
            <v>41.920374707259953</v>
          </cell>
          <cell r="J3">
            <v>48.00936768149883</v>
          </cell>
          <cell r="K3">
            <v>43.467933491686459</v>
          </cell>
          <cell r="L3">
            <v>38.613861386138616</v>
          </cell>
        </row>
        <row r="4">
          <cell r="F4" t="str">
            <v>介護保険や在宅療養環境への理解不足</v>
          </cell>
          <cell r="G4">
            <v>28.103044496487119</v>
          </cell>
          <cell r="H4">
            <v>23.185011709601874</v>
          </cell>
          <cell r="I4">
            <v>20.843091334894616</v>
          </cell>
          <cell r="J4">
            <v>28.103044496487119</v>
          </cell>
          <cell r="K4">
            <v>23.51543942992874</v>
          </cell>
          <cell r="L4">
            <v>17.82178217821782</v>
          </cell>
        </row>
        <row r="5">
          <cell r="F5" t="str">
            <v>経過や見通しの説明不足</v>
          </cell>
          <cell r="G5">
            <v>22.716627634660423</v>
          </cell>
          <cell r="H5">
            <v>24.121779859484775</v>
          </cell>
          <cell r="I5">
            <v>21.311475409836063</v>
          </cell>
          <cell r="J5">
            <v>25.05854800936768</v>
          </cell>
          <cell r="K5">
            <v>22.090261282660332</v>
          </cell>
          <cell r="L5">
            <v>6.9306930693069315</v>
          </cell>
        </row>
        <row r="6">
          <cell r="F6" t="str">
            <v>退院後すぐに症状悪化、再入院</v>
          </cell>
          <cell r="G6">
            <v>18.969555035128806</v>
          </cell>
          <cell r="H6">
            <v>21.545667447306791</v>
          </cell>
          <cell r="I6">
            <v>22.716627634660423</v>
          </cell>
          <cell r="J6">
            <v>22.950819672131146</v>
          </cell>
          <cell r="K6">
            <v>22.090261282660332</v>
          </cell>
          <cell r="L6">
            <v>9.9009900990099009</v>
          </cell>
        </row>
        <row r="7">
          <cell r="F7" t="str">
            <v>病院から得た情報と実際のずれがある</v>
          </cell>
          <cell r="G7">
            <v>13.817330210772832</v>
          </cell>
          <cell r="H7">
            <v>17.798594847775178</v>
          </cell>
          <cell r="I7">
            <v>15.456674473067917</v>
          </cell>
          <cell r="J7">
            <v>20.843091334894616</v>
          </cell>
          <cell r="K7">
            <v>23.51543942992874</v>
          </cell>
          <cell r="L7">
            <v>20.792079207920793</v>
          </cell>
        </row>
        <row r="8">
          <cell r="F8" t="str">
            <v>その他</v>
          </cell>
          <cell r="G8">
            <v>3.278688524590164</v>
          </cell>
          <cell r="H8">
            <v>4.4496487119437944</v>
          </cell>
          <cell r="I8">
            <v>4.6838407494145207</v>
          </cell>
          <cell r="J8">
            <v>6.7915690866510543</v>
          </cell>
          <cell r="K8">
            <v>4.2755344418052257</v>
          </cell>
          <cell r="L8">
            <v>5.9405940594059405</v>
          </cell>
        </row>
        <row r="38">
          <cell r="G38" t="str">
            <v>H27</v>
          </cell>
          <cell r="H38" t="str">
            <v>H28</v>
          </cell>
          <cell r="I38" t="str">
            <v>H29</v>
          </cell>
          <cell r="J38" t="str">
            <v>H30</v>
          </cell>
          <cell r="K38" t="str">
            <v>R2</v>
          </cell>
          <cell r="L38" t="str">
            <v>R5</v>
          </cell>
        </row>
        <row r="39">
          <cell r="F39" t="str">
            <v>退院前からの頻繁な連絡、情報提供</v>
          </cell>
          <cell r="G39">
            <v>50.11709601873536</v>
          </cell>
          <cell r="H39">
            <v>55.503512880562056</v>
          </cell>
          <cell r="I39">
            <v>57.142857142857139</v>
          </cell>
          <cell r="J39">
            <v>61.358313817330213</v>
          </cell>
          <cell r="K39">
            <v>65.320665083135381</v>
          </cell>
          <cell r="L39">
            <v>67.32673267326733</v>
          </cell>
        </row>
        <row r="40">
          <cell r="F40" t="str">
            <v>退院前カンファレンスに参加</v>
          </cell>
          <cell r="G40">
            <v>43.793911007025763</v>
          </cell>
          <cell r="H40">
            <v>37.704918032786885</v>
          </cell>
          <cell r="I40">
            <v>36.29976580796253</v>
          </cell>
          <cell r="J40">
            <v>35.831381733021075</v>
          </cell>
          <cell r="K40">
            <v>28.741092636579573</v>
          </cell>
          <cell r="L40">
            <v>40.594059405940598</v>
          </cell>
        </row>
        <row r="41">
          <cell r="F41" t="str">
            <v>早い段階での退院または居宅支援の連絡</v>
          </cell>
          <cell r="G41">
            <v>33.021077283372364</v>
          </cell>
          <cell r="H41">
            <v>35.597189695550355</v>
          </cell>
          <cell r="I41">
            <v>41.217798594847778</v>
          </cell>
          <cell r="J41">
            <v>35.597189695550355</v>
          </cell>
          <cell r="K41">
            <v>40.380047505938244</v>
          </cell>
          <cell r="L41">
            <v>51.485148514851488</v>
          </cell>
        </row>
        <row r="42">
          <cell r="F42" t="str">
            <v>連携窓口が明確</v>
          </cell>
          <cell r="G42">
            <v>54.332552693208434</v>
          </cell>
          <cell r="H42">
            <v>62.060889929742387</v>
          </cell>
          <cell r="I42">
            <v>64.871194379391113</v>
          </cell>
          <cell r="J42">
            <v>67.213114754098356</v>
          </cell>
          <cell r="K42">
            <v>66.745843230403807</v>
          </cell>
          <cell r="L42">
            <v>88.118811881188122</v>
          </cell>
        </row>
        <row r="43">
          <cell r="F43" t="str">
            <v>入退院調整ルールの運用によるスムーズな連携</v>
          </cell>
          <cell r="G43"/>
          <cell r="H43">
            <v>33.976833976833973</v>
          </cell>
          <cell r="I43">
            <v>40.466926070038909</v>
          </cell>
          <cell r="J43">
            <v>45.353159851301115</v>
          </cell>
          <cell r="K43">
            <v>24.940617577197148</v>
          </cell>
          <cell r="L43">
            <v>50.495049504950494</v>
          </cell>
        </row>
        <row r="44">
          <cell r="F44" t="str">
            <v>その他</v>
          </cell>
          <cell r="G44">
            <v>0.70257611241217799</v>
          </cell>
          <cell r="H44">
            <v>0.46838407494145201</v>
          </cell>
          <cell r="I44">
            <v>0.93676814988290402</v>
          </cell>
          <cell r="J44">
            <v>0.46838407494145201</v>
          </cell>
          <cell r="K44">
            <v>0.71258907363420432</v>
          </cell>
          <cell r="L44">
            <v>0.99009900990099009</v>
          </cell>
        </row>
      </sheetData>
      <sheetData sheetId="4"/>
      <sheetData sheetId="5"/>
      <sheetData sheetId="6">
        <row r="44">
          <cell r="B44" t="str">
            <v>弘前市</v>
          </cell>
          <cell r="C44" t="str">
            <v>黒石市</v>
          </cell>
          <cell r="D44" t="str">
            <v>平川市</v>
          </cell>
          <cell r="E44" t="str">
            <v>西目屋村</v>
          </cell>
          <cell r="F44" t="str">
            <v>藤崎町</v>
          </cell>
          <cell r="G44" t="str">
            <v>大鰐町</v>
          </cell>
          <cell r="H44" t="str">
            <v>田舎館村</v>
          </cell>
          <cell r="I44" t="str">
            <v>板柳町</v>
          </cell>
          <cell r="J44" t="str">
            <v>総計</v>
          </cell>
        </row>
        <row r="45">
          <cell r="A45" t="str">
            <v>0割</v>
          </cell>
          <cell r="B45">
            <v>1.5873015873015872</v>
          </cell>
          <cell r="C45">
            <v>8.3333333333333321</v>
          </cell>
          <cell r="D45"/>
          <cell r="E45"/>
          <cell r="F45">
            <v>20</v>
          </cell>
          <cell r="G45"/>
          <cell r="H45"/>
          <cell r="I45"/>
          <cell r="J45">
            <v>2.9702970297029703</v>
          </cell>
        </row>
        <row r="46">
          <cell r="A46" t="str">
            <v>1割</v>
          </cell>
          <cell r="B46">
            <v>1.5873015873015872</v>
          </cell>
          <cell r="C46"/>
          <cell r="D46"/>
          <cell r="E46"/>
          <cell r="F46"/>
          <cell r="G46"/>
          <cell r="H46"/>
          <cell r="I46"/>
          <cell r="J46">
            <v>0.99009900990099009</v>
          </cell>
        </row>
        <row r="47">
          <cell r="A47" t="str">
            <v>2割</v>
          </cell>
          <cell r="B47">
            <v>1.5873015873015872</v>
          </cell>
          <cell r="C47"/>
          <cell r="D47"/>
          <cell r="E47"/>
          <cell r="F47"/>
          <cell r="G47"/>
          <cell r="H47"/>
          <cell r="I47"/>
          <cell r="J47">
            <v>0.99009900990099009</v>
          </cell>
        </row>
        <row r="48">
          <cell r="A48" t="str">
            <v>3割</v>
          </cell>
          <cell r="B48"/>
          <cell r="C48"/>
          <cell r="D48"/>
          <cell r="E48"/>
          <cell r="F48"/>
          <cell r="G48"/>
          <cell r="H48"/>
          <cell r="I48"/>
          <cell r="J48"/>
        </row>
        <row r="49">
          <cell r="A49" t="str">
            <v>4割</v>
          </cell>
          <cell r="B49"/>
          <cell r="C49"/>
          <cell r="D49"/>
          <cell r="E49"/>
          <cell r="F49"/>
          <cell r="G49"/>
          <cell r="H49"/>
          <cell r="I49"/>
          <cell r="J49">
            <v>0</v>
          </cell>
        </row>
        <row r="50">
          <cell r="A50" t="str">
            <v>5割</v>
          </cell>
          <cell r="B50">
            <v>1.5873015873015872</v>
          </cell>
          <cell r="C50"/>
          <cell r="D50"/>
          <cell r="E50"/>
          <cell r="F50"/>
          <cell r="G50"/>
          <cell r="H50"/>
          <cell r="I50"/>
          <cell r="J50">
            <v>0.99009900990099009</v>
          </cell>
        </row>
        <row r="51">
          <cell r="A51" t="str">
            <v>6割</v>
          </cell>
          <cell r="B51"/>
          <cell r="C51"/>
          <cell r="D51"/>
          <cell r="E51">
            <v>50</v>
          </cell>
          <cell r="F51"/>
          <cell r="G51"/>
          <cell r="H51"/>
          <cell r="I51"/>
          <cell r="J51">
            <v>0.99009900990099009</v>
          </cell>
        </row>
        <row r="52">
          <cell r="A52" t="str">
            <v>7割</v>
          </cell>
          <cell r="B52"/>
          <cell r="C52"/>
          <cell r="D52"/>
          <cell r="E52"/>
          <cell r="F52"/>
          <cell r="G52"/>
          <cell r="H52"/>
          <cell r="I52"/>
          <cell r="J52">
            <v>0</v>
          </cell>
        </row>
        <row r="53">
          <cell r="A53" t="str">
            <v>8割</v>
          </cell>
          <cell r="B53">
            <v>4.7619047619047619</v>
          </cell>
          <cell r="C53"/>
          <cell r="D53"/>
          <cell r="E53"/>
          <cell r="F53"/>
          <cell r="G53"/>
          <cell r="H53"/>
          <cell r="I53">
            <v>16.666666666666664</v>
          </cell>
          <cell r="J53">
            <v>3.9603960396039604</v>
          </cell>
        </row>
        <row r="54">
          <cell r="A54" t="str">
            <v>9割</v>
          </cell>
          <cell r="B54">
            <v>25.396825396825395</v>
          </cell>
          <cell r="C54">
            <v>16.666666666666664</v>
          </cell>
          <cell r="D54">
            <v>37.5</v>
          </cell>
          <cell r="E54"/>
          <cell r="F54"/>
          <cell r="G54"/>
          <cell r="H54">
            <v>33.333333333333329</v>
          </cell>
          <cell r="I54"/>
          <cell r="J54">
            <v>21.782178217821784</v>
          </cell>
        </row>
        <row r="55">
          <cell r="A55" t="str">
            <v>10割</v>
          </cell>
          <cell r="B55">
            <v>63.492063492063487</v>
          </cell>
          <cell r="C55">
            <v>75</v>
          </cell>
          <cell r="D55">
            <v>62.5</v>
          </cell>
          <cell r="E55">
            <v>50</v>
          </cell>
          <cell r="F55">
            <v>80</v>
          </cell>
          <cell r="G55">
            <v>100</v>
          </cell>
          <cell r="H55">
            <v>66.666666666666657</v>
          </cell>
          <cell r="I55">
            <v>83.333333333333343</v>
          </cell>
          <cell r="J55">
            <v>67.32673267326733</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比較"/>
      <sheetName val="退院調整個別"/>
    </sheetNames>
    <sheetDataSet>
      <sheetData sheetId="0" refreshError="1"/>
      <sheetData sheetId="1">
        <row r="3">
          <cell r="A3" t="str">
            <v>急に退院が決まった、早期に退院を迫られる</v>
          </cell>
        </row>
        <row r="142">
          <cell r="C142" t="str">
            <v>弘前市</v>
          </cell>
          <cell r="D142" t="str">
            <v>黒石市</v>
          </cell>
          <cell r="E142" t="str">
            <v>平川市</v>
          </cell>
          <cell r="F142" t="str">
            <v>西目屋村</v>
          </cell>
          <cell r="G142" t="str">
            <v>藤崎町</v>
          </cell>
          <cell r="H142" t="str">
            <v>大鰐町</v>
          </cell>
          <cell r="I142" t="str">
            <v>田舎館村</v>
          </cell>
          <cell r="J142" t="str">
            <v>板柳町</v>
          </cell>
          <cell r="K142" t="str">
            <v>総計</v>
          </cell>
        </row>
        <row r="143">
          <cell r="B143" t="str">
            <v>H27</v>
          </cell>
          <cell r="C143">
            <v>20.97902097902098</v>
          </cell>
          <cell r="D143">
            <v>18.918918918918919</v>
          </cell>
          <cell r="E143">
            <v>13.725490196078432</v>
          </cell>
          <cell r="F143">
            <v>0</v>
          </cell>
          <cell r="G143">
            <v>21.428571428571427</v>
          </cell>
          <cell r="H143">
            <v>23.809523809523807</v>
          </cell>
          <cell r="I143">
            <v>63.157894736842103</v>
          </cell>
          <cell r="J143">
            <v>14.705882352941178</v>
          </cell>
          <cell r="K143">
            <v>21.099554234769688</v>
          </cell>
        </row>
        <row r="144">
          <cell r="B144" t="str">
            <v>H28</v>
          </cell>
          <cell r="C144">
            <v>73.529411764705884</v>
          </cell>
          <cell r="D144">
            <v>80</v>
          </cell>
          <cell r="E144">
            <v>71.875</v>
          </cell>
          <cell r="F144">
            <v>100</v>
          </cell>
          <cell r="G144">
            <v>96.428571428571431</v>
          </cell>
          <cell r="H144">
            <v>60</v>
          </cell>
          <cell r="I144">
            <v>100</v>
          </cell>
          <cell r="J144">
            <v>90.909090909090907</v>
          </cell>
          <cell r="K144">
            <v>76.599999999999994</v>
          </cell>
        </row>
        <row r="145">
          <cell r="B145" t="str">
            <v>H29</v>
          </cell>
          <cell r="C145">
            <v>75.916230366492144</v>
          </cell>
          <cell r="D145">
            <v>80.769230769230774</v>
          </cell>
          <cell r="E145">
            <v>63.333333333333329</v>
          </cell>
          <cell r="F145">
            <v>100</v>
          </cell>
          <cell r="G145">
            <v>91.666666666666657</v>
          </cell>
          <cell r="H145">
            <v>100</v>
          </cell>
          <cell r="I145">
            <v>77.777777777777786</v>
          </cell>
          <cell r="J145">
            <v>81.25</v>
          </cell>
          <cell r="K145">
            <v>77.450980392156865</v>
          </cell>
        </row>
        <row r="146">
          <cell r="B146" t="str">
            <v>H30</v>
          </cell>
          <cell r="C146">
            <v>81.951219512195124</v>
          </cell>
          <cell r="D146">
            <v>87.5</v>
          </cell>
          <cell r="E146">
            <v>87.5</v>
          </cell>
          <cell r="F146">
            <v>20</v>
          </cell>
          <cell r="G146">
            <v>89.473684210526315</v>
          </cell>
          <cell r="H146">
            <v>100</v>
          </cell>
          <cell r="I146">
            <v>75</v>
          </cell>
          <cell r="J146">
            <v>106.25</v>
          </cell>
          <cell r="K146">
            <v>84</v>
          </cell>
        </row>
        <row r="147">
          <cell r="B147" t="str">
            <v>R2</v>
          </cell>
          <cell r="C147">
            <v>80.952380952380949</v>
          </cell>
          <cell r="D147">
            <v>91.891891891891902</v>
          </cell>
          <cell r="E147">
            <v>75</v>
          </cell>
          <cell r="F147">
            <v>100</v>
          </cell>
          <cell r="G147">
            <v>85.714285714285708</v>
          </cell>
          <cell r="H147">
            <v>88.888888888888886</v>
          </cell>
          <cell r="I147">
            <v>100</v>
          </cell>
          <cell r="J147">
            <v>73.333333333333329</v>
          </cell>
          <cell r="K147">
            <v>82.318840579710141</v>
          </cell>
        </row>
        <row r="168">
          <cell r="B168" t="str">
            <v>総計</v>
          </cell>
          <cell r="C168" t="str">
            <v>介護</v>
          </cell>
          <cell r="D168" t="str">
            <v>予防</v>
          </cell>
          <cell r="E168" t="str">
            <v>事業対象</v>
          </cell>
        </row>
        <row r="169">
          <cell r="A169" t="str">
            <v>H27</v>
          </cell>
          <cell r="B169">
            <v>21.099554234769688</v>
          </cell>
          <cell r="C169">
            <v>53.846153846153847</v>
          </cell>
          <cell r="D169">
            <v>2.112676056338028</v>
          </cell>
        </row>
        <row r="170">
          <cell r="A170" t="str">
            <v>H28</v>
          </cell>
          <cell r="B170">
            <v>76.599999999999994</v>
          </cell>
          <cell r="C170">
            <v>78.8</v>
          </cell>
          <cell r="D170">
            <v>65.454545454545453</v>
          </cell>
        </row>
        <row r="171">
          <cell r="A171" t="str">
            <v>H29</v>
          </cell>
          <cell r="B171">
            <v>77.450980392156865</v>
          </cell>
          <cell r="C171">
            <v>79.435483870967744</v>
          </cell>
          <cell r="D171">
            <v>68.965517241379317</v>
          </cell>
        </row>
        <row r="172">
          <cell r="A172" t="str">
            <v>H30</v>
          </cell>
          <cell r="B172">
            <v>84</v>
          </cell>
          <cell r="C172">
            <v>88.976377952755897</v>
          </cell>
          <cell r="D172">
            <v>82.978723404255319</v>
          </cell>
        </row>
        <row r="173">
          <cell r="A173" t="str">
            <v>R2</v>
          </cell>
          <cell r="B173">
            <v>82.318840579710141</v>
          </cell>
          <cell r="C173">
            <v>85.223367697594497</v>
          </cell>
          <cell r="D173">
            <v>66.666666666666657</v>
          </cell>
          <cell r="E173">
            <v>66.666666666666657</v>
          </cell>
        </row>
      </sheetData>
      <sheetData sheetId="2">
        <row r="30">
          <cell r="B30" t="str">
            <v>退院調整連絡なし</v>
          </cell>
          <cell r="D30" t="str">
            <v>退院調整連絡あり</v>
          </cell>
        </row>
        <row r="31">
          <cell r="A31" t="str">
            <v>健生病院</v>
          </cell>
          <cell r="B31">
            <v>14</v>
          </cell>
          <cell r="D31">
            <v>83</v>
          </cell>
        </row>
        <row r="32">
          <cell r="A32" t="str">
            <v>黒石病院</v>
          </cell>
          <cell r="B32">
            <v>1</v>
          </cell>
          <cell r="D32">
            <v>28</v>
          </cell>
        </row>
        <row r="33">
          <cell r="A33" t="str">
            <v>弘前脳卒中・リハビリセンター</v>
          </cell>
          <cell r="B33">
            <v>0</v>
          </cell>
          <cell r="D33">
            <v>13</v>
          </cell>
        </row>
        <row r="34">
          <cell r="A34" t="str">
            <v>弘前市立病院</v>
          </cell>
          <cell r="B34">
            <v>1</v>
          </cell>
          <cell r="D34">
            <v>11</v>
          </cell>
        </row>
        <row r="35">
          <cell r="A35" t="str">
            <v>弘愛会病院</v>
          </cell>
          <cell r="B35">
            <v>0</v>
          </cell>
          <cell r="D35">
            <v>9</v>
          </cell>
        </row>
        <row r="36">
          <cell r="A36" t="str">
            <v>ときわ会病院</v>
          </cell>
          <cell r="B36">
            <v>2</v>
          </cell>
          <cell r="D36">
            <v>14</v>
          </cell>
        </row>
        <row r="37">
          <cell r="A37" t="str">
            <v>国立弘前病院</v>
          </cell>
          <cell r="B37">
            <v>2</v>
          </cell>
          <cell r="D37">
            <v>14</v>
          </cell>
        </row>
        <row r="38">
          <cell r="A38" t="str">
            <v>鷹揚郷腎研究所弘前病院</v>
          </cell>
          <cell r="B38">
            <v>4</v>
          </cell>
          <cell r="D38">
            <v>6</v>
          </cell>
        </row>
        <row r="39">
          <cell r="A39" t="str">
            <v>弘前大学病院</v>
          </cell>
          <cell r="B39">
            <v>1</v>
          </cell>
          <cell r="D39">
            <v>10</v>
          </cell>
        </row>
        <row r="40">
          <cell r="A40" t="str">
            <v>弘前中央病院</v>
          </cell>
          <cell r="B40">
            <v>2</v>
          </cell>
          <cell r="D40">
            <v>3</v>
          </cell>
        </row>
        <row r="41">
          <cell r="A41" t="str">
            <v>藤代健生病院</v>
          </cell>
          <cell r="B41">
            <v>0</v>
          </cell>
          <cell r="D41">
            <v>6</v>
          </cell>
        </row>
        <row r="42">
          <cell r="A42" t="str">
            <v>聖康会病院</v>
          </cell>
          <cell r="B42">
            <v>0</v>
          </cell>
          <cell r="D42">
            <v>0</v>
          </cell>
        </row>
        <row r="43">
          <cell r="A43" t="str">
            <v>弘前愛成会病院</v>
          </cell>
          <cell r="B43">
            <v>1</v>
          </cell>
          <cell r="D43">
            <v>9</v>
          </cell>
        </row>
        <row r="44">
          <cell r="A44" t="str">
            <v>黒石厚生病院</v>
          </cell>
          <cell r="B44">
            <v>0</v>
          </cell>
          <cell r="D44">
            <v>1</v>
          </cell>
        </row>
        <row r="45">
          <cell r="A45" t="str">
            <v>板柳中央病院</v>
          </cell>
          <cell r="B45">
            <v>0</v>
          </cell>
          <cell r="D45">
            <v>5</v>
          </cell>
        </row>
        <row r="46">
          <cell r="A46" t="str">
            <v>弘前記念病院</v>
          </cell>
          <cell r="B46">
            <v>0</v>
          </cell>
          <cell r="D46">
            <v>4</v>
          </cell>
        </row>
        <row r="47">
          <cell r="A47" t="str">
            <v>鳴海病院</v>
          </cell>
          <cell r="B47">
            <v>0</v>
          </cell>
          <cell r="D47">
            <v>4</v>
          </cell>
        </row>
        <row r="48">
          <cell r="A48" t="str">
            <v>弘前小野病院</v>
          </cell>
          <cell r="B48">
            <v>1</v>
          </cell>
          <cell r="D48">
            <v>3</v>
          </cell>
        </row>
        <row r="49">
          <cell r="A49" t="str">
            <v>大鰐病院</v>
          </cell>
          <cell r="B49">
            <v>1</v>
          </cell>
          <cell r="D49">
            <v>2</v>
          </cell>
        </row>
        <row r="50">
          <cell r="A50" t="str">
            <v>黒石あけぼの病院</v>
          </cell>
          <cell r="B50">
            <v>0</v>
          </cell>
          <cell r="D50">
            <v>0</v>
          </cell>
        </row>
        <row r="51">
          <cell r="A51" t="str">
            <v>弘前メディカルセンター</v>
          </cell>
          <cell r="B51">
            <v>0</v>
          </cell>
          <cell r="D51">
            <v>0</v>
          </cell>
        </row>
        <row r="52">
          <cell r="A52" t="str">
            <v>石沢内科胃腸科</v>
          </cell>
          <cell r="B52">
            <v>0</v>
          </cell>
          <cell r="D52">
            <v>0</v>
          </cell>
        </row>
        <row r="53">
          <cell r="A53" t="str">
            <v>その他</v>
          </cell>
          <cell r="B53">
            <v>7</v>
          </cell>
          <cell r="D53">
            <v>18</v>
          </cell>
        </row>
        <row r="54">
          <cell r="A54" t="str">
            <v>総計</v>
          </cell>
          <cell r="B54">
            <v>37</v>
          </cell>
          <cell r="D54">
            <v>243</v>
          </cell>
        </row>
        <row r="154">
          <cell r="A154" t="str">
            <v>申請中</v>
          </cell>
          <cell r="B154" t="str">
            <v>H27</v>
          </cell>
          <cell r="D154">
            <v>14.3</v>
          </cell>
        </row>
        <row r="155">
          <cell r="B155" t="str">
            <v>H28</v>
          </cell>
          <cell r="D155">
            <v>4.3</v>
          </cell>
        </row>
        <row r="156">
          <cell r="B156" t="str">
            <v>H29</v>
          </cell>
          <cell r="D156">
            <v>0</v>
          </cell>
        </row>
        <row r="157">
          <cell r="B157" t="str">
            <v>H30</v>
          </cell>
          <cell r="D157">
            <v>21.428571428571427</v>
          </cell>
        </row>
        <row r="158">
          <cell r="B158" t="str">
            <v>R2</v>
          </cell>
          <cell r="D158">
            <v>0</v>
          </cell>
        </row>
        <row r="159">
          <cell r="A159" t="str">
            <v>要支援</v>
          </cell>
          <cell r="D159">
            <v>40.6</v>
          </cell>
        </row>
        <row r="160">
          <cell r="D160">
            <v>25</v>
          </cell>
        </row>
        <row r="161">
          <cell r="D161">
            <v>27</v>
          </cell>
        </row>
        <row r="162">
          <cell r="D162">
            <v>24.137931034482758</v>
          </cell>
        </row>
        <row r="163">
          <cell r="D163">
            <v>5.5555555555555554</v>
          </cell>
        </row>
        <row r="164">
          <cell r="A164" t="str">
            <v>要介護</v>
          </cell>
          <cell r="D164">
            <v>18.600000000000001</v>
          </cell>
        </row>
        <row r="165">
          <cell r="D165">
            <v>15.517241379310345</v>
          </cell>
        </row>
        <row r="166">
          <cell r="D166">
            <v>18.867924528301899</v>
          </cell>
        </row>
        <row r="167">
          <cell r="D167">
            <v>12.669683257918551</v>
          </cell>
        </row>
        <row r="169">
          <cell r="A169" t="str">
            <v>未申請</v>
          </cell>
        </row>
        <row r="170">
          <cell r="D170">
            <v>33.299999999999997</v>
          </cell>
        </row>
        <row r="171">
          <cell r="D171">
            <v>66.666666666666657</v>
          </cell>
        </row>
        <row r="172">
          <cell r="D172">
            <v>55.555555555555557</v>
          </cell>
        </row>
        <row r="173">
          <cell r="D173">
            <v>0</v>
          </cell>
        </row>
        <row r="174">
          <cell r="A174" t="str">
            <v>総計</v>
          </cell>
          <cell r="D174">
            <v>20.7</v>
          </cell>
        </row>
        <row r="175">
          <cell r="D175">
            <v>15.7</v>
          </cell>
        </row>
        <row r="176">
          <cell r="D176">
            <v>20</v>
          </cell>
        </row>
        <row r="177">
          <cell r="D177">
            <v>15.75091575091575</v>
          </cell>
        </row>
        <row r="178">
          <cell r="D178">
            <v>13.405797101449277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8B4CE-52F7-47D6-8CF5-F6A18E1A9250}">
  <sheetPr>
    <tabColor rgb="FFFFC000"/>
  </sheetPr>
  <dimension ref="A1:K90"/>
  <sheetViews>
    <sheetView zoomScaleNormal="100" workbookViewId="0">
      <selection activeCell="A42" sqref="A42:K45"/>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5.25" customWidth="1"/>
  </cols>
  <sheetData>
    <row r="1" spans="1:1" x14ac:dyDescent="0.15">
      <c r="A1" s="33"/>
    </row>
    <row r="2" spans="1:1" x14ac:dyDescent="0.15">
      <c r="A2" s="33"/>
    </row>
    <row r="20" spans="1:11" ht="172.5" customHeight="1" x14ac:dyDescent="0.15">
      <c r="A20" s="278" t="s">
        <v>123</v>
      </c>
      <c r="B20" s="278"/>
      <c r="C20" s="278"/>
      <c r="D20" s="278"/>
      <c r="E20" s="278"/>
      <c r="F20" s="278"/>
      <c r="G20" s="278"/>
      <c r="H20" s="278"/>
      <c r="I20" s="278"/>
      <c r="J20" s="278"/>
      <c r="K20" s="278"/>
    </row>
    <row r="42" spans="1:11" x14ac:dyDescent="0.15">
      <c r="A42" s="280" t="s">
        <v>208</v>
      </c>
      <c r="B42" s="280"/>
      <c r="C42" s="280"/>
      <c r="D42" s="280"/>
      <c r="E42" s="280"/>
      <c r="F42" s="280"/>
      <c r="G42" s="280"/>
      <c r="H42" s="280"/>
      <c r="I42" s="280"/>
      <c r="J42" s="280"/>
      <c r="K42" s="280"/>
    </row>
    <row r="43" spans="1:11" x14ac:dyDescent="0.15">
      <c r="A43" s="280"/>
      <c r="B43" s="280"/>
      <c r="C43" s="280"/>
      <c r="D43" s="280"/>
      <c r="E43" s="280"/>
      <c r="F43" s="280"/>
      <c r="G43" s="280"/>
      <c r="H43" s="280"/>
      <c r="I43" s="280"/>
      <c r="J43" s="280"/>
      <c r="K43" s="280"/>
    </row>
    <row r="44" spans="1:11" ht="13.5" customHeight="1" x14ac:dyDescent="0.15">
      <c r="A44" s="280"/>
      <c r="B44" s="280"/>
      <c r="C44" s="280"/>
      <c r="D44" s="280"/>
      <c r="E44" s="280"/>
      <c r="F44" s="280"/>
      <c r="G44" s="280"/>
      <c r="H44" s="280"/>
      <c r="I44" s="280"/>
      <c r="J44" s="280"/>
      <c r="K44" s="280"/>
    </row>
    <row r="45" spans="1:11" ht="13.5" customHeight="1" x14ac:dyDescent="0.15">
      <c r="A45" s="280"/>
      <c r="B45" s="280"/>
      <c r="C45" s="280"/>
      <c r="D45" s="280"/>
      <c r="E45" s="280"/>
      <c r="F45" s="280"/>
      <c r="G45" s="280"/>
      <c r="H45" s="280"/>
      <c r="I45" s="280"/>
      <c r="J45" s="280"/>
      <c r="K45" s="280"/>
    </row>
    <row r="53" spans="1:11" x14ac:dyDescent="0.15">
      <c r="A53" s="279"/>
      <c r="B53" s="279"/>
      <c r="C53" s="279"/>
      <c r="D53" s="279"/>
      <c r="E53" s="279"/>
      <c r="F53" s="279"/>
      <c r="G53" s="279"/>
      <c r="H53" s="279"/>
      <c r="I53" s="279"/>
      <c r="J53" s="279"/>
      <c r="K53" s="279"/>
    </row>
    <row r="54" spans="1:11" x14ac:dyDescent="0.15">
      <c r="A54" s="279"/>
      <c r="B54" s="279"/>
      <c r="C54" s="279"/>
      <c r="D54" s="279"/>
      <c r="E54" s="279"/>
      <c r="F54" s="279"/>
      <c r="G54" s="279"/>
      <c r="H54" s="279"/>
      <c r="I54" s="279"/>
      <c r="J54" s="279"/>
      <c r="K54" s="279"/>
    </row>
    <row r="90" spans="3:10" ht="21" x14ac:dyDescent="0.15">
      <c r="C90" ph="1"/>
      <c r="D90" ph="1"/>
      <c r="E90" ph="1"/>
      <c r="F90" ph="1"/>
      <c r="G90" ph="1"/>
      <c r="H90" ph="1"/>
      <c r="I90" ph="1"/>
      <c r="J90" ph="1"/>
    </row>
  </sheetData>
  <mergeCells count="3">
    <mergeCell ref="A20:K20"/>
    <mergeCell ref="A53:K54"/>
    <mergeCell ref="A42:K45"/>
  </mergeCells>
  <phoneticPr fontId="2"/>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0630-761D-41AE-9A8E-63A40E38F35C}">
  <sheetPr>
    <tabColor rgb="FFFFC000"/>
  </sheetPr>
  <dimension ref="A1:K90"/>
  <sheetViews>
    <sheetView zoomScaleNormal="100" workbookViewId="0">
      <selection activeCell="A42" sqref="A42:K45"/>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2.375" customWidth="1"/>
  </cols>
  <sheetData>
    <row r="1" spans="1:1" x14ac:dyDescent="0.15">
      <c r="A1" s="33"/>
    </row>
    <row r="2" spans="1:1" x14ac:dyDescent="0.15">
      <c r="A2" s="33"/>
    </row>
    <row r="20" spans="1:11" ht="42" x14ac:dyDescent="0.15">
      <c r="A20" s="281" t="s">
        <v>99</v>
      </c>
      <c r="B20" s="281"/>
      <c r="C20" s="281"/>
      <c r="D20" s="281"/>
      <c r="E20" s="281"/>
      <c r="F20" s="281"/>
      <c r="G20" s="281"/>
      <c r="H20" s="281"/>
      <c r="I20" s="281"/>
      <c r="J20" s="281"/>
      <c r="K20" s="281"/>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4FD1E-3461-4D8B-80B5-A4759DAAF132}">
  <sheetPr>
    <tabColor rgb="FFFFC000"/>
  </sheetPr>
  <dimension ref="A1:AR91"/>
  <sheetViews>
    <sheetView view="pageBreakPreview" topLeftCell="A97" zoomScale="90" zoomScaleNormal="100" zoomScaleSheetLayoutView="90" workbookViewId="0">
      <selection activeCell="K37" sqref="K37"/>
    </sheetView>
  </sheetViews>
  <sheetFormatPr defaultRowHeight="13.5" x14ac:dyDescent="0.15"/>
  <cols>
    <col min="1" max="1" width="38.125" customWidth="1"/>
    <col min="2" max="2" width="7.125" customWidth="1"/>
    <col min="3" max="4" width="7.125" bestFit="1" customWidth="1"/>
    <col min="5" max="5" width="9" customWidth="1"/>
    <col min="6" max="6" width="8" bestFit="1" customWidth="1"/>
    <col min="7" max="7" width="7.125" bestFit="1" customWidth="1"/>
    <col min="8" max="8" width="8.5" customWidth="1"/>
    <col min="9" max="9" width="8" bestFit="1" customWidth="1"/>
    <col min="10" max="10" width="7.125" bestFit="1" customWidth="1"/>
    <col min="11" max="11" width="6.875" bestFit="1" customWidth="1"/>
  </cols>
  <sheetData>
    <row r="1" spans="1:44" ht="21" x14ac:dyDescent="0.15">
      <c r="A1" s="215" t="s">
        <v>144</v>
      </c>
      <c r="B1" s="215"/>
      <c r="C1" s="215"/>
      <c r="D1" s="215"/>
      <c r="E1" s="215"/>
      <c r="F1" s="215"/>
      <c r="G1" s="215"/>
      <c r="H1" s="215"/>
      <c r="I1" s="215"/>
      <c r="J1" s="215"/>
      <c r="AH1" s="282" t="s">
        <v>97</v>
      </c>
      <c r="AI1" s="282"/>
      <c r="AJ1" s="282"/>
      <c r="AK1" s="282"/>
      <c r="AL1" s="282"/>
      <c r="AM1" s="282"/>
      <c r="AN1" s="282"/>
      <c r="AO1" s="282"/>
      <c r="AP1" s="282"/>
      <c r="AQ1" s="282"/>
      <c r="AR1" s="282"/>
    </row>
    <row r="2" spans="1:44" x14ac:dyDescent="0.15">
      <c r="A2" s="216"/>
      <c r="B2" s="17" t="s">
        <v>0</v>
      </c>
      <c r="C2" s="17" t="s">
        <v>1</v>
      </c>
      <c r="D2" s="17" t="s">
        <v>2</v>
      </c>
      <c r="E2" s="17" t="s">
        <v>3</v>
      </c>
      <c r="F2" s="17" t="s">
        <v>4</v>
      </c>
      <c r="G2" s="17" t="s">
        <v>5</v>
      </c>
      <c r="H2" s="17" t="s">
        <v>6</v>
      </c>
      <c r="I2" s="17" t="s">
        <v>7</v>
      </c>
      <c r="J2" s="17" t="s">
        <v>8</v>
      </c>
    </row>
    <row r="3" spans="1:44" x14ac:dyDescent="0.15">
      <c r="A3" s="217" t="s">
        <v>79</v>
      </c>
      <c r="B3" s="212">
        <v>7</v>
      </c>
      <c r="C3" s="212">
        <v>1</v>
      </c>
      <c r="D3" s="212">
        <v>1</v>
      </c>
      <c r="E3" s="212">
        <v>1</v>
      </c>
      <c r="F3" s="212">
        <v>1</v>
      </c>
      <c r="G3" s="212">
        <v>1</v>
      </c>
      <c r="H3" s="212">
        <v>1</v>
      </c>
      <c r="I3" s="212">
        <v>1</v>
      </c>
      <c r="J3" s="212">
        <f>SUM(B3:I3)</f>
        <v>14</v>
      </c>
    </row>
    <row r="4" spans="1:44" x14ac:dyDescent="0.15">
      <c r="A4" s="217" t="s">
        <v>124</v>
      </c>
      <c r="B4" s="212">
        <v>86</v>
      </c>
      <c r="C4" s="212">
        <v>17</v>
      </c>
      <c r="D4" s="212">
        <v>13</v>
      </c>
      <c r="E4" s="212">
        <v>1</v>
      </c>
      <c r="F4" s="212">
        <v>6</v>
      </c>
      <c r="G4" s="212">
        <v>1</v>
      </c>
      <c r="H4" s="212">
        <v>2</v>
      </c>
      <c r="I4" s="212">
        <v>6</v>
      </c>
      <c r="J4" s="212">
        <f>SUM(B4:I4)</f>
        <v>132</v>
      </c>
    </row>
    <row r="5" spans="1:44" x14ac:dyDescent="0.15">
      <c r="A5" s="218" t="s">
        <v>125</v>
      </c>
      <c r="B5" s="219">
        <v>63</v>
      </c>
      <c r="C5" s="219">
        <v>12</v>
      </c>
      <c r="D5" s="219">
        <v>8</v>
      </c>
      <c r="E5" s="219">
        <v>2</v>
      </c>
      <c r="F5" s="219">
        <v>5</v>
      </c>
      <c r="G5" s="219">
        <v>2</v>
      </c>
      <c r="H5" s="219">
        <v>3</v>
      </c>
      <c r="I5" s="219">
        <v>6</v>
      </c>
      <c r="J5" s="219">
        <f>SUM(B5:I5)</f>
        <v>101</v>
      </c>
    </row>
    <row r="6" spans="1:44" x14ac:dyDescent="0.15">
      <c r="A6" s="220" t="s">
        <v>126</v>
      </c>
      <c r="B6" s="221">
        <f>B5/(B3+B4)</f>
        <v>0.67741935483870963</v>
      </c>
      <c r="C6" s="221">
        <f t="shared" ref="C6:J6" si="0">C5/(C3+C4)</f>
        <v>0.66666666666666663</v>
      </c>
      <c r="D6" s="221">
        <f t="shared" si="0"/>
        <v>0.5714285714285714</v>
      </c>
      <c r="E6" s="221">
        <f t="shared" si="0"/>
        <v>1</v>
      </c>
      <c r="F6" s="221">
        <f t="shared" si="0"/>
        <v>0.7142857142857143</v>
      </c>
      <c r="G6" s="221">
        <f t="shared" si="0"/>
        <v>1</v>
      </c>
      <c r="H6" s="221">
        <f t="shared" si="0"/>
        <v>1</v>
      </c>
      <c r="I6" s="221">
        <f t="shared" si="0"/>
        <v>0.8571428571428571</v>
      </c>
      <c r="J6" s="221">
        <f t="shared" si="0"/>
        <v>0.69178082191780821</v>
      </c>
    </row>
    <row r="7" spans="1:44" x14ac:dyDescent="0.15">
      <c r="A7" s="222" t="s">
        <v>9</v>
      </c>
      <c r="B7" s="212">
        <v>63</v>
      </c>
      <c r="C7" s="212">
        <v>12</v>
      </c>
      <c r="D7" s="212">
        <v>8</v>
      </c>
      <c r="E7" s="212">
        <v>2</v>
      </c>
      <c r="F7" s="212">
        <v>5</v>
      </c>
      <c r="G7" s="212">
        <v>2</v>
      </c>
      <c r="H7" s="212">
        <v>3</v>
      </c>
      <c r="I7" s="212">
        <v>6</v>
      </c>
      <c r="J7" s="212">
        <f t="shared" ref="J7" si="1">SUM(B7:I7)</f>
        <v>101</v>
      </c>
    </row>
    <row r="8" spans="1:44" x14ac:dyDescent="0.15">
      <c r="A8" s="215"/>
      <c r="B8" s="223"/>
      <c r="C8" s="223"/>
      <c r="D8" s="223"/>
      <c r="E8" s="223"/>
      <c r="F8" s="223"/>
      <c r="G8" s="223"/>
      <c r="H8" s="223"/>
      <c r="I8" s="223"/>
      <c r="J8" s="223"/>
    </row>
    <row r="9" spans="1:44" ht="21.75" customHeight="1" x14ac:dyDescent="0.15">
      <c r="A9" s="215" t="s">
        <v>148</v>
      </c>
      <c r="B9" s="215"/>
      <c r="C9" s="215"/>
      <c r="D9" s="215"/>
      <c r="E9" s="215"/>
      <c r="F9" s="215"/>
      <c r="G9" s="215"/>
      <c r="H9" s="215"/>
      <c r="I9" s="215"/>
      <c r="J9" s="215" t="s">
        <v>156</v>
      </c>
    </row>
    <row r="10" spans="1:44" x14ac:dyDescent="0.15">
      <c r="A10" s="17" t="s">
        <v>145</v>
      </c>
      <c r="B10" s="18" t="s">
        <v>85</v>
      </c>
      <c r="C10" s="18" t="s">
        <v>86</v>
      </c>
      <c r="D10" s="18" t="s">
        <v>87</v>
      </c>
      <c r="E10" s="18" t="s">
        <v>88</v>
      </c>
      <c r="F10" s="18" t="s">
        <v>89</v>
      </c>
      <c r="G10" s="18" t="s">
        <v>90</v>
      </c>
      <c r="H10" s="18" t="s">
        <v>91</v>
      </c>
      <c r="I10" s="18" t="s">
        <v>92</v>
      </c>
      <c r="J10" s="18" t="s">
        <v>82</v>
      </c>
    </row>
    <row r="11" spans="1:44" x14ac:dyDescent="0.15">
      <c r="A11" s="224" t="s">
        <v>58</v>
      </c>
      <c r="B11" s="212">
        <v>59</v>
      </c>
      <c r="C11" s="212">
        <v>11</v>
      </c>
      <c r="D11" s="212">
        <v>8</v>
      </c>
      <c r="E11" s="212">
        <v>2</v>
      </c>
      <c r="F11" s="212">
        <v>4</v>
      </c>
      <c r="G11" s="212">
        <v>2</v>
      </c>
      <c r="H11" s="212">
        <v>3</v>
      </c>
      <c r="I11" s="212">
        <v>6</v>
      </c>
      <c r="J11" s="212">
        <f>SUM(B11:I11)</f>
        <v>95</v>
      </c>
    </row>
    <row r="12" spans="1:44" x14ac:dyDescent="0.15">
      <c r="A12" s="224" t="s">
        <v>59</v>
      </c>
      <c r="B12" s="212">
        <v>3</v>
      </c>
      <c r="C12" s="212">
        <v>1</v>
      </c>
      <c r="D12" s="212">
        <v>0</v>
      </c>
      <c r="E12" s="212">
        <v>0</v>
      </c>
      <c r="F12" s="212">
        <v>1</v>
      </c>
      <c r="G12" s="212">
        <v>0</v>
      </c>
      <c r="H12" s="212">
        <v>0</v>
      </c>
      <c r="I12" s="212">
        <v>0</v>
      </c>
      <c r="J12" s="212">
        <f>SUM(B12:I12)</f>
        <v>5</v>
      </c>
    </row>
    <row r="13" spans="1:44" x14ac:dyDescent="0.15">
      <c r="A13" s="224" t="s">
        <v>60</v>
      </c>
      <c r="B13" s="212">
        <v>1</v>
      </c>
      <c r="C13" s="212">
        <v>0</v>
      </c>
      <c r="D13" s="212">
        <v>0</v>
      </c>
      <c r="E13" s="212">
        <v>0</v>
      </c>
      <c r="F13" s="212">
        <v>0</v>
      </c>
      <c r="G13" s="212">
        <v>0</v>
      </c>
      <c r="H13" s="212">
        <v>0</v>
      </c>
      <c r="I13" s="212">
        <v>0</v>
      </c>
      <c r="J13" s="212">
        <f>SUM(B13:I13)</f>
        <v>1</v>
      </c>
    </row>
    <row r="14" spans="1:44" x14ac:dyDescent="0.15">
      <c r="A14" s="224" t="s">
        <v>8</v>
      </c>
      <c r="B14" s="212">
        <f t="shared" ref="B14:I14" si="2">SUM(B11:B13)</f>
        <v>63</v>
      </c>
      <c r="C14" s="212">
        <f t="shared" si="2"/>
        <v>12</v>
      </c>
      <c r="D14" s="212">
        <f t="shared" si="2"/>
        <v>8</v>
      </c>
      <c r="E14" s="212">
        <f t="shared" si="2"/>
        <v>2</v>
      </c>
      <c r="F14" s="212">
        <f t="shared" si="2"/>
        <v>5</v>
      </c>
      <c r="G14" s="212">
        <f t="shared" si="2"/>
        <v>2</v>
      </c>
      <c r="H14" s="212">
        <f t="shared" si="2"/>
        <v>3</v>
      </c>
      <c r="I14" s="212">
        <f t="shared" si="2"/>
        <v>6</v>
      </c>
      <c r="J14" s="212">
        <f>SUM(J11:J13)</f>
        <v>101</v>
      </c>
    </row>
    <row r="15" spans="1:44" x14ac:dyDescent="0.15">
      <c r="A15" s="225"/>
      <c r="B15" s="214"/>
      <c r="C15" s="214"/>
      <c r="D15" s="214"/>
      <c r="E15" s="214"/>
      <c r="F15" s="214"/>
      <c r="G15" s="214"/>
      <c r="H15" s="214"/>
      <c r="I15" s="214"/>
      <c r="J15" s="214"/>
    </row>
    <row r="16" spans="1:44" ht="21" customHeight="1" x14ac:dyDescent="0.15">
      <c r="A16" s="226" t="s">
        <v>149</v>
      </c>
      <c r="B16" s="227"/>
      <c r="C16" s="227"/>
      <c r="D16" s="227"/>
      <c r="E16" s="227"/>
      <c r="F16" s="227"/>
      <c r="G16" s="227"/>
      <c r="H16" s="227"/>
      <c r="I16" s="227"/>
      <c r="J16" s="227"/>
    </row>
    <row r="17" spans="1:10" x14ac:dyDescent="0.15">
      <c r="A17" s="17" t="s">
        <v>127</v>
      </c>
      <c r="B17" s="18" t="s">
        <v>85</v>
      </c>
      <c r="C17" s="18" t="s">
        <v>86</v>
      </c>
      <c r="D17" s="18" t="s">
        <v>183</v>
      </c>
      <c r="E17" s="18" t="s">
        <v>88</v>
      </c>
      <c r="F17" s="18" t="s">
        <v>89</v>
      </c>
      <c r="G17" s="18" t="s">
        <v>90</v>
      </c>
      <c r="H17" s="18" t="s">
        <v>91</v>
      </c>
      <c r="I17" s="18" t="s">
        <v>92</v>
      </c>
      <c r="J17" s="18" t="s">
        <v>82</v>
      </c>
    </row>
    <row r="18" spans="1:10" x14ac:dyDescent="0.15">
      <c r="A18" s="224" t="s">
        <v>58</v>
      </c>
      <c r="B18" s="228">
        <f t="shared" ref="B18:J18" si="3">(B11/(B11+B12+B13))</f>
        <v>0.93650793650793651</v>
      </c>
      <c r="C18" s="228">
        <f t="shared" si="3"/>
        <v>0.91666666666666663</v>
      </c>
      <c r="D18" s="228">
        <f t="shared" si="3"/>
        <v>1</v>
      </c>
      <c r="E18" s="228">
        <f t="shared" si="3"/>
        <v>1</v>
      </c>
      <c r="F18" s="228">
        <f t="shared" si="3"/>
        <v>0.8</v>
      </c>
      <c r="G18" s="228">
        <f t="shared" si="3"/>
        <v>1</v>
      </c>
      <c r="H18" s="228">
        <f t="shared" si="3"/>
        <v>1</v>
      </c>
      <c r="I18" s="228">
        <f t="shared" si="3"/>
        <v>1</v>
      </c>
      <c r="J18" s="228">
        <f t="shared" si="3"/>
        <v>0.94059405940594054</v>
      </c>
    </row>
    <row r="19" spans="1:10" x14ac:dyDescent="0.15">
      <c r="A19" s="224" t="s">
        <v>59</v>
      </c>
      <c r="B19" s="228">
        <f t="shared" ref="B19:J19" si="4">(B12/(B12+B13+B14))</f>
        <v>4.4776119402985072E-2</v>
      </c>
      <c r="C19" s="228">
        <f t="shared" si="4"/>
        <v>7.6923076923076927E-2</v>
      </c>
      <c r="D19" s="228">
        <f t="shared" si="4"/>
        <v>0</v>
      </c>
      <c r="E19" s="228">
        <f t="shared" si="4"/>
        <v>0</v>
      </c>
      <c r="F19" s="228">
        <f t="shared" si="4"/>
        <v>0.16666666666666666</v>
      </c>
      <c r="G19" s="228">
        <f t="shared" si="4"/>
        <v>0</v>
      </c>
      <c r="H19" s="228">
        <f t="shared" si="4"/>
        <v>0</v>
      </c>
      <c r="I19" s="228">
        <f t="shared" si="4"/>
        <v>0</v>
      </c>
      <c r="J19" s="228">
        <f t="shared" si="4"/>
        <v>4.6728971962616821E-2</v>
      </c>
    </row>
    <row r="20" spans="1:10" x14ac:dyDescent="0.15">
      <c r="A20" s="224" t="s">
        <v>60</v>
      </c>
      <c r="B20" s="228">
        <f t="shared" ref="B20:J20" si="5">(B13/(B13+B14+B16))</f>
        <v>1.5625E-2</v>
      </c>
      <c r="C20" s="228">
        <f t="shared" si="5"/>
        <v>0</v>
      </c>
      <c r="D20" s="228">
        <f t="shared" si="5"/>
        <v>0</v>
      </c>
      <c r="E20" s="228">
        <f t="shared" si="5"/>
        <v>0</v>
      </c>
      <c r="F20" s="228">
        <f t="shared" si="5"/>
        <v>0</v>
      </c>
      <c r="G20" s="228">
        <f t="shared" si="5"/>
        <v>0</v>
      </c>
      <c r="H20" s="228">
        <f t="shared" si="5"/>
        <v>0</v>
      </c>
      <c r="I20" s="228">
        <f t="shared" si="5"/>
        <v>0</v>
      </c>
      <c r="J20" s="228">
        <f t="shared" si="5"/>
        <v>9.8039215686274508E-3</v>
      </c>
    </row>
    <row r="21" spans="1:10" ht="14.25" customHeight="1" x14ac:dyDescent="0.15">
      <c r="A21" s="225"/>
      <c r="B21" s="229"/>
      <c r="C21" s="229"/>
      <c r="D21" s="229"/>
      <c r="E21" s="229"/>
      <c r="F21" s="229"/>
      <c r="G21" s="229"/>
      <c r="H21" s="229"/>
      <c r="I21" s="229"/>
      <c r="J21" s="230"/>
    </row>
    <row r="22" spans="1:10" ht="21" customHeight="1" x14ac:dyDescent="0.15">
      <c r="A22" s="231" t="s">
        <v>150</v>
      </c>
      <c r="B22" s="231" t="s">
        <v>146</v>
      </c>
      <c r="C22" s="231"/>
      <c r="D22" s="231"/>
      <c r="E22" s="231"/>
      <c r="F22" s="232"/>
      <c r="G22" s="232"/>
      <c r="H22" s="232"/>
      <c r="I22" s="232"/>
      <c r="J22" s="233" t="s">
        <v>156</v>
      </c>
    </row>
    <row r="23" spans="1:10" x14ac:dyDescent="0.15">
      <c r="A23" s="18" t="s">
        <v>147</v>
      </c>
      <c r="B23" s="18" t="s">
        <v>85</v>
      </c>
      <c r="C23" s="18" t="s">
        <v>86</v>
      </c>
      <c r="D23" s="18" t="s">
        <v>87</v>
      </c>
      <c r="E23" s="18" t="s">
        <v>88</v>
      </c>
      <c r="F23" s="18" t="s">
        <v>89</v>
      </c>
      <c r="G23" s="18" t="s">
        <v>90</v>
      </c>
      <c r="H23" s="18" t="s">
        <v>91</v>
      </c>
      <c r="I23" s="18" t="s">
        <v>92</v>
      </c>
      <c r="J23" s="18" t="s">
        <v>82</v>
      </c>
    </row>
    <row r="24" spans="1:10" x14ac:dyDescent="0.15">
      <c r="A24" s="224" t="s">
        <v>61</v>
      </c>
      <c r="B24" s="212">
        <v>59</v>
      </c>
      <c r="C24" s="212">
        <v>11</v>
      </c>
      <c r="D24" s="212">
        <v>8</v>
      </c>
      <c r="E24" s="212">
        <v>2</v>
      </c>
      <c r="F24" s="212">
        <v>4</v>
      </c>
      <c r="G24" s="212">
        <v>2</v>
      </c>
      <c r="H24" s="212">
        <v>3</v>
      </c>
      <c r="I24" s="212">
        <v>6</v>
      </c>
      <c r="J24" s="212">
        <f>SUM(B24:I24)</f>
        <v>95</v>
      </c>
    </row>
    <row r="25" spans="1:10" x14ac:dyDescent="0.15">
      <c r="A25" s="224" t="s">
        <v>62</v>
      </c>
      <c r="B25" s="212">
        <v>0</v>
      </c>
      <c r="C25" s="212">
        <v>0</v>
      </c>
      <c r="D25" s="212">
        <v>0</v>
      </c>
      <c r="E25" s="212">
        <v>0</v>
      </c>
      <c r="F25" s="212">
        <v>0</v>
      </c>
      <c r="G25" s="212">
        <v>0</v>
      </c>
      <c r="H25" s="212">
        <v>0</v>
      </c>
      <c r="I25" s="212">
        <v>0</v>
      </c>
      <c r="J25" s="212">
        <f t="shared" ref="J25:J26" si="6">SUM(B25:I25)</f>
        <v>0</v>
      </c>
    </row>
    <row r="26" spans="1:10" x14ac:dyDescent="0.15">
      <c r="A26" s="224" t="s">
        <v>63</v>
      </c>
      <c r="B26" s="212">
        <v>0</v>
      </c>
      <c r="C26" s="212">
        <v>0</v>
      </c>
      <c r="D26" s="212">
        <v>0</v>
      </c>
      <c r="E26" s="212">
        <v>0</v>
      </c>
      <c r="F26" s="212">
        <v>0</v>
      </c>
      <c r="G26" s="212">
        <v>0</v>
      </c>
      <c r="H26" s="212">
        <v>0</v>
      </c>
      <c r="I26" s="212">
        <v>0</v>
      </c>
      <c r="J26" s="212">
        <f t="shared" si="6"/>
        <v>0</v>
      </c>
    </row>
    <row r="27" spans="1:10" x14ac:dyDescent="0.15">
      <c r="A27" s="224" t="s">
        <v>57</v>
      </c>
      <c r="B27" s="212">
        <f>SUM(B24:B26)</f>
        <v>59</v>
      </c>
      <c r="C27" s="212">
        <f t="shared" ref="C27:J27" si="7">SUM(C24:C26)</f>
        <v>11</v>
      </c>
      <c r="D27" s="212">
        <f t="shared" si="7"/>
        <v>8</v>
      </c>
      <c r="E27" s="212">
        <f t="shared" si="7"/>
        <v>2</v>
      </c>
      <c r="F27" s="212">
        <f t="shared" si="7"/>
        <v>4</v>
      </c>
      <c r="G27" s="212">
        <f t="shared" si="7"/>
        <v>2</v>
      </c>
      <c r="H27" s="212">
        <f t="shared" si="7"/>
        <v>3</v>
      </c>
      <c r="I27" s="212">
        <f t="shared" si="7"/>
        <v>6</v>
      </c>
      <c r="J27" s="212">
        <f t="shared" si="7"/>
        <v>95</v>
      </c>
    </row>
    <row r="28" spans="1:10" x14ac:dyDescent="0.15">
      <c r="A28" s="225"/>
      <c r="B28" s="232"/>
      <c r="C28" s="232"/>
      <c r="D28" s="232"/>
      <c r="E28" s="232"/>
      <c r="F28" s="232"/>
      <c r="G28" s="232"/>
      <c r="H28" s="232"/>
      <c r="I28" s="232"/>
      <c r="J28" s="232"/>
    </row>
    <row r="29" spans="1:10" ht="21" customHeight="1" x14ac:dyDescent="0.15">
      <c r="A29" s="226" t="s">
        <v>151</v>
      </c>
      <c r="B29" s="232"/>
      <c r="C29" s="232"/>
      <c r="D29" s="232"/>
      <c r="E29" s="232"/>
      <c r="F29" s="232"/>
      <c r="G29" s="232"/>
      <c r="H29" s="232"/>
      <c r="I29" s="232"/>
      <c r="J29" s="232"/>
    </row>
    <row r="30" spans="1:10" x14ac:dyDescent="0.15">
      <c r="A30" s="234" t="s">
        <v>128</v>
      </c>
      <c r="B30" s="18" t="s">
        <v>85</v>
      </c>
      <c r="C30" s="18" t="s">
        <v>86</v>
      </c>
      <c r="D30" s="18" t="s">
        <v>87</v>
      </c>
      <c r="E30" s="18" t="s">
        <v>88</v>
      </c>
      <c r="F30" s="18" t="s">
        <v>89</v>
      </c>
      <c r="G30" s="18" t="s">
        <v>90</v>
      </c>
      <c r="H30" s="18" t="s">
        <v>91</v>
      </c>
      <c r="I30" s="18" t="s">
        <v>92</v>
      </c>
      <c r="J30" s="18" t="s">
        <v>82</v>
      </c>
    </row>
    <row r="31" spans="1:10" x14ac:dyDescent="0.15">
      <c r="A31" s="224" t="s">
        <v>61</v>
      </c>
      <c r="B31" s="235">
        <f t="shared" ref="B31:J31" si="8">(B24/B27)</f>
        <v>1</v>
      </c>
      <c r="C31" s="235">
        <f t="shared" si="8"/>
        <v>1</v>
      </c>
      <c r="D31" s="235">
        <f t="shared" si="8"/>
        <v>1</v>
      </c>
      <c r="E31" s="235">
        <f t="shared" si="8"/>
        <v>1</v>
      </c>
      <c r="F31" s="235">
        <f t="shared" si="8"/>
        <v>1</v>
      </c>
      <c r="G31" s="235">
        <f t="shared" si="8"/>
        <v>1</v>
      </c>
      <c r="H31" s="235">
        <f t="shared" si="8"/>
        <v>1</v>
      </c>
      <c r="I31" s="235">
        <f t="shared" si="8"/>
        <v>1</v>
      </c>
      <c r="J31" s="235">
        <f t="shared" si="8"/>
        <v>1</v>
      </c>
    </row>
    <row r="32" spans="1:10" x14ac:dyDescent="0.15">
      <c r="A32" s="224" t="s">
        <v>62</v>
      </c>
      <c r="B32" s="235">
        <f>(B25/B27)*100</f>
        <v>0</v>
      </c>
      <c r="C32" s="235">
        <f t="shared" ref="C32:J32" si="9">(C25/C27)*100</f>
        <v>0</v>
      </c>
      <c r="D32" s="235">
        <f t="shared" si="9"/>
        <v>0</v>
      </c>
      <c r="E32" s="235">
        <f t="shared" si="9"/>
        <v>0</v>
      </c>
      <c r="F32" s="235">
        <f t="shared" si="9"/>
        <v>0</v>
      </c>
      <c r="G32" s="235">
        <f t="shared" si="9"/>
        <v>0</v>
      </c>
      <c r="H32" s="235">
        <f t="shared" si="9"/>
        <v>0</v>
      </c>
      <c r="I32" s="235">
        <f t="shared" si="9"/>
        <v>0</v>
      </c>
      <c r="J32" s="235">
        <f t="shared" si="9"/>
        <v>0</v>
      </c>
    </row>
    <row r="33" spans="1:10" x14ac:dyDescent="0.15">
      <c r="A33" s="224" t="s">
        <v>63</v>
      </c>
      <c r="B33" s="235">
        <f>(B26/B27)*100</f>
        <v>0</v>
      </c>
      <c r="C33" s="235">
        <f t="shared" ref="C33:J33" si="10">(C26/C27)*100</f>
        <v>0</v>
      </c>
      <c r="D33" s="235">
        <f t="shared" si="10"/>
        <v>0</v>
      </c>
      <c r="E33" s="235">
        <f t="shared" si="10"/>
        <v>0</v>
      </c>
      <c r="F33" s="235">
        <f t="shared" si="10"/>
        <v>0</v>
      </c>
      <c r="G33" s="235">
        <f t="shared" si="10"/>
        <v>0</v>
      </c>
      <c r="H33" s="235">
        <f t="shared" si="10"/>
        <v>0</v>
      </c>
      <c r="I33" s="235">
        <f t="shared" si="10"/>
        <v>0</v>
      </c>
      <c r="J33" s="235">
        <f t="shared" si="10"/>
        <v>0</v>
      </c>
    </row>
    <row r="34" spans="1:10" x14ac:dyDescent="0.15">
      <c r="A34" s="224" t="s">
        <v>57</v>
      </c>
      <c r="B34" s="235">
        <f>SUM(B31:B33)</f>
        <v>1</v>
      </c>
      <c r="C34" s="235">
        <f>SUM(C31:C33)</f>
        <v>1</v>
      </c>
      <c r="D34" s="235">
        <f t="shared" ref="D34:I34" si="11">SUM(D31:D33)</f>
        <v>1</v>
      </c>
      <c r="E34" s="235">
        <f t="shared" si="11"/>
        <v>1</v>
      </c>
      <c r="F34" s="235">
        <f t="shared" si="11"/>
        <v>1</v>
      </c>
      <c r="G34" s="235">
        <f t="shared" si="11"/>
        <v>1</v>
      </c>
      <c r="H34" s="235">
        <f t="shared" si="11"/>
        <v>1</v>
      </c>
      <c r="I34" s="235">
        <f t="shared" si="11"/>
        <v>1</v>
      </c>
      <c r="J34" s="235">
        <f>SUM(J31:J33)</f>
        <v>1</v>
      </c>
    </row>
    <row r="35" spans="1:10" x14ac:dyDescent="0.15">
      <c r="A35" s="225"/>
      <c r="B35" s="232"/>
      <c r="C35" s="232"/>
      <c r="D35" s="232"/>
      <c r="E35" s="232"/>
      <c r="F35" s="232"/>
      <c r="G35" s="232"/>
      <c r="H35" s="232"/>
      <c r="I35" s="232"/>
      <c r="J35" s="232"/>
    </row>
    <row r="36" spans="1:10" ht="23.25" customHeight="1" x14ac:dyDescent="0.15">
      <c r="A36" s="131" t="s">
        <v>155</v>
      </c>
      <c r="B36" s="215"/>
      <c r="C36" s="215"/>
      <c r="D36" s="215"/>
      <c r="E36" s="215"/>
      <c r="F36" s="215"/>
      <c r="G36" s="215"/>
      <c r="H36" s="215"/>
      <c r="I36" s="215"/>
      <c r="J36" s="215" t="s">
        <v>156</v>
      </c>
    </row>
    <row r="37" spans="1:10" x14ac:dyDescent="0.15">
      <c r="A37" s="17" t="s">
        <v>129</v>
      </c>
      <c r="B37" s="18" t="s">
        <v>85</v>
      </c>
      <c r="C37" s="18" t="s">
        <v>86</v>
      </c>
      <c r="D37" s="18" t="s">
        <v>87</v>
      </c>
      <c r="E37" s="18" t="s">
        <v>88</v>
      </c>
      <c r="F37" s="18" t="s">
        <v>89</v>
      </c>
      <c r="G37" s="18" t="s">
        <v>90</v>
      </c>
      <c r="H37" s="18" t="s">
        <v>91</v>
      </c>
      <c r="I37" s="18" t="s">
        <v>92</v>
      </c>
      <c r="J37" s="18" t="s">
        <v>82</v>
      </c>
    </row>
    <row r="38" spans="1:10" x14ac:dyDescent="0.15">
      <c r="A38" s="236" t="s">
        <v>130</v>
      </c>
      <c r="B38" s="212">
        <v>54</v>
      </c>
      <c r="C38" s="212">
        <v>11</v>
      </c>
      <c r="D38" s="212">
        <v>8</v>
      </c>
      <c r="E38" s="212">
        <v>1</v>
      </c>
      <c r="F38" s="212">
        <v>4</v>
      </c>
      <c r="G38" s="212">
        <v>2</v>
      </c>
      <c r="H38" s="212">
        <v>3</v>
      </c>
      <c r="I38" s="212">
        <v>6</v>
      </c>
      <c r="J38" s="212">
        <f>SUM(B38:I38)</f>
        <v>89</v>
      </c>
    </row>
    <row r="39" spans="1:10" x14ac:dyDescent="0.15">
      <c r="A39" s="236" t="s">
        <v>131</v>
      </c>
      <c r="B39" s="212">
        <v>43</v>
      </c>
      <c r="C39" s="212">
        <v>7</v>
      </c>
      <c r="D39" s="212">
        <v>6</v>
      </c>
      <c r="E39" s="212">
        <v>2</v>
      </c>
      <c r="F39" s="212">
        <v>3</v>
      </c>
      <c r="G39" s="212">
        <v>2</v>
      </c>
      <c r="H39" s="212">
        <v>1</v>
      </c>
      <c r="I39" s="212">
        <v>4</v>
      </c>
      <c r="J39" s="212">
        <f>SUM(B39:I39)</f>
        <v>68</v>
      </c>
    </row>
    <row r="40" spans="1:10" x14ac:dyDescent="0.15">
      <c r="A40" s="236" t="s">
        <v>132</v>
      </c>
      <c r="B40" s="212">
        <v>31</v>
      </c>
      <c r="C40" s="212">
        <v>5</v>
      </c>
      <c r="D40" s="212">
        <v>4</v>
      </c>
      <c r="E40" s="212">
        <v>2</v>
      </c>
      <c r="F40" s="212">
        <v>3</v>
      </c>
      <c r="G40" s="212">
        <v>1</v>
      </c>
      <c r="H40" s="212">
        <v>2</v>
      </c>
      <c r="I40" s="212">
        <v>3</v>
      </c>
      <c r="J40" s="212">
        <f t="shared" ref="J40:J43" si="12">SUM(B40:I40)</f>
        <v>51</v>
      </c>
    </row>
    <row r="41" spans="1:10" x14ac:dyDescent="0.15">
      <c r="A41" s="236" t="s">
        <v>133</v>
      </c>
      <c r="B41" s="212">
        <v>32</v>
      </c>
      <c r="C41" s="212">
        <v>4</v>
      </c>
      <c r="D41" s="212">
        <v>4</v>
      </c>
      <c r="E41" s="212">
        <v>1</v>
      </c>
      <c r="F41" s="212">
        <v>3</v>
      </c>
      <c r="G41" s="212">
        <v>2</v>
      </c>
      <c r="H41" s="212">
        <v>2</v>
      </c>
      <c r="I41" s="212">
        <v>4</v>
      </c>
      <c r="J41" s="212">
        <f t="shared" si="12"/>
        <v>52</v>
      </c>
    </row>
    <row r="42" spans="1:10" x14ac:dyDescent="0.15">
      <c r="A42" s="236" t="s">
        <v>134</v>
      </c>
      <c r="B42" s="212">
        <v>26</v>
      </c>
      <c r="C42" s="212">
        <v>4</v>
      </c>
      <c r="D42" s="212">
        <v>5</v>
      </c>
      <c r="E42" s="212"/>
      <c r="F42" s="212">
        <v>1</v>
      </c>
      <c r="G42" s="212">
        <v>1</v>
      </c>
      <c r="H42" s="212">
        <v>2</v>
      </c>
      <c r="I42" s="212">
        <v>2</v>
      </c>
      <c r="J42" s="212">
        <f t="shared" si="12"/>
        <v>41</v>
      </c>
    </row>
    <row r="43" spans="1:10" x14ac:dyDescent="0.15">
      <c r="A43" s="236" t="s">
        <v>10</v>
      </c>
      <c r="B43" s="212">
        <v>1</v>
      </c>
      <c r="C43" s="212">
        <v>0</v>
      </c>
      <c r="D43" s="212">
        <v>0</v>
      </c>
      <c r="E43" s="212">
        <v>0</v>
      </c>
      <c r="F43" s="212">
        <v>0</v>
      </c>
      <c r="G43" s="212">
        <v>0</v>
      </c>
      <c r="H43" s="212">
        <v>0</v>
      </c>
      <c r="I43" s="212">
        <v>0</v>
      </c>
      <c r="J43" s="212">
        <f t="shared" si="12"/>
        <v>1</v>
      </c>
    </row>
    <row r="44" spans="1:10" x14ac:dyDescent="0.15">
      <c r="A44" s="227"/>
      <c r="B44" s="214"/>
      <c r="C44" s="214"/>
      <c r="D44" s="214"/>
      <c r="E44" s="214"/>
      <c r="F44" s="214"/>
      <c r="G44" s="214"/>
      <c r="H44" s="214"/>
      <c r="I44" s="214"/>
      <c r="J44" s="214"/>
    </row>
    <row r="45" spans="1:10" x14ac:dyDescent="0.15">
      <c r="A45" s="215" t="s">
        <v>154</v>
      </c>
      <c r="B45" s="215"/>
      <c r="C45" s="215"/>
      <c r="D45" s="215"/>
      <c r="E45" s="215"/>
      <c r="F45" s="215"/>
      <c r="G45" s="215"/>
      <c r="H45" s="215"/>
      <c r="I45" s="215"/>
      <c r="J45" s="215"/>
    </row>
    <row r="46" spans="1:10" x14ac:dyDescent="0.15">
      <c r="A46" s="17" t="s">
        <v>135</v>
      </c>
      <c r="B46" s="18" t="s">
        <v>184</v>
      </c>
      <c r="C46" s="18" t="s">
        <v>86</v>
      </c>
      <c r="D46" s="18" t="s">
        <v>87</v>
      </c>
      <c r="E46" s="18" t="s">
        <v>88</v>
      </c>
      <c r="F46" s="18" t="s">
        <v>89</v>
      </c>
      <c r="G46" s="18" t="s">
        <v>90</v>
      </c>
      <c r="H46" s="18" t="s">
        <v>91</v>
      </c>
      <c r="I46" s="18" t="s">
        <v>92</v>
      </c>
      <c r="J46" s="18" t="s">
        <v>57</v>
      </c>
    </row>
    <row r="47" spans="1:10" x14ac:dyDescent="0.15">
      <c r="A47" s="236" t="s">
        <v>130</v>
      </c>
      <c r="B47" s="237">
        <f t="shared" ref="B47:B52" si="13">(B38/$B$7)</f>
        <v>0.8571428571428571</v>
      </c>
      <c r="C47" s="237">
        <f t="shared" ref="C47:C52" si="14">(C38/$C$7)</f>
        <v>0.91666666666666663</v>
      </c>
      <c r="D47" s="237">
        <f t="shared" ref="D47:D52" si="15">(D38/$D$7)</f>
        <v>1</v>
      </c>
      <c r="E47" s="237">
        <f t="shared" ref="E47:E52" si="16">(E38/$E$7)</f>
        <v>0.5</v>
      </c>
      <c r="F47" s="237">
        <f t="shared" ref="F47:F52" si="17">(F38/$F$7)</f>
        <v>0.8</v>
      </c>
      <c r="G47" s="237">
        <f t="shared" ref="G47:G52" si="18">(G38/$G$7)</f>
        <v>1</v>
      </c>
      <c r="H47" s="237">
        <f t="shared" ref="H47:H52" si="19">(H38/$H$7)</f>
        <v>1</v>
      </c>
      <c r="I47" s="237">
        <f t="shared" ref="I47:I52" si="20">(I38/$I$7)</f>
        <v>1</v>
      </c>
      <c r="J47" s="237">
        <f t="shared" ref="J47:J52" si="21">(J38/$J$7)</f>
        <v>0.88118811881188119</v>
      </c>
    </row>
    <row r="48" spans="1:10" x14ac:dyDescent="0.15">
      <c r="A48" s="236" t="s">
        <v>131</v>
      </c>
      <c r="B48" s="237">
        <f t="shared" si="13"/>
        <v>0.68253968253968256</v>
      </c>
      <c r="C48" s="237">
        <f t="shared" si="14"/>
        <v>0.58333333333333337</v>
      </c>
      <c r="D48" s="237">
        <f t="shared" si="15"/>
        <v>0.75</v>
      </c>
      <c r="E48" s="237">
        <f t="shared" si="16"/>
        <v>1</v>
      </c>
      <c r="F48" s="237">
        <f t="shared" si="17"/>
        <v>0.6</v>
      </c>
      <c r="G48" s="237">
        <f t="shared" si="18"/>
        <v>1</v>
      </c>
      <c r="H48" s="237">
        <f t="shared" si="19"/>
        <v>0.33333333333333331</v>
      </c>
      <c r="I48" s="237">
        <f t="shared" si="20"/>
        <v>0.66666666666666663</v>
      </c>
      <c r="J48" s="237">
        <f t="shared" si="21"/>
        <v>0.67326732673267331</v>
      </c>
    </row>
    <row r="49" spans="1:10" x14ac:dyDescent="0.15">
      <c r="A49" s="236" t="s">
        <v>136</v>
      </c>
      <c r="B49" s="237">
        <f t="shared" si="13"/>
        <v>0.49206349206349204</v>
      </c>
      <c r="C49" s="237">
        <f t="shared" si="14"/>
        <v>0.41666666666666669</v>
      </c>
      <c r="D49" s="237">
        <f t="shared" si="15"/>
        <v>0.5</v>
      </c>
      <c r="E49" s="237">
        <f t="shared" si="16"/>
        <v>1</v>
      </c>
      <c r="F49" s="237">
        <f t="shared" si="17"/>
        <v>0.6</v>
      </c>
      <c r="G49" s="237">
        <f t="shared" si="18"/>
        <v>0.5</v>
      </c>
      <c r="H49" s="237">
        <f t="shared" si="19"/>
        <v>0.66666666666666663</v>
      </c>
      <c r="I49" s="237">
        <f t="shared" si="20"/>
        <v>0.5</v>
      </c>
      <c r="J49" s="237">
        <f t="shared" si="21"/>
        <v>0.50495049504950495</v>
      </c>
    </row>
    <row r="50" spans="1:10" x14ac:dyDescent="0.15">
      <c r="A50" s="236" t="s">
        <v>133</v>
      </c>
      <c r="B50" s="237">
        <f t="shared" si="13"/>
        <v>0.50793650793650791</v>
      </c>
      <c r="C50" s="237">
        <f t="shared" si="14"/>
        <v>0.33333333333333331</v>
      </c>
      <c r="D50" s="237">
        <f t="shared" si="15"/>
        <v>0.5</v>
      </c>
      <c r="E50" s="237">
        <f t="shared" si="16"/>
        <v>0.5</v>
      </c>
      <c r="F50" s="237">
        <f t="shared" si="17"/>
        <v>0.6</v>
      </c>
      <c r="G50" s="237">
        <f t="shared" si="18"/>
        <v>1</v>
      </c>
      <c r="H50" s="237">
        <f t="shared" si="19"/>
        <v>0.66666666666666663</v>
      </c>
      <c r="I50" s="237">
        <f t="shared" si="20"/>
        <v>0.66666666666666663</v>
      </c>
      <c r="J50" s="237">
        <f t="shared" si="21"/>
        <v>0.51485148514851486</v>
      </c>
    </row>
    <row r="51" spans="1:10" x14ac:dyDescent="0.15">
      <c r="A51" s="236" t="s">
        <v>134</v>
      </c>
      <c r="B51" s="237">
        <f t="shared" si="13"/>
        <v>0.41269841269841268</v>
      </c>
      <c r="C51" s="237">
        <f t="shared" si="14"/>
        <v>0.33333333333333331</v>
      </c>
      <c r="D51" s="237">
        <f t="shared" si="15"/>
        <v>0.625</v>
      </c>
      <c r="E51" s="237">
        <f t="shared" si="16"/>
        <v>0</v>
      </c>
      <c r="F51" s="237">
        <f t="shared" si="17"/>
        <v>0.2</v>
      </c>
      <c r="G51" s="237">
        <f t="shared" si="18"/>
        <v>0.5</v>
      </c>
      <c r="H51" s="237">
        <f t="shared" si="19"/>
        <v>0.66666666666666663</v>
      </c>
      <c r="I51" s="237">
        <f t="shared" si="20"/>
        <v>0.33333333333333331</v>
      </c>
      <c r="J51" s="237">
        <f t="shared" si="21"/>
        <v>0.40594059405940597</v>
      </c>
    </row>
    <row r="52" spans="1:10" x14ac:dyDescent="0.15">
      <c r="A52" s="222" t="s">
        <v>10</v>
      </c>
      <c r="B52" s="237">
        <f t="shared" si="13"/>
        <v>1.5873015873015872E-2</v>
      </c>
      <c r="C52" s="237">
        <f t="shared" si="14"/>
        <v>0</v>
      </c>
      <c r="D52" s="237">
        <f t="shared" si="15"/>
        <v>0</v>
      </c>
      <c r="E52" s="237">
        <f t="shared" si="16"/>
        <v>0</v>
      </c>
      <c r="F52" s="237">
        <f t="shared" si="17"/>
        <v>0</v>
      </c>
      <c r="G52" s="237">
        <f t="shared" si="18"/>
        <v>0</v>
      </c>
      <c r="H52" s="237">
        <f t="shared" si="19"/>
        <v>0</v>
      </c>
      <c r="I52" s="237">
        <f t="shared" si="20"/>
        <v>0</v>
      </c>
      <c r="J52" s="237">
        <f t="shared" si="21"/>
        <v>9.9009900990099011E-3</v>
      </c>
    </row>
    <row r="53" spans="1:10" x14ac:dyDescent="0.15">
      <c r="A53" s="215"/>
      <c r="B53" s="238"/>
      <c r="C53" s="238"/>
      <c r="D53" s="238"/>
      <c r="E53" s="238"/>
      <c r="F53" s="238"/>
      <c r="G53" s="238"/>
      <c r="H53" s="238"/>
      <c r="I53" s="238"/>
      <c r="J53" s="238"/>
    </row>
    <row r="54" spans="1:10" ht="17.25" customHeight="1" x14ac:dyDescent="0.15">
      <c r="A54" s="214" t="s">
        <v>152</v>
      </c>
      <c r="B54" s="215"/>
      <c r="C54" s="215"/>
      <c r="D54" s="215"/>
      <c r="E54" s="215"/>
      <c r="F54" s="215"/>
      <c r="G54" s="215"/>
      <c r="H54" s="215"/>
      <c r="I54" s="215"/>
      <c r="J54" s="215" t="s">
        <v>156</v>
      </c>
    </row>
    <row r="55" spans="1:10" x14ac:dyDescent="0.15">
      <c r="A55" s="17" t="s">
        <v>137</v>
      </c>
      <c r="B55" s="18" t="s">
        <v>85</v>
      </c>
      <c r="C55" s="18" t="s">
        <v>86</v>
      </c>
      <c r="D55" s="18" t="s">
        <v>87</v>
      </c>
      <c r="E55" s="18" t="s">
        <v>88</v>
      </c>
      <c r="F55" s="18" t="s">
        <v>89</v>
      </c>
      <c r="G55" s="18" t="s">
        <v>90</v>
      </c>
      <c r="H55" s="18" t="s">
        <v>91</v>
      </c>
      <c r="I55" s="18" t="s">
        <v>92</v>
      </c>
      <c r="J55" s="18" t="s">
        <v>82</v>
      </c>
    </row>
    <row r="56" spans="1:10" x14ac:dyDescent="0.15">
      <c r="A56" s="239" t="s">
        <v>138</v>
      </c>
      <c r="B56" s="212">
        <v>26</v>
      </c>
      <c r="C56" s="212">
        <v>2</v>
      </c>
      <c r="D56" s="212">
        <v>5</v>
      </c>
      <c r="E56" s="212">
        <v>0</v>
      </c>
      <c r="F56" s="212">
        <v>2</v>
      </c>
      <c r="G56" s="212">
        <v>1</v>
      </c>
      <c r="H56" s="212">
        <v>1</v>
      </c>
      <c r="I56" s="212">
        <v>2</v>
      </c>
      <c r="J56" s="212">
        <f>SUM(B56:I56)</f>
        <v>39</v>
      </c>
    </row>
    <row r="57" spans="1:10" x14ac:dyDescent="0.15">
      <c r="A57" s="239" t="s">
        <v>139</v>
      </c>
      <c r="B57" s="212">
        <v>11</v>
      </c>
      <c r="C57" s="212">
        <v>1</v>
      </c>
      <c r="D57" s="212">
        <v>0</v>
      </c>
      <c r="E57" s="212">
        <v>2</v>
      </c>
      <c r="F57" s="212">
        <v>1</v>
      </c>
      <c r="G57" s="212">
        <v>1</v>
      </c>
      <c r="H57" s="212">
        <v>0</v>
      </c>
      <c r="I57" s="212">
        <v>2</v>
      </c>
      <c r="J57" s="212">
        <f t="shared" ref="J57:J61" si="22">SUM(B57:I57)</f>
        <v>18</v>
      </c>
    </row>
    <row r="58" spans="1:10" x14ac:dyDescent="0.15">
      <c r="A58" s="239" t="s">
        <v>140</v>
      </c>
      <c r="B58" s="212">
        <v>11</v>
      </c>
      <c r="C58" s="212">
        <v>6</v>
      </c>
      <c r="D58" s="212">
        <v>2</v>
      </c>
      <c r="E58" s="212">
        <v>0</v>
      </c>
      <c r="F58" s="212">
        <v>0</v>
      </c>
      <c r="G58" s="212">
        <v>0</v>
      </c>
      <c r="H58" s="212">
        <v>1</v>
      </c>
      <c r="I58" s="212">
        <v>1</v>
      </c>
      <c r="J58" s="212">
        <f t="shared" si="22"/>
        <v>21</v>
      </c>
    </row>
    <row r="59" spans="1:10" x14ac:dyDescent="0.15">
      <c r="A59" s="239" t="s">
        <v>141</v>
      </c>
      <c r="B59" s="212">
        <v>4</v>
      </c>
      <c r="C59" s="212">
        <v>2</v>
      </c>
      <c r="D59" s="212">
        <v>0</v>
      </c>
      <c r="E59" s="212">
        <v>0</v>
      </c>
      <c r="F59" s="212">
        <v>0</v>
      </c>
      <c r="G59" s="212">
        <v>0</v>
      </c>
      <c r="H59" s="212">
        <v>1</v>
      </c>
      <c r="I59" s="212">
        <v>0</v>
      </c>
      <c r="J59" s="212">
        <f t="shared" si="22"/>
        <v>7</v>
      </c>
    </row>
    <row r="60" spans="1:10" x14ac:dyDescent="0.15">
      <c r="A60" s="239" t="s">
        <v>142</v>
      </c>
      <c r="B60" s="212">
        <v>6</v>
      </c>
      <c r="C60" s="212">
        <v>1</v>
      </c>
      <c r="D60" s="212">
        <v>1</v>
      </c>
      <c r="E60" s="212">
        <v>0</v>
      </c>
      <c r="F60" s="212">
        <v>1</v>
      </c>
      <c r="G60" s="212">
        <v>0</v>
      </c>
      <c r="H60" s="212">
        <v>0</v>
      </c>
      <c r="I60" s="212">
        <v>1</v>
      </c>
      <c r="J60" s="212">
        <f t="shared" si="22"/>
        <v>10</v>
      </c>
    </row>
    <row r="61" spans="1:10" x14ac:dyDescent="0.15">
      <c r="A61" s="239" t="s">
        <v>10</v>
      </c>
      <c r="B61" s="212">
        <v>5</v>
      </c>
      <c r="C61" s="212">
        <v>0</v>
      </c>
      <c r="D61" s="212">
        <v>0</v>
      </c>
      <c r="E61" s="212">
        <v>0</v>
      </c>
      <c r="F61" s="212">
        <v>1</v>
      </c>
      <c r="G61" s="212">
        <v>0</v>
      </c>
      <c r="H61" s="212">
        <v>0</v>
      </c>
      <c r="I61" s="212">
        <v>0</v>
      </c>
      <c r="J61" s="212">
        <f t="shared" si="22"/>
        <v>6</v>
      </c>
    </row>
    <row r="62" spans="1:10" x14ac:dyDescent="0.15">
      <c r="A62" s="240"/>
      <c r="B62" s="214"/>
      <c r="C62" s="214"/>
      <c r="D62" s="214"/>
      <c r="E62" s="214"/>
      <c r="F62" s="214"/>
      <c r="G62" s="214"/>
      <c r="H62" s="214"/>
      <c r="I62" s="214"/>
      <c r="J62" s="227"/>
    </row>
    <row r="63" spans="1:10" x14ac:dyDescent="0.15">
      <c r="A63" s="213" t="s">
        <v>153</v>
      </c>
      <c r="B63" s="215"/>
      <c r="C63" s="215"/>
      <c r="D63" s="215"/>
      <c r="E63" s="215"/>
      <c r="F63" s="215"/>
      <c r="G63" s="215"/>
      <c r="H63" s="215"/>
      <c r="I63" s="215"/>
      <c r="J63" s="215"/>
    </row>
    <row r="64" spans="1:10" x14ac:dyDescent="0.15">
      <c r="A64" s="17" t="s">
        <v>143</v>
      </c>
      <c r="B64" s="18" t="s">
        <v>85</v>
      </c>
      <c r="C64" s="18" t="s">
        <v>86</v>
      </c>
      <c r="D64" s="18" t="s">
        <v>87</v>
      </c>
      <c r="E64" s="18" t="s">
        <v>88</v>
      </c>
      <c r="F64" s="18" t="s">
        <v>89</v>
      </c>
      <c r="G64" s="18" t="s">
        <v>90</v>
      </c>
      <c r="H64" s="18" t="s">
        <v>91</v>
      </c>
      <c r="I64" s="18" t="s">
        <v>92</v>
      </c>
      <c r="J64" s="18" t="s">
        <v>82</v>
      </c>
    </row>
    <row r="65" spans="1:10" x14ac:dyDescent="0.15">
      <c r="A65" s="239" t="s">
        <v>138</v>
      </c>
      <c r="B65" s="237">
        <f>(B56/$B$7)</f>
        <v>0.41269841269841268</v>
      </c>
      <c r="C65" s="237">
        <f>(C56/$C$7)</f>
        <v>0.16666666666666666</v>
      </c>
      <c r="D65" s="237">
        <f>(D56/$D$7)</f>
        <v>0.625</v>
      </c>
      <c r="E65" s="237">
        <f>(E56/$E$7)</f>
        <v>0</v>
      </c>
      <c r="F65" s="237">
        <f>(F56/$F$7)</f>
        <v>0.4</v>
      </c>
      <c r="G65" s="237">
        <f>(G56/$G$7)</f>
        <v>0.5</v>
      </c>
      <c r="H65" s="237">
        <f>(H56/$H$7)</f>
        <v>0.33333333333333331</v>
      </c>
      <c r="I65" s="237">
        <f>(I56/$I$7)</f>
        <v>0.33333333333333331</v>
      </c>
      <c r="J65" s="237">
        <f>(J56/$J$7)</f>
        <v>0.38613861386138615</v>
      </c>
    </row>
    <row r="66" spans="1:10" x14ac:dyDescent="0.15">
      <c r="A66" s="239" t="s">
        <v>139</v>
      </c>
      <c r="B66" s="237">
        <f t="shared" ref="B66:B70" si="23">(B57/$B$7)</f>
        <v>0.17460317460317459</v>
      </c>
      <c r="C66" s="237">
        <f t="shared" ref="C66:C70" si="24">(C57/$C$7)</f>
        <v>8.3333333333333329E-2</v>
      </c>
      <c r="D66" s="237">
        <f t="shared" ref="D66:D70" si="25">(D57/$D$7)</f>
        <v>0</v>
      </c>
      <c r="E66" s="237">
        <f t="shared" ref="E66:E70" si="26">(E57/$E$7)</f>
        <v>1</v>
      </c>
      <c r="F66" s="237">
        <f t="shared" ref="F66:F70" si="27">(F57/$F$7)</f>
        <v>0.2</v>
      </c>
      <c r="G66" s="237">
        <f t="shared" ref="G66:G70" si="28">(G57/$G$7)</f>
        <v>0.5</v>
      </c>
      <c r="H66" s="237">
        <f t="shared" ref="H66:H70" si="29">(H57/$H$7)</f>
        <v>0</v>
      </c>
      <c r="I66" s="237">
        <f t="shared" ref="I66:I70" si="30">(I57/$I$7)</f>
        <v>0.33333333333333331</v>
      </c>
      <c r="J66" s="237">
        <f t="shared" ref="J66:J70" si="31">(J57/$J$7)</f>
        <v>0.17821782178217821</v>
      </c>
    </row>
    <row r="67" spans="1:10" x14ac:dyDescent="0.15">
      <c r="A67" s="239" t="s">
        <v>140</v>
      </c>
      <c r="B67" s="237">
        <f t="shared" si="23"/>
        <v>0.17460317460317459</v>
      </c>
      <c r="C67" s="237">
        <f t="shared" si="24"/>
        <v>0.5</v>
      </c>
      <c r="D67" s="237">
        <f t="shared" si="25"/>
        <v>0.25</v>
      </c>
      <c r="E67" s="237">
        <f t="shared" si="26"/>
        <v>0</v>
      </c>
      <c r="F67" s="237">
        <f t="shared" si="27"/>
        <v>0</v>
      </c>
      <c r="G67" s="237">
        <f t="shared" si="28"/>
        <v>0</v>
      </c>
      <c r="H67" s="237">
        <f t="shared" si="29"/>
        <v>0.33333333333333331</v>
      </c>
      <c r="I67" s="237">
        <f t="shared" si="30"/>
        <v>0.16666666666666666</v>
      </c>
      <c r="J67" s="237">
        <f t="shared" si="31"/>
        <v>0.20792079207920791</v>
      </c>
    </row>
    <row r="68" spans="1:10" x14ac:dyDescent="0.15">
      <c r="A68" s="239" t="s">
        <v>141</v>
      </c>
      <c r="B68" s="237">
        <f t="shared" si="23"/>
        <v>6.3492063492063489E-2</v>
      </c>
      <c r="C68" s="237">
        <f t="shared" si="24"/>
        <v>0.16666666666666666</v>
      </c>
      <c r="D68" s="237">
        <f t="shared" si="25"/>
        <v>0</v>
      </c>
      <c r="E68" s="237">
        <f t="shared" si="26"/>
        <v>0</v>
      </c>
      <c r="F68" s="237">
        <f t="shared" si="27"/>
        <v>0</v>
      </c>
      <c r="G68" s="237">
        <f t="shared" si="28"/>
        <v>0</v>
      </c>
      <c r="H68" s="237">
        <f t="shared" si="29"/>
        <v>0.33333333333333331</v>
      </c>
      <c r="I68" s="237">
        <f t="shared" si="30"/>
        <v>0</v>
      </c>
      <c r="J68" s="237">
        <f t="shared" si="31"/>
        <v>6.9306930693069313E-2</v>
      </c>
    </row>
    <row r="69" spans="1:10" x14ac:dyDescent="0.15">
      <c r="A69" s="239" t="s">
        <v>142</v>
      </c>
      <c r="B69" s="237">
        <f t="shared" si="23"/>
        <v>9.5238095238095233E-2</v>
      </c>
      <c r="C69" s="237">
        <f t="shared" si="24"/>
        <v>8.3333333333333329E-2</v>
      </c>
      <c r="D69" s="237">
        <f t="shared" si="25"/>
        <v>0.125</v>
      </c>
      <c r="E69" s="237">
        <f t="shared" si="26"/>
        <v>0</v>
      </c>
      <c r="F69" s="237">
        <f t="shared" si="27"/>
        <v>0.2</v>
      </c>
      <c r="G69" s="237">
        <f t="shared" si="28"/>
        <v>0</v>
      </c>
      <c r="H69" s="237">
        <f t="shared" si="29"/>
        <v>0</v>
      </c>
      <c r="I69" s="237">
        <f t="shared" si="30"/>
        <v>0.16666666666666666</v>
      </c>
      <c r="J69" s="237">
        <f t="shared" si="31"/>
        <v>9.9009900990099015E-2</v>
      </c>
    </row>
    <row r="70" spans="1:10" x14ac:dyDescent="0.15">
      <c r="A70" s="241" t="s">
        <v>10</v>
      </c>
      <c r="B70" s="237">
        <f t="shared" si="23"/>
        <v>7.9365079365079361E-2</v>
      </c>
      <c r="C70" s="237">
        <f t="shared" si="24"/>
        <v>0</v>
      </c>
      <c r="D70" s="237">
        <f t="shared" si="25"/>
        <v>0</v>
      </c>
      <c r="E70" s="237">
        <f t="shared" si="26"/>
        <v>0</v>
      </c>
      <c r="F70" s="237">
        <f t="shared" si="27"/>
        <v>0.2</v>
      </c>
      <c r="G70" s="237">
        <f t="shared" si="28"/>
        <v>0</v>
      </c>
      <c r="H70" s="237">
        <f t="shared" si="29"/>
        <v>0</v>
      </c>
      <c r="I70" s="237">
        <f t="shared" si="30"/>
        <v>0</v>
      </c>
      <c r="J70" s="237">
        <f t="shared" si="31"/>
        <v>5.9405940594059403E-2</v>
      </c>
    </row>
    <row r="72" spans="1:10" x14ac:dyDescent="0.15">
      <c r="A72" t="s">
        <v>200</v>
      </c>
      <c r="J72" t="s">
        <v>202</v>
      </c>
    </row>
    <row r="73" spans="1:10" x14ac:dyDescent="0.15">
      <c r="A73" s="17"/>
      <c r="B73" s="18" t="s">
        <v>85</v>
      </c>
      <c r="C73" s="18" t="s">
        <v>86</v>
      </c>
      <c r="D73" s="18" t="s">
        <v>87</v>
      </c>
      <c r="E73" s="18" t="s">
        <v>88</v>
      </c>
      <c r="F73" s="18" t="s">
        <v>89</v>
      </c>
      <c r="G73" s="18" t="s">
        <v>90</v>
      </c>
      <c r="H73" s="18" t="s">
        <v>91</v>
      </c>
      <c r="I73" s="18" t="s">
        <v>92</v>
      </c>
      <c r="J73" s="18" t="s">
        <v>82</v>
      </c>
    </row>
    <row r="74" spans="1:10" ht="15.75" customHeight="1" x14ac:dyDescent="0.15">
      <c r="A74" s="243" t="s">
        <v>189</v>
      </c>
      <c r="B74" s="243">
        <v>1</v>
      </c>
      <c r="C74" s="243">
        <v>1</v>
      </c>
      <c r="D74" s="243"/>
      <c r="E74" s="243"/>
      <c r="F74" s="243">
        <v>1</v>
      </c>
      <c r="G74" s="243"/>
      <c r="H74" s="243"/>
      <c r="I74" s="243"/>
      <c r="J74" s="243">
        <f>SUM(B74:I74)</f>
        <v>3</v>
      </c>
    </row>
    <row r="75" spans="1:10" ht="15.75" customHeight="1" x14ac:dyDescent="0.15">
      <c r="A75" s="243" t="s">
        <v>190</v>
      </c>
      <c r="B75" s="243">
        <v>1</v>
      </c>
      <c r="C75" s="243"/>
      <c r="D75" s="243"/>
      <c r="E75" s="243"/>
      <c r="F75" s="243"/>
      <c r="G75" s="243"/>
      <c r="H75" s="243"/>
      <c r="I75" s="243"/>
      <c r="J75" s="243">
        <f t="shared" ref="J75:J84" si="32">SUM(B75:I75)</f>
        <v>1</v>
      </c>
    </row>
    <row r="76" spans="1:10" ht="15.75" customHeight="1" x14ac:dyDescent="0.15">
      <c r="A76" s="243" t="s">
        <v>191</v>
      </c>
      <c r="B76" s="243">
        <v>1</v>
      </c>
      <c r="C76" s="243"/>
      <c r="D76" s="243"/>
      <c r="E76" s="243"/>
      <c r="F76" s="243"/>
      <c r="G76" s="243"/>
      <c r="H76" s="243"/>
      <c r="I76" s="243"/>
      <c r="J76" s="243">
        <f t="shared" si="32"/>
        <v>1</v>
      </c>
    </row>
    <row r="77" spans="1:10" ht="15.75" customHeight="1" x14ac:dyDescent="0.15">
      <c r="A77" s="243" t="s">
        <v>192</v>
      </c>
      <c r="B77" s="243"/>
      <c r="C77" s="243"/>
      <c r="D77" s="243"/>
      <c r="E77" s="243"/>
      <c r="F77" s="243"/>
      <c r="G77" s="243"/>
      <c r="H77" s="243"/>
      <c r="I77" s="243"/>
      <c r="J77" s="243">
        <f t="shared" si="32"/>
        <v>0</v>
      </c>
    </row>
    <row r="78" spans="1:10" ht="15.75" customHeight="1" x14ac:dyDescent="0.15">
      <c r="A78" s="243" t="s">
        <v>193</v>
      </c>
      <c r="B78" s="243"/>
      <c r="C78" s="243"/>
      <c r="D78" s="243"/>
      <c r="E78" s="243"/>
      <c r="F78" s="243"/>
      <c r="G78" s="243"/>
      <c r="H78" s="243"/>
      <c r="I78" s="243"/>
      <c r="J78" s="243">
        <f t="shared" si="32"/>
        <v>0</v>
      </c>
    </row>
    <row r="79" spans="1:10" ht="15.75" customHeight="1" x14ac:dyDescent="0.15">
      <c r="A79" s="243" t="s">
        <v>194</v>
      </c>
      <c r="B79" s="243">
        <v>1</v>
      </c>
      <c r="C79" s="243"/>
      <c r="D79" s="274"/>
      <c r="E79" s="243"/>
      <c r="F79" s="243"/>
      <c r="G79" s="243"/>
      <c r="H79" s="243"/>
      <c r="I79" s="243"/>
      <c r="J79" s="243">
        <f t="shared" si="32"/>
        <v>1</v>
      </c>
    </row>
    <row r="80" spans="1:10" ht="15.75" customHeight="1" x14ac:dyDescent="0.15">
      <c r="A80" s="243" t="s">
        <v>195</v>
      </c>
      <c r="B80" s="243"/>
      <c r="C80" s="243" ph="1"/>
      <c r="D80" s="243" ph="1"/>
      <c r="E80" s="243" ph="1">
        <v>1</v>
      </c>
      <c r="F80" s="243" ph="1"/>
      <c r="G80" s="243" ph="1"/>
      <c r="H80" s="243" ph="1"/>
      <c r="I80" s="243" ph="1"/>
      <c r="J80" s="243">
        <f t="shared" si="32"/>
        <v>1</v>
      </c>
    </row>
    <row r="81" spans="1:10" ht="15.75" customHeight="1" x14ac:dyDescent="0.15">
      <c r="A81" s="243" t="s">
        <v>196</v>
      </c>
      <c r="B81" s="243"/>
      <c r="C81" s="243" ph="1"/>
      <c r="D81" s="243" ph="1"/>
      <c r="E81" s="243" ph="1"/>
      <c r="F81" s="243" ph="1"/>
      <c r="G81" s="243" ph="1"/>
      <c r="H81" s="243" ph="1"/>
      <c r="I81" s="243" ph="1"/>
      <c r="J81" s="243">
        <f t="shared" si="32"/>
        <v>0</v>
      </c>
    </row>
    <row r="82" spans="1:10" ht="15.75" customHeight="1" x14ac:dyDescent="0.15">
      <c r="A82" s="243" t="s">
        <v>197</v>
      </c>
      <c r="B82" s="243">
        <v>3</v>
      </c>
      <c r="C82" s="243"/>
      <c r="D82" s="243"/>
      <c r="E82" s="243"/>
      <c r="F82" s="243"/>
      <c r="G82" s="243"/>
      <c r="H82" s="243">
        <v>1</v>
      </c>
      <c r="I82" s="243">
        <v>1</v>
      </c>
      <c r="J82" s="243">
        <f t="shared" si="32"/>
        <v>5</v>
      </c>
    </row>
    <row r="83" spans="1:10" ht="15.75" customHeight="1" x14ac:dyDescent="0.15">
      <c r="A83" s="243" t="s">
        <v>198</v>
      </c>
      <c r="B83" s="243">
        <v>16</v>
      </c>
      <c r="C83" s="243">
        <v>2</v>
      </c>
      <c r="D83" s="243">
        <v>5</v>
      </c>
      <c r="E83" s="243"/>
      <c r="F83" s="243"/>
      <c r="G83" s="243"/>
      <c r="H83" s="243"/>
      <c r="I83" s="243"/>
      <c r="J83" s="243">
        <f t="shared" si="32"/>
        <v>23</v>
      </c>
    </row>
    <row r="84" spans="1:10" ht="15.75" customHeight="1" x14ac:dyDescent="0.15">
      <c r="A84" s="243" t="s">
        <v>199</v>
      </c>
      <c r="B84" s="243">
        <v>40</v>
      </c>
      <c r="C84" s="243">
        <v>9</v>
      </c>
      <c r="D84" s="243">
        <v>3</v>
      </c>
      <c r="E84" s="243">
        <v>1</v>
      </c>
      <c r="F84" s="243">
        <v>4</v>
      </c>
      <c r="G84" s="243">
        <v>2</v>
      </c>
      <c r="H84" s="243">
        <v>2</v>
      </c>
      <c r="I84" s="243">
        <v>5</v>
      </c>
      <c r="J84" s="243">
        <f t="shared" si="32"/>
        <v>66</v>
      </c>
    </row>
    <row r="85" spans="1:10" ht="15.75" customHeight="1" x14ac:dyDescent="0.15">
      <c r="A85" s="276" t="s">
        <v>206</v>
      </c>
      <c r="B85" s="276">
        <f>SUM(B74:B84)</f>
        <v>63</v>
      </c>
      <c r="C85" s="276">
        <f t="shared" ref="C85:J85" si="33">SUM(C74:C84)</f>
        <v>12</v>
      </c>
      <c r="D85" s="276">
        <f t="shared" si="33"/>
        <v>8</v>
      </c>
      <c r="E85" s="276">
        <f t="shared" si="33"/>
        <v>2</v>
      </c>
      <c r="F85" s="276">
        <f t="shared" si="33"/>
        <v>5</v>
      </c>
      <c r="G85" s="276">
        <f t="shared" si="33"/>
        <v>2</v>
      </c>
      <c r="H85" s="276">
        <f t="shared" si="33"/>
        <v>3</v>
      </c>
      <c r="I85" s="276">
        <f t="shared" si="33"/>
        <v>6</v>
      </c>
      <c r="J85" s="276">
        <f t="shared" si="33"/>
        <v>101</v>
      </c>
    </row>
    <row r="87" spans="1:10" x14ac:dyDescent="0.15">
      <c r="A87" t="s">
        <v>204</v>
      </c>
      <c r="J87" t="s">
        <v>203</v>
      </c>
    </row>
    <row r="88" spans="1:10" x14ac:dyDescent="0.15">
      <c r="A88" s="17"/>
      <c r="B88" s="18" t="s">
        <v>85</v>
      </c>
      <c r="C88" s="18" t="s">
        <v>86</v>
      </c>
      <c r="D88" s="18" t="s">
        <v>87</v>
      </c>
      <c r="E88" s="18" t="s">
        <v>88</v>
      </c>
      <c r="F88" s="18" t="s">
        <v>89</v>
      </c>
      <c r="G88" s="18" t="s">
        <v>90</v>
      </c>
      <c r="H88" s="18" t="s">
        <v>91</v>
      </c>
      <c r="I88" s="18" t="s">
        <v>92</v>
      </c>
      <c r="J88" s="18" t="s">
        <v>82</v>
      </c>
    </row>
    <row r="89" spans="1:10" x14ac:dyDescent="0.15">
      <c r="A89" s="243" t="s">
        <v>201</v>
      </c>
      <c r="B89" s="275">
        <v>91.4</v>
      </c>
      <c r="C89" s="275">
        <v>90</v>
      </c>
      <c r="D89" s="275">
        <v>93.5</v>
      </c>
      <c r="E89" s="275">
        <v>80</v>
      </c>
      <c r="F89" s="275">
        <v>80</v>
      </c>
      <c r="G89" s="275">
        <v>100</v>
      </c>
      <c r="H89" s="275">
        <v>96.7</v>
      </c>
      <c r="I89" s="275">
        <v>85</v>
      </c>
      <c r="J89" s="275">
        <v>91.2</v>
      </c>
    </row>
    <row r="90" spans="1:10" x14ac:dyDescent="0.15">
      <c r="B90" t="s">
        <v>207</v>
      </c>
    </row>
    <row r="91" spans="1:10" x14ac:dyDescent="0.15">
      <c r="B91" t="s">
        <v>205</v>
      </c>
    </row>
  </sheetData>
  <mergeCells count="1">
    <mergeCell ref="AH1:AR1"/>
  </mergeCells>
  <phoneticPr fontId="2"/>
  <pageMargins left="0.7" right="0.7" top="0.75" bottom="0.75" header="0.3" footer="0.3"/>
  <pageSetup paperSize="9" scale="78" orientation="portrait" r:id="rId1"/>
  <rowBreaks count="1" manualBreakCount="1">
    <brk id="52"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533FE-3080-4D3E-836D-81E228C0F88F}">
  <sheetPr>
    <tabColor rgb="FFFFC000"/>
  </sheetPr>
  <dimension ref="A1:K90"/>
  <sheetViews>
    <sheetView zoomScaleNormal="100" workbookViewId="0">
      <selection activeCell="A42" sqref="A42:K45"/>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1.375" customWidth="1"/>
  </cols>
  <sheetData>
    <row r="1" spans="1:1" x14ac:dyDescent="0.15">
      <c r="A1" s="33"/>
    </row>
    <row r="2" spans="1:1" x14ac:dyDescent="0.15">
      <c r="A2" s="33"/>
    </row>
    <row r="20" spans="1:11" ht="42" x14ac:dyDescent="0.15">
      <c r="A20" s="281" t="s">
        <v>98</v>
      </c>
      <c r="B20" s="281"/>
      <c r="C20" s="281"/>
      <c r="D20" s="281"/>
      <c r="E20" s="281"/>
      <c r="F20" s="281"/>
      <c r="G20" s="281"/>
      <c r="H20" s="281"/>
      <c r="I20" s="281"/>
      <c r="J20" s="281"/>
      <c r="K20" s="281"/>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7BF2B-B2C7-4CB9-A0E6-46D54A7E0256}">
  <sheetPr>
    <tabColor rgb="FFFFC000"/>
    <pageSetUpPr fitToPage="1"/>
  </sheetPr>
  <dimension ref="A1:L272"/>
  <sheetViews>
    <sheetView view="pageBreakPreview" topLeftCell="A58" zoomScale="90" zoomScaleNormal="100" zoomScaleSheetLayoutView="90" workbookViewId="0">
      <selection activeCell="I78" sqref="I78"/>
    </sheetView>
  </sheetViews>
  <sheetFormatPr defaultRowHeight="13.5" x14ac:dyDescent="0.15"/>
  <cols>
    <col min="1" max="1" width="33.875" customWidth="1"/>
    <col min="2" max="11" width="7.375" customWidth="1"/>
  </cols>
  <sheetData>
    <row r="1" spans="1:11" ht="18" customHeight="1" x14ac:dyDescent="0.15">
      <c r="A1" t="s">
        <v>114</v>
      </c>
      <c r="J1" t="s">
        <v>121</v>
      </c>
      <c r="K1" s="1"/>
    </row>
    <row r="2" spans="1:11" ht="24.75" customHeight="1" x14ac:dyDescent="0.15">
      <c r="A2" s="20"/>
      <c r="B2" s="18" t="s">
        <v>70</v>
      </c>
      <c r="C2" s="18" t="s">
        <v>85</v>
      </c>
      <c r="D2" s="18" t="s">
        <v>86</v>
      </c>
      <c r="E2" s="18" t="s">
        <v>87</v>
      </c>
      <c r="F2" s="277" t="s">
        <v>88</v>
      </c>
      <c r="G2" s="18" t="s">
        <v>89</v>
      </c>
      <c r="H2" s="18" t="s">
        <v>90</v>
      </c>
      <c r="I2" s="277" t="s">
        <v>91</v>
      </c>
      <c r="J2" s="18" t="s">
        <v>92</v>
      </c>
      <c r="K2" s="18" t="s">
        <v>82</v>
      </c>
    </row>
    <row r="3" spans="1:11" ht="15" customHeight="1" x14ac:dyDescent="0.15">
      <c r="A3" s="293" t="s">
        <v>11</v>
      </c>
      <c r="B3" s="244" t="s">
        <v>20</v>
      </c>
      <c r="C3" s="39">
        <v>56.981132075471699</v>
      </c>
      <c r="D3" s="39">
        <v>64.15094339622641</v>
      </c>
      <c r="E3" s="39">
        <v>69.230769230769226</v>
      </c>
      <c r="F3" s="39">
        <v>100</v>
      </c>
      <c r="G3" s="39">
        <v>50</v>
      </c>
      <c r="H3" s="39">
        <v>72.727272727272734</v>
      </c>
      <c r="I3" s="39">
        <v>37.5</v>
      </c>
      <c r="J3" s="39">
        <v>52.380952380952387</v>
      </c>
      <c r="K3" s="39">
        <v>58.548009367681495</v>
      </c>
    </row>
    <row r="4" spans="1:11" ht="15" customHeight="1" x14ac:dyDescent="0.15">
      <c r="A4" s="294"/>
      <c r="B4" s="245" t="s">
        <v>21</v>
      </c>
      <c r="C4" s="29">
        <v>43.62934362934363</v>
      </c>
      <c r="D4" s="29">
        <v>47.272727272727273</v>
      </c>
      <c r="E4" s="29">
        <v>38.461538461538467</v>
      </c>
      <c r="F4" s="29">
        <v>0</v>
      </c>
      <c r="G4" s="29">
        <v>29.166666666666668</v>
      </c>
      <c r="H4" s="29">
        <v>54.54545454545454</v>
      </c>
      <c r="I4" s="29">
        <v>30</v>
      </c>
      <c r="J4" s="29">
        <v>57.142857142857139</v>
      </c>
      <c r="K4" s="29">
        <v>42.622950819672127</v>
      </c>
    </row>
    <row r="5" spans="1:11" ht="15" customHeight="1" x14ac:dyDescent="0.15">
      <c r="A5" s="294"/>
      <c r="B5" s="245" t="s">
        <v>68</v>
      </c>
      <c r="C5" s="29">
        <v>45.136186770428019</v>
      </c>
      <c r="D5" s="29">
        <v>49.056603773584904</v>
      </c>
      <c r="E5" s="29">
        <v>39.534883720930232</v>
      </c>
      <c r="F5" s="29">
        <v>0</v>
      </c>
      <c r="G5" s="29">
        <v>28.571428571428569</v>
      </c>
      <c r="H5" s="29">
        <v>25</v>
      </c>
      <c r="I5" s="29">
        <v>22.222222222222221</v>
      </c>
      <c r="J5" s="29">
        <v>36.84210526315789</v>
      </c>
      <c r="K5" s="29">
        <v>41.920374707259953</v>
      </c>
    </row>
    <row r="6" spans="1:11" ht="15" customHeight="1" x14ac:dyDescent="0.15">
      <c r="A6" s="294"/>
      <c r="B6" s="245" t="s">
        <v>74</v>
      </c>
      <c r="C6" s="246">
        <v>50.185873605947947</v>
      </c>
      <c r="D6" s="246">
        <v>40.384615384615387</v>
      </c>
      <c r="E6" s="246">
        <v>42.857142857142854</v>
      </c>
      <c r="F6" s="246">
        <v>0</v>
      </c>
      <c r="G6" s="246">
        <v>41.379310344827587</v>
      </c>
      <c r="H6" s="246">
        <v>50</v>
      </c>
      <c r="I6" s="246">
        <v>27.27272727272727</v>
      </c>
      <c r="J6" s="246">
        <v>30.434782608695656</v>
      </c>
      <c r="K6" s="246">
        <v>48.00936768149883</v>
      </c>
    </row>
    <row r="7" spans="1:11" ht="15" customHeight="1" x14ac:dyDescent="0.15">
      <c r="A7" s="294"/>
      <c r="B7" s="247" t="s">
        <v>81</v>
      </c>
      <c r="C7" s="248">
        <v>46.92307692307692</v>
      </c>
      <c r="D7" s="248">
        <v>28.571428571428569</v>
      </c>
      <c r="E7" s="248">
        <v>50</v>
      </c>
      <c r="F7" s="248">
        <v>0</v>
      </c>
      <c r="G7" s="248">
        <v>25</v>
      </c>
      <c r="H7" s="248">
        <v>50</v>
      </c>
      <c r="I7" s="248">
        <v>58.333333333333336</v>
      </c>
      <c r="J7" s="248">
        <v>30</v>
      </c>
      <c r="K7" s="248">
        <v>43.467933491686459</v>
      </c>
    </row>
    <row r="8" spans="1:11" ht="15" customHeight="1" x14ac:dyDescent="0.15">
      <c r="A8" s="295"/>
      <c r="B8" s="249" t="s">
        <v>181</v>
      </c>
      <c r="C8" s="250">
        <v>41.269841269841265</v>
      </c>
      <c r="D8" s="250">
        <v>16.666666666666664</v>
      </c>
      <c r="E8" s="250">
        <v>62.5</v>
      </c>
      <c r="F8" s="250">
        <v>0</v>
      </c>
      <c r="G8" s="250">
        <v>40</v>
      </c>
      <c r="H8" s="250">
        <v>50</v>
      </c>
      <c r="I8" s="250">
        <v>33.333333333333329</v>
      </c>
      <c r="J8" s="250">
        <v>33.333333333333329</v>
      </c>
      <c r="K8" s="250">
        <v>38.613861386138616</v>
      </c>
    </row>
    <row r="9" spans="1:11" ht="15" customHeight="1" x14ac:dyDescent="0.15">
      <c r="A9" s="290" t="s">
        <v>12</v>
      </c>
      <c r="B9" s="251" t="s">
        <v>20</v>
      </c>
      <c r="C9" s="30">
        <v>30.566037735849054</v>
      </c>
      <c r="D9" s="30">
        <v>28.30188679245283</v>
      </c>
      <c r="E9" s="30">
        <v>12.820512820512819</v>
      </c>
      <c r="F9" s="30">
        <v>0</v>
      </c>
      <c r="G9" s="30">
        <v>35.714285714285715</v>
      </c>
      <c r="H9" s="30">
        <v>36.363636363636367</v>
      </c>
      <c r="I9" s="30">
        <v>25</v>
      </c>
      <c r="J9" s="30">
        <v>14.285714285714285</v>
      </c>
      <c r="K9" s="30">
        <v>28.103044496487119</v>
      </c>
    </row>
    <row r="10" spans="1:11" ht="15" customHeight="1" x14ac:dyDescent="0.15">
      <c r="A10" s="291"/>
      <c r="B10" s="245" t="s">
        <v>21</v>
      </c>
      <c r="C10" s="29">
        <v>23.166023166023166</v>
      </c>
      <c r="D10" s="29">
        <v>30.909090909090907</v>
      </c>
      <c r="E10" s="29">
        <v>15.384615384615385</v>
      </c>
      <c r="F10" s="60">
        <v>0</v>
      </c>
      <c r="G10" s="29">
        <v>20.833333333333336</v>
      </c>
      <c r="H10" s="29">
        <v>36.363636363636367</v>
      </c>
      <c r="I10" s="29">
        <v>10</v>
      </c>
      <c r="J10" s="29">
        <v>28.571428571428569</v>
      </c>
      <c r="K10" s="29">
        <v>23.185011709601874</v>
      </c>
    </row>
    <row r="11" spans="1:11" ht="15" customHeight="1" x14ac:dyDescent="0.15">
      <c r="A11" s="291"/>
      <c r="B11" s="245" t="s">
        <v>68</v>
      </c>
      <c r="C11" s="29">
        <v>21.011673151750973</v>
      </c>
      <c r="D11" s="29">
        <v>28.30188679245283</v>
      </c>
      <c r="E11" s="29">
        <v>23.255813953488371</v>
      </c>
      <c r="F11" s="252">
        <v>0</v>
      </c>
      <c r="G11" s="29">
        <v>14.285714285714285</v>
      </c>
      <c r="H11" s="29">
        <v>33.333333333333329</v>
      </c>
      <c r="I11" s="29">
        <v>11.111111111111111</v>
      </c>
      <c r="J11" s="29">
        <v>5.2631578947368416</v>
      </c>
      <c r="K11" s="29">
        <v>20.843091334894616</v>
      </c>
    </row>
    <row r="12" spans="1:11" ht="15" customHeight="1" x14ac:dyDescent="0.15">
      <c r="A12" s="291"/>
      <c r="B12" s="251" t="s">
        <v>74</v>
      </c>
      <c r="C12" s="30">
        <v>26.394052044609666</v>
      </c>
      <c r="D12" s="30">
        <v>36.538461538461533</v>
      </c>
      <c r="E12" s="30">
        <v>24.489795918367346</v>
      </c>
      <c r="F12" s="30">
        <v>0</v>
      </c>
      <c r="G12" s="30">
        <v>31.03448275862069</v>
      </c>
      <c r="H12" s="30">
        <v>58.333333333333336</v>
      </c>
      <c r="I12" s="30">
        <v>9.0909090909090917</v>
      </c>
      <c r="J12" s="30">
        <v>4.3478260869565215</v>
      </c>
      <c r="K12" s="30">
        <v>28.103044496487119</v>
      </c>
    </row>
    <row r="13" spans="1:11" ht="15" customHeight="1" x14ac:dyDescent="0.15">
      <c r="A13" s="291"/>
      <c r="B13" s="247" t="s">
        <v>81</v>
      </c>
      <c r="C13" s="253">
        <v>23.846153846153847</v>
      </c>
      <c r="D13" s="253">
        <v>34.693877551020407</v>
      </c>
      <c r="E13" s="253">
        <v>15.217391304347828</v>
      </c>
      <c r="F13" s="253">
        <v>100</v>
      </c>
      <c r="G13" s="253">
        <v>20</v>
      </c>
      <c r="H13" s="253">
        <v>41.666666666666671</v>
      </c>
      <c r="I13" s="253">
        <v>16.666666666666664</v>
      </c>
      <c r="J13" s="253">
        <v>0</v>
      </c>
      <c r="K13" s="253">
        <v>23.51543942992874</v>
      </c>
    </row>
    <row r="14" spans="1:11" ht="15" customHeight="1" x14ac:dyDescent="0.15">
      <c r="A14" s="292"/>
      <c r="B14" s="249" t="s">
        <v>181</v>
      </c>
      <c r="C14" s="254">
        <v>17.460317460317459</v>
      </c>
      <c r="D14" s="254">
        <v>8.3333333333333321</v>
      </c>
      <c r="E14" s="254">
        <v>0</v>
      </c>
      <c r="F14" s="254">
        <v>100</v>
      </c>
      <c r="G14" s="254">
        <v>20</v>
      </c>
      <c r="H14" s="254">
        <v>50</v>
      </c>
      <c r="I14" s="254">
        <v>0</v>
      </c>
      <c r="J14" s="254">
        <v>33.333333333333329</v>
      </c>
      <c r="K14" s="254">
        <v>17.82178217821782</v>
      </c>
    </row>
    <row r="15" spans="1:11" ht="15" customHeight="1" x14ac:dyDescent="0.15">
      <c r="A15" s="290" t="s">
        <v>13</v>
      </c>
      <c r="B15" s="244" t="s">
        <v>20</v>
      </c>
      <c r="C15" s="39">
        <v>21.509433962264151</v>
      </c>
      <c r="D15" s="39">
        <v>32.075471698113205</v>
      </c>
      <c r="E15" s="39">
        <v>12.820512820512819</v>
      </c>
      <c r="F15" s="39">
        <v>0</v>
      </c>
      <c r="G15" s="39">
        <v>32.142857142857146</v>
      </c>
      <c r="H15" s="39">
        <v>36.363636363636367</v>
      </c>
      <c r="I15" s="39">
        <v>12.5</v>
      </c>
      <c r="J15" s="39">
        <v>19.047619047619047</v>
      </c>
      <c r="K15" s="39">
        <v>22.716627634660423</v>
      </c>
    </row>
    <row r="16" spans="1:11" ht="15" customHeight="1" x14ac:dyDescent="0.15">
      <c r="A16" s="291"/>
      <c r="B16" s="245" t="s">
        <v>21</v>
      </c>
      <c r="C16" s="29">
        <v>25.096525096525095</v>
      </c>
      <c r="D16" s="29">
        <v>36.363636363636367</v>
      </c>
      <c r="E16" s="29">
        <v>12.820512820512819</v>
      </c>
      <c r="F16" s="29">
        <v>50</v>
      </c>
      <c r="G16" s="29">
        <v>16.666666666666664</v>
      </c>
      <c r="H16" s="29">
        <v>36.363636363636367</v>
      </c>
      <c r="I16" s="29">
        <v>30</v>
      </c>
      <c r="J16" s="29">
        <v>4.7619047619047619</v>
      </c>
      <c r="K16" s="29">
        <v>24.121779859484775</v>
      </c>
    </row>
    <row r="17" spans="1:11" ht="15" customHeight="1" x14ac:dyDescent="0.15">
      <c r="A17" s="291"/>
      <c r="B17" s="245" t="s">
        <v>68</v>
      </c>
      <c r="C17" s="29">
        <v>22.178988326848248</v>
      </c>
      <c r="D17" s="29">
        <v>26.415094339622641</v>
      </c>
      <c r="E17" s="29">
        <v>18.604651162790699</v>
      </c>
      <c r="F17" s="29">
        <v>0</v>
      </c>
      <c r="G17" s="29">
        <v>10.714285714285714</v>
      </c>
      <c r="H17" s="29">
        <v>41.666666666666671</v>
      </c>
      <c r="I17" s="29">
        <v>0</v>
      </c>
      <c r="J17" s="29">
        <v>21.052631578947366</v>
      </c>
      <c r="K17" s="29">
        <v>21.311475409836063</v>
      </c>
    </row>
    <row r="18" spans="1:11" ht="15" customHeight="1" x14ac:dyDescent="0.15">
      <c r="A18" s="291"/>
      <c r="B18" s="245" t="s">
        <v>74</v>
      </c>
      <c r="C18" s="29">
        <v>20.817843866171003</v>
      </c>
      <c r="D18" s="29">
        <v>42.307692307692307</v>
      </c>
      <c r="E18" s="29">
        <v>16.326530612244898</v>
      </c>
      <c r="F18" s="29">
        <v>0</v>
      </c>
      <c r="G18" s="29">
        <v>31.03448275862069</v>
      </c>
      <c r="H18" s="29">
        <v>41.666666666666671</v>
      </c>
      <c r="I18" s="29">
        <v>27.27272727272727</v>
      </c>
      <c r="J18" s="29">
        <v>17.391304347826086</v>
      </c>
      <c r="K18" s="29">
        <v>25.05854800936768</v>
      </c>
    </row>
    <row r="19" spans="1:11" ht="15" customHeight="1" x14ac:dyDescent="0.15">
      <c r="A19" s="291"/>
      <c r="B19" s="247" t="s">
        <v>81</v>
      </c>
      <c r="C19" s="253">
        <v>20</v>
      </c>
      <c r="D19" s="253">
        <v>18.367346938775512</v>
      </c>
      <c r="E19" s="253">
        <v>10.869565217391305</v>
      </c>
      <c r="F19" s="253">
        <v>0</v>
      </c>
      <c r="G19" s="253">
        <v>35</v>
      </c>
      <c r="H19" s="253">
        <v>50</v>
      </c>
      <c r="I19" s="253">
        <v>66.666666666666657</v>
      </c>
      <c r="J19" s="253">
        <v>30</v>
      </c>
      <c r="K19" s="253">
        <v>22.090261282660332</v>
      </c>
    </row>
    <row r="20" spans="1:11" ht="15" customHeight="1" x14ac:dyDescent="0.15">
      <c r="A20" s="292"/>
      <c r="B20" s="249" t="s">
        <v>181</v>
      </c>
      <c r="C20" s="255">
        <v>6.3492063492063489</v>
      </c>
      <c r="D20" s="255">
        <v>16.666666666666664</v>
      </c>
      <c r="E20" s="255">
        <v>0</v>
      </c>
      <c r="F20" s="255">
        <v>0</v>
      </c>
      <c r="G20" s="255">
        <v>0</v>
      </c>
      <c r="H20" s="255">
        <v>0</v>
      </c>
      <c r="I20" s="255">
        <v>33.333333333333329</v>
      </c>
      <c r="J20" s="255">
        <v>0</v>
      </c>
      <c r="K20" s="255">
        <v>6.9306930693069315</v>
      </c>
    </row>
    <row r="21" spans="1:11" ht="15" customHeight="1" x14ac:dyDescent="0.15">
      <c r="A21" s="290" t="s">
        <v>14</v>
      </c>
      <c r="B21" s="244" t="s">
        <v>20</v>
      </c>
      <c r="C21" s="39">
        <v>20.754716981132077</v>
      </c>
      <c r="D21" s="39">
        <v>18.867924528301888</v>
      </c>
      <c r="E21" s="39">
        <v>15.384615384615385</v>
      </c>
      <c r="F21" s="39">
        <v>0</v>
      </c>
      <c r="G21" s="39">
        <v>17.857142857142858</v>
      </c>
      <c r="H21" s="39">
        <v>18.181818181818183</v>
      </c>
      <c r="I21" s="39">
        <v>25</v>
      </c>
      <c r="J21" s="39">
        <v>4.7619047619047619</v>
      </c>
      <c r="K21" s="39">
        <v>18.969555035128806</v>
      </c>
    </row>
    <row r="22" spans="1:11" ht="15" customHeight="1" x14ac:dyDescent="0.15">
      <c r="A22" s="291"/>
      <c r="B22" s="245" t="s">
        <v>21</v>
      </c>
      <c r="C22" s="29">
        <v>20.849420849420849</v>
      </c>
      <c r="D22" s="29">
        <v>21.818181818181817</v>
      </c>
      <c r="E22" s="29">
        <v>33.333333333333329</v>
      </c>
      <c r="F22" s="29">
        <v>0</v>
      </c>
      <c r="G22" s="29">
        <v>16.666666666666664</v>
      </c>
      <c r="H22" s="29">
        <v>27.27272727272727</v>
      </c>
      <c r="I22" s="29">
        <v>0</v>
      </c>
      <c r="J22" s="29">
        <v>28.571428571428569</v>
      </c>
      <c r="K22" s="29">
        <v>21.545667447306791</v>
      </c>
    </row>
    <row r="23" spans="1:11" ht="15" customHeight="1" x14ac:dyDescent="0.15">
      <c r="A23" s="291"/>
      <c r="B23" s="245" t="s">
        <v>68</v>
      </c>
      <c r="C23" s="29">
        <v>22.957198443579767</v>
      </c>
      <c r="D23" s="29">
        <v>16.981132075471699</v>
      </c>
      <c r="E23" s="29">
        <v>16.279069767441861</v>
      </c>
      <c r="F23" s="29">
        <v>100</v>
      </c>
      <c r="G23" s="29">
        <v>32.142857142857146</v>
      </c>
      <c r="H23" s="29">
        <v>8.3333333333333321</v>
      </c>
      <c r="I23" s="29">
        <v>11.111111111111111</v>
      </c>
      <c r="J23" s="29">
        <v>47.368421052631575</v>
      </c>
      <c r="K23" s="29">
        <v>22.716627634660423</v>
      </c>
    </row>
    <row r="24" spans="1:11" ht="15" customHeight="1" x14ac:dyDescent="0.15">
      <c r="A24" s="291"/>
      <c r="B24" s="245" t="s">
        <v>74</v>
      </c>
      <c r="C24" s="29">
        <v>20.817843866171003</v>
      </c>
      <c r="D24" s="29">
        <v>17.307692307692307</v>
      </c>
      <c r="E24" s="29">
        <v>16.326530612244898</v>
      </c>
      <c r="F24" s="29">
        <v>0</v>
      </c>
      <c r="G24" s="29">
        <v>24.137931034482758</v>
      </c>
      <c r="H24" s="29">
        <v>58.333333333333336</v>
      </c>
      <c r="I24" s="29">
        <v>27.27272727272727</v>
      </c>
      <c r="J24" s="29">
        <v>34.782608695652172</v>
      </c>
      <c r="K24" s="29">
        <v>22.950819672131146</v>
      </c>
    </row>
    <row r="25" spans="1:11" ht="15" customHeight="1" x14ac:dyDescent="0.15">
      <c r="A25" s="291"/>
      <c r="B25" s="247" t="s">
        <v>81</v>
      </c>
      <c r="C25" s="253">
        <v>23.076923076923077</v>
      </c>
      <c r="D25" s="253">
        <v>16.326530612244898</v>
      </c>
      <c r="E25" s="253">
        <v>13.043478260869565</v>
      </c>
      <c r="F25" s="253">
        <v>0</v>
      </c>
      <c r="G25" s="253">
        <v>35</v>
      </c>
      <c r="H25" s="253">
        <v>25</v>
      </c>
      <c r="I25" s="253">
        <v>25</v>
      </c>
      <c r="J25" s="253">
        <v>30</v>
      </c>
      <c r="K25" s="253">
        <v>22.090261282660332</v>
      </c>
    </row>
    <row r="26" spans="1:11" ht="15" customHeight="1" x14ac:dyDescent="0.15">
      <c r="A26" s="292"/>
      <c r="B26" s="256" t="s">
        <v>181</v>
      </c>
      <c r="C26" s="257">
        <v>9.5238095238095237</v>
      </c>
      <c r="D26" s="257">
        <v>8.3333333333333321</v>
      </c>
      <c r="E26" s="257">
        <v>12.5</v>
      </c>
      <c r="F26" s="257">
        <v>0</v>
      </c>
      <c r="G26" s="257">
        <v>20</v>
      </c>
      <c r="H26" s="257">
        <v>0</v>
      </c>
      <c r="I26" s="257">
        <v>0</v>
      </c>
      <c r="J26" s="257">
        <v>16.666666666666664</v>
      </c>
      <c r="K26" s="257">
        <v>9.9009900990099009</v>
      </c>
    </row>
    <row r="27" spans="1:11" ht="15" customHeight="1" x14ac:dyDescent="0.15">
      <c r="A27" s="290" t="s">
        <v>15</v>
      </c>
      <c r="B27" s="251" t="s">
        <v>20</v>
      </c>
      <c r="C27" s="61">
        <v>12.075471698113208</v>
      </c>
      <c r="D27" s="61">
        <v>22.641509433962266</v>
      </c>
      <c r="E27" s="61">
        <v>12.820512820512819</v>
      </c>
      <c r="F27" s="61">
        <v>0</v>
      </c>
      <c r="G27" s="61">
        <v>10.714285714285714</v>
      </c>
      <c r="H27" s="61">
        <v>0</v>
      </c>
      <c r="I27" s="61">
        <v>37.5</v>
      </c>
      <c r="J27" s="61">
        <v>19.047619047619047</v>
      </c>
      <c r="K27" s="61">
        <v>13.817330210772832</v>
      </c>
    </row>
    <row r="28" spans="1:11" ht="15" customHeight="1" x14ac:dyDescent="0.15">
      <c r="A28" s="291"/>
      <c r="B28" s="245" t="s">
        <v>21</v>
      </c>
      <c r="C28" s="62">
        <v>17.374517374517374</v>
      </c>
      <c r="D28" s="62">
        <v>29.09090909090909</v>
      </c>
      <c r="E28" s="62">
        <v>12.820512820512819</v>
      </c>
      <c r="F28" s="62">
        <v>0</v>
      </c>
      <c r="G28" s="62">
        <v>16.666666666666664</v>
      </c>
      <c r="H28" s="62">
        <v>9.0909090909090917</v>
      </c>
      <c r="I28" s="62">
        <v>20</v>
      </c>
      <c r="J28" s="62">
        <v>14.285714285714285</v>
      </c>
      <c r="K28" s="62">
        <v>17.798594847775178</v>
      </c>
    </row>
    <row r="29" spans="1:11" ht="15" customHeight="1" x14ac:dyDescent="0.15">
      <c r="A29" s="291"/>
      <c r="B29" s="245" t="s">
        <v>68</v>
      </c>
      <c r="C29" s="62">
        <v>13.618677042801556</v>
      </c>
      <c r="D29" s="62">
        <v>32.075471698113205</v>
      </c>
      <c r="E29" s="62">
        <v>9.3023255813953494</v>
      </c>
      <c r="F29" s="62">
        <v>0</v>
      </c>
      <c r="G29" s="62">
        <v>14.285714285714285</v>
      </c>
      <c r="H29" s="62">
        <v>25</v>
      </c>
      <c r="I29" s="62">
        <v>0</v>
      </c>
      <c r="J29" s="62">
        <v>15.789473684210526</v>
      </c>
      <c r="K29" s="62">
        <v>15.456674473067917</v>
      </c>
    </row>
    <row r="30" spans="1:11" ht="15" customHeight="1" x14ac:dyDescent="0.15">
      <c r="A30" s="291"/>
      <c r="B30" s="245" t="s">
        <v>74</v>
      </c>
      <c r="C30" s="62">
        <v>17.843866171003718</v>
      </c>
      <c r="D30" s="62">
        <v>42.307692307692307</v>
      </c>
      <c r="E30" s="62">
        <v>12.244897959183673</v>
      </c>
      <c r="F30" s="62">
        <v>0</v>
      </c>
      <c r="G30" s="62">
        <v>13.793103448275861</v>
      </c>
      <c r="H30" s="62">
        <v>33.333333333333329</v>
      </c>
      <c r="I30" s="62">
        <v>9.0909090909090917</v>
      </c>
      <c r="J30" s="62">
        <v>17.391304347826086</v>
      </c>
      <c r="K30" s="62">
        <v>20.843091334894616</v>
      </c>
    </row>
    <row r="31" spans="1:11" ht="15" customHeight="1" x14ac:dyDescent="0.15">
      <c r="A31" s="291"/>
      <c r="B31" s="247" t="s">
        <v>81</v>
      </c>
      <c r="C31" s="258">
        <v>24.23076923076923</v>
      </c>
      <c r="D31" s="258">
        <v>30.612244897959183</v>
      </c>
      <c r="E31" s="258">
        <v>17.391304347826086</v>
      </c>
      <c r="F31" s="258">
        <v>50</v>
      </c>
      <c r="G31" s="258">
        <v>20</v>
      </c>
      <c r="H31" s="258">
        <v>16.666666666666664</v>
      </c>
      <c r="I31" s="258">
        <v>33.333333333333329</v>
      </c>
      <c r="J31" s="258">
        <v>10</v>
      </c>
      <c r="K31" s="258">
        <v>23.51543942992874</v>
      </c>
    </row>
    <row r="32" spans="1:11" ht="15" customHeight="1" x14ac:dyDescent="0.15">
      <c r="A32" s="292"/>
      <c r="B32" s="259" t="s">
        <v>181</v>
      </c>
      <c r="C32" s="260">
        <v>17.460317460317459</v>
      </c>
      <c r="D32" s="260">
        <v>50</v>
      </c>
      <c r="E32" s="260">
        <v>25</v>
      </c>
      <c r="F32" s="260">
        <v>0</v>
      </c>
      <c r="G32" s="260">
        <v>0</v>
      </c>
      <c r="H32" s="260">
        <v>0</v>
      </c>
      <c r="I32" s="260">
        <v>33.333333333333329</v>
      </c>
      <c r="J32" s="260">
        <v>16.666666666666664</v>
      </c>
      <c r="K32" s="260">
        <v>20.792079207920793</v>
      </c>
    </row>
    <row r="33" spans="1:11" ht="15" customHeight="1" x14ac:dyDescent="0.15">
      <c r="A33" s="290" t="s">
        <v>10</v>
      </c>
      <c r="B33" s="244" t="s">
        <v>20</v>
      </c>
      <c r="C33" s="63">
        <v>4.1509433962264151</v>
      </c>
      <c r="D33" s="63">
        <v>3.7735849056603774</v>
      </c>
      <c r="E33" s="63">
        <v>0</v>
      </c>
      <c r="F33" s="63">
        <v>0</v>
      </c>
      <c r="G33" s="63">
        <v>3.5714285714285712</v>
      </c>
      <c r="H33" s="63">
        <v>0</v>
      </c>
      <c r="I33" s="63">
        <v>0</v>
      </c>
      <c r="J33" s="63">
        <v>0</v>
      </c>
      <c r="K33" s="63">
        <v>3.278688524590164</v>
      </c>
    </row>
    <row r="34" spans="1:11" ht="15" customHeight="1" x14ac:dyDescent="0.15">
      <c r="A34" s="291"/>
      <c r="B34" s="245" t="s">
        <v>21</v>
      </c>
      <c r="C34" s="62">
        <v>2.7027027027027026</v>
      </c>
      <c r="D34" s="62">
        <v>9.0909090909090917</v>
      </c>
      <c r="E34" s="62">
        <v>2.5641025641025639</v>
      </c>
      <c r="F34" s="62">
        <v>0</v>
      </c>
      <c r="G34" s="62">
        <v>4.1666666666666661</v>
      </c>
      <c r="H34" s="62">
        <v>9.0909090909090917</v>
      </c>
      <c r="I34" s="62">
        <v>10</v>
      </c>
      <c r="J34" s="62">
        <v>14.285714285714285</v>
      </c>
      <c r="K34" s="62">
        <v>4.4496487119437944</v>
      </c>
    </row>
    <row r="35" spans="1:11" ht="15" customHeight="1" x14ac:dyDescent="0.15">
      <c r="A35" s="291"/>
      <c r="B35" s="245" t="s">
        <v>69</v>
      </c>
      <c r="C35" s="62">
        <v>6.2256809338521402</v>
      </c>
      <c r="D35" s="62">
        <v>3.7735849056603774</v>
      </c>
      <c r="E35" s="62">
        <v>2.3255813953488373</v>
      </c>
      <c r="F35" s="62">
        <v>0</v>
      </c>
      <c r="G35" s="62">
        <v>0</v>
      </c>
      <c r="H35" s="62">
        <v>8.3333333333333321</v>
      </c>
      <c r="I35" s="62">
        <v>0</v>
      </c>
      <c r="J35" s="62">
        <v>0</v>
      </c>
      <c r="K35" s="62">
        <v>4.6838407494145207</v>
      </c>
    </row>
    <row r="36" spans="1:11" ht="15" customHeight="1" x14ac:dyDescent="0.15">
      <c r="A36" s="291"/>
      <c r="B36" s="140" t="s">
        <v>74</v>
      </c>
      <c r="C36" s="261">
        <v>5.5762081784386615</v>
      </c>
      <c r="D36" s="261">
        <v>13.461538461538462</v>
      </c>
      <c r="E36" s="261">
        <v>4.0816326530612246</v>
      </c>
      <c r="F36" s="261">
        <v>0</v>
      </c>
      <c r="G36" s="261">
        <v>3.4482758620689653</v>
      </c>
      <c r="H36" s="261">
        <v>25</v>
      </c>
      <c r="I36" s="261">
        <v>0</v>
      </c>
      <c r="J36" s="261">
        <v>4.3478260869565215</v>
      </c>
      <c r="K36" s="261">
        <v>6.7915690866510543</v>
      </c>
    </row>
    <row r="37" spans="1:11" ht="15" customHeight="1" x14ac:dyDescent="0.15">
      <c r="A37" s="291"/>
      <c r="B37" s="262" t="s">
        <v>81</v>
      </c>
      <c r="C37" s="253">
        <v>2.6923076923076925</v>
      </c>
      <c r="D37" s="253">
        <v>14.285714285714285</v>
      </c>
      <c r="E37" s="253">
        <v>4.3478260869565215</v>
      </c>
      <c r="F37" s="253">
        <v>0</v>
      </c>
      <c r="G37" s="253">
        <v>0</v>
      </c>
      <c r="H37" s="253">
        <v>16.666666666666664</v>
      </c>
      <c r="I37" s="253">
        <v>0</v>
      </c>
      <c r="J37" s="253">
        <v>0</v>
      </c>
      <c r="K37" s="263">
        <v>4.2755344418052257</v>
      </c>
    </row>
    <row r="38" spans="1:11" ht="15" customHeight="1" x14ac:dyDescent="0.15">
      <c r="A38" s="292"/>
      <c r="B38" s="249" t="s">
        <v>181</v>
      </c>
      <c r="C38" s="264">
        <v>7.9365079365079358</v>
      </c>
      <c r="D38" s="264">
        <v>0</v>
      </c>
      <c r="E38" s="264">
        <v>0</v>
      </c>
      <c r="F38" s="264">
        <v>0</v>
      </c>
      <c r="G38" s="264">
        <v>20</v>
      </c>
      <c r="H38" s="264">
        <v>0</v>
      </c>
      <c r="I38" s="264">
        <v>0</v>
      </c>
      <c r="J38" s="264">
        <v>0</v>
      </c>
      <c r="K38" s="264">
        <v>5.9405940594059405</v>
      </c>
    </row>
    <row r="39" spans="1:11" ht="10.5" customHeight="1" x14ac:dyDescent="0.15">
      <c r="A39" s="133"/>
    </row>
    <row r="40" spans="1:11" ht="10.5" customHeight="1" x14ac:dyDescent="0.15">
      <c r="A40" s="133"/>
    </row>
    <row r="41" spans="1:11" ht="10.5" customHeight="1" x14ac:dyDescent="0.15">
      <c r="A41" s="133"/>
    </row>
    <row r="42" spans="1:11" ht="10.5" customHeight="1" x14ac:dyDescent="0.15">
      <c r="A42" s="133"/>
    </row>
    <row r="43" spans="1:11" ht="10.5" customHeight="1" x14ac:dyDescent="0.15">
      <c r="A43" s="133"/>
    </row>
    <row r="44" spans="1:11" ht="10.5" customHeight="1" x14ac:dyDescent="0.15">
      <c r="A44" s="133"/>
    </row>
    <row r="45" spans="1:11" ht="10.5" customHeight="1" x14ac:dyDescent="0.15">
      <c r="A45" s="133"/>
    </row>
    <row r="46" spans="1:11" ht="10.5" customHeight="1" x14ac:dyDescent="0.15">
      <c r="A46" s="133"/>
    </row>
    <row r="47" spans="1:11" ht="10.5" customHeight="1" x14ac:dyDescent="0.15">
      <c r="A47" s="133"/>
    </row>
    <row r="48" spans="1:11" ht="10.5" customHeight="1" x14ac:dyDescent="0.15">
      <c r="A48" s="133"/>
    </row>
    <row r="49" spans="1:1" ht="10.5" customHeight="1" x14ac:dyDescent="0.15">
      <c r="A49" s="133"/>
    </row>
    <row r="50" spans="1:1" ht="10.5" customHeight="1" x14ac:dyDescent="0.15">
      <c r="A50" s="133"/>
    </row>
    <row r="51" spans="1:1" ht="10.5" customHeight="1" x14ac:dyDescent="0.15">
      <c r="A51" s="133"/>
    </row>
    <row r="52" spans="1:1" ht="10.5" customHeight="1" x14ac:dyDescent="0.15">
      <c r="A52" s="133"/>
    </row>
    <row r="53" spans="1:1" ht="10.5" customHeight="1" x14ac:dyDescent="0.15">
      <c r="A53" s="133"/>
    </row>
    <row r="54" spans="1:1" ht="10.5" customHeight="1" x14ac:dyDescent="0.15">
      <c r="A54" s="133"/>
    </row>
    <row r="55" spans="1:1" ht="10.5" customHeight="1" x14ac:dyDescent="0.15">
      <c r="A55" s="133"/>
    </row>
    <row r="56" spans="1:1" ht="10.5" customHeight="1" x14ac:dyDescent="0.15">
      <c r="A56" s="133"/>
    </row>
    <row r="57" spans="1:1" ht="10.5" customHeight="1" x14ac:dyDescent="0.15">
      <c r="A57" s="133"/>
    </row>
    <row r="58" spans="1:1" ht="10.5" customHeight="1" x14ac:dyDescent="0.15">
      <c r="A58" s="133"/>
    </row>
    <row r="59" spans="1:1" ht="10.5" customHeight="1" x14ac:dyDescent="0.15">
      <c r="A59" s="133"/>
    </row>
    <row r="60" spans="1:1" ht="10.5" customHeight="1" x14ac:dyDescent="0.15">
      <c r="A60" s="133"/>
    </row>
    <row r="61" spans="1:1" ht="10.5" customHeight="1" x14ac:dyDescent="0.15">
      <c r="A61" s="133"/>
    </row>
    <row r="62" spans="1:1" ht="10.5" customHeight="1" x14ac:dyDescent="0.15">
      <c r="A62" s="133"/>
    </row>
    <row r="63" spans="1:1" ht="10.5" customHeight="1" x14ac:dyDescent="0.15">
      <c r="A63" s="133"/>
    </row>
    <row r="64" spans="1:1" ht="10.5" customHeight="1" x14ac:dyDescent="0.15">
      <c r="A64" s="133"/>
    </row>
    <row r="65" spans="1:11" ht="10.5" customHeight="1" x14ac:dyDescent="0.15">
      <c r="A65" s="133"/>
    </row>
    <row r="66" spans="1:11" ht="10.5" customHeight="1" x14ac:dyDescent="0.15">
      <c r="A66" s="133"/>
    </row>
    <row r="67" spans="1:11" ht="10.5" customHeight="1" x14ac:dyDescent="0.15">
      <c r="A67" s="133"/>
    </row>
    <row r="68" spans="1:11" ht="10.5" customHeight="1" x14ac:dyDescent="0.15">
      <c r="A68" s="133"/>
    </row>
    <row r="69" spans="1:11" ht="10.5" customHeight="1" x14ac:dyDescent="0.15">
      <c r="A69" s="133"/>
    </row>
    <row r="70" spans="1:11" ht="10.5" customHeight="1" x14ac:dyDescent="0.15">
      <c r="A70" s="133"/>
    </row>
    <row r="71" spans="1:11" ht="10.5" customHeight="1" x14ac:dyDescent="0.15">
      <c r="A71" s="133"/>
    </row>
    <row r="72" spans="1:11" ht="10.5" customHeight="1" x14ac:dyDescent="0.15">
      <c r="A72" s="133"/>
    </row>
    <row r="73" spans="1:11" ht="10.5" customHeight="1" x14ac:dyDescent="0.15">
      <c r="A73" s="133"/>
    </row>
    <row r="74" spans="1:11" ht="10.5" customHeight="1" x14ac:dyDescent="0.15">
      <c r="A74" s="133"/>
    </row>
    <row r="75" spans="1:11" ht="10.5" customHeight="1" x14ac:dyDescent="0.15">
      <c r="A75" s="133"/>
    </row>
    <row r="76" spans="1:11" ht="10.5" customHeight="1" x14ac:dyDescent="0.15">
      <c r="A76" s="133"/>
    </row>
    <row r="77" spans="1:11" ht="20.25" customHeight="1" x14ac:dyDescent="0.15">
      <c r="A77" s="129" t="s">
        <v>185</v>
      </c>
      <c r="J77" t="s">
        <v>121</v>
      </c>
      <c r="K77" s="1"/>
    </row>
    <row r="78" spans="1:11" ht="15" customHeight="1" x14ac:dyDescent="0.15">
      <c r="A78" s="20"/>
      <c r="B78" s="18" t="s">
        <v>70</v>
      </c>
      <c r="C78" s="18" t="s">
        <v>85</v>
      </c>
      <c r="D78" s="18" t="s">
        <v>86</v>
      </c>
      <c r="E78" s="18" t="s">
        <v>87</v>
      </c>
      <c r="F78" s="277" t="s">
        <v>88</v>
      </c>
      <c r="G78" s="18" t="s">
        <v>89</v>
      </c>
      <c r="H78" s="18" t="s">
        <v>90</v>
      </c>
      <c r="I78" s="277" t="s">
        <v>91</v>
      </c>
      <c r="J78" s="18" t="s">
        <v>92</v>
      </c>
      <c r="K78" s="18" t="s">
        <v>82</v>
      </c>
    </row>
    <row r="79" spans="1:11" ht="15" customHeight="1" x14ac:dyDescent="0.15">
      <c r="A79" s="285" t="s">
        <v>16</v>
      </c>
      <c r="B79" s="265" t="s">
        <v>20</v>
      </c>
      <c r="C79" s="21">
        <v>52.830188679245282</v>
      </c>
      <c r="D79" s="21">
        <v>37.735849056603776</v>
      </c>
      <c r="E79" s="21">
        <v>41.025641025641022</v>
      </c>
      <c r="F79" s="21">
        <v>100</v>
      </c>
      <c r="G79" s="21">
        <v>50</v>
      </c>
      <c r="H79" s="21">
        <v>54.54545454545454</v>
      </c>
      <c r="I79" s="21">
        <v>50</v>
      </c>
      <c r="J79" s="21">
        <v>57.142857142857139</v>
      </c>
      <c r="K79" s="21">
        <v>50.11709601873536</v>
      </c>
    </row>
    <row r="80" spans="1:11" ht="15" customHeight="1" x14ac:dyDescent="0.15">
      <c r="A80" s="286"/>
      <c r="B80" s="266" t="s">
        <v>21</v>
      </c>
      <c r="C80" s="22">
        <v>57.528957528957527</v>
      </c>
      <c r="D80" s="22">
        <v>58.18181818181818</v>
      </c>
      <c r="E80" s="22">
        <v>53.846153846153847</v>
      </c>
      <c r="F80" s="22">
        <v>0</v>
      </c>
      <c r="G80" s="22">
        <v>54.166666666666664</v>
      </c>
      <c r="H80" s="22">
        <v>54.54545454545454</v>
      </c>
      <c r="I80" s="22">
        <v>50</v>
      </c>
      <c r="J80" s="22">
        <v>52.380952380952387</v>
      </c>
      <c r="K80" s="22">
        <v>55.503512880562056</v>
      </c>
    </row>
    <row r="81" spans="1:11" ht="15" customHeight="1" x14ac:dyDescent="0.15">
      <c r="A81" s="286"/>
      <c r="B81" s="140" t="s">
        <v>68</v>
      </c>
      <c r="C81" s="29">
        <v>52.918287937743195</v>
      </c>
      <c r="D81" s="29">
        <v>64.15094339622641</v>
      </c>
      <c r="E81" s="29">
        <v>58.139534883720934</v>
      </c>
      <c r="F81" s="29">
        <v>100</v>
      </c>
      <c r="G81" s="29">
        <v>71.428571428571431</v>
      </c>
      <c r="H81" s="29">
        <v>66.666666666666657</v>
      </c>
      <c r="I81" s="29">
        <v>55.555555555555557</v>
      </c>
      <c r="J81" s="29">
        <v>73.68421052631578</v>
      </c>
      <c r="K81" s="29">
        <v>57.142857142857139</v>
      </c>
    </row>
    <row r="82" spans="1:11" ht="15" customHeight="1" x14ac:dyDescent="0.15">
      <c r="A82" s="286"/>
      <c r="B82" s="140" t="s">
        <v>74</v>
      </c>
      <c r="C82" s="29">
        <v>59.85130111524164</v>
      </c>
      <c r="D82" s="29">
        <v>59.615384615384613</v>
      </c>
      <c r="E82" s="29">
        <v>48.979591836734691</v>
      </c>
      <c r="F82" s="29">
        <v>33.333333333333329</v>
      </c>
      <c r="G82" s="29">
        <v>62.068965517241381</v>
      </c>
      <c r="H82" s="29">
        <v>58.333333333333336</v>
      </c>
      <c r="I82" s="29">
        <v>45.454545454545453</v>
      </c>
      <c r="J82" s="29">
        <v>65.217391304347828</v>
      </c>
      <c r="K82" s="29">
        <v>61.358313817330213</v>
      </c>
    </row>
    <row r="83" spans="1:11" ht="15" customHeight="1" x14ac:dyDescent="0.15">
      <c r="A83" s="286"/>
      <c r="B83" s="262" t="s">
        <v>81</v>
      </c>
      <c r="C83" s="253">
        <v>64.230769230769241</v>
      </c>
      <c r="D83" s="253">
        <v>55.102040816326522</v>
      </c>
      <c r="E83" s="253">
        <v>71.739130434782609</v>
      </c>
      <c r="F83" s="253">
        <v>50</v>
      </c>
      <c r="G83" s="253">
        <v>60</v>
      </c>
      <c r="H83" s="253">
        <v>75</v>
      </c>
      <c r="I83" s="253">
        <v>83.333333333333343</v>
      </c>
      <c r="J83" s="253">
        <v>80</v>
      </c>
      <c r="K83" s="253">
        <v>65.320665083135381</v>
      </c>
    </row>
    <row r="84" spans="1:11" ht="15" customHeight="1" x14ac:dyDescent="0.15">
      <c r="A84" s="287"/>
      <c r="B84" s="267" t="s">
        <v>181</v>
      </c>
      <c r="C84" s="264">
        <v>68.253968253968253</v>
      </c>
      <c r="D84" s="264">
        <v>58.333333333333336</v>
      </c>
      <c r="E84" s="264">
        <v>75</v>
      </c>
      <c r="F84" s="264">
        <v>100</v>
      </c>
      <c r="G84" s="264">
        <v>60</v>
      </c>
      <c r="H84" s="264">
        <v>100</v>
      </c>
      <c r="I84" s="264">
        <v>33.333333333333329</v>
      </c>
      <c r="J84" s="264">
        <v>66.666666666666657</v>
      </c>
      <c r="K84" s="264">
        <v>67.32673267326733</v>
      </c>
    </row>
    <row r="85" spans="1:11" ht="15" customHeight="1" x14ac:dyDescent="0.15">
      <c r="A85" s="285" t="s">
        <v>17</v>
      </c>
      <c r="B85" s="265" t="s">
        <v>20</v>
      </c>
      <c r="C85" s="21">
        <v>45.660377358490564</v>
      </c>
      <c r="D85" s="21">
        <v>43.39622641509434</v>
      </c>
      <c r="E85" s="21">
        <v>61.53846153846154</v>
      </c>
      <c r="F85" s="21">
        <v>50</v>
      </c>
      <c r="G85" s="21">
        <v>35.714285714285715</v>
      </c>
      <c r="H85" s="21">
        <v>18.181818181818183</v>
      </c>
      <c r="I85" s="21">
        <v>0</v>
      </c>
      <c r="J85" s="21">
        <v>28.571428571428569</v>
      </c>
      <c r="K85" s="21">
        <v>43.793911007025763</v>
      </c>
    </row>
    <row r="86" spans="1:11" ht="15" customHeight="1" x14ac:dyDescent="0.15">
      <c r="A86" s="286"/>
      <c r="B86" s="266" t="s">
        <v>21</v>
      </c>
      <c r="C86" s="22">
        <v>41.698841698841697</v>
      </c>
      <c r="D86" s="22">
        <v>32.727272727272727</v>
      </c>
      <c r="E86" s="22">
        <v>33.333333333333329</v>
      </c>
      <c r="F86" s="22">
        <v>0</v>
      </c>
      <c r="G86" s="22">
        <v>41.666666666666671</v>
      </c>
      <c r="H86" s="22">
        <v>9.0909090909090917</v>
      </c>
      <c r="I86" s="22">
        <v>30</v>
      </c>
      <c r="J86" s="22">
        <v>38.095238095238095</v>
      </c>
      <c r="K86" s="22">
        <v>37.704918032786885</v>
      </c>
    </row>
    <row r="87" spans="1:11" ht="15" customHeight="1" x14ac:dyDescent="0.15">
      <c r="A87" s="286"/>
      <c r="B87" s="140" t="s">
        <v>68</v>
      </c>
      <c r="C87" s="29">
        <v>36.575875486381321</v>
      </c>
      <c r="D87" s="29">
        <v>49.056603773584904</v>
      </c>
      <c r="E87" s="29">
        <v>30.232558139534881</v>
      </c>
      <c r="F87" s="29">
        <v>0</v>
      </c>
      <c r="G87" s="29">
        <v>32.142857142857146</v>
      </c>
      <c r="H87" s="29">
        <v>8.3333333333333321</v>
      </c>
      <c r="I87" s="29">
        <v>11.111111111111111</v>
      </c>
      <c r="J87" s="29">
        <v>57.894736842105267</v>
      </c>
      <c r="K87" s="29">
        <v>36.29976580796253</v>
      </c>
    </row>
    <row r="88" spans="1:11" ht="15" customHeight="1" x14ac:dyDescent="0.15">
      <c r="A88" s="286"/>
      <c r="B88" s="140" t="s">
        <v>74</v>
      </c>
      <c r="C88" s="29">
        <v>33.828996282527882</v>
      </c>
      <c r="D88" s="29">
        <v>42.307692307692307</v>
      </c>
      <c r="E88" s="29">
        <v>38.775510204081634</v>
      </c>
      <c r="F88" s="29">
        <v>0</v>
      </c>
      <c r="G88" s="29">
        <v>34.482758620689658</v>
      </c>
      <c r="H88" s="29">
        <v>16.666666666666664</v>
      </c>
      <c r="I88" s="29">
        <v>27.27272727272727</v>
      </c>
      <c r="J88" s="29">
        <v>26.086956521739129</v>
      </c>
      <c r="K88" s="29">
        <v>35.831381733021075</v>
      </c>
    </row>
    <row r="89" spans="1:11" ht="15" customHeight="1" x14ac:dyDescent="0.15">
      <c r="A89" s="288"/>
      <c r="B89" s="262" t="s">
        <v>81</v>
      </c>
      <c r="C89" s="253">
        <v>31.538461538461537</v>
      </c>
      <c r="D89" s="253">
        <v>34.693877551020407</v>
      </c>
      <c r="E89" s="253">
        <v>21.739130434782609</v>
      </c>
      <c r="F89" s="253">
        <v>50</v>
      </c>
      <c r="G89" s="253">
        <v>15</v>
      </c>
      <c r="H89" s="253">
        <v>16.666666666666664</v>
      </c>
      <c r="I89" s="253">
        <v>16.666666666666664</v>
      </c>
      <c r="J89" s="253">
        <v>20</v>
      </c>
      <c r="K89" s="253">
        <v>28.741092636579573</v>
      </c>
    </row>
    <row r="90" spans="1:11" ht="15" customHeight="1" x14ac:dyDescent="0.15">
      <c r="A90" s="289"/>
      <c r="B90" s="267" t="s">
        <v>181</v>
      </c>
      <c r="C90" s="264">
        <v>41.269841269841265</v>
      </c>
      <c r="D90" s="264">
        <v>33.333333333333329</v>
      </c>
      <c r="E90" s="264">
        <v>62.5</v>
      </c>
      <c r="F90" s="264">
        <v>0</v>
      </c>
      <c r="G90" s="264">
        <v>20</v>
      </c>
      <c r="H90" s="264">
        <v>50</v>
      </c>
      <c r="I90" s="264">
        <v>66.666666666666657</v>
      </c>
      <c r="J90" s="264">
        <v>33.333333333333329</v>
      </c>
      <c r="K90" s="264">
        <v>40.594059405940598</v>
      </c>
    </row>
    <row r="91" spans="1:11" ht="15" customHeight="1" x14ac:dyDescent="0.15">
      <c r="A91" s="283" t="s">
        <v>18</v>
      </c>
      <c r="B91" s="268" t="s">
        <v>20</v>
      </c>
      <c r="C91" s="64">
        <v>34.339622641509429</v>
      </c>
      <c r="D91" s="64">
        <v>28.30188679245283</v>
      </c>
      <c r="E91" s="64">
        <v>35.897435897435898</v>
      </c>
      <c r="F91" s="64">
        <v>100</v>
      </c>
      <c r="G91" s="64">
        <v>32.142857142857146</v>
      </c>
      <c r="H91" s="64">
        <v>27.27272727272727</v>
      </c>
      <c r="I91" s="64">
        <v>12.5</v>
      </c>
      <c r="J91" s="64">
        <v>28.571428571428569</v>
      </c>
      <c r="K91" s="64">
        <v>33.021077283372364</v>
      </c>
    </row>
    <row r="92" spans="1:11" ht="15" customHeight="1" x14ac:dyDescent="0.15">
      <c r="A92" s="283"/>
      <c r="B92" s="269" t="s">
        <v>21</v>
      </c>
      <c r="C92" s="22">
        <v>35.907335907335906</v>
      </c>
      <c r="D92" s="22">
        <v>36.363636363636367</v>
      </c>
      <c r="E92" s="22">
        <v>41.025641025641022</v>
      </c>
      <c r="F92" s="22">
        <v>50</v>
      </c>
      <c r="G92" s="22">
        <v>37.5</v>
      </c>
      <c r="H92" s="22">
        <v>27.27272727272727</v>
      </c>
      <c r="I92" s="22">
        <v>20</v>
      </c>
      <c r="J92" s="22">
        <v>38.095238095238095</v>
      </c>
      <c r="K92" s="22">
        <v>35.597189695550355</v>
      </c>
    </row>
    <row r="93" spans="1:11" ht="15" customHeight="1" x14ac:dyDescent="0.15">
      <c r="A93" s="283"/>
      <c r="B93" s="270" t="s">
        <v>68</v>
      </c>
      <c r="C93" s="29">
        <v>40.856031128404666</v>
      </c>
      <c r="D93" s="29">
        <v>37.735849056603776</v>
      </c>
      <c r="E93" s="29">
        <v>30.232558139534881</v>
      </c>
      <c r="F93" s="29">
        <v>0</v>
      </c>
      <c r="G93" s="29">
        <v>57.142857142857139</v>
      </c>
      <c r="H93" s="29">
        <v>33.333333333333329</v>
      </c>
      <c r="I93" s="29">
        <v>33.333333333333329</v>
      </c>
      <c r="J93" s="29">
        <v>78.94736842105263</v>
      </c>
      <c r="K93" s="29">
        <v>41.217798594847778</v>
      </c>
    </row>
    <row r="94" spans="1:11" ht="15" customHeight="1" x14ac:dyDescent="0.15">
      <c r="A94" s="283"/>
      <c r="B94" s="270" t="s">
        <v>74</v>
      </c>
      <c r="C94" s="29">
        <v>32.713754646840201</v>
      </c>
      <c r="D94" s="29">
        <v>36.538461538461533</v>
      </c>
      <c r="E94" s="29">
        <v>30.612244897959183</v>
      </c>
      <c r="F94" s="29">
        <v>33.333333333333329</v>
      </c>
      <c r="G94" s="29">
        <v>41.379310344827587</v>
      </c>
      <c r="H94" s="29">
        <v>58.333333333333336</v>
      </c>
      <c r="I94" s="29">
        <v>36.363636363636367</v>
      </c>
      <c r="J94" s="29">
        <v>26.086956521739129</v>
      </c>
      <c r="K94" s="29">
        <v>35.597189695550355</v>
      </c>
    </row>
    <row r="95" spans="1:11" ht="15" customHeight="1" x14ac:dyDescent="0.15">
      <c r="A95" s="283"/>
      <c r="B95" s="271" t="s">
        <v>81</v>
      </c>
      <c r="C95" s="253">
        <v>38.461538461538467</v>
      </c>
      <c r="D95" s="253">
        <v>38.775510204081634</v>
      </c>
      <c r="E95" s="253">
        <v>32.608695652173914</v>
      </c>
      <c r="F95" s="253">
        <v>50</v>
      </c>
      <c r="G95" s="253">
        <v>70</v>
      </c>
      <c r="H95" s="253">
        <v>41.666666666666671</v>
      </c>
      <c r="I95" s="253">
        <v>50</v>
      </c>
      <c r="J95" s="253">
        <v>50</v>
      </c>
      <c r="K95" s="253">
        <v>40.380047505938244</v>
      </c>
    </row>
    <row r="96" spans="1:11" ht="15" customHeight="1" x14ac:dyDescent="0.15">
      <c r="A96" s="283"/>
      <c r="B96" s="272" t="s">
        <v>181</v>
      </c>
      <c r="C96" s="264">
        <v>50.793650793650791</v>
      </c>
      <c r="D96" s="264">
        <v>33.333333333333329</v>
      </c>
      <c r="E96" s="264">
        <v>50</v>
      </c>
      <c r="F96" s="264">
        <v>50</v>
      </c>
      <c r="G96" s="264">
        <v>60</v>
      </c>
      <c r="H96" s="264">
        <v>100</v>
      </c>
      <c r="I96" s="264">
        <v>66.666666666666657</v>
      </c>
      <c r="J96" s="264">
        <v>66.666666666666657</v>
      </c>
      <c r="K96" s="264">
        <v>51.485148514851488</v>
      </c>
    </row>
    <row r="97" spans="1:11" ht="15" customHeight="1" x14ac:dyDescent="0.15">
      <c r="A97" s="283" t="s">
        <v>19</v>
      </c>
      <c r="B97" s="268" t="s">
        <v>20</v>
      </c>
      <c r="C97" s="64">
        <v>53.962264150943398</v>
      </c>
      <c r="D97" s="64">
        <v>58.490566037735846</v>
      </c>
      <c r="E97" s="64">
        <v>41.025641025641022</v>
      </c>
      <c r="F97" s="64">
        <v>100</v>
      </c>
      <c r="G97" s="64">
        <v>71.428571428571431</v>
      </c>
      <c r="H97" s="64">
        <v>45.454545454545453</v>
      </c>
      <c r="I97" s="64">
        <v>50</v>
      </c>
      <c r="J97" s="64">
        <v>52.380952380952387</v>
      </c>
      <c r="K97" s="64">
        <v>54.332552693208434</v>
      </c>
    </row>
    <row r="98" spans="1:11" ht="15" customHeight="1" x14ac:dyDescent="0.15">
      <c r="A98" s="283"/>
      <c r="B98" s="269" t="s">
        <v>21</v>
      </c>
      <c r="C98" s="22">
        <v>62.162162162162161</v>
      </c>
      <c r="D98" s="22">
        <v>67.272727272727266</v>
      </c>
      <c r="E98" s="22">
        <v>53.846153846153847</v>
      </c>
      <c r="F98" s="22">
        <v>100</v>
      </c>
      <c r="G98" s="22">
        <v>83.333333333333343</v>
      </c>
      <c r="H98" s="22">
        <v>81.818181818181827</v>
      </c>
      <c r="I98" s="22">
        <v>30</v>
      </c>
      <c r="J98" s="22">
        <v>57.142857142857139</v>
      </c>
      <c r="K98" s="22">
        <v>62.060889929742387</v>
      </c>
    </row>
    <row r="99" spans="1:11" ht="15" customHeight="1" x14ac:dyDescent="0.15">
      <c r="A99" s="283"/>
      <c r="B99" s="270" t="s">
        <v>68</v>
      </c>
      <c r="C99" s="29">
        <v>63.813229571984429</v>
      </c>
      <c r="D99" s="29">
        <v>77.358490566037744</v>
      </c>
      <c r="E99" s="29">
        <v>55.813953488372093</v>
      </c>
      <c r="F99" s="29">
        <v>50</v>
      </c>
      <c r="G99" s="29">
        <v>71.428571428571431</v>
      </c>
      <c r="H99" s="29">
        <v>58.333333333333336</v>
      </c>
      <c r="I99" s="29">
        <v>66.666666666666657</v>
      </c>
      <c r="J99" s="29">
        <v>73.68421052631578</v>
      </c>
      <c r="K99" s="29">
        <v>64.871194379391113</v>
      </c>
    </row>
    <row r="100" spans="1:11" ht="15" customHeight="1" x14ac:dyDescent="0.15">
      <c r="A100" s="283"/>
      <c r="B100" s="270" t="s">
        <v>74</v>
      </c>
      <c r="C100" s="29">
        <v>62.45353159851301</v>
      </c>
      <c r="D100" s="29">
        <v>65.384615384615387</v>
      </c>
      <c r="E100" s="29">
        <v>57.142857142857139</v>
      </c>
      <c r="F100" s="29">
        <v>66.666666666666657</v>
      </c>
      <c r="G100" s="29">
        <v>79.310344827586206</v>
      </c>
      <c r="H100" s="29">
        <v>66.666666666666657</v>
      </c>
      <c r="I100" s="29">
        <v>54.54545454545454</v>
      </c>
      <c r="J100" s="29">
        <v>78.260869565217391</v>
      </c>
      <c r="K100" s="29">
        <v>67.213114754098356</v>
      </c>
    </row>
    <row r="101" spans="1:11" ht="15" customHeight="1" x14ac:dyDescent="0.15">
      <c r="A101" s="283"/>
      <c r="B101" s="271" t="s">
        <v>81</v>
      </c>
      <c r="C101" s="253">
        <v>66.92307692307692</v>
      </c>
      <c r="D101" s="253">
        <v>67.346938775510196</v>
      </c>
      <c r="E101" s="253">
        <v>60.869565217391312</v>
      </c>
      <c r="F101" s="253">
        <v>50</v>
      </c>
      <c r="G101" s="253">
        <v>70</v>
      </c>
      <c r="H101" s="253">
        <v>41.666666666666671</v>
      </c>
      <c r="I101" s="253">
        <v>75</v>
      </c>
      <c r="J101" s="253">
        <v>85</v>
      </c>
      <c r="K101" s="253">
        <v>66.745843230403807</v>
      </c>
    </row>
    <row r="102" spans="1:11" ht="15" customHeight="1" x14ac:dyDescent="0.15">
      <c r="A102" s="283"/>
      <c r="B102" s="272" t="s">
        <v>181</v>
      </c>
      <c r="C102" s="264">
        <v>85.714285714285708</v>
      </c>
      <c r="D102" s="264">
        <v>91.666666666666657</v>
      </c>
      <c r="E102" s="264">
        <v>100</v>
      </c>
      <c r="F102" s="264">
        <v>50</v>
      </c>
      <c r="G102" s="264">
        <v>80</v>
      </c>
      <c r="H102" s="264">
        <v>100</v>
      </c>
      <c r="I102" s="264">
        <v>100</v>
      </c>
      <c r="J102" s="264">
        <v>100</v>
      </c>
      <c r="K102" s="264">
        <v>88.118811881188122</v>
      </c>
    </row>
    <row r="103" spans="1:11" ht="15" customHeight="1" x14ac:dyDescent="0.15">
      <c r="A103" s="284" t="s">
        <v>182</v>
      </c>
      <c r="B103" s="268" t="s">
        <v>20</v>
      </c>
      <c r="C103" s="97"/>
      <c r="D103" s="97"/>
      <c r="E103" s="97"/>
      <c r="F103" s="97"/>
      <c r="G103" s="97"/>
      <c r="H103" s="97"/>
      <c r="I103" s="97"/>
      <c r="J103" s="97"/>
      <c r="K103" s="97"/>
    </row>
    <row r="104" spans="1:11" ht="15" customHeight="1" x14ac:dyDescent="0.15">
      <c r="A104" s="284"/>
      <c r="B104" s="269" t="s">
        <v>21</v>
      </c>
      <c r="C104" s="22">
        <v>16.602316602316602</v>
      </c>
      <c r="D104" s="22">
        <v>4.6332046332046328</v>
      </c>
      <c r="E104" s="22">
        <v>3.4749034749034751</v>
      </c>
      <c r="F104" s="22">
        <v>0</v>
      </c>
      <c r="G104" s="22">
        <v>4.2471042471042466</v>
      </c>
      <c r="H104" s="22">
        <v>1.5444015444015444</v>
      </c>
      <c r="I104" s="22">
        <v>0.38610038610038611</v>
      </c>
      <c r="J104" s="22">
        <v>3.0888030888030888</v>
      </c>
      <c r="K104" s="22">
        <v>33.976833976833973</v>
      </c>
    </row>
    <row r="105" spans="1:11" ht="15" customHeight="1" x14ac:dyDescent="0.15">
      <c r="A105" s="284"/>
      <c r="B105" s="270" t="s">
        <v>68</v>
      </c>
      <c r="C105" s="29">
        <v>21.011673151750973</v>
      </c>
      <c r="D105" s="29">
        <v>3.1128404669260701</v>
      </c>
      <c r="E105" s="29">
        <v>2.7237354085603114</v>
      </c>
      <c r="F105" s="29">
        <v>0</v>
      </c>
      <c r="G105" s="29">
        <v>5.4474708171206228</v>
      </c>
      <c r="H105" s="29">
        <v>2.7237354085603114</v>
      </c>
      <c r="I105" s="29">
        <v>1.1673151750972763</v>
      </c>
      <c r="J105" s="29">
        <v>4.2801556420233462</v>
      </c>
      <c r="K105" s="29">
        <v>40.466926070038909</v>
      </c>
    </row>
    <row r="106" spans="1:11" ht="15" customHeight="1" x14ac:dyDescent="0.15">
      <c r="A106" s="284"/>
      <c r="B106" s="270" t="s">
        <v>74</v>
      </c>
      <c r="C106" s="29">
        <v>26.394052044609666</v>
      </c>
      <c r="D106" s="29">
        <v>3.3457249070631967</v>
      </c>
      <c r="E106" s="29">
        <v>4.0892193308550189</v>
      </c>
      <c r="F106" s="29">
        <v>0.37174721189591076</v>
      </c>
      <c r="G106" s="29">
        <v>4.0892193308550189</v>
      </c>
      <c r="H106" s="29">
        <v>1.8587360594795539</v>
      </c>
      <c r="I106" s="29">
        <v>0.74349442379182151</v>
      </c>
      <c r="J106" s="29">
        <v>4.4609665427509295</v>
      </c>
      <c r="K106" s="29">
        <v>45.353159851301115</v>
      </c>
    </row>
    <row r="107" spans="1:11" ht="15" customHeight="1" x14ac:dyDescent="0.15">
      <c r="A107" s="284"/>
      <c r="B107" s="271" t="s">
        <v>81</v>
      </c>
      <c r="C107" s="253">
        <v>25.384615384615383</v>
      </c>
      <c r="D107" s="253">
        <v>2.6923076923076925</v>
      </c>
      <c r="E107" s="253">
        <v>1.9230769230769231</v>
      </c>
      <c r="F107" s="253">
        <v>0.76923076923076927</v>
      </c>
      <c r="G107" s="253">
        <v>3.0769230769230771</v>
      </c>
      <c r="H107" s="253">
        <v>1.5384615384615385</v>
      </c>
      <c r="I107" s="253">
        <v>1.9230769230769231</v>
      </c>
      <c r="J107" s="253">
        <v>3.0769230769230771</v>
      </c>
      <c r="K107" s="253">
        <v>24.940617577197148</v>
      </c>
    </row>
    <row r="108" spans="1:11" ht="15" customHeight="1" x14ac:dyDescent="0.15">
      <c r="A108" s="284"/>
      <c r="B108" s="272" t="s">
        <v>181</v>
      </c>
      <c r="C108" s="264">
        <v>49.206349206349202</v>
      </c>
      <c r="D108" s="264">
        <v>41.666666666666671</v>
      </c>
      <c r="E108" s="264">
        <v>50</v>
      </c>
      <c r="F108" s="264">
        <v>100</v>
      </c>
      <c r="G108" s="264">
        <v>60</v>
      </c>
      <c r="H108" s="264">
        <v>50</v>
      </c>
      <c r="I108" s="264">
        <v>66.666666666666657</v>
      </c>
      <c r="J108" s="264">
        <v>50</v>
      </c>
      <c r="K108" s="264">
        <v>50.495049504950494</v>
      </c>
    </row>
    <row r="109" spans="1:11" ht="15" customHeight="1" x14ac:dyDescent="0.15">
      <c r="A109" s="283" t="s">
        <v>10</v>
      </c>
      <c r="B109" s="273" t="s">
        <v>20</v>
      </c>
      <c r="C109" s="65">
        <v>0.75471698113207553</v>
      </c>
      <c r="D109" s="65">
        <v>1.8867924528301887</v>
      </c>
      <c r="E109" s="65">
        <v>0</v>
      </c>
      <c r="F109" s="65">
        <v>0</v>
      </c>
      <c r="G109" s="65">
        <v>0</v>
      </c>
      <c r="H109" s="65">
        <v>0</v>
      </c>
      <c r="I109" s="65">
        <v>0</v>
      </c>
      <c r="J109" s="65">
        <v>0</v>
      </c>
      <c r="K109" s="65">
        <v>0.70257611241217799</v>
      </c>
    </row>
    <row r="110" spans="1:11" ht="15" customHeight="1" x14ac:dyDescent="0.15">
      <c r="A110" s="283"/>
      <c r="B110" s="269" t="s">
        <v>21</v>
      </c>
      <c r="C110" s="19">
        <v>0</v>
      </c>
      <c r="D110" s="19">
        <v>1.8181818181818181</v>
      </c>
      <c r="E110" s="19">
        <v>0</v>
      </c>
      <c r="F110" s="19">
        <v>0</v>
      </c>
      <c r="G110" s="19">
        <v>4.1666666666666661</v>
      </c>
      <c r="H110" s="19">
        <v>0</v>
      </c>
      <c r="I110" s="19">
        <v>0</v>
      </c>
      <c r="J110" s="19">
        <v>0</v>
      </c>
      <c r="K110" s="19">
        <v>0.46838407494145201</v>
      </c>
    </row>
    <row r="111" spans="1:11" ht="15" customHeight="1" x14ac:dyDescent="0.15">
      <c r="A111" s="283"/>
      <c r="B111" s="270" t="s">
        <v>68</v>
      </c>
      <c r="C111" s="29">
        <v>1.1673151750972763</v>
      </c>
      <c r="D111" s="29">
        <v>1.8867924528301887</v>
      </c>
      <c r="E111" s="29">
        <v>0</v>
      </c>
      <c r="F111" s="29">
        <v>0</v>
      </c>
      <c r="G111" s="29">
        <v>0</v>
      </c>
      <c r="H111" s="29">
        <v>0</v>
      </c>
      <c r="I111" s="29">
        <v>0</v>
      </c>
      <c r="J111" s="29">
        <v>0</v>
      </c>
      <c r="K111" s="29">
        <v>0.93676814988290402</v>
      </c>
    </row>
    <row r="112" spans="1:11" ht="15" customHeight="1" x14ac:dyDescent="0.15">
      <c r="A112" s="283"/>
      <c r="B112" s="270" t="s">
        <v>74</v>
      </c>
      <c r="C112" s="29">
        <v>0</v>
      </c>
      <c r="D112" s="29">
        <v>0</v>
      </c>
      <c r="E112" s="29">
        <v>2.0408163265306123</v>
      </c>
      <c r="F112" s="29">
        <v>0</v>
      </c>
      <c r="G112" s="29">
        <v>3.4482758620689653</v>
      </c>
      <c r="H112" s="29">
        <v>0</v>
      </c>
      <c r="I112" s="29">
        <v>0</v>
      </c>
      <c r="J112" s="29">
        <v>0</v>
      </c>
      <c r="K112" s="29">
        <v>0.46838407494145201</v>
      </c>
    </row>
    <row r="113" spans="1:11" ht="15" customHeight="1" x14ac:dyDescent="0.15">
      <c r="A113" s="283"/>
      <c r="B113" s="271" t="s">
        <v>81</v>
      </c>
      <c r="C113" s="253">
        <v>0.38461538461538464</v>
      </c>
      <c r="D113" s="253">
        <v>4.0816326530612246</v>
      </c>
      <c r="E113" s="253">
        <v>0</v>
      </c>
      <c r="F113" s="253">
        <v>0</v>
      </c>
      <c r="G113" s="253">
        <v>0</v>
      </c>
      <c r="H113" s="253">
        <v>0</v>
      </c>
      <c r="I113" s="253">
        <v>0</v>
      </c>
      <c r="J113" s="253">
        <v>0</v>
      </c>
      <c r="K113" s="253">
        <v>0.71258907363420432</v>
      </c>
    </row>
    <row r="114" spans="1:11" ht="15" customHeight="1" x14ac:dyDescent="0.15">
      <c r="A114" s="283"/>
      <c r="B114" s="272" t="s">
        <v>181</v>
      </c>
      <c r="C114" s="264">
        <v>1.5873015873015872</v>
      </c>
      <c r="D114" s="264">
        <v>0</v>
      </c>
      <c r="E114" s="264">
        <v>0</v>
      </c>
      <c r="F114" s="264">
        <v>0</v>
      </c>
      <c r="G114" s="264">
        <v>0</v>
      </c>
      <c r="H114" s="264">
        <v>0</v>
      </c>
      <c r="I114" s="264">
        <v>0</v>
      </c>
      <c r="J114" s="264">
        <v>0</v>
      </c>
      <c r="K114" s="264">
        <v>0.99009900990099009</v>
      </c>
    </row>
    <row r="115" spans="1:11" ht="10.5" customHeight="1" x14ac:dyDescent="0.15">
      <c r="A115" s="136"/>
      <c r="B115" s="137"/>
      <c r="C115" s="28"/>
      <c r="D115" s="28"/>
      <c r="E115" s="28"/>
      <c r="F115" s="28"/>
      <c r="G115" s="28"/>
      <c r="H115" s="28"/>
      <c r="I115" s="28"/>
      <c r="J115" s="28"/>
      <c r="K115" s="28"/>
    </row>
    <row r="116" spans="1:11" ht="10.5" customHeight="1" x14ac:dyDescent="0.15">
      <c r="A116" s="136"/>
      <c r="B116" s="137"/>
      <c r="C116" s="28"/>
      <c r="D116" s="28"/>
      <c r="E116" s="28"/>
      <c r="F116" s="28"/>
      <c r="G116" s="28"/>
      <c r="H116" s="28"/>
      <c r="I116" s="28"/>
      <c r="J116" s="28"/>
      <c r="K116" s="28"/>
    </row>
    <row r="117" spans="1:11" ht="10.5" customHeight="1" x14ac:dyDescent="0.15">
      <c r="A117" s="136"/>
      <c r="B117" s="137"/>
      <c r="C117" s="28"/>
      <c r="D117" s="28"/>
      <c r="E117" s="28"/>
      <c r="F117" s="28"/>
      <c r="G117" s="28"/>
      <c r="H117" s="28"/>
      <c r="I117" s="28"/>
      <c r="J117" s="28"/>
      <c r="K117" s="28"/>
    </row>
    <row r="118" spans="1:11" ht="10.5" customHeight="1" x14ac:dyDescent="0.15">
      <c r="A118" s="136"/>
      <c r="B118" s="137"/>
      <c r="C118" s="28"/>
      <c r="D118" s="28"/>
      <c r="E118" s="28"/>
      <c r="F118" s="28"/>
      <c r="G118" s="28"/>
      <c r="H118" s="28"/>
      <c r="I118" s="28"/>
      <c r="J118" s="28"/>
      <c r="K118" s="28"/>
    </row>
    <row r="119" spans="1:11" ht="10.5" customHeight="1" x14ac:dyDescent="0.15">
      <c r="A119" s="136"/>
      <c r="B119" s="137"/>
      <c r="C119" s="28"/>
      <c r="D119" s="28"/>
      <c r="E119" s="28"/>
      <c r="F119" s="28"/>
      <c r="G119" s="28"/>
      <c r="H119" s="28"/>
      <c r="I119" s="28"/>
      <c r="J119" s="28"/>
      <c r="K119" s="28"/>
    </row>
    <row r="120" spans="1:11" ht="10.5" customHeight="1" x14ac:dyDescent="0.15">
      <c r="A120" s="136"/>
      <c r="B120" s="137"/>
      <c r="C120" s="28"/>
      <c r="D120" s="28"/>
      <c r="E120" s="28"/>
      <c r="F120" s="28"/>
      <c r="G120" s="28"/>
      <c r="H120" s="28"/>
      <c r="I120" s="28"/>
      <c r="J120" s="28"/>
      <c r="K120" s="28"/>
    </row>
    <row r="121" spans="1:11" ht="10.5" customHeight="1" x14ac:dyDescent="0.15">
      <c r="A121" s="136"/>
      <c r="B121" s="137"/>
      <c r="C121" s="28"/>
      <c r="D121" s="28"/>
      <c r="E121" s="28"/>
      <c r="F121" s="28"/>
      <c r="G121" s="28"/>
      <c r="H121" s="28"/>
      <c r="I121" s="28"/>
      <c r="J121" s="28"/>
      <c r="K121" s="28"/>
    </row>
    <row r="122" spans="1:11" ht="10.5" customHeight="1" x14ac:dyDescent="0.15">
      <c r="A122" s="136"/>
      <c r="B122" s="137"/>
      <c r="C122" s="28"/>
      <c r="D122" s="28"/>
      <c r="E122" s="28"/>
      <c r="F122" s="28"/>
      <c r="G122" s="28"/>
      <c r="H122" s="28"/>
      <c r="I122" s="28"/>
      <c r="J122" s="28"/>
      <c r="K122" s="28"/>
    </row>
    <row r="123" spans="1:11" ht="10.5" customHeight="1" x14ac:dyDescent="0.15">
      <c r="A123" s="136"/>
      <c r="B123" s="137"/>
      <c r="C123" s="28"/>
      <c r="D123" s="28"/>
      <c r="E123" s="28"/>
      <c r="F123" s="28"/>
      <c r="G123" s="28"/>
      <c r="H123" s="28"/>
      <c r="I123" s="28"/>
      <c r="J123" s="28"/>
      <c r="K123" s="28"/>
    </row>
    <row r="124" spans="1:11" ht="10.5" customHeight="1" x14ac:dyDescent="0.15">
      <c r="A124" s="136"/>
      <c r="B124" s="137"/>
      <c r="C124" s="28"/>
      <c r="D124" s="28"/>
      <c r="E124" s="28"/>
      <c r="F124" s="28"/>
      <c r="G124" s="28"/>
      <c r="H124" s="28"/>
      <c r="I124" s="28"/>
      <c r="J124" s="28"/>
      <c r="K124" s="28"/>
    </row>
    <row r="125" spans="1:11" ht="10.5" customHeight="1" x14ac:dyDescent="0.15">
      <c r="A125" s="136"/>
      <c r="B125" s="137"/>
      <c r="C125" s="28"/>
      <c r="D125" s="28"/>
      <c r="E125" s="28"/>
      <c r="F125" s="28"/>
      <c r="G125" s="28"/>
      <c r="H125" s="28"/>
      <c r="I125" s="28"/>
      <c r="J125" s="28"/>
      <c r="K125" s="28"/>
    </row>
    <row r="126" spans="1:11" ht="10.5" customHeight="1" x14ac:dyDescent="0.15">
      <c r="A126" s="136"/>
      <c r="B126" s="137"/>
      <c r="C126" s="28"/>
      <c r="D126" s="28"/>
      <c r="E126" s="28"/>
      <c r="F126" s="28"/>
      <c r="G126" s="28"/>
      <c r="H126" s="28"/>
      <c r="I126" s="28"/>
      <c r="J126" s="28"/>
      <c r="K126" s="28"/>
    </row>
    <row r="127" spans="1:11" ht="10.5" customHeight="1" x14ac:dyDescent="0.15">
      <c r="A127" s="136"/>
      <c r="B127" s="137"/>
      <c r="C127" s="28"/>
      <c r="D127" s="28"/>
      <c r="E127" s="28"/>
      <c r="F127" s="28"/>
      <c r="G127" s="28"/>
      <c r="H127" s="28"/>
      <c r="I127" s="28"/>
      <c r="J127" s="28"/>
      <c r="K127" s="28"/>
    </row>
    <row r="128" spans="1:11" ht="10.5" customHeight="1" x14ac:dyDescent="0.15">
      <c r="A128" s="136"/>
      <c r="B128" s="137"/>
      <c r="C128" s="28"/>
      <c r="D128" s="28"/>
      <c r="E128" s="28"/>
      <c r="F128" s="28"/>
      <c r="G128" s="28"/>
      <c r="H128" s="28"/>
      <c r="I128" s="28"/>
      <c r="J128" s="28"/>
      <c r="K128" s="28"/>
    </row>
    <row r="129" spans="1:11" ht="10.5" customHeight="1" x14ac:dyDescent="0.15">
      <c r="A129" s="136"/>
      <c r="B129" s="137"/>
      <c r="C129" s="28"/>
      <c r="D129" s="28"/>
      <c r="E129" s="28"/>
      <c r="F129" s="28"/>
      <c r="G129" s="28"/>
      <c r="H129" s="28"/>
      <c r="I129" s="28"/>
      <c r="J129" s="28"/>
      <c r="K129" s="28"/>
    </row>
    <row r="130" spans="1:11" ht="10.5" customHeight="1" x14ac:dyDescent="0.15">
      <c r="A130" s="136"/>
      <c r="B130" s="137"/>
      <c r="C130" s="28"/>
      <c r="D130" s="28"/>
      <c r="E130" s="28"/>
      <c r="F130" s="28"/>
      <c r="G130" s="28"/>
      <c r="H130" s="28"/>
      <c r="I130" s="28"/>
      <c r="J130" s="28"/>
      <c r="K130" s="28"/>
    </row>
    <row r="131" spans="1:11" ht="10.5" customHeight="1" x14ac:dyDescent="0.15">
      <c r="A131" s="136"/>
      <c r="B131" s="137"/>
      <c r="C131" s="28"/>
      <c r="D131" s="28"/>
      <c r="E131" s="28"/>
      <c r="F131" s="28"/>
      <c r="G131" s="28"/>
      <c r="H131" s="28"/>
      <c r="I131" s="28"/>
      <c r="J131" s="28"/>
      <c r="K131" s="28"/>
    </row>
    <row r="132" spans="1:11" ht="10.5" customHeight="1" x14ac:dyDescent="0.15">
      <c r="A132" s="136"/>
      <c r="B132" s="137"/>
      <c r="C132" s="28"/>
      <c r="D132" s="28"/>
      <c r="E132" s="28"/>
      <c r="F132" s="28"/>
      <c r="G132" s="28"/>
      <c r="H132" s="28"/>
      <c r="I132" s="28"/>
      <c r="J132" s="28"/>
      <c r="K132" s="28"/>
    </row>
    <row r="133" spans="1:11" ht="10.5" customHeight="1" x14ac:dyDescent="0.15">
      <c r="A133" s="136"/>
      <c r="B133" s="137"/>
      <c r="C133" s="28"/>
      <c r="D133" s="28"/>
      <c r="E133" s="28"/>
      <c r="F133" s="28"/>
      <c r="G133" s="28"/>
      <c r="H133" s="28"/>
      <c r="I133" s="28"/>
      <c r="J133" s="28"/>
      <c r="K133" s="28"/>
    </row>
    <row r="134" spans="1:11" ht="10.5" customHeight="1" x14ac:dyDescent="0.15">
      <c r="A134" s="136"/>
      <c r="B134" s="137"/>
      <c r="C134" s="28"/>
      <c r="D134" s="28"/>
      <c r="E134" s="28"/>
      <c r="F134" s="28"/>
      <c r="G134" s="28"/>
      <c r="H134" s="28"/>
      <c r="I134" s="28"/>
      <c r="J134" s="28"/>
      <c r="K134" s="28"/>
    </row>
    <row r="135" spans="1:11" ht="10.5" customHeight="1" x14ac:dyDescent="0.15">
      <c r="A135" s="136"/>
      <c r="B135" s="137"/>
      <c r="C135" s="28"/>
      <c r="D135" s="28"/>
      <c r="E135" s="28"/>
      <c r="F135" s="28"/>
      <c r="G135" s="28"/>
      <c r="H135" s="28"/>
      <c r="I135" s="28"/>
      <c r="J135" s="28"/>
      <c r="K135" s="28"/>
    </row>
    <row r="136" spans="1:11" ht="10.5" customHeight="1" x14ac:dyDescent="0.15">
      <c r="A136" s="136"/>
      <c r="B136" s="137"/>
      <c r="C136" s="28"/>
      <c r="D136" s="28"/>
      <c r="E136" s="28"/>
      <c r="F136" s="28"/>
      <c r="G136" s="28"/>
      <c r="H136" s="28"/>
      <c r="I136" s="28"/>
      <c r="J136" s="28"/>
      <c r="K136" s="28"/>
    </row>
    <row r="137" spans="1:11" ht="10.5" customHeight="1" x14ac:dyDescent="0.15">
      <c r="A137" s="136"/>
      <c r="B137" s="137"/>
      <c r="C137" s="28"/>
      <c r="D137" s="28"/>
      <c r="E137" s="28"/>
      <c r="F137" s="28"/>
      <c r="G137" s="28"/>
      <c r="H137" s="28"/>
      <c r="I137" s="28"/>
      <c r="J137" s="28"/>
      <c r="K137" s="28"/>
    </row>
    <row r="138" spans="1:11" ht="10.5" customHeight="1" x14ac:dyDescent="0.15">
      <c r="A138" s="136"/>
      <c r="B138" s="137"/>
      <c r="C138" s="28"/>
      <c r="D138" s="28"/>
      <c r="E138" s="28"/>
      <c r="F138" s="28"/>
      <c r="G138" s="28"/>
      <c r="H138" s="28"/>
      <c r="I138" s="28"/>
      <c r="J138" s="28"/>
      <c r="K138" s="28"/>
    </row>
    <row r="139" spans="1:11" ht="10.5" customHeight="1" x14ac:dyDescent="0.15">
      <c r="A139" s="136"/>
      <c r="B139" s="137"/>
      <c r="C139" s="28"/>
      <c r="D139" s="28"/>
      <c r="E139" s="28"/>
      <c r="F139" s="28"/>
      <c r="G139" s="28"/>
      <c r="H139" s="28"/>
      <c r="I139" s="28"/>
      <c r="J139" s="28"/>
      <c r="K139" s="28"/>
    </row>
    <row r="140" spans="1:11" ht="10.5" customHeight="1" x14ac:dyDescent="0.15">
      <c r="A140" s="136"/>
      <c r="B140" s="137"/>
      <c r="C140" s="28"/>
      <c r="D140" s="28"/>
      <c r="E140" s="28"/>
      <c r="F140" s="28"/>
      <c r="G140" s="28"/>
      <c r="H140" s="28"/>
      <c r="I140" s="28"/>
      <c r="J140" s="28"/>
      <c r="K140" s="28"/>
    </row>
    <row r="141" spans="1:11" ht="10.5" customHeight="1" x14ac:dyDescent="0.15">
      <c r="A141" s="136"/>
      <c r="B141" s="137"/>
      <c r="C141" s="28"/>
      <c r="D141" s="28"/>
      <c r="E141" s="28"/>
      <c r="F141" s="28"/>
      <c r="G141" s="28"/>
      <c r="H141" s="28"/>
      <c r="I141" s="28"/>
      <c r="J141" s="28"/>
      <c r="K141" s="28"/>
    </row>
    <row r="142" spans="1:11" ht="10.5" customHeight="1" x14ac:dyDescent="0.15">
      <c r="A142" s="136"/>
      <c r="B142" s="137"/>
      <c r="C142" s="28"/>
      <c r="D142" s="28"/>
      <c r="E142" s="28"/>
      <c r="F142" s="28"/>
      <c r="G142" s="28"/>
      <c r="H142" s="28"/>
      <c r="I142" s="28"/>
      <c r="J142" s="28"/>
      <c r="K142" s="28"/>
    </row>
    <row r="143" spans="1:11" ht="10.5" customHeight="1" x14ac:dyDescent="0.15">
      <c r="A143" s="136"/>
      <c r="B143" s="137"/>
      <c r="C143" s="28"/>
      <c r="D143" s="28"/>
      <c r="E143" s="28"/>
      <c r="F143" s="28"/>
      <c r="G143" s="28"/>
      <c r="H143" s="28"/>
      <c r="I143" s="28"/>
      <c r="J143" s="28"/>
      <c r="K143" s="28"/>
    </row>
    <row r="144" spans="1:11" ht="10.5" customHeight="1" x14ac:dyDescent="0.15">
      <c r="A144" s="136"/>
      <c r="B144" s="137"/>
      <c r="C144" s="28"/>
      <c r="D144" s="28"/>
      <c r="E144" s="28"/>
      <c r="F144" s="28"/>
      <c r="G144" s="28"/>
      <c r="H144" s="28"/>
      <c r="I144" s="28"/>
      <c r="J144" s="28"/>
      <c r="K144" s="28"/>
    </row>
    <row r="145" spans="1:11" ht="10.5" customHeight="1" x14ac:dyDescent="0.15">
      <c r="A145" s="136"/>
      <c r="B145" s="137"/>
      <c r="C145" s="28"/>
      <c r="D145" s="28"/>
      <c r="E145" s="28"/>
      <c r="F145" s="28"/>
      <c r="G145" s="28"/>
      <c r="H145" s="28"/>
      <c r="I145" s="28"/>
      <c r="J145" s="28"/>
      <c r="K145" s="28"/>
    </row>
    <row r="146" spans="1:11" ht="10.5" customHeight="1" x14ac:dyDescent="0.15">
      <c r="A146" s="136"/>
      <c r="B146" s="137"/>
      <c r="C146" s="28"/>
      <c r="D146" s="28"/>
      <c r="E146" s="28"/>
      <c r="F146" s="28"/>
      <c r="G146" s="28"/>
      <c r="H146" s="28"/>
      <c r="I146" s="28"/>
      <c r="J146" s="28"/>
      <c r="K146" s="28"/>
    </row>
    <row r="147" spans="1:11" ht="10.5" customHeight="1" x14ac:dyDescent="0.15">
      <c r="A147" s="136"/>
      <c r="B147" s="137"/>
      <c r="C147" s="28"/>
      <c r="D147" s="28"/>
      <c r="E147" s="28"/>
      <c r="F147" s="28"/>
      <c r="G147" s="28"/>
      <c r="H147" s="28"/>
      <c r="I147" s="28"/>
      <c r="J147" s="28"/>
      <c r="K147" s="28"/>
    </row>
    <row r="148" spans="1:11" ht="10.5" customHeight="1" x14ac:dyDescent="0.15">
      <c r="A148" s="136"/>
      <c r="B148" s="137"/>
      <c r="C148" s="28"/>
      <c r="D148" s="28"/>
      <c r="E148" s="28"/>
      <c r="F148" s="28"/>
      <c r="G148" s="28"/>
      <c r="H148" s="28"/>
      <c r="I148" s="28"/>
      <c r="J148" s="28"/>
      <c r="K148" s="28"/>
    </row>
    <row r="149" spans="1:11" ht="10.5" customHeight="1" x14ac:dyDescent="0.15">
      <c r="A149" s="136"/>
      <c r="B149" s="137"/>
      <c r="C149" s="28"/>
      <c r="D149" s="28"/>
      <c r="E149" s="28"/>
      <c r="F149" s="28"/>
      <c r="G149" s="28"/>
      <c r="H149" s="28"/>
      <c r="I149" s="28"/>
      <c r="J149" s="28"/>
      <c r="K149" s="28"/>
    </row>
    <row r="150" spans="1:11" ht="10.5" customHeight="1" x14ac:dyDescent="0.15">
      <c r="A150" s="136"/>
      <c r="B150" s="137"/>
      <c r="C150" s="28"/>
      <c r="D150" s="28"/>
      <c r="E150" s="28"/>
      <c r="F150" s="28"/>
      <c r="G150" s="28"/>
      <c r="H150" s="28"/>
      <c r="I150" s="28"/>
      <c r="J150" s="28"/>
      <c r="K150" s="28"/>
    </row>
    <row r="151" spans="1:11" ht="10.5" customHeight="1" x14ac:dyDescent="0.15">
      <c r="A151" s="136"/>
      <c r="B151" s="137"/>
      <c r="C151" s="28"/>
      <c r="D151" s="28"/>
      <c r="E151" s="28"/>
      <c r="F151" s="28"/>
      <c r="G151" s="28"/>
      <c r="H151" s="28"/>
      <c r="I151" s="28"/>
      <c r="J151" s="28"/>
      <c r="K151" s="28"/>
    </row>
    <row r="152" spans="1:11" ht="12.95" customHeight="1" x14ac:dyDescent="0.15">
      <c r="A152" s="136"/>
      <c r="B152" s="137"/>
      <c r="C152" s="28"/>
      <c r="D152" s="28"/>
      <c r="E152" s="28"/>
      <c r="F152" s="28"/>
      <c r="G152" s="28"/>
      <c r="H152" s="28"/>
      <c r="I152" s="28"/>
      <c r="J152" s="28"/>
      <c r="K152" s="28"/>
    </row>
    <row r="153" spans="1:11" ht="12.95" customHeight="1" x14ac:dyDescent="0.15">
      <c r="A153" s="136"/>
      <c r="B153" s="137"/>
      <c r="C153" s="28"/>
      <c r="D153" s="28"/>
      <c r="E153" s="28"/>
      <c r="F153" s="28"/>
      <c r="G153" s="28"/>
      <c r="H153" s="28"/>
      <c r="I153" s="28"/>
      <c r="J153" s="28"/>
      <c r="K153" s="28"/>
    </row>
    <row r="154" spans="1:11" ht="12.95" customHeight="1" x14ac:dyDescent="0.15">
      <c r="A154" s="136"/>
      <c r="B154" s="137"/>
      <c r="C154" s="28"/>
      <c r="D154" s="28"/>
      <c r="E154" s="28"/>
      <c r="F154" s="28"/>
      <c r="G154" s="28"/>
      <c r="H154" s="28"/>
      <c r="I154" s="28"/>
      <c r="J154" s="28"/>
      <c r="K154" s="28"/>
    </row>
    <row r="155" spans="1:11" ht="12.95" customHeight="1" x14ac:dyDescent="0.15">
      <c r="A155" s="136"/>
      <c r="B155" s="137"/>
      <c r="C155" s="28"/>
      <c r="D155" s="28"/>
      <c r="E155" s="28"/>
      <c r="F155" s="28"/>
      <c r="G155" s="28"/>
      <c r="H155" s="28"/>
      <c r="I155" s="28"/>
      <c r="J155" s="28"/>
      <c r="K155" s="28"/>
    </row>
    <row r="156" spans="1:11" ht="12.95" customHeight="1" x14ac:dyDescent="0.15">
      <c r="A156" s="136"/>
      <c r="B156" s="137"/>
      <c r="C156" s="28"/>
      <c r="D156" s="28"/>
      <c r="E156" s="28"/>
      <c r="F156" s="28"/>
      <c r="G156" s="28"/>
      <c r="H156" s="28"/>
      <c r="I156" s="28"/>
      <c r="J156" s="28"/>
      <c r="K156" s="28"/>
    </row>
    <row r="157" spans="1:11" ht="12.95" customHeight="1" x14ac:dyDescent="0.15">
      <c r="A157" s="136"/>
      <c r="B157" s="137"/>
      <c r="C157" s="28"/>
      <c r="D157" s="28"/>
      <c r="E157" s="28"/>
      <c r="F157" s="28"/>
      <c r="G157" s="28"/>
      <c r="H157" s="28"/>
      <c r="I157" s="28"/>
      <c r="J157" s="28"/>
      <c r="K157" s="28"/>
    </row>
    <row r="158" spans="1:11" ht="12.95" customHeight="1" x14ac:dyDescent="0.15"/>
    <row r="159" spans="1:11" ht="12.95" customHeight="1" x14ac:dyDescent="0.15"/>
    <row r="160" spans="1:11" ht="12.95" customHeight="1" x14ac:dyDescent="0.15"/>
    <row r="161" ht="12.95" customHeight="1" x14ac:dyDescent="0.15"/>
    <row r="162" ht="12.95" customHeight="1" x14ac:dyDescent="0.15"/>
    <row r="163" ht="12.95" customHeight="1" x14ac:dyDescent="0.15"/>
    <row r="164" ht="12.95" customHeight="1" x14ac:dyDescent="0.15"/>
    <row r="165" ht="12.95" customHeight="1" x14ac:dyDescent="0.15"/>
    <row r="166" ht="12.95" customHeight="1" x14ac:dyDescent="0.15"/>
    <row r="167" ht="12.95" customHeight="1" x14ac:dyDescent="0.15"/>
    <row r="168" ht="12.95" customHeight="1" x14ac:dyDescent="0.15"/>
    <row r="169" ht="12.95" customHeight="1" x14ac:dyDescent="0.15"/>
    <row r="170" ht="12.95" customHeight="1" x14ac:dyDescent="0.15"/>
    <row r="171" ht="12.95" customHeight="1" x14ac:dyDescent="0.15"/>
    <row r="172" ht="12.95" customHeight="1" x14ac:dyDescent="0.15"/>
    <row r="173" ht="12.95" customHeight="1" x14ac:dyDescent="0.15"/>
    <row r="174" ht="12.95" customHeight="1" x14ac:dyDescent="0.15"/>
    <row r="175" ht="12.95" customHeight="1" x14ac:dyDescent="0.15"/>
    <row r="176" ht="12.95" customHeight="1" x14ac:dyDescent="0.15"/>
    <row r="177" ht="12.95" customHeight="1" x14ac:dyDescent="0.15"/>
    <row r="178" ht="12.95" customHeight="1" x14ac:dyDescent="0.15"/>
    <row r="179" ht="12.95" customHeight="1" x14ac:dyDescent="0.15"/>
    <row r="180" ht="12.95" customHeight="1" x14ac:dyDescent="0.15"/>
    <row r="181" ht="12.95" customHeight="1" x14ac:dyDescent="0.15"/>
    <row r="182" ht="12.95" customHeight="1" x14ac:dyDescent="0.15"/>
    <row r="183" ht="12.95" customHeight="1" x14ac:dyDescent="0.15"/>
    <row r="184" ht="12.95" customHeight="1" x14ac:dyDescent="0.15"/>
    <row r="185" ht="12.95" customHeight="1" x14ac:dyDescent="0.15"/>
    <row r="186" ht="12.95" customHeight="1" x14ac:dyDescent="0.15"/>
    <row r="187" ht="12.95" customHeight="1" x14ac:dyDescent="0.15"/>
    <row r="188" ht="12.95" customHeight="1" x14ac:dyDescent="0.15"/>
    <row r="189" ht="12.95" customHeight="1" x14ac:dyDescent="0.15"/>
    <row r="190" ht="12.95" customHeight="1" x14ac:dyDescent="0.15"/>
    <row r="191" ht="12.95" customHeight="1" x14ac:dyDescent="0.15"/>
    <row r="192" ht="12.95" customHeight="1" x14ac:dyDescent="0.15"/>
    <row r="193" ht="12.95" customHeight="1" x14ac:dyDescent="0.15"/>
    <row r="194" ht="12.95" customHeight="1" x14ac:dyDescent="0.15"/>
    <row r="195" ht="12.95" customHeight="1" x14ac:dyDescent="0.15"/>
    <row r="196" ht="12.95" customHeight="1" x14ac:dyDescent="0.15"/>
    <row r="197" ht="12.95" customHeight="1" x14ac:dyDescent="0.15"/>
    <row r="198" ht="12.95" customHeight="1" x14ac:dyDescent="0.15"/>
    <row r="199" ht="12.95" customHeight="1" x14ac:dyDescent="0.15"/>
    <row r="200" ht="12.95" customHeight="1" x14ac:dyDescent="0.15"/>
    <row r="201" ht="12.95" customHeight="1" x14ac:dyDescent="0.15"/>
    <row r="202" ht="12.95" customHeight="1" x14ac:dyDescent="0.15"/>
    <row r="203" ht="12.95" customHeight="1" x14ac:dyDescent="0.15"/>
    <row r="204" ht="12.95" customHeight="1" x14ac:dyDescent="0.15"/>
    <row r="205" ht="12.95" customHeight="1" x14ac:dyDescent="0.15"/>
    <row r="206" ht="12.95" customHeight="1" x14ac:dyDescent="0.15"/>
    <row r="207" ht="12.95" customHeight="1" x14ac:dyDescent="0.15"/>
    <row r="208" ht="12.95" customHeight="1" x14ac:dyDescent="0.15"/>
    <row r="209" spans="12:12" ht="12.95" customHeight="1" x14ac:dyDescent="0.15"/>
    <row r="210" spans="12:12" ht="12.95" customHeight="1" x14ac:dyDescent="0.15"/>
    <row r="211" spans="12:12" ht="12.95" customHeight="1" x14ac:dyDescent="0.15"/>
    <row r="212" spans="12:12" ht="12.95" customHeight="1" x14ac:dyDescent="0.15"/>
    <row r="213" spans="12:12" ht="12.95" customHeight="1" x14ac:dyDescent="0.15"/>
    <row r="214" spans="12:12" ht="12.95" customHeight="1" x14ac:dyDescent="0.15">
      <c r="L214" s="33"/>
    </row>
    <row r="215" spans="12:12" ht="12.95" customHeight="1" x14ac:dyDescent="0.15">
      <c r="L215" s="33"/>
    </row>
    <row r="216" spans="12:12" ht="12.95" customHeight="1" x14ac:dyDescent="0.15">
      <c r="L216" s="33"/>
    </row>
    <row r="217" spans="12:12" ht="12.95" customHeight="1" x14ac:dyDescent="0.15">
      <c r="L217" s="33"/>
    </row>
    <row r="218" spans="12:12" ht="12.95" customHeight="1" x14ac:dyDescent="0.15">
      <c r="L218" s="33"/>
    </row>
    <row r="219" spans="12:12" ht="12.95" customHeight="1" x14ac:dyDescent="0.15">
      <c r="L219" s="33"/>
    </row>
    <row r="220" spans="12:12" ht="12.95" customHeight="1" x14ac:dyDescent="0.15">
      <c r="L220" s="33"/>
    </row>
    <row r="221" spans="12:12" ht="12.95" customHeight="1" x14ac:dyDescent="0.15">
      <c r="L221" s="33"/>
    </row>
    <row r="222" spans="12:12" ht="12.95" customHeight="1" x14ac:dyDescent="0.15">
      <c r="L222" s="33"/>
    </row>
    <row r="223" spans="12:12" ht="12.95" customHeight="1" x14ac:dyDescent="0.15">
      <c r="L223" s="33"/>
    </row>
    <row r="224" spans="12:12" ht="12.95" customHeight="1" x14ac:dyDescent="0.15">
      <c r="L224" s="33"/>
    </row>
    <row r="225" spans="12:12" ht="12.95" customHeight="1" x14ac:dyDescent="0.15">
      <c r="L225" s="33"/>
    </row>
    <row r="226" spans="12:12" ht="12.95" customHeight="1" x14ac:dyDescent="0.15">
      <c r="L226" s="33"/>
    </row>
    <row r="227" spans="12:12" ht="12.95" customHeight="1" x14ac:dyDescent="0.15">
      <c r="L227" s="33"/>
    </row>
    <row r="228" spans="12:12" ht="12.95" customHeight="1" x14ac:dyDescent="0.15">
      <c r="L228" s="33"/>
    </row>
    <row r="229" spans="12:12" ht="12.95" customHeight="1" x14ac:dyDescent="0.15">
      <c r="L229" s="33"/>
    </row>
    <row r="230" spans="12:12" ht="12.95" customHeight="1" x14ac:dyDescent="0.15">
      <c r="L230" s="33"/>
    </row>
    <row r="231" spans="12:12" ht="12.95" customHeight="1" x14ac:dyDescent="0.15">
      <c r="L231" s="33"/>
    </row>
    <row r="232" spans="12:12" ht="12.95" customHeight="1" x14ac:dyDescent="0.15">
      <c r="L232" s="33"/>
    </row>
    <row r="233" spans="12:12" ht="12.95" customHeight="1" x14ac:dyDescent="0.15">
      <c r="L233" s="33"/>
    </row>
    <row r="234" spans="12:12" ht="12.95" customHeight="1" x14ac:dyDescent="0.15">
      <c r="L234" s="33"/>
    </row>
    <row r="235" spans="12:12" ht="12.95" customHeight="1" x14ac:dyDescent="0.15">
      <c r="L235" s="33"/>
    </row>
    <row r="236" spans="12:12" ht="12.95" customHeight="1" x14ac:dyDescent="0.15">
      <c r="L236" s="33"/>
    </row>
    <row r="237" spans="12:12" ht="12.95" customHeight="1" x14ac:dyDescent="0.15">
      <c r="L237" s="33"/>
    </row>
    <row r="238" spans="12:12" ht="12.95" customHeight="1" x14ac:dyDescent="0.15">
      <c r="L238" s="33"/>
    </row>
    <row r="239" spans="12:12" ht="12.95" customHeight="1" x14ac:dyDescent="0.15">
      <c r="L239" s="33"/>
    </row>
    <row r="240" spans="12:12" ht="12.95" customHeight="1" x14ac:dyDescent="0.15">
      <c r="L240" s="33"/>
    </row>
    <row r="241" spans="12:12" ht="12.95" customHeight="1" x14ac:dyDescent="0.15">
      <c r="L241" s="33"/>
    </row>
    <row r="242" spans="12:12" ht="12.95" customHeight="1" x14ac:dyDescent="0.15">
      <c r="L242" s="33"/>
    </row>
    <row r="243" spans="12:12" ht="12.95" customHeight="1" x14ac:dyDescent="0.15">
      <c r="L243" s="33"/>
    </row>
    <row r="244" spans="12:12" ht="12.95" customHeight="1" x14ac:dyDescent="0.15">
      <c r="L244" s="33"/>
    </row>
    <row r="245" spans="12:12" ht="12.95" customHeight="1" x14ac:dyDescent="0.15">
      <c r="L245" s="33"/>
    </row>
    <row r="246" spans="12:12" ht="12.95" customHeight="1" x14ac:dyDescent="0.15">
      <c r="L246" s="33"/>
    </row>
    <row r="247" spans="12:12" ht="12.95" customHeight="1" x14ac:dyDescent="0.15">
      <c r="L247" s="33"/>
    </row>
    <row r="248" spans="12:12" ht="12.95" customHeight="1" x14ac:dyDescent="0.15">
      <c r="L248" s="33"/>
    </row>
    <row r="249" spans="12:12" ht="12.95" customHeight="1" x14ac:dyDescent="0.15">
      <c r="L249" s="33"/>
    </row>
    <row r="250" spans="12:12" ht="12.95" customHeight="1" x14ac:dyDescent="0.15">
      <c r="L250" s="33"/>
    </row>
    <row r="251" spans="12:12" ht="12.95" customHeight="1" x14ac:dyDescent="0.15">
      <c r="L251" s="33"/>
    </row>
    <row r="252" spans="12:12" ht="12.95" customHeight="1" x14ac:dyDescent="0.15">
      <c r="L252" s="33"/>
    </row>
    <row r="253" spans="12:12" ht="12.95" customHeight="1" x14ac:dyDescent="0.15">
      <c r="L253" s="33"/>
    </row>
    <row r="254" spans="12:12" ht="12.95" customHeight="1" x14ac:dyDescent="0.15">
      <c r="L254" s="33"/>
    </row>
    <row r="255" spans="12:12" ht="12.95" customHeight="1" x14ac:dyDescent="0.15">
      <c r="L255" s="33"/>
    </row>
    <row r="256" spans="12:12" ht="12.95" customHeight="1" x14ac:dyDescent="0.15">
      <c r="L256" s="33"/>
    </row>
    <row r="257" spans="12:12" ht="12.95" customHeight="1" x14ac:dyDescent="0.15">
      <c r="L257" s="33"/>
    </row>
    <row r="258" spans="12:12" ht="12.95" customHeight="1" x14ac:dyDescent="0.15">
      <c r="L258" s="33"/>
    </row>
    <row r="259" spans="12:12" ht="12.95" customHeight="1" x14ac:dyDescent="0.15">
      <c r="L259" s="33"/>
    </row>
    <row r="260" spans="12:12" ht="12.95" customHeight="1" x14ac:dyDescent="0.15">
      <c r="L260" s="33"/>
    </row>
    <row r="261" spans="12:12" ht="12.95" customHeight="1" x14ac:dyDescent="0.15">
      <c r="L261" s="33"/>
    </row>
    <row r="262" spans="12:12" ht="12.95" customHeight="1" x14ac:dyDescent="0.15">
      <c r="L262" s="33"/>
    </row>
    <row r="263" spans="12:12" ht="12.95" customHeight="1" x14ac:dyDescent="0.15">
      <c r="L263" s="33"/>
    </row>
    <row r="264" spans="12:12" ht="12.95" customHeight="1" x14ac:dyDescent="0.15">
      <c r="L264" s="33"/>
    </row>
    <row r="265" spans="12:12" ht="12.95" customHeight="1" x14ac:dyDescent="0.15">
      <c r="L265" s="33"/>
    </row>
    <row r="266" spans="12:12" ht="12.95" customHeight="1" x14ac:dyDescent="0.15">
      <c r="L266" s="33"/>
    </row>
    <row r="267" spans="12:12" ht="12.95" customHeight="1" x14ac:dyDescent="0.15">
      <c r="L267" s="33"/>
    </row>
    <row r="268" spans="12:12" ht="12.95" customHeight="1" x14ac:dyDescent="0.15">
      <c r="L268" s="33"/>
    </row>
    <row r="269" spans="12:12" ht="12.95" customHeight="1" x14ac:dyDescent="0.15">
      <c r="L269" s="33"/>
    </row>
    <row r="270" spans="12:12" ht="12.95" customHeight="1" x14ac:dyDescent="0.15">
      <c r="L270" s="33"/>
    </row>
    <row r="271" spans="12:12" ht="12.95" customHeight="1" x14ac:dyDescent="0.15">
      <c r="L271" s="33"/>
    </row>
    <row r="272" spans="12:12" ht="12.95" customHeight="1" x14ac:dyDescent="0.15">
      <c r="L272" s="33"/>
    </row>
  </sheetData>
  <mergeCells count="12">
    <mergeCell ref="A33:A38"/>
    <mergeCell ref="A3:A8"/>
    <mergeCell ref="A9:A14"/>
    <mergeCell ref="A15:A20"/>
    <mergeCell ref="A21:A26"/>
    <mergeCell ref="A27:A32"/>
    <mergeCell ref="A97:A102"/>
    <mergeCell ref="A103:A108"/>
    <mergeCell ref="A109:A114"/>
    <mergeCell ref="A79:A84"/>
    <mergeCell ref="A85:A90"/>
    <mergeCell ref="A91:A96"/>
  </mergeCells>
  <phoneticPr fontId="2"/>
  <pageMargins left="0.7" right="0.7" top="0.75" bottom="0.75" header="0.3" footer="0.3"/>
  <pageSetup paperSize="9" scale="83" fitToHeight="0" orientation="portrait" r:id="rId1"/>
  <rowBreaks count="1" manualBreakCount="1">
    <brk id="15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5E416-E827-4373-AC12-F64699387D23}">
  <sheetPr>
    <tabColor rgb="FFFFC000"/>
  </sheetPr>
  <dimension ref="A1:K90"/>
  <sheetViews>
    <sheetView topLeftCell="A19" zoomScaleNormal="100" workbookViewId="0">
      <selection activeCell="A42" sqref="A42:K45"/>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2.125" customWidth="1"/>
  </cols>
  <sheetData>
    <row r="1" spans="1:1" x14ac:dyDescent="0.15">
      <c r="A1" s="33"/>
    </row>
    <row r="2" spans="1:1" x14ac:dyDescent="0.15">
      <c r="A2" s="33"/>
    </row>
    <row r="20" spans="1:11" ht="28.5" x14ac:dyDescent="0.15">
      <c r="A20" s="296" t="s">
        <v>158</v>
      </c>
      <c r="B20" s="296"/>
      <c r="C20" s="296"/>
      <c r="D20" s="296"/>
      <c r="E20" s="296"/>
      <c r="F20" s="296"/>
      <c r="G20" s="296"/>
      <c r="H20" s="296"/>
      <c r="I20" s="296"/>
      <c r="J20" s="296"/>
      <c r="K20" s="296"/>
    </row>
    <row r="90" spans="3:10" ht="21" x14ac:dyDescent="0.15">
      <c r="C90" ph="1"/>
      <c r="D90" ph="1"/>
      <c r="E90" ph="1"/>
      <c r="F90" ph="1"/>
      <c r="G90" ph="1"/>
      <c r="H90" ph="1"/>
      <c r="I90" ph="1"/>
      <c r="J90" ph="1"/>
    </row>
  </sheetData>
  <mergeCells count="1">
    <mergeCell ref="A20:K20"/>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46C4-22A9-4B0C-B932-A82311074FB9}">
  <sheetPr>
    <tabColor rgb="FFFFC000"/>
  </sheetPr>
  <dimension ref="A1:C31"/>
  <sheetViews>
    <sheetView topLeftCell="A16" zoomScaleNormal="100" workbookViewId="0">
      <selection activeCell="A26" sqref="A26"/>
    </sheetView>
  </sheetViews>
  <sheetFormatPr defaultRowHeight="13.5" x14ac:dyDescent="0.15"/>
  <cols>
    <col min="1" max="1" width="94.125" customWidth="1"/>
  </cols>
  <sheetData>
    <row r="1" spans="1:3" ht="15" customHeight="1" x14ac:dyDescent="0.15">
      <c r="A1" s="190" t="s">
        <v>159</v>
      </c>
    </row>
    <row r="2" spans="1:3" ht="18.75" customHeight="1" x14ac:dyDescent="0.15">
      <c r="A2" s="188" t="s">
        <v>160</v>
      </c>
      <c r="C2" s="242"/>
    </row>
    <row r="3" spans="1:3" ht="18.75" customHeight="1" x14ac:dyDescent="0.15">
      <c r="A3" s="188" t="s">
        <v>161</v>
      </c>
      <c r="C3" s="242"/>
    </row>
    <row r="4" spans="1:3" ht="35.25" customHeight="1" x14ac:dyDescent="0.15">
      <c r="A4" s="188" t="s">
        <v>162</v>
      </c>
      <c r="C4" s="242"/>
    </row>
    <row r="5" spans="1:3" ht="44.25" customHeight="1" x14ac:dyDescent="0.15">
      <c r="A5" s="188" t="s">
        <v>163</v>
      </c>
      <c r="C5" s="242"/>
    </row>
    <row r="6" spans="1:3" ht="15" customHeight="1" x14ac:dyDescent="0.15"/>
    <row r="7" spans="1:3" ht="15" customHeight="1" x14ac:dyDescent="0.15">
      <c r="A7" s="191" t="s">
        <v>164</v>
      </c>
    </row>
    <row r="8" spans="1:3" ht="18.75" customHeight="1" x14ac:dyDescent="0.15">
      <c r="A8" s="188" t="s">
        <v>165</v>
      </c>
    </row>
    <row r="9" spans="1:3" ht="18.75" customHeight="1" x14ac:dyDescent="0.15">
      <c r="A9" s="188" t="s">
        <v>166</v>
      </c>
    </row>
    <row r="10" spans="1:3" ht="18.75" customHeight="1" x14ac:dyDescent="0.15">
      <c r="A10" s="188" t="s">
        <v>167</v>
      </c>
    </row>
    <row r="11" spans="1:3" ht="18.75" customHeight="1" x14ac:dyDescent="0.15">
      <c r="A11" s="188" t="s">
        <v>168</v>
      </c>
    </row>
    <row r="12" spans="1:3" ht="14.25" customHeight="1" x14ac:dyDescent="0.15"/>
    <row r="13" spans="1:3" ht="15" customHeight="1" x14ac:dyDescent="0.15">
      <c r="A13" s="191" t="s">
        <v>169</v>
      </c>
    </row>
    <row r="14" spans="1:3" ht="18.75" customHeight="1" x14ac:dyDescent="0.15">
      <c r="A14" s="188" t="s">
        <v>170</v>
      </c>
    </row>
    <row r="15" spans="1:3" ht="18.75" customHeight="1" x14ac:dyDescent="0.15">
      <c r="A15" s="188" t="s">
        <v>171</v>
      </c>
    </row>
    <row r="16" spans="1:3" ht="18.75" customHeight="1" x14ac:dyDescent="0.15">
      <c r="A16" s="188" t="s">
        <v>172</v>
      </c>
    </row>
    <row r="17" spans="1:1" ht="33" customHeight="1" x14ac:dyDescent="0.15">
      <c r="A17" s="188" t="s">
        <v>173</v>
      </c>
    </row>
    <row r="18" spans="1:1" ht="18.75" customHeight="1" x14ac:dyDescent="0.15">
      <c r="A18" s="188" t="s">
        <v>174</v>
      </c>
    </row>
    <row r="19" spans="1:1" ht="18.75" customHeight="1" x14ac:dyDescent="0.15">
      <c r="A19" s="188" t="s">
        <v>176</v>
      </c>
    </row>
    <row r="20" spans="1:1" ht="30.75" customHeight="1" x14ac:dyDescent="0.15">
      <c r="A20" s="188" t="s">
        <v>177</v>
      </c>
    </row>
    <row r="21" spans="1:1" ht="18.75" customHeight="1" x14ac:dyDescent="0.15">
      <c r="A21" s="189" t="s">
        <v>175</v>
      </c>
    </row>
    <row r="22" spans="1:1" ht="15" customHeight="1" x14ac:dyDescent="0.15"/>
    <row r="23" spans="1:1" x14ac:dyDescent="0.15">
      <c r="A23" s="191" t="s">
        <v>178</v>
      </c>
    </row>
    <row r="24" spans="1:1" ht="18.75" customHeight="1" x14ac:dyDescent="0.15">
      <c r="A24" s="188" t="s">
        <v>179</v>
      </c>
    </row>
    <row r="25" spans="1:1" ht="18.75" customHeight="1" x14ac:dyDescent="0.15">
      <c r="A25" s="188" t="s">
        <v>180</v>
      </c>
    </row>
    <row r="26" spans="1:1" ht="33" customHeight="1" x14ac:dyDescent="0.15">
      <c r="A26" s="189" t="s">
        <v>209</v>
      </c>
    </row>
    <row r="27" spans="1:1" ht="15" customHeight="1" x14ac:dyDescent="0.15"/>
    <row r="28" spans="1:1" ht="15" customHeight="1" x14ac:dyDescent="0.15"/>
    <row r="29" spans="1:1" ht="15" customHeight="1" x14ac:dyDescent="0.15"/>
    <row r="30" spans="1:1" ht="15" customHeight="1" x14ac:dyDescent="0.15"/>
    <row r="31" spans="1:1" ht="15" customHeight="1" x14ac:dyDescent="0.15"/>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60BA-AC36-428E-8FA7-1099DD98E585}">
  <sheetPr>
    <tabColor rgb="FFFFC000"/>
  </sheetPr>
  <dimension ref="A1:K90"/>
  <sheetViews>
    <sheetView tabSelected="1" topLeftCell="A10" zoomScaleNormal="100" workbookViewId="0">
      <selection activeCell="A20" sqref="A20:K20"/>
    </sheetView>
  </sheetViews>
  <sheetFormatPr defaultRowHeight="13.5" x14ac:dyDescent="0.15"/>
  <cols>
    <col min="1" max="1" width="7.75"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12.125" customWidth="1"/>
  </cols>
  <sheetData>
    <row r="1" spans="1:1" x14ac:dyDescent="0.15">
      <c r="A1" s="33"/>
    </row>
    <row r="2" spans="1:1" x14ac:dyDescent="0.15">
      <c r="A2" s="33"/>
    </row>
    <row r="20" spans="1:11" ht="42" x14ac:dyDescent="0.15">
      <c r="A20" s="281" t="s">
        <v>210</v>
      </c>
      <c r="B20" s="281"/>
      <c r="C20" s="281"/>
      <c r="D20" s="281"/>
      <c r="E20" s="281"/>
      <c r="F20" s="281"/>
      <c r="G20" s="281"/>
      <c r="H20" s="281"/>
      <c r="I20" s="281"/>
      <c r="J20" s="281"/>
      <c r="K20" s="281"/>
    </row>
    <row r="22" spans="1:11" x14ac:dyDescent="0.15">
      <c r="B22" s="297" t="s">
        <v>157</v>
      </c>
      <c r="C22" s="297"/>
      <c r="D22" s="297"/>
      <c r="E22" s="297"/>
      <c r="F22" s="297"/>
      <c r="G22" s="297"/>
      <c r="H22" s="297"/>
      <c r="I22" s="297"/>
      <c r="J22" s="297"/>
      <c r="K22" s="297"/>
    </row>
    <row r="23" spans="1:11" x14ac:dyDescent="0.15">
      <c r="B23" s="297"/>
      <c r="C23" s="297"/>
      <c r="D23" s="297"/>
      <c r="E23" s="297"/>
      <c r="F23" s="297"/>
      <c r="G23" s="297"/>
      <c r="H23" s="297"/>
      <c r="I23" s="297"/>
      <c r="J23" s="297"/>
      <c r="K23" s="297"/>
    </row>
    <row r="90" spans="3:10" ht="21" x14ac:dyDescent="0.15">
      <c r="C90" ph="1"/>
      <c r="D90" ph="1"/>
      <c r="E90" ph="1"/>
      <c r="F90" ph="1"/>
      <c r="G90" ph="1"/>
      <c r="H90" ph="1"/>
      <c r="I90" ph="1"/>
      <c r="J90" ph="1"/>
    </row>
  </sheetData>
  <mergeCells count="2">
    <mergeCell ref="A20:K20"/>
    <mergeCell ref="B22:K23"/>
  </mergeCells>
  <phoneticPr fontId="2"/>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72B3-AB5C-46CA-BF64-0FBC0AE35583}">
  <sheetPr>
    <tabColor rgb="FFFFC000"/>
  </sheetPr>
  <dimension ref="A1:K333"/>
  <sheetViews>
    <sheetView view="pageBreakPreview" topLeftCell="A235" zoomScale="90" zoomScaleNormal="70" zoomScaleSheetLayoutView="90" workbookViewId="0">
      <selection activeCell="A42" sqref="A42:K45"/>
    </sheetView>
  </sheetViews>
  <sheetFormatPr defaultRowHeight="13.5" x14ac:dyDescent="0.15"/>
  <cols>
    <col min="1" max="1" width="28.25" bestFit="1" customWidth="1"/>
    <col min="2" max="2" width="7.125" customWidth="1"/>
    <col min="3" max="5" width="7.125" bestFit="1" customWidth="1"/>
    <col min="6" max="6" width="8" bestFit="1" customWidth="1"/>
    <col min="7" max="8" width="7.125" bestFit="1" customWidth="1"/>
    <col min="9" max="9" width="8" bestFit="1" customWidth="1"/>
    <col min="10" max="10" width="7.125" bestFit="1" customWidth="1"/>
    <col min="11" max="11" width="6.875" bestFit="1" customWidth="1"/>
  </cols>
  <sheetData>
    <row r="1" spans="1:11" ht="20.100000000000001" customHeight="1" x14ac:dyDescent="0.15">
      <c r="A1" t="s">
        <v>109</v>
      </c>
      <c r="J1" t="s">
        <v>122</v>
      </c>
    </row>
    <row r="2" spans="1:11" ht="20.100000000000001" customHeight="1" x14ac:dyDescent="0.15">
      <c r="A2" s="130" t="s">
        <v>22</v>
      </c>
      <c r="B2" s="178" t="s">
        <v>0</v>
      </c>
      <c r="C2" s="179" t="s">
        <v>1</v>
      </c>
      <c r="D2" s="179" t="s">
        <v>2</v>
      </c>
      <c r="E2" s="180" t="s">
        <v>71</v>
      </c>
      <c r="F2" s="179" t="s">
        <v>4</v>
      </c>
      <c r="G2" s="179" t="s">
        <v>5</v>
      </c>
      <c r="H2" s="180" t="s">
        <v>6</v>
      </c>
      <c r="I2" s="179" t="s">
        <v>7</v>
      </c>
      <c r="J2" s="328" t="s">
        <v>82</v>
      </c>
      <c r="K2" s="315"/>
    </row>
    <row r="3" spans="1:11" ht="20.100000000000001" customHeight="1" x14ac:dyDescent="0.15">
      <c r="A3" s="4" t="s">
        <v>100</v>
      </c>
      <c r="B3" s="148">
        <v>77</v>
      </c>
      <c r="C3" s="149">
        <v>4</v>
      </c>
      <c r="D3" s="149">
        <v>11</v>
      </c>
      <c r="E3" s="149">
        <v>0</v>
      </c>
      <c r="F3" s="149">
        <v>1</v>
      </c>
      <c r="G3" s="149">
        <v>1</v>
      </c>
      <c r="H3" s="149">
        <v>1</v>
      </c>
      <c r="I3" s="186">
        <v>2</v>
      </c>
      <c r="J3" s="329">
        <v>97</v>
      </c>
      <c r="K3" s="330"/>
    </row>
    <row r="4" spans="1:11" ht="20.100000000000001" customHeight="1" x14ac:dyDescent="0.15">
      <c r="A4" s="5" t="s">
        <v>101</v>
      </c>
      <c r="B4" s="150">
        <v>3</v>
      </c>
      <c r="C4" s="151">
        <v>18</v>
      </c>
      <c r="D4" s="151">
        <v>4</v>
      </c>
      <c r="E4" s="151">
        <v>0</v>
      </c>
      <c r="F4" s="151">
        <v>0</v>
      </c>
      <c r="G4" s="151">
        <v>2</v>
      </c>
      <c r="H4" s="151">
        <v>2</v>
      </c>
      <c r="I4" s="187">
        <v>0</v>
      </c>
      <c r="J4" s="304">
        <v>29</v>
      </c>
      <c r="K4" s="305"/>
    </row>
    <row r="5" spans="1:11" ht="20.100000000000001" customHeight="1" x14ac:dyDescent="0.15">
      <c r="A5" s="5" t="s">
        <v>25</v>
      </c>
      <c r="B5" s="150">
        <v>10</v>
      </c>
      <c r="C5" s="151">
        <v>0</v>
      </c>
      <c r="D5" s="151">
        <v>1</v>
      </c>
      <c r="E5" s="151">
        <v>0</v>
      </c>
      <c r="F5" s="151">
        <v>0</v>
      </c>
      <c r="G5" s="151">
        <v>1</v>
      </c>
      <c r="H5" s="151">
        <v>1</v>
      </c>
      <c r="I5" s="187">
        <v>0</v>
      </c>
      <c r="J5" s="304">
        <v>13</v>
      </c>
      <c r="K5" s="305"/>
    </row>
    <row r="6" spans="1:11" ht="20.100000000000001" customHeight="1" x14ac:dyDescent="0.15">
      <c r="A6" s="5" t="s">
        <v>26</v>
      </c>
      <c r="B6" s="150">
        <v>11</v>
      </c>
      <c r="C6" s="151">
        <v>0</v>
      </c>
      <c r="D6" s="151">
        <v>0</v>
      </c>
      <c r="E6" s="151">
        <v>0</v>
      </c>
      <c r="F6" s="151">
        <v>1</v>
      </c>
      <c r="G6" s="151">
        <v>0</v>
      </c>
      <c r="H6" s="151">
        <v>0</v>
      </c>
      <c r="I6" s="187">
        <v>0</v>
      </c>
      <c r="J6" s="304">
        <v>12</v>
      </c>
      <c r="K6" s="305"/>
    </row>
    <row r="7" spans="1:11" ht="20.100000000000001" customHeight="1" x14ac:dyDescent="0.15">
      <c r="A7" s="5" t="s">
        <v>27</v>
      </c>
      <c r="B7" s="150">
        <v>8</v>
      </c>
      <c r="C7" s="151">
        <v>0</v>
      </c>
      <c r="D7" s="151">
        <v>1</v>
      </c>
      <c r="E7" s="151">
        <v>0</v>
      </c>
      <c r="F7" s="151">
        <v>0</v>
      </c>
      <c r="G7" s="151">
        <v>0</v>
      </c>
      <c r="H7" s="151">
        <v>0</v>
      </c>
      <c r="I7" s="187">
        <v>0</v>
      </c>
      <c r="J7" s="304">
        <v>9</v>
      </c>
      <c r="K7" s="305"/>
    </row>
    <row r="8" spans="1:11" ht="20.100000000000001" customHeight="1" x14ac:dyDescent="0.15">
      <c r="A8" s="5" t="s">
        <v>28</v>
      </c>
      <c r="B8" s="150">
        <v>3</v>
      </c>
      <c r="C8" s="151">
        <v>1</v>
      </c>
      <c r="D8" s="151">
        <v>0</v>
      </c>
      <c r="E8" s="151">
        <v>0</v>
      </c>
      <c r="F8" s="151">
        <v>9</v>
      </c>
      <c r="G8" s="151">
        <v>0</v>
      </c>
      <c r="H8" s="151">
        <v>2</v>
      </c>
      <c r="I8" s="187">
        <v>1</v>
      </c>
      <c r="J8" s="304">
        <v>16</v>
      </c>
      <c r="K8" s="305"/>
    </row>
    <row r="9" spans="1:11" ht="20.100000000000001" customHeight="1" x14ac:dyDescent="0.15">
      <c r="A9" s="5" t="s">
        <v>29</v>
      </c>
      <c r="B9" s="150">
        <v>14</v>
      </c>
      <c r="C9" s="151">
        <v>0</v>
      </c>
      <c r="D9" s="151">
        <v>0</v>
      </c>
      <c r="E9" s="151">
        <v>0</v>
      </c>
      <c r="F9" s="151">
        <v>1</v>
      </c>
      <c r="G9" s="151">
        <v>1</v>
      </c>
      <c r="H9" s="151">
        <v>0</v>
      </c>
      <c r="I9" s="187">
        <v>0</v>
      </c>
      <c r="J9" s="304">
        <v>16</v>
      </c>
      <c r="K9" s="305"/>
    </row>
    <row r="10" spans="1:11" ht="20.100000000000001" customHeight="1" x14ac:dyDescent="0.15">
      <c r="A10" s="5" t="s">
        <v>30</v>
      </c>
      <c r="B10" s="150">
        <v>6</v>
      </c>
      <c r="C10" s="151">
        <v>0</v>
      </c>
      <c r="D10" s="151">
        <v>1</v>
      </c>
      <c r="E10" s="151">
        <v>0</v>
      </c>
      <c r="F10" s="151">
        <v>1</v>
      </c>
      <c r="G10" s="151">
        <v>0</v>
      </c>
      <c r="H10" s="151">
        <v>0</v>
      </c>
      <c r="I10" s="187">
        <v>2</v>
      </c>
      <c r="J10" s="304">
        <v>10</v>
      </c>
      <c r="K10" s="305"/>
    </row>
    <row r="11" spans="1:11" ht="20.100000000000001" customHeight="1" x14ac:dyDescent="0.15">
      <c r="A11" s="5" t="s">
        <v>31</v>
      </c>
      <c r="B11" s="150">
        <v>7</v>
      </c>
      <c r="C11" s="151">
        <v>2</v>
      </c>
      <c r="D11" s="151">
        <v>1</v>
      </c>
      <c r="E11" s="151">
        <v>0</v>
      </c>
      <c r="F11" s="151">
        <v>1</v>
      </c>
      <c r="G11" s="151">
        <v>0</v>
      </c>
      <c r="H11" s="151">
        <v>0</v>
      </c>
      <c r="I11" s="187">
        <v>0</v>
      </c>
      <c r="J11" s="304">
        <v>11</v>
      </c>
      <c r="K11" s="305"/>
    </row>
    <row r="12" spans="1:11" ht="20.100000000000001" customHeight="1" x14ac:dyDescent="0.15">
      <c r="A12" s="5" t="s">
        <v>32</v>
      </c>
      <c r="B12" s="150">
        <v>4</v>
      </c>
      <c r="C12" s="151">
        <v>0</v>
      </c>
      <c r="D12" s="151">
        <v>1</v>
      </c>
      <c r="E12" s="151">
        <v>0</v>
      </c>
      <c r="F12" s="151">
        <v>0</v>
      </c>
      <c r="G12" s="151">
        <v>0</v>
      </c>
      <c r="H12" s="151">
        <v>0</v>
      </c>
      <c r="I12" s="187">
        <v>0</v>
      </c>
      <c r="J12" s="304">
        <v>5</v>
      </c>
      <c r="K12" s="305"/>
    </row>
    <row r="13" spans="1:11" ht="20.100000000000001" customHeight="1" x14ac:dyDescent="0.15">
      <c r="A13" s="5" t="s">
        <v>33</v>
      </c>
      <c r="B13" s="150">
        <v>5</v>
      </c>
      <c r="C13" s="151">
        <v>0</v>
      </c>
      <c r="D13" s="151">
        <v>0</v>
      </c>
      <c r="E13" s="151">
        <v>0</v>
      </c>
      <c r="F13" s="151">
        <v>0</v>
      </c>
      <c r="G13" s="151">
        <v>0</v>
      </c>
      <c r="H13" s="151">
        <v>0</v>
      </c>
      <c r="I13" s="187">
        <v>1</v>
      </c>
      <c r="J13" s="304">
        <v>6</v>
      </c>
      <c r="K13" s="305"/>
    </row>
    <row r="14" spans="1:11" ht="20.100000000000001" customHeight="1" x14ac:dyDescent="0.15">
      <c r="A14" s="5" t="s">
        <v>76</v>
      </c>
      <c r="B14" s="150">
        <v>0</v>
      </c>
      <c r="C14" s="151">
        <v>0</v>
      </c>
      <c r="D14" s="151">
        <v>0</v>
      </c>
      <c r="E14" s="151">
        <v>0</v>
      </c>
      <c r="F14" s="151">
        <v>0</v>
      </c>
      <c r="G14" s="151">
        <v>0</v>
      </c>
      <c r="H14" s="151">
        <v>0</v>
      </c>
      <c r="I14" s="187">
        <v>0</v>
      </c>
      <c r="J14" s="304">
        <v>0</v>
      </c>
      <c r="K14" s="305"/>
    </row>
    <row r="15" spans="1:11" ht="20.100000000000001" customHeight="1" x14ac:dyDescent="0.15">
      <c r="A15" s="5" t="s">
        <v>34</v>
      </c>
      <c r="B15" s="150">
        <v>10</v>
      </c>
      <c r="C15" s="151">
        <v>0</v>
      </c>
      <c r="D15" s="151">
        <v>0</v>
      </c>
      <c r="E15" s="151">
        <v>0</v>
      </c>
      <c r="F15" s="151">
        <v>0</v>
      </c>
      <c r="G15" s="151">
        <v>0</v>
      </c>
      <c r="H15" s="151">
        <v>0</v>
      </c>
      <c r="I15" s="187">
        <v>0</v>
      </c>
      <c r="J15" s="304">
        <v>10</v>
      </c>
      <c r="K15" s="305"/>
    </row>
    <row r="16" spans="1:11" ht="20.100000000000001" customHeight="1" x14ac:dyDescent="0.15">
      <c r="A16" s="5" t="s">
        <v>35</v>
      </c>
      <c r="B16" s="150">
        <v>0</v>
      </c>
      <c r="C16" s="151">
        <v>1</v>
      </c>
      <c r="D16" s="151">
        <v>0</v>
      </c>
      <c r="E16" s="151">
        <v>0</v>
      </c>
      <c r="F16" s="151">
        <v>0</v>
      </c>
      <c r="G16" s="151">
        <v>0</v>
      </c>
      <c r="H16" s="151">
        <v>0</v>
      </c>
      <c r="I16" s="187">
        <v>0</v>
      </c>
      <c r="J16" s="304">
        <v>1</v>
      </c>
      <c r="K16" s="305"/>
    </row>
    <row r="17" spans="1:11" ht="20.100000000000001" customHeight="1" x14ac:dyDescent="0.15">
      <c r="A17" s="5" t="s">
        <v>36</v>
      </c>
      <c r="B17" s="150">
        <v>1</v>
      </c>
      <c r="C17" s="151">
        <v>0</v>
      </c>
      <c r="D17" s="151">
        <v>0</v>
      </c>
      <c r="E17" s="151">
        <v>0</v>
      </c>
      <c r="F17" s="151">
        <v>2</v>
      </c>
      <c r="G17" s="151">
        <v>0</v>
      </c>
      <c r="H17" s="151">
        <v>0</v>
      </c>
      <c r="I17" s="187">
        <v>2</v>
      </c>
      <c r="J17" s="304">
        <v>5</v>
      </c>
      <c r="K17" s="305"/>
    </row>
    <row r="18" spans="1:11" ht="20.100000000000001" customHeight="1" x14ac:dyDescent="0.15">
      <c r="A18" s="5" t="s">
        <v>37</v>
      </c>
      <c r="B18" s="150">
        <v>2</v>
      </c>
      <c r="C18" s="151">
        <v>0</v>
      </c>
      <c r="D18" s="151">
        <v>0</v>
      </c>
      <c r="E18" s="151">
        <v>0</v>
      </c>
      <c r="F18" s="151">
        <v>1</v>
      </c>
      <c r="G18" s="151">
        <v>0</v>
      </c>
      <c r="H18" s="151">
        <v>1</v>
      </c>
      <c r="I18" s="187">
        <v>0</v>
      </c>
      <c r="J18" s="304">
        <v>4</v>
      </c>
      <c r="K18" s="305"/>
    </row>
    <row r="19" spans="1:11" ht="20.100000000000001" customHeight="1" x14ac:dyDescent="0.15">
      <c r="A19" s="5" t="s">
        <v>38</v>
      </c>
      <c r="B19" s="150">
        <v>3</v>
      </c>
      <c r="C19" s="151">
        <v>0</v>
      </c>
      <c r="D19" s="151">
        <v>1</v>
      </c>
      <c r="E19" s="151">
        <v>0</v>
      </c>
      <c r="F19" s="151">
        <v>0</v>
      </c>
      <c r="G19" s="151">
        <v>0</v>
      </c>
      <c r="H19" s="151">
        <v>0</v>
      </c>
      <c r="I19" s="187">
        <v>0</v>
      </c>
      <c r="J19" s="304">
        <v>4</v>
      </c>
      <c r="K19" s="305"/>
    </row>
    <row r="20" spans="1:11" ht="20.100000000000001" customHeight="1" x14ac:dyDescent="0.15">
      <c r="A20" s="5" t="s">
        <v>39</v>
      </c>
      <c r="B20" s="150">
        <v>4</v>
      </c>
      <c r="C20" s="151">
        <v>0</v>
      </c>
      <c r="D20" s="151">
        <v>0</v>
      </c>
      <c r="E20" s="151">
        <v>0</v>
      </c>
      <c r="F20" s="151">
        <v>0</v>
      </c>
      <c r="G20" s="151">
        <v>0</v>
      </c>
      <c r="H20" s="151">
        <v>0</v>
      </c>
      <c r="I20" s="187">
        <v>0</v>
      </c>
      <c r="J20" s="304">
        <v>4</v>
      </c>
      <c r="K20" s="305"/>
    </row>
    <row r="21" spans="1:11" ht="20.100000000000001" customHeight="1" x14ac:dyDescent="0.15">
      <c r="A21" s="5" t="s">
        <v>40</v>
      </c>
      <c r="B21" s="150">
        <v>0</v>
      </c>
      <c r="C21" s="151">
        <v>0</v>
      </c>
      <c r="D21" s="151">
        <v>1</v>
      </c>
      <c r="E21" s="151">
        <v>0</v>
      </c>
      <c r="F21" s="151">
        <v>0</v>
      </c>
      <c r="G21" s="151">
        <v>2</v>
      </c>
      <c r="H21" s="151">
        <v>0</v>
      </c>
      <c r="I21" s="187">
        <v>0</v>
      </c>
      <c r="J21" s="304">
        <v>3</v>
      </c>
      <c r="K21" s="305"/>
    </row>
    <row r="22" spans="1:11" ht="20.100000000000001" customHeight="1" x14ac:dyDescent="0.15">
      <c r="A22" s="5" t="s">
        <v>41</v>
      </c>
      <c r="B22" s="150">
        <v>0</v>
      </c>
      <c r="C22" s="151">
        <v>0</v>
      </c>
      <c r="D22" s="151">
        <v>0</v>
      </c>
      <c r="E22" s="151">
        <v>0</v>
      </c>
      <c r="F22" s="151">
        <v>0</v>
      </c>
      <c r="G22" s="151">
        <v>0</v>
      </c>
      <c r="H22" s="151">
        <v>0</v>
      </c>
      <c r="I22" s="187">
        <v>0</v>
      </c>
      <c r="J22" s="304">
        <v>0</v>
      </c>
      <c r="K22" s="305"/>
    </row>
    <row r="23" spans="1:11" ht="20.100000000000001" customHeight="1" x14ac:dyDescent="0.15">
      <c r="A23" s="12" t="s">
        <v>77</v>
      </c>
      <c r="B23" s="152">
        <v>0</v>
      </c>
      <c r="C23" s="153">
        <v>0</v>
      </c>
      <c r="D23" s="153">
        <v>0</v>
      </c>
      <c r="E23" s="151">
        <v>0</v>
      </c>
      <c r="F23" s="153">
        <v>0</v>
      </c>
      <c r="G23" s="151">
        <v>0</v>
      </c>
      <c r="H23" s="151">
        <v>0</v>
      </c>
      <c r="I23" s="187">
        <v>0</v>
      </c>
      <c r="J23" s="304">
        <v>0</v>
      </c>
      <c r="K23" s="305"/>
    </row>
    <row r="24" spans="1:11" ht="20.100000000000001" customHeight="1" x14ac:dyDescent="0.15">
      <c r="A24" s="12" t="s">
        <v>80</v>
      </c>
      <c r="B24" s="152">
        <v>0</v>
      </c>
      <c r="C24" s="153">
        <v>0</v>
      </c>
      <c r="D24" s="153">
        <v>0</v>
      </c>
      <c r="E24" s="151">
        <v>0</v>
      </c>
      <c r="F24" s="153">
        <v>0</v>
      </c>
      <c r="G24" s="151">
        <v>0</v>
      </c>
      <c r="H24" s="151">
        <v>0</v>
      </c>
      <c r="I24" s="187">
        <v>0</v>
      </c>
      <c r="J24" s="304">
        <v>0</v>
      </c>
      <c r="K24" s="305"/>
    </row>
    <row r="25" spans="1:11" ht="20.100000000000001" customHeight="1" x14ac:dyDescent="0.15">
      <c r="A25" s="110" t="s">
        <v>10</v>
      </c>
      <c r="B25" s="154">
        <v>13</v>
      </c>
      <c r="C25" s="155">
        <v>2</v>
      </c>
      <c r="D25" s="155">
        <v>5</v>
      </c>
      <c r="E25" s="155">
        <v>0</v>
      </c>
      <c r="F25" s="155">
        <v>0</v>
      </c>
      <c r="G25" s="151">
        <v>0</v>
      </c>
      <c r="H25" s="155">
        <v>1</v>
      </c>
      <c r="I25" s="156">
        <v>4</v>
      </c>
      <c r="J25" s="306">
        <v>25</v>
      </c>
      <c r="K25" s="307"/>
    </row>
    <row r="26" spans="1:11" ht="20.100000000000001" customHeight="1" x14ac:dyDescent="0.15">
      <c r="A26" s="3" t="s">
        <v>8</v>
      </c>
      <c r="B26" s="94">
        <v>181</v>
      </c>
      <c r="C26" s="95">
        <v>28</v>
      </c>
      <c r="D26" s="95">
        <v>27</v>
      </c>
      <c r="E26" s="95">
        <v>0</v>
      </c>
      <c r="F26" s="95">
        <v>17</v>
      </c>
      <c r="G26" s="95">
        <v>7</v>
      </c>
      <c r="H26" s="95">
        <v>8</v>
      </c>
      <c r="I26" s="185">
        <v>12</v>
      </c>
      <c r="J26" s="308">
        <v>280</v>
      </c>
      <c r="K26" s="308"/>
    </row>
    <row r="27" spans="1:11" ht="17.100000000000001" customHeight="1" x14ac:dyDescent="0.15">
      <c r="K27" s="16"/>
    </row>
    <row r="28" spans="1:11" ht="17.100000000000001" customHeight="1" x14ac:dyDescent="0.15">
      <c r="A28" t="s">
        <v>116</v>
      </c>
      <c r="J28" t="s">
        <v>120</v>
      </c>
    </row>
    <row r="29" spans="1:11" ht="17.100000000000001" customHeight="1" x14ac:dyDescent="0.15">
      <c r="A29" s="309" t="s">
        <v>42</v>
      </c>
      <c r="B29" s="311" t="s">
        <v>43</v>
      </c>
      <c r="C29" s="312"/>
      <c r="D29" s="312"/>
      <c r="E29" s="313"/>
      <c r="F29" s="314" t="s">
        <v>44</v>
      </c>
      <c r="G29" s="315"/>
      <c r="H29" s="315"/>
      <c r="I29" s="316"/>
      <c r="J29" s="317" t="s">
        <v>57</v>
      </c>
      <c r="K29" s="318"/>
    </row>
    <row r="30" spans="1:11" ht="17.100000000000001" customHeight="1" x14ac:dyDescent="0.15">
      <c r="A30" s="310"/>
      <c r="B30" s="319" t="s">
        <v>93</v>
      </c>
      <c r="C30" s="320"/>
      <c r="D30" s="319" t="s">
        <v>75</v>
      </c>
      <c r="E30" s="320"/>
      <c r="F30" s="321" t="s">
        <v>93</v>
      </c>
      <c r="G30" s="322"/>
      <c r="H30" s="322" t="s">
        <v>75</v>
      </c>
      <c r="I30" s="323"/>
      <c r="J30" s="317"/>
      <c r="K30" s="318"/>
    </row>
    <row r="31" spans="1:11" ht="17.100000000000001" customHeight="1" x14ac:dyDescent="0.15">
      <c r="A31" s="4" t="s">
        <v>23</v>
      </c>
      <c r="B31" s="324">
        <v>14</v>
      </c>
      <c r="C31" s="325"/>
      <c r="D31" s="326">
        <v>14.432989690721648</v>
      </c>
      <c r="E31" s="327"/>
      <c r="F31" s="324">
        <v>83</v>
      </c>
      <c r="G31" s="325"/>
      <c r="H31" s="331">
        <v>85.567010309278345</v>
      </c>
      <c r="I31" s="332"/>
      <c r="J31" s="333">
        <v>97</v>
      </c>
      <c r="K31" s="334"/>
    </row>
    <row r="32" spans="1:11" ht="17.100000000000001" customHeight="1" x14ac:dyDescent="0.15">
      <c r="A32" s="5" t="s">
        <v>24</v>
      </c>
      <c r="B32" s="335">
        <v>1</v>
      </c>
      <c r="C32" s="336"/>
      <c r="D32" s="337">
        <v>3.4482758620689653</v>
      </c>
      <c r="E32" s="338"/>
      <c r="F32" s="335">
        <v>28</v>
      </c>
      <c r="G32" s="336"/>
      <c r="H32" s="339">
        <v>96.551724137931032</v>
      </c>
      <c r="I32" s="338"/>
      <c r="J32" s="304">
        <v>29</v>
      </c>
      <c r="K32" s="305"/>
    </row>
    <row r="33" spans="1:11" ht="17.100000000000001" customHeight="1" x14ac:dyDescent="0.15">
      <c r="A33" s="5" t="s">
        <v>25</v>
      </c>
      <c r="B33" s="335">
        <v>0</v>
      </c>
      <c r="C33" s="336"/>
      <c r="D33" s="337">
        <v>0</v>
      </c>
      <c r="E33" s="338"/>
      <c r="F33" s="335">
        <v>13</v>
      </c>
      <c r="G33" s="336"/>
      <c r="H33" s="339">
        <v>100</v>
      </c>
      <c r="I33" s="338"/>
      <c r="J33" s="304">
        <v>13</v>
      </c>
      <c r="K33" s="305"/>
    </row>
    <row r="34" spans="1:11" ht="17.100000000000001" customHeight="1" x14ac:dyDescent="0.15">
      <c r="A34" s="5" t="s">
        <v>26</v>
      </c>
      <c r="B34" s="335">
        <v>1</v>
      </c>
      <c r="C34" s="336"/>
      <c r="D34" s="337">
        <v>8.3333333333333321</v>
      </c>
      <c r="E34" s="338"/>
      <c r="F34" s="335">
        <v>11</v>
      </c>
      <c r="G34" s="336"/>
      <c r="H34" s="339">
        <v>91.666666666666657</v>
      </c>
      <c r="I34" s="338"/>
      <c r="J34" s="304">
        <v>12</v>
      </c>
      <c r="K34" s="305"/>
    </row>
    <row r="35" spans="1:11" ht="17.100000000000001" customHeight="1" x14ac:dyDescent="0.15">
      <c r="A35" s="5" t="s">
        <v>27</v>
      </c>
      <c r="B35" s="335">
        <v>0</v>
      </c>
      <c r="C35" s="336"/>
      <c r="D35" s="337">
        <v>0</v>
      </c>
      <c r="E35" s="338"/>
      <c r="F35" s="335">
        <v>9</v>
      </c>
      <c r="G35" s="336"/>
      <c r="H35" s="339">
        <v>100</v>
      </c>
      <c r="I35" s="338"/>
      <c r="J35" s="304">
        <v>9</v>
      </c>
      <c r="K35" s="305"/>
    </row>
    <row r="36" spans="1:11" ht="17.100000000000001" customHeight="1" x14ac:dyDescent="0.15">
      <c r="A36" s="5" t="s">
        <v>28</v>
      </c>
      <c r="B36" s="335">
        <v>2</v>
      </c>
      <c r="C36" s="336"/>
      <c r="D36" s="337">
        <v>12.5</v>
      </c>
      <c r="E36" s="338"/>
      <c r="F36" s="335">
        <v>14</v>
      </c>
      <c r="G36" s="336"/>
      <c r="H36" s="339">
        <v>87.5</v>
      </c>
      <c r="I36" s="338"/>
      <c r="J36" s="304">
        <v>16</v>
      </c>
      <c r="K36" s="305"/>
    </row>
    <row r="37" spans="1:11" ht="17.100000000000001" customHeight="1" x14ac:dyDescent="0.15">
      <c r="A37" s="5" t="s">
        <v>29</v>
      </c>
      <c r="B37" s="335">
        <v>2</v>
      </c>
      <c r="C37" s="336"/>
      <c r="D37" s="337">
        <v>12.5</v>
      </c>
      <c r="E37" s="338"/>
      <c r="F37" s="335">
        <v>14</v>
      </c>
      <c r="G37" s="336"/>
      <c r="H37" s="339">
        <v>87.5</v>
      </c>
      <c r="I37" s="338"/>
      <c r="J37" s="304">
        <v>16</v>
      </c>
      <c r="K37" s="305"/>
    </row>
    <row r="38" spans="1:11" ht="17.100000000000001" customHeight="1" x14ac:dyDescent="0.15">
      <c r="A38" s="5" t="s">
        <v>30</v>
      </c>
      <c r="B38" s="335">
        <v>4</v>
      </c>
      <c r="C38" s="336"/>
      <c r="D38" s="337">
        <v>40</v>
      </c>
      <c r="E38" s="338"/>
      <c r="F38" s="335">
        <v>6</v>
      </c>
      <c r="G38" s="336"/>
      <c r="H38" s="339">
        <v>60</v>
      </c>
      <c r="I38" s="338"/>
      <c r="J38" s="304">
        <v>10</v>
      </c>
      <c r="K38" s="305"/>
    </row>
    <row r="39" spans="1:11" ht="17.100000000000001" customHeight="1" x14ac:dyDescent="0.15">
      <c r="A39" s="5" t="s">
        <v>31</v>
      </c>
      <c r="B39" s="335">
        <v>1</v>
      </c>
      <c r="C39" s="336"/>
      <c r="D39" s="337">
        <v>9.0909090909090917</v>
      </c>
      <c r="E39" s="338"/>
      <c r="F39" s="335">
        <v>10</v>
      </c>
      <c r="G39" s="336"/>
      <c r="H39" s="339">
        <v>90.909090909090907</v>
      </c>
      <c r="I39" s="338"/>
      <c r="J39" s="304">
        <v>11</v>
      </c>
      <c r="K39" s="305"/>
    </row>
    <row r="40" spans="1:11" ht="17.100000000000001" customHeight="1" x14ac:dyDescent="0.15">
      <c r="A40" s="5" t="s">
        <v>32</v>
      </c>
      <c r="B40" s="335">
        <v>2</v>
      </c>
      <c r="C40" s="336"/>
      <c r="D40" s="337">
        <v>40</v>
      </c>
      <c r="E40" s="338"/>
      <c r="F40" s="335">
        <v>3</v>
      </c>
      <c r="G40" s="336"/>
      <c r="H40" s="339">
        <v>60</v>
      </c>
      <c r="I40" s="338"/>
      <c r="J40" s="304">
        <v>5</v>
      </c>
      <c r="K40" s="305"/>
    </row>
    <row r="41" spans="1:11" ht="17.100000000000001" customHeight="1" x14ac:dyDescent="0.15">
      <c r="A41" s="5" t="s">
        <v>33</v>
      </c>
      <c r="B41" s="335">
        <v>0</v>
      </c>
      <c r="C41" s="336"/>
      <c r="D41" s="337">
        <v>0</v>
      </c>
      <c r="E41" s="338"/>
      <c r="F41" s="335">
        <v>6</v>
      </c>
      <c r="G41" s="336"/>
      <c r="H41" s="339">
        <v>100</v>
      </c>
      <c r="I41" s="338"/>
      <c r="J41" s="304">
        <v>6</v>
      </c>
      <c r="K41" s="305"/>
    </row>
    <row r="42" spans="1:11" ht="17.100000000000001" customHeight="1" x14ac:dyDescent="0.15">
      <c r="A42" s="5" t="s">
        <v>76</v>
      </c>
      <c r="B42" s="335">
        <v>0</v>
      </c>
      <c r="C42" s="336"/>
      <c r="D42" s="337">
        <v>0</v>
      </c>
      <c r="E42" s="338"/>
      <c r="F42" s="335">
        <v>0</v>
      </c>
      <c r="G42" s="336"/>
      <c r="H42" s="339">
        <v>0</v>
      </c>
      <c r="I42" s="338"/>
      <c r="J42" s="304">
        <v>0</v>
      </c>
      <c r="K42" s="305"/>
    </row>
    <row r="43" spans="1:11" ht="17.100000000000001" customHeight="1" x14ac:dyDescent="0.15">
      <c r="A43" s="5" t="s">
        <v>34</v>
      </c>
      <c r="B43" s="335">
        <v>1</v>
      </c>
      <c r="C43" s="336"/>
      <c r="D43" s="337">
        <v>10</v>
      </c>
      <c r="E43" s="338"/>
      <c r="F43" s="335">
        <v>9</v>
      </c>
      <c r="G43" s="336"/>
      <c r="H43" s="339">
        <v>90</v>
      </c>
      <c r="I43" s="338"/>
      <c r="J43" s="304">
        <v>10</v>
      </c>
      <c r="K43" s="305"/>
    </row>
    <row r="44" spans="1:11" ht="17.100000000000001" customHeight="1" x14ac:dyDescent="0.15">
      <c r="A44" s="5" t="s">
        <v>35</v>
      </c>
      <c r="B44" s="335">
        <v>0</v>
      </c>
      <c r="C44" s="336"/>
      <c r="D44" s="337">
        <v>0</v>
      </c>
      <c r="E44" s="338"/>
      <c r="F44" s="335">
        <v>1</v>
      </c>
      <c r="G44" s="336"/>
      <c r="H44" s="339">
        <v>100</v>
      </c>
      <c r="I44" s="338"/>
      <c r="J44" s="304">
        <v>1</v>
      </c>
      <c r="K44" s="305"/>
    </row>
    <row r="45" spans="1:11" ht="17.100000000000001" customHeight="1" x14ac:dyDescent="0.15">
      <c r="A45" s="5" t="s">
        <v>36</v>
      </c>
      <c r="B45" s="335">
        <v>0</v>
      </c>
      <c r="C45" s="336"/>
      <c r="D45" s="337">
        <v>0</v>
      </c>
      <c r="E45" s="338"/>
      <c r="F45" s="335">
        <v>5</v>
      </c>
      <c r="G45" s="336"/>
      <c r="H45" s="339">
        <v>100</v>
      </c>
      <c r="I45" s="338"/>
      <c r="J45" s="304">
        <v>5</v>
      </c>
      <c r="K45" s="305"/>
    </row>
    <row r="46" spans="1:11" ht="17.100000000000001" customHeight="1" x14ac:dyDescent="0.15">
      <c r="A46" s="5" t="s">
        <v>37</v>
      </c>
      <c r="B46" s="335">
        <v>0</v>
      </c>
      <c r="C46" s="336"/>
      <c r="D46" s="337">
        <v>0</v>
      </c>
      <c r="E46" s="338"/>
      <c r="F46" s="335">
        <v>4</v>
      </c>
      <c r="G46" s="336"/>
      <c r="H46" s="339">
        <v>100</v>
      </c>
      <c r="I46" s="338"/>
      <c r="J46" s="304">
        <v>4</v>
      </c>
      <c r="K46" s="305"/>
    </row>
    <row r="47" spans="1:11" ht="17.100000000000001" customHeight="1" x14ac:dyDescent="0.15">
      <c r="A47" s="5" t="s">
        <v>38</v>
      </c>
      <c r="B47" s="335">
        <v>0</v>
      </c>
      <c r="C47" s="336"/>
      <c r="D47" s="337">
        <v>0</v>
      </c>
      <c r="E47" s="338"/>
      <c r="F47" s="335">
        <v>4</v>
      </c>
      <c r="G47" s="336"/>
      <c r="H47" s="339">
        <v>100</v>
      </c>
      <c r="I47" s="338"/>
      <c r="J47" s="304">
        <v>4</v>
      </c>
      <c r="K47" s="305"/>
    </row>
    <row r="48" spans="1:11" ht="17.100000000000001" customHeight="1" x14ac:dyDescent="0.15">
      <c r="A48" s="5" t="s">
        <v>39</v>
      </c>
      <c r="B48" s="335">
        <v>1</v>
      </c>
      <c r="C48" s="336"/>
      <c r="D48" s="337">
        <v>25</v>
      </c>
      <c r="E48" s="338"/>
      <c r="F48" s="335">
        <v>3</v>
      </c>
      <c r="G48" s="336"/>
      <c r="H48" s="339">
        <v>75</v>
      </c>
      <c r="I48" s="338"/>
      <c r="J48" s="304">
        <v>4</v>
      </c>
      <c r="K48" s="305"/>
    </row>
    <row r="49" spans="1:11" ht="17.100000000000001" customHeight="1" x14ac:dyDescent="0.15">
      <c r="A49" s="5" t="s">
        <v>40</v>
      </c>
      <c r="B49" s="335">
        <v>1</v>
      </c>
      <c r="C49" s="336"/>
      <c r="D49" s="337">
        <v>33.333333333333329</v>
      </c>
      <c r="E49" s="338"/>
      <c r="F49" s="335">
        <v>2</v>
      </c>
      <c r="G49" s="336"/>
      <c r="H49" s="339">
        <v>66.666666666666657</v>
      </c>
      <c r="I49" s="338"/>
      <c r="J49" s="304">
        <v>3</v>
      </c>
      <c r="K49" s="305"/>
    </row>
    <row r="50" spans="1:11" ht="17.100000000000001" customHeight="1" x14ac:dyDescent="0.15">
      <c r="A50" s="5" t="s">
        <v>41</v>
      </c>
      <c r="B50" s="335">
        <v>0</v>
      </c>
      <c r="C50" s="336"/>
      <c r="D50" s="337">
        <v>0</v>
      </c>
      <c r="E50" s="338"/>
      <c r="F50" s="335">
        <v>0</v>
      </c>
      <c r="G50" s="336"/>
      <c r="H50" s="339">
        <v>0</v>
      </c>
      <c r="I50" s="338"/>
      <c r="J50" s="304">
        <v>0</v>
      </c>
      <c r="K50" s="305"/>
    </row>
    <row r="51" spans="1:11" ht="17.100000000000001" customHeight="1" x14ac:dyDescent="0.15">
      <c r="A51" s="12" t="s">
        <v>77</v>
      </c>
      <c r="B51" s="335">
        <v>0</v>
      </c>
      <c r="C51" s="336"/>
      <c r="D51" s="337">
        <v>0</v>
      </c>
      <c r="E51" s="338"/>
      <c r="F51" s="335">
        <v>0</v>
      </c>
      <c r="G51" s="336"/>
      <c r="H51" s="339">
        <v>0</v>
      </c>
      <c r="I51" s="338"/>
      <c r="J51" s="304">
        <v>0</v>
      </c>
      <c r="K51" s="305"/>
    </row>
    <row r="52" spans="1:11" ht="17.100000000000001" customHeight="1" x14ac:dyDescent="0.15">
      <c r="A52" s="12" t="s">
        <v>80</v>
      </c>
      <c r="B52" s="335">
        <v>0</v>
      </c>
      <c r="C52" s="336"/>
      <c r="D52" s="337">
        <v>0</v>
      </c>
      <c r="E52" s="338"/>
      <c r="F52" s="335">
        <v>0</v>
      </c>
      <c r="G52" s="336"/>
      <c r="H52" s="339">
        <v>0</v>
      </c>
      <c r="I52" s="338"/>
      <c r="J52" s="304">
        <v>0</v>
      </c>
      <c r="K52" s="305"/>
    </row>
    <row r="53" spans="1:11" ht="17.100000000000001" customHeight="1" x14ac:dyDescent="0.15">
      <c r="A53" s="3" t="s">
        <v>8</v>
      </c>
      <c r="B53" s="340">
        <v>30</v>
      </c>
      <c r="C53" s="341"/>
      <c r="D53" s="342">
        <v>11.8</v>
      </c>
      <c r="E53" s="343"/>
      <c r="F53" s="340">
        <v>225</v>
      </c>
      <c r="G53" s="341"/>
      <c r="H53" s="344">
        <v>88.2</v>
      </c>
      <c r="I53" s="343"/>
      <c r="J53" s="308">
        <v>255</v>
      </c>
      <c r="K53" s="308"/>
    </row>
    <row r="54" spans="1:11" s="33" customFormat="1" ht="17.100000000000001" customHeight="1" x14ac:dyDescent="0.15">
      <c r="A54" s="200" t="s">
        <v>115</v>
      </c>
      <c r="B54" s="199"/>
      <c r="C54" s="199"/>
      <c r="D54" s="196"/>
      <c r="E54" s="196"/>
      <c r="F54" s="199"/>
      <c r="G54" s="199"/>
      <c r="H54" s="196"/>
      <c r="I54" s="196"/>
      <c r="J54" s="199"/>
      <c r="K54" s="199"/>
    </row>
    <row r="55" spans="1:11" s="33" customFormat="1" ht="17.100000000000001" customHeight="1" x14ac:dyDescent="0.15">
      <c r="A55" s="200"/>
      <c r="B55" s="199"/>
      <c r="C55" s="199"/>
      <c r="D55" s="196"/>
      <c r="E55" s="196"/>
      <c r="F55" s="199"/>
      <c r="G55" s="199"/>
      <c r="H55" s="196"/>
      <c r="I55" s="196"/>
      <c r="J55" s="199"/>
      <c r="K55" s="199"/>
    </row>
    <row r="56" spans="1:11" s="33" customFormat="1" ht="17.100000000000001" customHeight="1" x14ac:dyDescent="0.15">
      <c r="A56" s="200"/>
      <c r="B56" s="199"/>
      <c r="C56" s="199"/>
      <c r="D56" s="196"/>
      <c r="E56" s="196"/>
      <c r="F56" s="199"/>
      <c r="G56" s="199"/>
      <c r="H56" s="196"/>
      <c r="I56" s="196"/>
      <c r="J56" s="199"/>
      <c r="K56" s="199"/>
    </row>
    <row r="57" spans="1:11" s="33" customFormat="1" ht="17.100000000000001" customHeight="1" x14ac:dyDescent="0.15">
      <c r="A57" s="200"/>
      <c r="B57" s="199"/>
      <c r="C57" s="199"/>
      <c r="D57" s="196"/>
      <c r="E57" s="196"/>
      <c r="F57" s="199"/>
      <c r="G57" s="199"/>
      <c r="H57" s="196"/>
      <c r="I57" s="196"/>
      <c r="J57" s="199"/>
      <c r="K57" s="199"/>
    </row>
    <row r="58" spans="1:11" s="33" customFormat="1" ht="17.100000000000001" customHeight="1" x14ac:dyDescent="0.15">
      <c r="A58" s="200"/>
      <c r="B58" s="199"/>
      <c r="C58" s="199"/>
      <c r="D58" s="196"/>
      <c r="E58" s="196"/>
      <c r="F58" s="199"/>
      <c r="G58" s="199"/>
      <c r="H58" s="196"/>
      <c r="I58" s="196"/>
      <c r="J58" s="199"/>
      <c r="K58" s="199"/>
    </row>
    <row r="59" spans="1:11" s="33" customFormat="1" ht="17.100000000000001" customHeight="1" x14ac:dyDescent="0.15">
      <c r="A59" s="200"/>
      <c r="B59" s="199"/>
      <c r="C59" s="199"/>
      <c r="D59" s="196"/>
      <c r="E59" s="196"/>
      <c r="F59" s="199"/>
      <c r="G59" s="199"/>
      <c r="H59" s="196"/>
      <c r="I59" s="196"/>
      <c r="J59" s="199"/>
      <c r="K59" s="199"/>
    </row>
    <row r="60" spans="1:11" s="33" customFormat="1" ht="17.100000000000001" customHeight="1" x14ac:dyDescent="0.15">
      <c r="A60" s="200"/>
      <c r="B60" s="199"/>
      <c r="C60" s="199"/>
      <c r="D60" s="196"/>
      <c r="E60" s="196"/>
      <c r="F60" s="199"/>
      <c r="G60" s="199"/>
      <c r="H60" s="196"/>
      <c r="I60" s="196"/>
      <c r="J60" s="199"/>
      <c r="K60" s="199"/>
    </row>
    <row r="61" spans="1:11" s="33" customFormat="1" ht="17.100000000000001" customHeight="1" x14ac:dyDescent="0.15">
      <c r="A61" s="200"/>
      <c r="B61" s="199"/>
      <c r="C61" s="199"/>
      <c r="D61" s="196"/>
      <c r="E61" s="196"/>
      <c r="F61" s="199"/>
      <c r="G61" s="199"/>
      <c r="H61" s="196"/>
      <c r="I61" s="196"/>
      <c r="J61" s="199"/>
      <c r="K61" s="199"/>
    </row>
    <row r="62" spans="1:11" s="33" customFormat="1" ht="17.100000000000001" customHeight="1" x14ac:dyDescent="0.15">
      <c r="A62" s="200"/>
      <c r="B62" s="199"/>
      <c r="C62" s="199"/>
      <c r="D62" s="196"/>
      <c r="E62" s="196"/>
      <c r="F62" s="199"/>
      <c r="G62" s="199"/>
      <c r="H62" s="196"/>
      <c r="I62" s="196"/>
      <c r="J62" s="199"/>
      <c r="K62" s="199"/>
    </row>
    <row r="63" spans="1:11" s="33" customFormat="1" ht="17.100000000000001" customHeight="1" x14ac:dyDescent="0.15">
      <c r="A63" s="200"/>
      <c r="B63" s="199"/>
      <c r="C63" s="199"/>
      <c r="D63" s="196"/>
      <c r="E63" s="196"/>
      <c r="F63" s="199"/>
      <c r="G63" s="199"/>
      <c r="H63" s="196"/>
      <c r="I63" s="196"/>
      <c r="J63" s="199"/>
      <c r="K63" s="199"/>
    </row>
    <row r="64" spans="1:11" s="33" customFormat="1" ht="17.100000000000001" customHeight="1" x14ac:dyDescent="0.15">
      <c r="A64" s="200"/>
      <c r="B64" s="199"/>
      <c r="C64" s="199"/>
      <c r="D64" s="196"/>
      <c r="E64" s="196"/>
      <c r="F64" s="199"/>
      <c r="G64" s="199"/>
      <c r="H64" s="196"/>
      <c r="I64" s="196"/>
      <c r="J64" s="199"/>
      <c r="K64" s="199"/>
    </row>
    <row r="65" spans="1:11" s="33" customFormat="1" ht="17.100000000000001" customHeight="1" x14ac:dyDescent="0.15">
      <c r="A65" s="200"/>
      <c r="B65" s="199"/>
      <c r="C65" s="199"/>
      <c r="D65" s="196"/>
      <c r="E65" s="196"/>
      <c r="F65" s="199"/>
      <c r="G65" s="199"/>
      <c r="H65" s="196"/>
      <c r="I65" s="196"/>
      <c r="J65" s="199"/>
      <c r="K65" s="199"/>
    </row>
    <row r="66" spans="1:11" s="33" customFormat="1" ht="17.100000000000001" customHeight="1" x14ac:dyDescent="0.15">
      <c r="A66" s="200"/>
      <c r="B66" s="199"/>
      <c r="C66" s="199"/>
      <c r="D66" s="196"/>
      <c r="E66" s="196"/>
      <c r="F66" s="199"/>
      <c r="G66" s="199"/>
      <c r="H66" s="196"/>
      <c r="I66" s="196"/>
      <c r="J66" s="199"/>
      <c r="K66" s="199"/>
    </row>
    <row r="67" spans="1:11" s="33" customFormat="1" ht="17.100000000000001" customHeight="1" x14ac:dyDescent="0.15">
      <c r="A67" s="200"/>
      <c r="B67" s="199"/>
      <c r="C67" s="199"/>
      <c r="D67" s="196"/>
      <c r="E67" s="196"/>
      <c r="F67" s="199"/>
      <c r="G67" s="199"/>
      <c r="H67" s="196"/>
      <c r="I67" s="196"/>
      <c r="J67" s="199"/>
      <c r="K67" s="199"/>
    </row>
    <row r="68" spans="1:11" s="33" customFormat="1" ht="17.100000000000001" customHeight="1" x14ac:dyDescent="0.15">
      <c r="A68" s="200"/>
      <c r="B68" s="199"/>
      <c r="C68" s="199"/>
      <c r="D68" s="196"/>
      <c r="E68" s="196"/>
      <c r="F68" s="199"/>
      <c r="G68" s="199"/>
      <c r="H68" s="196"/>
      <c r="I68" s="196"/>
      <c r="J68" s="199"/>
      <c r="K68" s="199"/>
    </row>
    <row r="69" spans="1:11" s="33" customFormat="1" ht="17.100000000000001" customHeight="1" x14ac:dyDescent="0.15">
      <c r="A69" s="200"/>
      <c r="B69" s="199"/>
      <c r="C69" s="199"/>
      <c r="D69" s="196"/>
      <c r="E69" s="196"/>
      <c r="F69" s="199"/>
      <c r="G69" s="199"/>
      <c r="H69" s="196"/>
      <c r="I69" s="196"/>
      <c r="J69" s="199"/>
      <c r="K69" s="199"/>
    </row>
    <row r="70" spans="1:11" s="33" customFormat="1" ht="17.100000000000001" customHeight="1" x14ac:dyDescent="0.15">
      <c r="A70" s="200"/>
      <c r="B70" s="199"/>
      <c r="C70" s="199"/>
      <c r="D70" s="196"/>
      <c r="E70" s="196"/>
      <c r="F70" s="199"/>
      <c r="G70" s="199"/>
      <c r="H70" s="196"/>
      <c r="I70" s="196"/>
      <c r="J70" s="199"/>
      <c r="K70" s="199"/>
    </row>
    <row r="71" spans="1:11" s="33" customFormat="1" ht="17.100000000000001" customHeight="1" x14ac:dyDescent="0.15">
      <c r="A71" s="200"/>
      <c r="B71" s="199"/>
      <c r="C71" s="199"/>
      <c r="D71" s="196"/>
      <c r="E71" s="196"/>
      <c r="F71" s="199"/>
      <c r="G71" s="199"/>
      <c r="H71" s="196"/>
      <c r="I71" s="196"/>
      <c r="J71" s="199"/>
      <c r="K71" s="199"/>
    </row>
    <row r="72" spans="1:11" s="33" customFormat="1" ht="17.100000000000001" customHeight="1" x14ac:dyDescent="0.15">
      <c r="A72" s="200"/>
      <c r="B72" s="199"/>
      <c r="C72" s="199"/>
      <c r="D72" s="196"/>
      <c r="E72" s="196"/>
      <c r="F72" s="199"/>
      <c r="G72" s="199"/>
      <c r="H72" s="196"/>
      <c r="I72" s="196"/>
      <c r="J72" s="199"/>
      <c r="K72" s="199"/>
    </row>
    <row r="73" spans="1:11" s="33" customFormat="1" ht="17.100000000000001" customHeight="1" x14ac:dyDescent="0.15">
      <c r="A73" s="200"/>
      <c r="B73" s="199"/>
      <c r="C73" s="199"/>
      <c r="D73" s="196"/>
      <c r="E73" s="196"/>
      <c r="F73" s="199"/>
      <c r="G73" s="199"/>
      <c r="H73" s="196"/>
      <c r="I73" s="196"/>
      <c r="J73" s="199"/>
      <c r="K73" s="199"/>
    </row>
    <row r="74" spans="1:11" s="33" customFormat="1" ht="17.100000000000001" customHeight="1" x14ac:dyDescent="0.15">
      <c r="A74" s="200"/>
      <c r="B74" s="199"/>
      <c r="C74" s="199"/>
      <c r="D74" s="196"/>
      <c r="E74" s="196"/>
      <c r="F74" s="199"/>
      <c r="G74" s="199"/>
      <c r="H74" s="196"/>
      <c r="I74" s="196"/>
      <c r="J74" s="199"/>
      <c r="K74" s="199"/>
    </row>
    <row r="75" spans="1:11" s="33" customFormat="1" ht="17.100000000000001" customHeight="1" x14ac:dyDescent="0.15">
      <c r="A75" s="200"/>
      <c r="B75" s="199"/>
      <c r="C75" s="199"/>
      <c r="D75" s="196"/>
      <c r="E75" s="196"/>
      <c r="F75" s="199"/>
      <c r="G75" s="199"/>
      <c r="H75" s="196"/>
      <c r="I75" s="196"/>
      <c r="J75" s="199"/>
      <c r="K75" s="199"/>
    </row>
    <row r="76" spans="1:11" s="33" customFormat="1" ht="17.100000000000001" customHeight="1" x14ac:dyDescent="0.15">
      <c r="A76" s="200"/>
      <c r="B76" s="199"/>
      <c r="C76" s="199"/>
      <c r="D76" s="196"/>
      <c r="E76" s="196"/>
      <c r="F76" s="199"/>
      <c r="G76" s="199"/>
      <c r="H76" s="196"/>
      <c r="I76" s="196"/>
      <c r="J76" s="199"/>
      <c r="K76" s="199"/>
    </row>
    <row r="77" spans="1:11" s="33" customFormat="1" ht="17.100000000000001" customHeight="1" x14ac:dyDescent="0.15">
      <c r="A77" s="200"/>
      <c r="B77" s="199"/>
      <c r="C77" s="199"/>
      <c r="D77" s="196"/>
      <c r="E77" s="196"/>
      <c r="F77" s="199"/>
      <c r="G77" s="199"/>
      <c r="H77" s="196"/>
      <c r="I77" s="196"/>
      <c r="J77" s="199"/>
      <c r="K77" s="199"/>
    </row>
    <row r="78" spans="1:11" s="33" customFormat="1" ht="17.100000000000001" customHeight="1" x14ac:dyDescent="0.15">
      <c r="A78" s="200"/>
      <c r="B78" s="199"/>
      <c r="C78" s="199"/>
      <c r="D78" s="196"/>
      <c r="E78" s="196"/>
      <c r="F78" s="199"/>
      <c r="G78" s="199"/>
      <c r="H78" s="196"/>
      <c r="I78" s="196"/>
      <c r="J78" s="199"/>
      <c r="K78" s="199"/>
    </row>
    <row r="79" spans="1:11" s="33" customFormat="1" ht="17.100000000000001" customHeight="1" x14ac:dyDescent="0.15">
      <c r="A79" s="200"/>
      <c r="B79" s="199"/>
      <c r="C79" s="199"/>
      <c r="D79" s="196"/>
      <c r="E79" s="196"/>
      <c r="F79" s="199"/>
      <c r="G79" s="199"/>
      <c r="H79" s="196"/>
      <c r="I79" s="196"/>
      <c r="J79" s="199"/>
      <c r="K79" s="199"/>
    </row>
    <row r="80" spans="1:11" s="33" customFormat="1" ht="17.100000000000001" customHeight="1" x14ac:dyDescent="0.15">
      <c r="A80" s="200"/>
      <c r="B80" s="199"/>
      <c r="C80" s="199"/>
      <c r="D80" s="196"/>
      <c r="E80" s="196"/>
      <c r="F80" s="199"/>
      <c r="G80" s="199"/>
      <c r="H80" s="196"/>
      <c r="I80" s="196"/>
      <c r="J80" s="199"/>
      <c r="K80" s="199"/>
    </row>
    <row r="81" spans="1:11" s="33" customFormat="1" ht="17.100000000000001" customHeight="1" x14ac:dyDescent="0.15">
      <c r="A81" s="200"/>
      <c r="B81" s="199"/>
      <c r="C81" s="199"/>
      <c r="D81" s="196"/>
      <c r="E81" s="196"/>
      <c r="F81" s="199"/>
      <c r="G81" s="199"/>
      <c r="H81" s="196"/>
      <c r="I81" s="196"/>
      <c r="J81" s="199"/>
      <c r="K81" s="199"/>
    </row>
    <row r="82" spans="1:11" ht="17.100000000000001" customHeight="1" thickBot="1" x14ac:dyDescent="0.2">
      <c r="A82" s="131" t="s">
        <v>117</v>
      </c>
      <c r="B82" s="46"/>
      <c r="C82" s="47"/>
      <c r="D82" s="46"/>
      <c r="E82" s="48"/>
      <c r="F82" s="49"/>
      <c r="J82" t="s">
        <v>120</v>
      </c>
    </row>
    <row r="83" spans="1:11" ht="14.1" customHeight="1" x14ac:dyDescent="0.15">
      <c r="A83" s="345" t="s">
        <v>42</v>
      </c>
      <c r="B83" s="347" t="s">
        <v>20</v>
      </c>
      <c r="C83" s="348"/>
      <c r="D83" s="347" t="s">
        <v>21</v>
      </c>
      <c r="E83" s="348"/>
      <c r="F83" s="347" t="s">
        <v>68</v>
      </c>
      <c r="G83" s="348"/>
      <c r="H83" s="349" t="s">
        <v>74</v>
      </c>
      <c r="I83" s="348"/>
      <c r="J83" s="349" t="s">
        <v>81</v>
      </c>
      <c r="K83" s="348"/>
    </row>
    <row r="84" spans="1:11" ht="14.1" customHeight="1" x14ac:dyDescent="0.15">
      <c r="A84" s="346"/>
      <c r="B84" s="197" t="s">
        <v>93</v>
      </c>
      <c r="C84" s="198" t="s">
        <v>75</v>
      </c>
      <c r="D84" s="197" t="s">
        <v>93</v>
      </c>
      <c r="E84" s="198" t="s">
        <v>75</v>
      </c>
      <c r="F84" s="197" t="s">
        <v>93</v>
      </c>
      <c r="G84" s="198" t="s">
        <v>75</v>
      </c>
      <c r="H84" s="197" t="s">
        <v>93</v>
      </c>
      <c r="I84" s="198" t="s">
        <v>75</v>
      </c>
      <c r="J84" s="197" t="s">
        <v>93</v>
      </c>
      <c r="K84" s="207" t="s">
        <v>75</v>
      </c>
    </row>
    <row r="85" spans="1:11" ht="14.1" customHeight="1" x14ac:dyDescent="0.15">
      <c r="A85" s="24" t="s">
        <v>23</v>
      </c>
      <c r="B85" s="51">
        <v>8</v>
      </c>
      <c r="C85" s="56">
        <v>10.958904109589</v>
      </c>
      <c r="D85" s="51">
        <v>11</v>
      </c>
      <c r="E85" s="56">
        <v>14.864864864864865</v>
      </c>
      <c r="F85" s="50">
        <v>15</v>
      </c>
      <c r="G85" s="43">
        <v>20.270270270270299</v>
      </c>
      <c r="H85" s="84">
        <v>10</v>
      </c>
      <c r="I85" s="85">
        <v>12.8205128205128</v>
      </c>
      <c r="J85" s="157">
        <v>14</v>
      </c>
      <c r="K85" s="208">
        <v>14.4</v>
      </c>
    </row>
    <row r="86" spans="1:11" ht="14.1" customHeight="1" x14ac:dyDescent="0.15">
      <c r="A86" s="25" t="s">
        <v>24</v>
      </c>
      <c r="B86" s="53">
        <v>6</v>
      </c>
      <c r="C86" s="57">
        <v>22.2222222222222</v>
      </c>
      <c r="D86" s="53">
        <v>1</v>
      </c>
      <c r="E86" s="57">
        <v>3.5714285714285712</v>
      </c>
      <c r="F86" s="52">
        <v>2</v>
      </c>
      <c r="G86" s="44">
        <v>6.25</v>
      </c>
      <c r="H86" s="86">
        <v>4</v>
      </c>
      <c r="I86" s="87">
        <v>18.181818181818183</v>
      </c>
      <c r="J86" s="158">
        <v>1</v>
      </c>
      <c r="K86" s="209">
        <v>3.4</v>
      </c>
    </row>
    <row r="87" spans="1:11" ht="14.1" customHeight="1" x14ac:dyDescent="0.15">
      <c r="A87" s="25" t="s">
        <v>25</v>
      </c>
      <c r="B87" s="53">
        <v>1</v>
      </c>
      <c r="C87" s="57">
        <v>4.1666666666666661</v>
      </c>
      <c r="D87" s="53">
        <v>1</v>
      </c>
      <c r="E87" s="57">
        <v>6.25</v>
      </c>
      <c r="F87" s="52">
        <v>2</v>
      </c>
      <c r="G87" s="44">
        <v>12.5</v>
      </c>
      <c r="H87" s="86">
        <v>2</v>
      </c>
      <c r="I87" s="87">
        <v>10.526315789473683</v>
      </c>
      <c r="J87" s="158">
        <v>0</v>
      </c>
      <c r="K87" s="209">
        <v>0</v>
      </c>
    </row>
    <row r="88" spans="1:11" ht="14.1" customHeight="1" x14ac:dyDescent="0.15">
      <c r="A88" s="25" t="s">
        <v>26</v>
      </c>
      <c r="B88" s="53">
        <v>9</v>
      </c>
      <c r="C88" s="57">
        <v>40.909090909090914</v>
      </c>
      <c r="D88" s="53">
        <v>8</v>
      </c>
      <c r="E88" s="57">
        <v>25</v>
      </c>
      <c r="F88" s="52">
        <v>2</v>
      </c>
      <c r="G88" s="44">
        <v>14.285714285714285</v>
      </c>
      <c r="H88" s="86">
        <v>0</v>
      </c>
      <c r="I88" s="87">
        <v>0</v>
      </c>
      <c r="J88" s="158">
        <v>1</v>
      </c>
      <c r="K88" s="209">
        <v>8.3000000000000007</v>
      </c>
    </row>
    <row r="89" spans="1:11" ht="14.1" customHeight="1" x14ac:dyDescent="0.15">
      <c r="A89" s="25" t="s">
        <v>27</v>
      </c>
      <c r="B89" s="53">
        <v>0</v>
      </c>
      <c r="C89" s="57">
        <v>0</v>
      </c>
      <c r="D89" s="53">
        <v>1</v>
      </c>
      <c r="E89" s="57">
        <v>6.25</v>
      </c>
      <c r="F89" s="52">
        <v>4</v>
      </c>
      <c r="G89" s="44">
        <v>30.76923076923077</v>
      </c>
      <c r="H89" s="86">
        <v>5</v>
      </c>
      <c r="I89" s="87">
        <v>38.461538461538467</v>
      </c>
      <c r="J89" s="158">
        <v>0</v>
      </c>
      <c r="K89" s="209">
        <v>0</v>
      </c>
    </row>
    <row r="90" spans="1:11" ht="14.1" customHeight="1" x14ac:dyDescent="0.15">
      <c r="A90" s="25" t="s">
        <v>28</v>
      </c>
      <c r="B90" s="53">
        <v>0</v>
      </c>
      <c r="C90" s="57">
        <v>0</v>
      </c>
      <c r="D90" s="53">
        <v>1</v>
      </c>
      <c r="E90" s="57">
        <v>5.8823529411764701</v>
      </c>
      <c r="F90" s="52">
        <v>2</v>
      </c>
      <c r="G90" s="44">
        <v>14.285714285714285</v>
      </c>
      <c r="H90" s="86">
        <v>2</v>
      </c>
      <c r="I90" s="87">
        <v>10</v>
      </c>
      <c r="J90" s="158">
        <v>2</v>
      </c>
      <c r="K90" s="209">
        <v>12.5</v>
      </c>
    </row>
    <row r="91" spans="1:11" ht="14.1" customHeight="1" x14ac:dyDescent="0.15">
      <c r="A91" s="25" t="s">
        <v>29</v>
      </c>
      <c r="B91" s="53">
        <v>4</v>
      </c>
      <c r="C91" s="57">
        <v>23.52941176470588</v>
      </c>
      <c r="D91" s="53">
        <v>1</v>
      </c>
      <c r="E91" s="57">
        <v>3.7037037037037033</v>
      </c>
      <c r="F91" s="52">
        <v>3</v>
      </c>
      <c r="G91" s="44">
        <v>13.636363636363635</v>
      </c>
      <c r="H91" s="86">
        <v>3</v>
      </c>
      <c r="I91" s="87">
        <v>10.344827586206897</v>
      </c>
      <c r="J91" s="158">
        <v>2</v>
      </c>
      <c r="K91" s="209">
        <v>12.5</v>
      </c>
    </row>
    <row r="92" spans="1:11" ht="14.1" customHeight="1" x14ac:dyDescent="0.15">
      <c r="A92" s="25" t="s">
        <v>30</v>
      </c>
      <c r="B92" s="53">
        <v>3</v>
      </c>
      <c r="C92" s="57">
        <v>25</v>
      </c>
      <c r="D92" s="53">
        <v>2</v>
      </c>
      <c r="E92" s="57">
        <v>25</v>
      </c>
      <c r="F92" s="52">
        <v>3</v>
      </c>
      <c r="G92" s="44">
        <v>37.5</v>
      </c>
      <c r="H92" s="86">
        <v>1</v>
      </c>
      <c r="I92" s="87">
        <v>16.666666666666664</v>
      </c>
      <c r="J92" s="158">
        <v>4</v>
      </c>
      <c r="K92" s="209">
        <v>40</v>
      </c>
    </row>
    <row r="93" spans="1:11" ht="14.1" customHeight="1" x14ac:dyDescent="0.15">
      <c r="A93" s="25" t="s">
        <v>31</v>
      </c>
      <c r="B93" s="53">
        <v>4</v>
      </c>
      <c r="C93" s="57">
        <v>44.444444444444443</v>
      </c>
      <c r="D93" s="53">
        <v>9</v>
      </c>
      <c r="E93" s="57">
        <v>60</v>
      </c>
      <c r="F93" s="52">
        <v>0</v>
      </c>
      <c r="G93" s="44">
        <v>0</v>
      </c>
      <c r="H93" s="86">
        <v>6</v>
      </c>
      <c r="I93" s="87">
        <v>75</v>
      </c>
      <c r="J93" s="158">
        <v>1</v>
      </c>
      <c r="K93" s="209">
        <v>9.1</v>
      </c>
    </row>
    <row r="94" spans="1:11" ht="14.1" customHeight="1" x14ac:dyDescent="0.15">
      <c r="A94" s="25" t="s">
        <v>32</v>
      </c>
      <c r="B94" s="53">
        <v>7</v>
      </c>
      <c r="C94" s="57">
        <v>100</v>
      </c>
      <c r="D94" s="53">
        <v>1</v>
      </c>
      <c r="E94" s="57">
        <v>33.333333333333329</v>
      </c>
      <c r="F94" s="52">
        <v>4</v>
      </c>
      <c r="G94" s="44">
        <v>100</v>
      </c>
      <c r="H94" s="86">
        <v>4</v>
      </c>
      <c r="I94" s="87">
        <v>33.333333333333329</v>
      </c>
      <c r="J94" s="158">
        <v>2</v>
      </c>
      <c r="K94" s="209">
        <v>40</v>
      </c>
    </row>
    <row r="95" spans="1:11" ht="14.1" customHeight="1" x14ac:dyDescent="0.15">
      <c r="A95" s="25" t="s">
        <v>33</v>
      </c>
      <c r="B95" s="53">
        <v>0</v>
      </c>
      <c r="C95" s="57">
        <v>0</v>
      </c>
      <c r="D95" s="53">
        <v>1</v>
      </c>
      <c r="E95" s="57">
        <v>16.666666666666664</v>
      </c>
      <c r="F95" s="52">
        <v>1</v>
      </c>
      <c r="G95" s="44">
        <v>20</v>
      </c>
      <c r="H95" s="86">
        <v>2</v>
      </c>
      <c r="I95" s="87">
        <v>11.76470588235294</v>
      </c>
      <c r="J95" s="158">
        <v>0</v>
      </c>
      <c r="K95" s="209">
        <v>0</v>
      </c>
    </row>
    <row r="96" spans="1:11" ht="14.1" customHeight="1" x14ac:dyDescent="0.15">
      <c r="A96" s="25" t="s">
        <v>76</v>
      </c>
      <c r="B96" s="53">
        <v>0</v>
      </c>
      <c r="C96" s="57">
        <v>0</v>
      </c>
      <c r="D96" s="53">
        <v>0</v>
      </c>
      <c r="E96" s="57">
        <v>0</v>
      </c>
      <c r="F96" s="52">
        <v>0</v>
      </c>
      <c r="G96" s="44">
        <v>0</v>
      </c>
      <c r="H96" s="86">
        <v>0</v>
      </c>
      <c r="I96" s="87">
        <v>0</v>
      </c>
      <c r="J96" s="158">
        <v>0</v>
      </c>
      <c r="K96" s="209">
        <v>0</v>
      </c>
    </row>
    <row r="97" spans="1:11" ht="14.1" customHeight="1" x14ac:dyDescent="0.15">
      <c r="A97" s="25" t="s">
        <v>34</v>
      </c>
      <c r="B97" s="53">
        <v>1</v>
      </c>
      <c r="C97" s="57">
        <v>16.666666666666664</v>
      </c>
      <c r="D97" s="53">
        <v>1</v>
      </c>
      <c r="E97" s="57">
        <v>12.5</v>
      </c>
      <c r="F97" s="52">
        <v>1</v>
      </c>
      <c r="G97" s="44">
        <v>20</v>
      </c>
      <c r="H97" s="86">
        <v>0</v>
      </c>
      <c r="I97" s="87">
        <v>0</v>
      </c>
      <c r="J97" s="158">
        <v>1</v>
      </c>
      <c r="K97" s="209">
        <v>10</v>
      </c>
    </row>
    <row r="98" spans="1:11" ht="14.1" customHeight="1" x14ac:dyDescent="0.15">
      <c r="A98" s="25" t="s">
        <v>35</v>
      </c>
      <c r="B98" s="53">
        <v>5</v>
      </c>
      <c r="C98" s="57">
        <v>83.333333333333343</v>
      </c>
      <c r="D98" s="53">
        <v>1</v>
      </c>
      <c r="E98" s="57">
        <v>25</v>
      </c>
      <c r="F98" s="52">
        <v>2</v>
      </c>
      <c r="G98" s="44">
        <v>33.333333333333329</v>
      </c>
      <c r="H98" s="86">
        <v>0</v>
      </c>
      <c r="I98" s="87">
        <v>0</v>
      </c>
      <c r="J98" s="158">
        <v>0</v>
      </c>
      <c r="K98" s="209">
        <v>0</v>
      </c>
    </row>
    <row r="99" spans="1:11" ht="14.1" customHeight="1" x14ac:dyDescent="0.15">
      <c r="A99" s="25" t="s">
        <v>78</v>
      </c>
      <c r="B99" s="53">
        <v>3</v>
      </c>
      <c r="C99" s="57">
        <v>50</v>
      </c>
      <c r="D99" s="53">
        <v>2</v>
      </c>
      <c r="E99" s="57">
        <v>40</v>
      </c>
      <c r="F99" s="52">
        <v>3</v>
      </c>
      <c r="G99" s="44">
        <v>37.5</v>
      </c>
      <c r="H99" s="86">
        <v>0</v>
      </c>
      <c r="I99" s="87">
        <v>0</v>
      </c>
      <c r="J99" s="158">
        <v>0</v>
      </c>
      <c r="K99" s="209">
        <v>0</v>
      </c>
    </row>
    <row r="100" spans="1:11" ht="14.1" customHeight="1" x14ac:dyDescent="0.15">
      <c r="A100" s="25" t="s">
        <v>37</v>
      </c>
      <c r="B100" s="53">
        <v>3</v>
      </c>
      <c r="C100" s="57">
        <v>60</v>
      </c>
      <c r="D100" s="53">
        <v>0</v>
      </c>
      <c r="E100" s="57">
        <v>0</v>
      </c>
      <c r="F100" s="52">
        <v>1</v>
      </c>
      <c r="G100" s="44">
        <v>33.333333333333329</v>
      </c>
      <c r="H100" s="86">
        <v>0</v>
      </c>
      <c r="I100" s="87">
        <v>0</v>
      </c>
      <c r="J100" s="158">
        <v>0</v>
      </c>
      <c r="K100" s="209">
        <v>0</v>
      </c>
    </row>
    <row r="101" spans="1:11" ht="14.1" customHeight="1" x14ac:dyDescent="0.15">
      <c r="A101" s="25" t="s">
        <v>38</v>
      </c>
      <c r="B101" s="53">
        <v>1</v>
      </c>
      <c r="C101" s="57">
        <v>25</v>
      </c>
      <c r="D101" s="53">
        <v>1</v>
      </c>
      <c r="E101" s="57">
        <v>33.333333333333329</v>
      </c>
      <c r="F101" s="52">
        <v>3</v>
      </c>
      <c r="G101" s="44">
        <v>100</v>
      </c>
      <c r="H101" s="86">
        <v>1</v>
      </c>
      <c r="I101" s="87">
        <v>50</v>
      </c>
      <c r="J101" s="158">
        <v>0</v>
      </c>
      <c r="K101" s="209">
        <v>0</v>
      </c>
    </row>
    <row r="102" spans="1:11" ht="14.1" customHeight="1" x14ac:dyDescent="0.15">
      <c r="A102" s="25" t="s">
        <v>39</v>
      </c>
      <c r="B102" s="53">
        <v>1</v>
      </c>
      <c r="C102" s="57">
        <v>33.333333333333329</v>
      </c>
      <c r="D102" s="53">
        <v>0</v>
      </c>
      <c r="E102" s="57">
        <v>0</v>
      </c>
      <c r="F102" s="52">
        <v>0</v>
      </c>
      <c r="G102" s="44">
        <v>0</v>
      </c>
      <c r="H102" s="86">
        <v>1</v>
      </c>
      <c r="I102" s="87">
        <v>50</v>
      </c>
      <c r="J102" s="158">
        <v>1</v>
      </c>
      <c r="K102" s="209">
        <v>25</v>
      </c>
    </row>
    <row r="103" spans="1:11" ht="14.1" customHeight="1" x14ac:dyDescent="0.15">
      <c r="A103" s="25" t="s">
        <v>40</v>
      </c>
      <c r="B103" s="53">
        <v>0</v>
      </c>
      <c r="C103" s="57">
        <v>0</v>
      </c>
      <c r="D103" s="53">
        <v>1</v>
      </c>
      <c r="E103" s="57">
        <v>20</v>
      </c>
      <c r="F103" s="52">
        <v>0</v>
      </c>
      <c r="G103" s="44">
        <v>0</v>
      </c>
      <c r="H103" s="86">
        <v>0</v>
      </c>
      <c r="I103" s="87">
        <v>0</v>
      </c>
      <c r="J103" s="158">
        <v>1</v>
      </c>
      <c r="K103" s="209">
        <v>33.299999999999997</v>
      </c>
    </row>
    <row r="104" spans="1:11" ht="14.1" customHeight="1" x14ac:dyDescent="0.15">
      <c r="A104" s="25" t="s">
        <v>41</v>
      </c>
      <c r="B104" s="53">
        <v>0</v>
      </c>
      <c r="C104" s="57">
        <v>0</v>
      </c>
      <c r="D104" s="53">
        <v>0</v>
      </c>
      <c r="E104" s="57">
        <v>0</v>
      </c>
      <c r="F104" s="52">
        <v>0</v>
      </c>
      <c r="G104" s="44">
        <v>0</v>
      </c>
      <c r="H104" s="86">
        <v>0</v>
      </c>
      <c r="I104" s="87">
        <v>0</v>
      </c>
      <c r="J104" s="158">
        <v>0</v>
      </c>
      <c r="K104" s="209">
        <v>0</v>
      </c>
    </row>
    <row r="105" spans="1:11" ht="14.1" customHeight="1" x14ac:dyDescent="0.15">
      <c r="A105" s="26" t="s">
        <v>77</v>
      </c>
      <c r="B105" s="53">
        <v>0</v>
      </c>
      <c r="C105" s="57">
        <v>0</v>
      </c>
      <c r="D105" s="206">
        <v>0</v>
      </c>
      <c r="E105" s="57">
        <v>0</v>
      </c>
      <c r="F105" s="192">
        <v>0</v>
      </c>
      <c r="G105" s="193">
        <v>0</v>
      </c>
      <c r="H105" s="88">
        <v>0</v>
      </c>
      <c r="I105" s="89">
        <v>0</v>
      </c>
      <c r="J105" s="159">
        <v>0</v>
      </c>
      <c r="K105" s="210">
        <v>0</v>
      </c>
    </row>
    <row r="106" spans="1:11" ht="14.1" customHeight="1" x14ac:dyDescent="0.15">
      <c r="A106" s="26" t="s">
        <v>80</v>
      </c>
      <c r="B106" s="53">
        <v>0</v>
      </c>
      <c r="C106" s="57">
        <v>0</v>
      </c>
      <c r="D106" s="206">
        <v>0</v>
      </c>
      <c r="E106" s="57">
        <v>0</v>
      </c>
      <c r="F106" s="58">
        <v>0</v>
      </c>
      <c r="G106" s="57">
        <v>0</v>
      </c>
      <c r="H106" s="88">
        <v>2</v>
      </c>
      <c r="I106" s="89">
        <v>100</v>
      </c>
      <c r="J106" s="159">
        <v>0</v>
      </c>
      <c r="K106" s="210">
        <v>0</v>
      </c>
    </row>
    <row r="107" spans="1:11" ht="14.1" customHeight="1" thickBot="1" x14ac:dyDescent="0.2">
      <c r="A107" s="27" t="s">
        <v>8</v>
      </c>
      <c r="B107" s="55">
        <v>56</v>
      </c>
      <c r="C107" s="59">
        <v>20.7</v>
      </c>
      <c r="D107" s="55">
        <v>43</v>
      </c>
      <c r="E107" s="59">
        <v>15.7</v>
      </c>
      <c r="F107" s="54">
        <v>49</v>
      </c>
      <c r="G107" s="45">
        <v>20.2</v>
      </c>
      <c r="H107" s="90">
        <v>43</v>
      </c>
      <c r="I107" s="91">
        <v>15.8</v>
      </c>
      <c r="J107" s="160">
        <v>30</v>
      </c>
      <c r="K107" s="211">
        <v>11.8</v>
      </c>
    </row>
    <row r="108" spans="1:11" ht="14.1" customHeight="1" x14ac:dyDescent="0.15">
      <c r="A108" s="200" t="s">
        <v>115</v>
      </c>
    </row>
    <row r="109" spans="1:11" ht="17.100000000000001" customHeight="1" x14ac:dyDescent="0.15">
      <c r="A109" s="200"/>
    </row>
    <row r="110" spans="1:11" ht="17.100000000000001" customHeight="1" x14ac:dyDescent="0.15">
      <c r="A110" s="200"/>
    </row>
    <row r="111" spans="1:11" ht="17.100000000000001" customHeight="1" x14ac:dyDescent="0.15">
      <c r="A111" s="200"/>
    </row>
    <row r="112" spans="1:11" ht="17.100000000000001" customHeight="1" x14ac:dyDescent="0.15">
      <c r="A112" s="200"/>
    </row>
    <row r="113" spans="1:1" ht="17.100000000000001" customHeight="1" x14ac:dyDescent="0.15">
      <c r="A113" s="200"/>
    </row>
    <row r="114" spans="1:1" ht="17.100000000000001" customHeight="1" x14ac:dyDescent="0.15">
      <c r="A114" s="200"/>
    </row>
    <row r="115" spans="1:1" ht="17.100000000000001" customHeight="1" x14ac:dyDescent="0.15">
      <c r="A115" s="200"/>
    </row>
    <row r="116" spans="1:1" ht="17.100000000000001" customHeight="1" x14ac:dyDescent="0.15">
      <c r="A116" s="200"/>
    </row>
    <row r="117" spans="1:1" ht="17.100000000000001" customHeight="1" x14ac:dyDescent="0.15">
      <c r="A117" s="200"/>
    </row>
    <row r="118" spans="1:1" ht="17.100000000000001" customHeight="1" x14ac:dyDescent="0.15">
      <c r="A118" s="200"/>
    </row>
    <row r="119" spans="1:1" ht="17.100000000000001" customHeight="1" x14ac:dyDescent="0.15">
      <c r="A119" s="200"/>
    </row>
    <row r="120" spans="1:1" ht="17.100000000000001" customHeight="1" x14ac:dyDescent="0.15">
      <c r="A120" s="200"/>
    </row>
    <row r="121" spans="1:1" ht="17.100000000000001" customHeight="1" x14ac:dyDescent="0.15">
      <c r="A121" s="200"/>
    </row>
    <row r="122" spans="1:1" ht="17.100000000000001" customHeight="1" x14ac:dyDescent="0.15">
      <c r="A122" s="200"/>
    </row>
    <row r="123" spans="1:1" ht="17.100000000000001" customHeight="1" x14ac:dyDescent="0.15">
      <c r="A123" s="200"/>
    </row>
    <row r="124" spans="1:1" ht="17.100000000000001" customHeight="1" x14ac:dyDescent="0.15">
      <c r="A124" s="200"/>
    </row>
    <row r="125" spans="1:1" ht="17.100000000000001" customHeight="1" x14ac:dyDescent="0.15">
      <c r="A125" s="200"/>
    </row>
    <row r="126" spans="1:1" ht="17.100000000000001" customHeight="1" x14ac:dyDescent="0.15">
      <c r="A126" s="200"/>
    </row>
    <row r="127" spans="1:1" ht="17.100000000000001" customHeight="1" x14ac:dyDescent="0.15">
      <c r="A127" s="200"/>
    </row>
    <row r="128" spans="1:1" ht="17.100000000000001" customHeight="1" x14ac:dyDescent="0.15">
      <c r="A128" s="200"/>
    </row>
    <row r="129" spans="1:11" ht="17.100000000000001" customHeight="1" x14ac:dyDescent="0.15">
      <c r="A129" s="200"/>
    </row>
    <row r="130" spans="1:11" ht="17.100000000000001" customHeight="1" x14ac:dyDescent="0.15">
      <c r="A130" s="200"/>
    </row>
    <row r="131" spans="1:11" ht="17.100000000000001" customHeight="1" x14ac:dyDescent="0.15">
      <c r="A131" s="200"/>
    </row>
    <row r="132" spans="1:11" ht="17.100000000000001" customHeight="1" x14ac:dyDescent="0.15">
      <c r="A132" s="200"/>
    </row>
    <row r="133" spans="1:11" ht="17.100000000000001" customHeight="1" x14ac:dyDescent="0.15">
      <c r="A133" s="200"/>
    </row>
    <row r="134" spans="1:11" ht="17.100000000000001" customHeight="1" x14ac:dyDescent="0.15">
      <c r="A134" s="200"/>
    </row>
    <row r="135" spans="1:11" ht="17.100000000000001" customHeight="1" x14ac:dyDescent="0.15">
      <c r="A135" s="200"/>
    </row>
    <row r="136" spans="1:11" ht="17.100000000000001" customHeight="1" x14ac:dyDescent="0.15">
      <c r="A136" s="200"/>
    </row>
    <row r="137" spans="1:11" ht="17.100000000000001" customHeight="1" x14ac:dyDescent="0.15">
      <c r="A137" s="200"/>
    </row>
    <row r="138" spans="1:11" ht="17.100000000000001" customHeight="1" x14ac:dyDescent="0.15">
      <c r="A138" s="200"/>
    </row>
    <row r="139" spans="1:11" ht="30" customHeight="1" x14ac:dyDescent="0.15">
      <c r="A139" s="350" t="s">
        <v>119</v>
      </c>
      <c r="B139" s="350"/>
      <c r="C139" s="350"/>
      <c r="D139" s="350"/>
      <c r="E139" s="350"/>
      <c r="F139" s="350"/>
      <c r="G139" s="350"/>
      <c r="H139" s="350"/>
      <c r="I139" s="350"/>
      <c r="J139" s="350"/>
      <c r="K139" s="350"/>
    </row>
    <row r="140" spans="1:11" ht="15" customHeight="1" x14ac:dyDescent="0.15">
      <c r="A140" s="167" t="s">
        <v>111</v>
      </c>
      <c r="J140" t="s">
        <v>120</v>
      </c>
    </row>
    <row r="141" spans="1:11" ht="15" customHeight="1" x14ac:dyDescent="0.15">
      <c r="A141" s="130"/>
      <c r="B141" s="314" t="s">
        <v>43</v>
      </c>
      <c r="C141" s="315"/>
      <c r="D141" s="315"/>
      <c r="E141" s="316"/>
      <c r="F141" s="314" t="s">
        <v>44</v>
      </c>
      <c r="G141" s="315"/>
      <c r="H141" s="315"/>
      <c r="I141" s="316"/>
      <c r="J141" s="317" t="s">
        <v>8</v>
      </c>
      <c r="K141" s="318"/>
    </row>
    <row r="142" spans="1:11" ht="15" customHeight="1" x14ac:dyDescent="0.15">
      <c r="A142" s="130"/>
      <c r="B142" s="321" t="s">
        <v>93</v>
      </c>
      <c r="C142" s="322"/>
      <c r="D142" s="322" t="s">
        <v>75</v>
      </c>
      <c r="E142" s="323"/>
      <c r="F142" s="321" t="s">
        <v>93</v>
      </c>
      <c r="G142" s="322"/>
      <c r="H142" s="322" t="s">
        <v>75</v>
      </c>
      <c r="I142" s="323"/>
      <c r="J142" s="317"/>
      <c r="K142" s="318"/>
    </row>
    <row r="143" spans="1:11" ht="15" customHeight="1" x14ac:dyDescent="0.15">
      <c r="A143" s="92" t="s">
        <v>73</v>
      </c>
      <c r="B143" s="351">
        <v>0</v>
      </c>
      <c r="C143" s="351"/>
      <c r="D143" s="352">
        <v>0</v>
      </c>
      <c r="E143" s="352"/>
      <c r="F143" s="351">
        <v>15</v>
      </c>
      <c r="G143" s="351"/>
      <c r="H143" s="352">
        <v>100</v>
      </c>
      <c r="I143" s="352"/>
      <c r="J143" s="353">
        <v>15</v>
      </c>
      <c r="K143" s="353"/>
    </row>
    <row r="144" spans="1:11" ht="15" customHeight="1" x14ac:dyDescent="0.15">
      <c r="A144" s="92" t="s">
        <v>46</v>
      </c>
      <c r="B144" s="351">
        <v>1</v>
      </c>
      <c r="C144" s="351"/>
      <c r="D144" s="352">
        <v>5.5555555555555554</v>
      </c>
      <c r="E144" s="352"/>
      <c r="F144" s="351">
        <v>17</v>
      </c>
      <c r="G144" s="351"/>
      <c r="H144" s="352">
        <v>94.444444444444443</v>
      </c>
      <c r="I144" s="352"/>
      <c r="J144" s="353">
        <v>18</v>
      </c>
      <c r="K144" s="353"/>
    </row>
    <row r="145" spans="1:11" ht="15" customHeight="1" x14ac:dyDescent="0.15">
      <c r="A145" s="6" t="s">
        <v>47</v>
      </c>
      <c r="B145" s="354">
        <v>0</v>
      </c>
      <c r="C145" s="354"/>
      <c r="D145" s="355">
        <v>0</v>
      </c>
      <c r="E145" s="355"/>
      <c r="F145" s="354">
        <v>6</v>
      </c>
      <c r="G145" s="354"/>
      <c r="H145" s="355">
        <v>100</v>
      </c>
      <c r="I145" s="355"/>
      <c r="J145" s="356">
        <v>6</v>
      </c>
      <c r="K145" s="356"/>
    </row>
    <row r="146" spans="1:11" ht="15" customHeight="1" x14ac:dyDescent="0.15">
      <c r="A146" s="93" t="s">
        <v>48</v>
      </c>
      <c r="B146" s="357">
        <v>1</v>
      </c>
      <c r="C146" s="357"/>
      <c r="D146" s="358">
        <v>8.3333333333333321</v>
      </c>
      <c r="E146" s="358"/>
      <c r="F146" s="357">
        <v>11</v>
      </c>
      <c r="G146" s="357"/>
      <c r="H146" s="358">
        <v>91.666666666666657</v>
      </c>
      <c r="I146" s="358"/>
      <c r="J146" s="359">
        <v>12</v>
      </c>
      <c r="K146" s="359"/>
    </row>
    <row r="147" spans="1:11" ht="15" customHeight="1" x14ac:dyDescent="0.15">
      <c r="A147" s="92" t="s">
        <v>49</v>
      </c>
      <c r="B147" s="351">
        <v>36</v>
      </c>
      <c r="C147" s="351"/>
      <c r="D147" s="352">
        <v>14.87603305785124</v>
      </c>
      <c r="E147" s="352"/>
      <c r="F147" s="351">
        <v>206</v>
      </c>
      <c r="G147" s="351"/>
      <c r="H147" s="352">
        <v>85.123966942148769</v>
      </c>
      <c r="I147" s="352"/>
      <c r="J147" s="353">
        <v>242</v>
      </c>
      <c r="K147" s="353"/>
    </row>
    <row r="148" spans="1:11" ht="15" customHeight="1" x14ac:dyDescent="0.15">
      <c r="A148" s="6" t="s">
        <v>50</v>
      </c>
      <c r="B148" s="354">
        <v>11</v>
      </c>
      <c r="C148" s="354"/>
      <c r="D148" s="355">
        <v>19.642857142857142</v>
      </c>
      <c r="E148" s="355"/>
      <c r="F148" s="354">
        <v>45</v>
      </c>
      <c r="G148" s="354"/>
      <c r="H148" s="355">
        <v>80.357142857142861</v>
      </c>
      <c r="I148" s="355"/>
      <c r="J148" s="356">
        <v>56</v>
      </c>
      <c r="K148" s="356"/>
    </row>
    <row r="149" spans="1:11" ht="15" customHeight="1" x14ac:dyDescent="0.15">
      <c r="A149" s="8" t="s">
        <v>51</v>
      </c>
      <c r="B149" s="360">
        <v>9</v>
      </c>
      <c r="C149" s="360"/>
      <c r="D149" s="361">
        <v>16.981132075471699</v>
      </c>
      <c r="E149" s="361"/>
      <c r="F149" s="360">
        <v>44</v>
      </c>
      <c r="G149" s="360"/>
      <c r="H149" s="361">
        <v>83.018867924528308</v>
      </c>
      <c r="I149" s="361"/>
      <c r="J149" s="362">
        <v>53</v>
      </c>
      <c r="K149" s="362"/>
    </row>
    <row r="150" spans="1:11" ht="15" customHeight="1" x14ac:dyDescent="0.15">
      <c r="A150" s="8" t="s">
        <v>52</v>
      </c>
      <c r="B150" s="360">
        <v>7</v>
      </c>
      <c r="C150" s="360"/>
      <c r="D150" s="361">
        <v>17.948717948717949</v>
      </c>
      <c r="E150" s="361"/>
      <c r="F150" s="360">
        <v>32</v>
      </c>
      <c r="G150" s="360"/>
      <c r="H150" s="361">
        <v>82.051282051282044</v>
      </c>
      <c r="I150" s="361"/>
      <c r="J150" s="362">
        <v>39</v>
      </c>
      <c r="K150" s="362"/>
    </row>
    <row r="151" spans="1:11" ht="15" customHeight="1" x14ac:dyDescent="0.15">
      <c r="A151" s="8" t="s">
        <v>53</v>
      </c>
      <c r="B151" s="360">
        <v>3</v>
      </c>
      <c r="C151" s="360"/>
      <c r="D151" s="361">
        <v>5.3571428571428568</v>
      </c>
      <c r="E151" s="361"/>
      <c r="F151" s="360">
        <v>53</v>
      </c>
      <c r="G151" s="360"/>
      <c r="H151" s="361">
        <v>94.642857142857139</v>
      </c>
      <c r="I151" s="361"/>
      <c r="J151" s="362">
        <v>56</v>
      </c>
      <c r="K151" s="362"/>
    </row>
    <row r="152" spans="1:11" ht="15" customHeight="1" x14ac:dyDescent="0.15">
      <c r="A152" s="10" t="s">
        <v>54</v>
      </c>
      <c r="B152" s="357">
        <v>6</v>
      </c>
      <c r="C152" s="357"/>
      <c r="D152" s="358">
        <v>15.789473684210526</v>
      </c>
      <c r="E152" s="358"/>
      <c r="F152" s="357">
        <v>32</v>
      </c>
      <c r="G152" s="357"/>
      <c r="H152" s="358">
        <v>84.210526315789465</v>
      </c>
      <c r="I152" s="358"/>
      <c r="J152" s="359">
        <v>38</v>
      </c>
      <c r="K152" s="359"/>
    </row>
    <row r="153" spans="1:11" ht="15" customHeight="1" x14ac:dyDescent="0.15">
      <c r="A153" s="93" t="s">
        <v>56</v>
      </c>
      <c r="B153" s="351">
        <v>0</v>
      </c>
      <c r="C153" s="351"/>
      <c r="D153" s="352">
        <v>0</v>
      </c>
      <c r="E153" s="352"/>
      <c r="F153" s="351">
        <v>1</v>
      </c>
      <c r="G153" s="351"/>
      <c r="H153" s="352">
        <v>100</v>
      </c>
      <c r="I153" s="352"/>
      <c r="J153" s="353">
        <v>1</v>
      </c>
      <c r="K153" s="353"/>
    </row>
    <row r="154" spans="1:11" ht="15" customHeight="1" x14ac:dyDescent="0.15">
      <c r="A154" s="93" t="s">
        <v>72</v>
      </c>
      <c r="B154" s="351">
        <v>0</v>
      </c>
      <c r="C154" s="351"/>
      <c r="D154" s="352">
        <v>0</v>
      </c>
      <c r="E154" s="352"/>
      <c r="F154" s="351">
        <v>2</v>
      </c>
      <c r="G154" s="351"/>
      <c r="H154" s="352">
        <v>100</v>
      </c>
      <c r="I154" s="352"/>
      <c r="J154" s="353">
        <v>2</v>
      </c>
      <c r="K154" s="353"/>
    </row>
    <row r="155" spans="1:11" ht="15" customHeight="1" x14ac:dyDescent="0.15">
      <c r="A155" s="11" t="s">
        <v>8</v>
      </c>
      <c r="B155" s="351">
        <v>37</v>
      </c>
      <c r="C155" s="351"/>
      <c r="D155" s="352">
        <v>13.309352517985612</v>
      </c>
      <c r="E155" s="352"/>
      <c r="F155" s="351">
        <v>241</v>
      </c>
      <c r="G155" s="351"/>
      <c r="H155" s="352">
        <v>86.690647482014398</v>
      </c>
      <c r="I155" s="352"/>
      <c r="J155" s="353">
        <v>278</v>
      </c>
      <c r="K155" s="353"/>
    </row>
    <row r="156" spans="1:11" s="33" customFormat="1" ht="14.1" customHeight="1" x14ac:dyDescent="0.15">
      <c r="A156" t="s">
        <v>107</v>
      </c>
      <c r="B156" s="201"/>
      <c r="C156" s="201"/>
      <c r="D156" s="196"/>
      <c r="E156" s="196"/>
      <c r="F156" s="201"/>
      <c r="G156" s="201"/>
      <c r="H156" s="196"/>
      <c r="I156" s="196"/>
      <c r="J156" s="201"/>
      <c r="K156" s="201"/>
    </row>
    <row r="157" spans="1:11" ht="14.1" customHeight="1" x14ac:dyDescent="0.15">
      <c r="H157" s="2"/>
    </row>
    <row r="158" spans="1:11" ht="15" customHeight="1" x14ac:dyDescent="0.15">
      <c r="A158" s="167" t="s">
        <v>110</v>
      </c>
      <c r="J158" t="s">
        <v>120</v>
      </c>
    </row>
    <row r="159" spans="1:11" ht="14.45" customHeight="1" x14ac:dyDescent="0.15">
      <c r="A159" s="194"/>
      <c r="B159" s="309" t="s">
        <v>70</v>
      </c>
      <c r="C159" s="363" t="s">
        <v>43</v>
      </c>
      <c r="D159" s="364"/>
      <c r="E159" s="364"/>
      <c r="F159" s="365"/>
      <c r="G159" s="314" t="s">
        <v>44</v>
      </c>
      <c r="H159" s="315"/>
      <c r="I159" s="315"/>
      <c r="J159" s="316"/>
      <c r="K159" s="309" t="s">
        <v>8</v>
      </c>
    </row>
    <row r="160" spans="1:11" ht="14.45" customHeight="1" x14ac:dyDescent="0.15">
      <c r="A160" s="195"/>
      <c r="B160" s="310"/>
      <c r="C160" s="366" t="s">
        <v>93</v>
      </c>
      <c r="D160" s="367"/>
      <c r="E160" s="367" t="s">
        <v>75</v>
      </c>
      <c r="F160" s="368"/>
      <c r="G160" s="321" t="s">
        <v>93</v>
      </c>
      <c r="H160" s="322"/>
      <c r="I160" s="322" t="s">
        <v>75</v>
      </c>
      <c r="J160" s="323"/>
      <c r="K160" s="310"/>
    </row>
    <row r="161" spans="1:11" ht="14.45" customHeight="1" x14ac:dyDescent="0.15">
      <c r="A161" s="369" t="s">
        <v>45</v>
      </c>
      <c r="B161" s="37" t="s">
        <v>102</v>
      </c>
      <c r="C161" s="371">
        <v>5</v>
      </c>
      <c r="D161" s="372"/>
      <c r="E161" s="373">
        <v>14.3</v>
      </c>
      <c r="F161" s="374"/>
      <c r="G161" s="375">
        <v>30</v>
      </c>
      <c r="H161" s="372"/>
      <c r="I161" s="373">
        <v>85.7</v>
      </c>
      <c r="J161" s="374"/>
      <c r="K161" s="40">
        <v>35</v>
      </c>
    </row>
    <row r="162" spans="1:11" ht="14.45" customHeight="1" x14ac:dyDescent="0.15">
      <c r="A162" s="369"/>
      <c r="B162" s="32" t="s">
        <v>103</v>
      </c>
      <c r="C162" s="376">
        <v>1</v>
      </c>
      <c r="D162" s="377"/>
      <c r="E162" s="378">
        <v>4.3</v>
      </c>
      <c r="F162" s="379"/>
      <c r="G162" s="390">
        <v>22</v>
      </c>
      <c r="H162" s="377"/>
      <c r="I162" s="378">
        <v>95.7</v>
      </c>
      <c r="J162" s="379"/>
      <c r="K162" s="31">
        <v>23</v>
      </c>
    </row>
    <row r="163" spans="1:11" ht="14.45" customHeight="1" x14ac:dyDescent="0.15">
      <c r="A163" s="369"/>
      <c r="B163" s="32" t="s">
        <v>69</v>
      </c>
      <c r="C163" s="376">
        <v>0</v>
      </c>
      <c r="D163" s="377"/>
      <c r="E163" s="378">
        <v>0</v>
      </c>
      <c r="F163" s="379"/>
      <c r="G163" s="390">
        <v>8</v>
      </c>
      <c r="H163" s="377"/>
      <c r="I163" s="378">
        <v>100</v>
      </c>
      <c r="J163" s="379"/>
      <c r="K163" s="181">
        <v>8</v>
      </c>
    </row>
    <row r="164" spans="1:11" ht="14.45" customHeight="1" x14ac:dyDescent="0.15">
      <c r="A164" s="369"/>
      <c r="B164" s="32" t="s">
        <v>104</v>
      </c>
      <c r="C164" s="380">
        <v>3</v>
      </c>
      <c r="D164" s="381"/>
      <c r="E164" s="382">
        <v>21.428571428571427</v>
      </c>
      <c r="F164" s="383"/>
      <c r="G164" s="384">
        <v>11</v>
      </c>
      <c r="H164" s="381"/>
      <c r="I164" s="382">
        <v>78.571428571428569</v>
      </c>
      <c r="J164" s="383"/>
      <c r="K164" s="182">
        <v>14</v>
      </c>
    </row>
    <row r="165" spans="1:11" ht="14.45" customHeight="1" x14ac:dyDescent="0.15">
      <c r="A165" s="370"/>
      <c r="B165" s="161" t="s">
        <v>105</v>
      </c>
      <c r="C165" s="385">
        <v>0</v>
      </c>
      <c r="D165" s="386"/>
      <c r="E165" s="387">
        <v>0</v>
      </c>
      <c r="F165" s="388"/>
      <c r="G165" s="389">
        <v>15</v>
      </c>
      <c r="H165" s="386"/>
      <c r="I165" s="387">
        <v>100</v>
      </c>
      <c r="J165" s="388"/>
      <c r="K165" s="183">
        <v>15</v>
      </c>
    </row>
    <row r="166" spans="1:11" ht="14.45" customHeight="1" x14ac:dyDescent="0.15">
      <c r="A166" s="391" t="s">
        <v>46</v>
      </c>
      <c r="B166" s="41" t="s">
        <v>102</v>
      </c>
      <c r="C166" s="392">
        <v>13</v>
      </c>
      <c r="D166" s="393"/>
      <c r="E166" s="394">
        <v>40.6</v>
      </c>
      <c r="F166" s="395"/>
      <c r="G166" s="396">
        <v>19</v>
      </c>
      <c r="H166" s="393"/>
      <c r="I166" s="394">
        <v>59.4</v>
      </c>
      <c r="J166" s="395"/>
      <c r="K166" s="40">
        <v>32</v>
      </c>
    </row>
    <row r="167" spans="1:11" ht="14.45" customHeight="1" x14ac:dyDescent="0.15">
      <c r="A167" s="369"/>
      <c r="B167" s="42" t="s">
        <v>103</v>
      </c>
      <c r="C167" s="376">
        <v>7</v>
      </c>
      <c r="D167" s="377"/>
      <c r="E167" s="378">
        <v>25</v>
      </c>
      <c r="F167" s="379"/>
      <c r="G167" s="390">
        <v>21</v>
      </c>
      <c r="H167" s="377"/>
      <c r="I167" s="378">
        <v>75</v>
      </c>
      <c r="J167" s="379"/>
      <c r="K167" s="31">
        <v>28</v>
      </c>
    </row>
    <row r="168" spans="1:11" ht="14.45" customHeight="1" x14ac:dyDescent="0.15">
      <c r="A168" s="369"/>
      <c r="B168" s="42" t="s">
        <v>69</v>
      </c>
      <c r="C168" s="376">
        <v>10</v>
      </c>
      <c r="D168" s="377"/>
      <c r="E168" s="378">
        <v>27</v>
      </c>
      <c r="F168" s="379"/>
      <c r="G168" s="390">
        <v>27</v>
      </c>
      <c r="H168" s="377"/>
      <c r="I168" s="378">
        <v>73</v>
      </c>
      <c r="J168" s="379"/>
      <c r="K168" s="31">
        <v>37</v>
      </c>
    </row>
    <row r="169" spans="1:11" ht="14.45" customHeight="1" x14ac:dyDescent="0.15">
      <c r="A169" s="369"/>
      <c r="B169" s="42" t="s">
        <v>104</v>
      </c>
      <c r="C169" s="376">
        <v>7</v>
      </c>
      <c r="D169" s="377"/>
      <c r="E169" s="378">
        <v>24.137931034482758</v>
      </c>
      <c r="F169" s="379"/>
      <c r="G169" s="390">
        <v>22</v>
      </c>
      <c r="H169" s="377"/>
      <c r="I169" s="378">
        <v>75.862068965517238</v>
      </c>
      <c r="J169" s="379"/>
      <c r="K169" s="31">
        <v>29</v>
      </c>
    </row>
    <row r="170" spans="1:11" ht="14.45" customHeight="1" x14ac:dyDescent="0.15">
      <c r="A170" s="370"/>
      <c r="B170" s="163" t="s">
        <v>105</v>
      </c>
      <c r="C170" s="397">
        <v>1</v>
      </c>
      <c r="D170" s="398"/>
      <c r="E170" s="399">
        <v>5.5555555555555554</v>
      </c>
      <c r="F170" s="400"/>
      <c r="G170" s="401">
        <v>17</v>
      </c>
      <c r="H170" s="398"/>
      <c r="I170" s="399">
        <v>94.444444444444443</v>
      </c>
      <c r="J170" s="400"/>
      <c r="K170" s="166">
        <v>18</v>
      </c>
    </row>
    <row r="171" spans="1:11" ht="14.45" customHeight="1" x14ac:dyDescent="0.15">
      <c r="A171" s="391" t="s">
        <v>49</v>
      </c>
      <c r="B171" s="41" t="s">
        <v>102</v>
      </c>
      <c r="C171" s="392">
        <v>38</v>
      </c>
      <c r="D171" s="393"/>
      <c r="E171" s="394">
        <v>18.600000000000001</v>
      </c>
      <c r="F171" s="395"/>
      <c r="G171" s="396">
        <v>166</v>
      </c>
      <c r="H171" s="393"/>
      <c r="I171" s="394">
        <v>81.400000000000006</v>
      </c>
      <c r="J171" s="395"/>
      <c r="K171" s="40">
        <v>204</v>
      </c>
    </row>
    <row r="172" spans="1:11" ht="14.45" customHeight="1" x14ac:dyDescent="0.15">
      <c r="A172" s="369"/>
      <c r="B172" s="42" t="s">
        <v>103</v>
      </c>
      <c r="C172" s="376">
        <v>34</v>
      </c>
      <c r="D172" s="377"/>
      <c r="E172" s="378">
        <v>15.517241379310345</v>
      </c>
      <c r="F172" s="379"/>
      <c r="G172" s="390">
        <v>186</v>
      </c>
      <c r="H172" s="377"/>
      <c r="I172" s="378">
        <v>84.482758620689651</v>
      </c>
      <c r="J172" s="379"/>
      <c r="K172" s="31">
        <v>220</v>
      </c>
    </row>
    <row r="173" spans="1:11" ht="14.45" customHeight="1" x14ac:dyDescent="0.15">
      <c r="A173" s="369"/>
      <c r="B173" s="42" t="s">
        <v>69</v>
      </c>
      <c r="C173" s="376">
        <v>37</v>
      </c>
      <c r="D173" s="377"/>
      <c r="E173" s="378">
        <v>18.867924528301899</v>
      </c>
      <c r="F173" s="379"/>
      <c r="G173" s="390">
        <v>159</v>
      </c>
      <c r="H173" s="377"/>
      <c r="I173" s="378">
        <v>81.132075471698116</v>
      </c>
      <c r="J173" s="379"/>
      <c r="K173" s="31">
        <v>196</v>
      </c>
    </row>
    <row r="174" spans="1:11" ht="14.45" customHeight="1" x14ac:dyDescent="0.15">
      <c r="A174" s="369"/>
      <c r="B174" s="42" t="s">
        <v>104</v>
      </c>
      <c r="C174" s="376">
        <v>28</v>
      </c>
      <c r="D174" s="377"/>
      <c r="E174" s="378">
        <v>12.669683257918551</v>
      </c>
      <c r="F174" s="379"/>
      <c r="G174" s="390">
        <v>193</v>
      </c>
      <c r="H174" s="377"/>
      <c r="I174" s="378">
        <v>87.33031674208145</v>
      </c>
      <c r="J174" s="379"/>
      <c r="K174" s="31">
        <v>221</v>
      </c>
    </row>
    <row r="175" spans="1:11" ht="14.45" customHeight="1" x14ac:dyDescent="0.15">
      <c r="A175" s="370"/>
      <c r="B175" s="163" t="s">
        <v>105</v>
      </c>
      <c r="C175" s="397">
        <v>36</v>
      </c>
      <c r="D175" s="398"/>
      <c r="E175" s="399">
        <v>14.87603305785124</v>
      </c>
      <c r="F175" s="400"/>
      <c r="G175" s="401">
        <v>206</v>
      </c>
      <c r="H175" s="398"/>
      <c r="I175" s="399">
        <v>85.123966942148769</v>
      </c>
      <c r="J175" s="400"/>
      <c r="K175" s="166">
        <v>242</v>
      </c>
    </row>
    <row r="176" spans="1:11" ht="14.45" customHeight="1" x14ac:dyDescent="0.15">
      <c r="A176" s="391" t="s">
        <v>56</v>
      </c>
      <c r="B176" s="41" t="s">
        <v>102</v>
      </c>
      <c r="C176" s="392">
        <v>0</v>
      </c>
      <c r="D176" s="393"/>
      <c r="E176" s="394">
        <v>0</v>
      </c>
      <c r="F176" s="395"/>
      <c r="G176" s="396">
        <v>0</v>
      </c>
      <c r="H176" s="393"/>
      <c r="I176" s="394">
        <v>0</v>
      </c>
      <c r="J176" s="395"/>
      <c r="K176" s="40">
        <v>0</v>
      </c>
    </row>
    <row r="177" spans="1:11" ht="14.45" customHeight="1" x14ac:dyDescent="0.15">
      <c r="A177" s="369"/>
      <c r="B177" s="42" t="s">
        <v>103</v>
      </c>
      <c r="C177" s="376">
        <v>1</v>
      </c>
      <c r="D177" s="377"/>
      <c r="E177" s="378">
        <v>33.299999999999997</v>
      </c>
      <c r="F177" s="379"/>
      <c r="G177" s="390">
        <v>2</v>
      </c>
      <c r="H177" s="377"/>
      <c r="I177" s="378">
        <v>66.7</v>
      </c>
      <c r="J177" s="379"/>
      <c r="K177" s="31">
        <v>3</v>
      </c>
    </row>
    <row r="178" spans="1:11" ht="14.45" customHeight="1" x14ac:dyDescent="0.15">
      <c r="A178" s="369"/>
      <c r="B178" s="42" t="s">
        <v>69</v>
      </c>
      <c r="C178" s="376">
        <v>2</v>
      </c>
      <c r="D178" s="377"/>
      <c r="E178" s="378">
        <v>66.666666666666657</v>
      </c>
      <c r="F178" s="379"/>
      <c r="G178" s="390">
        <v>1</v>
      </c>
      <c r="H178" s="377"/>
      <c r="I178" s="378">
        <v>33.333333333333329</v>
      </c>
      <c r="J178" s="379"/>
      <c r="K178" s="31">
        <v>3</v>
      </c>
    </row>
    <row r="179" spans="1:11" ht="14.45" customHeight="1" x14ac:dyDescent="0.15">
      <c r="A179" s="369"/>
      <c r="B179" s="42" t="s">
        <v>104</v>
      </c>
      <c r="C179" s="376">
        <v>5</v>
      </c>
      <c r="D179" s="377"/>
      <c r="E179" s="378">
        <v>55.555555555555557</v>
      </c>
      <c r="F179" s="379"/>
      <c r="G179" s="390">
        <v>4</v>
      </c>
      <c r="H179" s="377"/>
      <c r="I179" s="378">
        <v>44.444444444444443</v>
      </c>
      <c r="J179" s="379"/>
      <c r="K179" s="31">
        <v>9</v>
      </c>
    </row>
    <row r="180" spans="1:11" ht="14.45" customHeight="1" x14ac:dyDescent="0.15">
      <c r="A180" s="370"/>
      <c r="B180" s="163" t="s">
        <v>105</v>
      </c>
      <c r="C180" s="397">
        <v>0</v>
      </c>
      <c r="D180" s="398"/>
      <c r="E180" s="399">
        <v>0</v>
      </c>
      <c r="F180" s="400"/>
      <c r="G180" s="401">
        <v>1</v>
      </c>
      <c r="H180" s="398"/>
      <c r="I180" s="399">
        <v>100</v>
      </c>
      <c r="J180" s="400"/>
      <c r="K180" s="166">
        <v>1</v>
      </c>
    </row>
    <row r="181" spans="1:11" ht="14.45" customHeight="1" x14ac:dyDescent="0.15">
      <c r="A181" s="391" t="s">
        <v>57</v>
      </c>
      <c r="B181" s="41" t="s">
        <v>102</v>
      </c>
      <c r="C181" s="392">
        <v>56</v>
      </c>
      <c r="D181" s="393"/>
      <c r="E181" s="394">
        <v>20.7</v>
      </c>
      <c r="F181" s="395"/>
      <c r="G181" s="396">
        <v>215</v>
      </c>
      <c r="H181" s="393"/>
      <c r="I181" s="394">
        <v>79.3</v>
      </c>
      <c r="J181" s="395"/>
      <c r="K181" s="40">
        <v>271</v>
      </c>
    </row>
    <row r="182" spans="1:11" ht="14.45" customHeight="1" x14ac:dyDescent="0.15">
      <c r="A182" s="369"/>
      <c r="B182" s="42" t="s">
        <v>103</v>
      </c>
      <c r="C182" s="376">
        <v>43</v>
      </c>
      <c r="D182" s="377"/>
      <c r="E182" s="378">
        <v>15.7</v>
      </c>
      <c r="F182" s="379"/>
      <c r="G182" s="390">
        <v>231</v>
      </c>
      <c r="H182" s="377"/>
      <c r="I182" s="378">
        <v>84.3</v>
      </c>
      <c r="J182" s="379"/>
      <c r="K182" s="31">
        <v>274</v>
      </c>
    </row>
    <row r="183" spans="1:11" ht="14.45" customHeight="1" x14ac:dyDescent="0.15">
      <c r="A183" s="369"/>
      <c r="B183" s="42" t="s">
        <v>69</v>
      </c>
      <c r="C183" s="376">
        <v>49</v>
      </c>
      <c r="D183" s="377"/>
      <c r="E183" s="378">
        <v>20</v>
      </c>
      <c r="F183" s="379"/>
      <c r="G183" s="390">
        <v>196</v>
      </c>
      <c r="H183" s="377"/>
      <c r="I183" s="378">
        <v>80</v>
      </c>
      <c r="J183" s="379"/>
      <c r="K183" s="31">
        <v>245</v>
      </c>
    </row>
    <row r="184" spans="1:11" ht="14.45" customHeight="1" x14ac:dyDescent="0.15">
      <c r="A184" s="369"/>
      <c r="B184" s="42" t="s">
        <v>104</v>
      </c>
      <c r="C184" s="376">
        <v>43</v>
      </c>
      <c r="D184" s="377"/>
      <c r="E184" s="378">
        <v>15.75091575091575</v>
      </c>
      <c r="F184" s="379"/>
      <c r="G184" s="390">
        <v>230</v>
      </c>
      <c r="H184" s="377"/>
      <c r="I184" s="378">
        <v>84.249084249084248</v>
      </c>
      <c r="J184" s="379"/>
      <c r="K184" s="31">
        <v>273</v>
      </c>
    </row>
    <row r="185" spans="1:11" ht="14.45" customHeight="1" x14ac:dyDescent="0.15">
      <c r="A185" s="370"/>
      <c r="B185" s="163" t="s">
        <v>105</v>
      </c>
      <c r="C185" s="397">
        <v>37</v>
      </c>
      <c r="D185" s="398"/>
      <c r="E185" s="399">
        <v>13.405797101449277</v>
      </c>
      <c r="F185" s="400"/>
      <c r="G185" s="401">
        <v>239</v>
      </c>
      <c r="H185" s="398"/>
      <c r="I185" s="399">
        <v>86.594202898550719</v>
      </c>
      <c r="J185" s="400"/>
      <c r="K185" s="184">
        <v>276</v>
      </c>
    </row>
    <row r="186" spans="1:11" s="33" customFormat="1" ht="14.45" customHeight="1" x14ac:dyDescent="0.15">
      <c r="A186" t="s">
        <v>106</v>
      </c>
      <c r="B186" s="79"/>
      <c r="C186" s="132"/>
      <c r="D186" s="132"/>
      <c r="E186" s="202"/>
      <c r="F186" s="202"/>
      <c r="G186" s="132"/>
      <c r="H186" s="132"/>
      <c r="I186" s="202"/>
      <c r="J186" s="202"/>
      <c r="K186" s="78"/>
    </row>
    <row r="187" spans="1:11" s="33" customFormat="1" ht="17.100000000000001" customHeight="1" x14ac:dyDescent="0.15">
      <c r="A187"/>
      <c r="B187" s="79"/>
      <c r="C187" s="132"/>
      <c r="D187" s="132"/>
      <c r="E187" s="202"/>
      <c r="F187" s="202"/>
      <c r="G187" s="132"/>
      <c r="H187" s="132"/>
      <c r="I187" s="202"/>
      <c r="J187" s="202"/>
      <c r="K187" s="78"/>
    </row>
    <row r="188" spans="1:11" s="33" customFormat="1" ht="17.100000000000001" customHeight="1" x14ac:dyDescent="0.15">
      <c r="A188"/>
      <c r="B188" s="79"/>
      <c r="C188" s="132"/>
      <c r="D188" s="132"/>
      <c r="E188" s="202"/>
      <c r="F188" s="202"/>
      <c r="G188" s="132"/>
      <c r="H188" s="132"/>
      <c r="I188" s="202"/>
      <c r="J188" s="202"/>
      <c r="K188" s="78"/>
    </row>
    <row r="189" spans="1:11" s="33" customFormat="1" ht="17.100000000000001" customHeight="1" x14ac:dyDescent="0.15">
      <c r="A189"/>
      <c r="B189" s="79"/>
      <c r="C189" s="132"/>
      <c r="D189" s="132"/>
      <c r="E189" s="202"/>
      <c r="F189" s="202"/>
      <c r="G189" s="132"/>
      <c r="H189" s="132"/>
      <c r="I189" s="202"/>
      <c r="J189" s="202"/>
      <c r="K189" s="78"/>
    </row>
    <row r="190" spans="1:11" s="33" customFormat="1" ht="17.100000000000001" customHeight="1" x14ac:dyDescent="0.15">
      <c r="A190"/>
      <c r="B190" s="79"/>
      <c r="C190" s="132"/>
      <c r="D190" s="132"/>
      <c r="E190" s="202"/>
      <c r="F190" s="202"/>
      <c r="G190" s="132"/>
      <c r="H190" s="132"/>
      <c r="I190" s="202"/>
      <c r="J190" s="202"/>
      <c r="K190" s="78"/>
    </row>
    <row r="191" spans="1:11" s="33" customFormat="1" ht="17.100000000000001" customHeight="1" x14ac:dyDescent="0.15">
      <c r="A191"/>
      <c r="B191" s="79"/>
      <c r="C191" s="132"/>
      <c r="D191" s="132"/>
      <c r="E191" s="202"/>
      <c r="F191" s="202"/>
      <c r="G191" s="132"/>
      <c r="H191" s="132"/>
      <c r="I191" s="202"/>
      <c r="J191" s="202"/>
      <c r="K191" s="78"/>
    </row>
    <row r="192" spans="1:11" s="33" customFormat="1" ht="17.100000000000001" customHeight="1" x14ac:dyDescent="0.15">
      <c r="A192"/>
      <c r="B192" s="79"/>
      <c r="C192" s="132"/>
      <c r="D192" s="132"/>
      <c r="E192" s="202"/>
      <c r="F192" s="202"/>
      <c r="G192" s="132"/>
      <c r="H192" s="132"/>
      <c r="I192" s="202"/>
      <c r="J192" s="202"/>
      <c r="K192" s="78"/>
    </row>
    <row r="193" spans="1:11" s="33" customFormat="1" ht="16.5" customHeight="1" x14ac:dyDescent="0.15">
      <c r="A193"/>
      <c r="B193" s="79"/>
      <c r="C193" s="132"/>
      <c r="D193" s="132"/>
      <c r="E193" s="202"/>
      <c r="F193" s="202"/>
      <c r="G193" s="132"/>
      <c r="H193" s="132"/>
      <c r="I193" s="202"/>
      <c r="J193" s="202"/>
      <c r="K193" s="78"/>
    </row>
    <row r="194" spans="1:11" s="33" customFormat="1" ht="17.100000000000001" customHeight="1" x14ac:dyDescent="0.15">
      <c r="A194"/>
      <c r="B194" s="79"/>
      <c r="C194" s="132"/>
      <c r="D194" s="132"/>
      <c r="E194" s="202"/>
      <c r="F194" s="202"/>
      <c r="G194" s="132"/>
      <c r="H194" s="132"/>
      <c r="I194" s="202"/>
      <c r="J194" s="202"/>
      <c r="K194" s="78"/>
    </row>
    <row r="195" spans="1:11" s="33" customFormat="1" ht="17.100000000000001" customHeight="1" x14ac:dyDescent="0.15">
      <c r="A195"/>
      <c r="B195" s="79"/>
      <c r="C195" s="132"/>
      <c r="D195" s="132"/>
      <c r="E195" s="202"/>
      <c r="F195" s="202"/>
      <c r="G195" s="132"/>
      <c r="H195" s="132"/>
      <c r="I195" s="202"/>
      <c r="J195" s="202"/>
      <c r="K195" s="78"/>
    </row>
    <row r="196" spans="1:11" s="33" customFormat="1" ht="17.100000000000001" customHeight="1" x14ac:dyDescent="0.15">
      <c r="A196"/>
      <c r="B196" s="79"/>
      <c r="C196" s="132"/>
      <c r="D196" s="132"/>
      <c r="E196" s="202"/>
      <c r="F196" s="202"/>
      <c r="G196" s="132"/>
      <c r="H196" s="132"/>
      <c r="I196" s="202"/>
      <c r="J196" s="202"/>
      <c r="K196" s="78"/>
    </row>
    <row r="197" spans="1:11" s="33" customFormat="1" ht="17.100000000000001" customHeight="1" x14ac:dyDescent="0.15">
      <c r="A197"/>
      <c r="B197" s="79"/>
      <c r="C197" s="132"/>
      <c r="D197" s="132"/>
      <c r="E197" s="202"/>
      <c r="F197" s="202"/>
      <c r="G197" s="132"/>
      <c r="H197" s="132"/>
      <c r="I197" s="202"/>
      <c r="J197" s="202"/>
      <c r="K197" s="78"/>
    </row>
    <row r="198" spans="1:11" s="33" customFormat="1" x14ac:dyDescent="0.15">
      <c r="A198"/>
      <c r="B198" s="79"/>
      <c r="C198" s="132"/>
      <c r="D198" s="132"/>
      <c r="E198" s="202"/>
      <c r="F198" s="202"/>
      <c r="G198" s="132"/>
      <c r="H198" s="132"/>
      <c r="I198" s="202"/>
      <c r="J198" s="202"/>
      <c r="K198" s="78"/>
    </row>
    <row r="199" spans="1:11" s="33" customFormat="1" ht="31.5" customHeight="1" x14ac:dyDescent="0.15">
      <c r="A199" s="403" t="s">
        <v>118</v>
      </c>
      <c r="B199" s="403"/>
      <c r="C199" s="403"/>
      <c r="D199" s="403"/>
      <c r="E199" s="403"/>
      <c r="F199" s="403"/>
      <c r="G199" s="403"/>
      <c r="H199" s="403"/>
      <c r="I199" s="403"/>
      <c r="J199" s="403"/>
      <c r="K199" s="403"/>
    </row>
    <row r="200" spans="1:11" ht="17.100000000000001" customHeight="1" x14ac:dyDescent="0.15">
      <c r="A200" s="78" t="s">
        <v>108</v>
      </c>
      <c r="B200" s="79"/>
      <c r="C200" s="78"/>
      <c r="D200" s="28"/>
      <c r="E200" s="78"/>
      <c r="F200" s="28"/>
      <c r="G200" s="78"/>
      <c r="H200" s="33"/>
      <c r="J200" t="s">
        <v>120</v>
      </c>
    </row>
    <row r="201" spans="1:11" ht="17.100000000000001" customHeight="1" x14ac:dyDescent="0.15">
      <c r="A201" s="194"/>
      <c r="B201" s="309" t="s">
        <v>70</v>
      </c>
      <c r="C201" s="311" t="s">
        <v>43</v>
      </c>
      <c r="D201" s="312"/>
      <c r="E201" s="312"/>
      <c r="F201" s="313"/>
      <c r="G201" s="311" t="s">
        <v>44</v>
      </c>
      <c r="H201" s="312"/>
      <c r="I201" s="312"/>
      <c r="J201" s="313"/>
      <c r="K201" s="309" t="s">
        <v>8</v>
      </c>
    </row>
    <row r="202" spans="1:11" ht="17.100000000000001" customHeight="1" x14ac:dyDescent="0.15">
      <c r="A202" s="194"/>
      <c r="B202" s="310"/>
      <c r="C202" s="366" t="s">
        <v>93</v>
      </c>
      <c r="D202" s="367"/>
      <c r="E202" s="367" t="s">
        <v>75</v>
      </c>
      <c r="F202" s="368"/>
      <c r="G202" s="321" t="s">
        <v>93</v>
      </c>
      <c r="H202" s="322"/>
      <c r="I202" s="322" t="s">
        <v>75</v>
      </c>
      <c r="J202" s="323"/>
      <c r="K202" s="402"/>
    </row>
    <row r="203" spans="1:11" ht="17.100000000000001" customHeight="1" x14ac:dyDescent="0.15">
      <c r="A203" s="391" t="s">
        <v>0</v>
      </c>
      <c r="B203" s="37" t="s">
        <v>20</v>
      </c>
      <c r="C203" s="408">
        <v>36</v>
      </c>
      <c r="D203" s="409"/>
      <c r="E203" s="410">
        <v>20.689655172413794</v>
      </c>
      <c r="F203" s="411"/>
      <c r="G203" s="408">
        <v>138</v>
      </c>
      <c r="H203" s="409"/>
      <c r="I203" s="410">
        <v>79.310344827586206</v>
      </c>
      <c r="J203" s="411"/>
      <c r="K203" s="7">
        <v>174</v>
      </c>
    </row>
    <row r="204" spans="1:11" ht="17.100000000000001" customHeight="1" x14ac:dyDescent="0.15">
      <c r="A204" s="369"/>
      <c r="B204" s="32" t="s">
        <v>21</v>
      </c>
      <c r="C204" s="406">
        <v>25</v>
      </c>
      <c r="D204" s="407"/>
      <c r="E204" s="404">
        <v>14.534883720930234</v>
      </c>
      <c r="F204" s="405"/>
      <c r="G204" s="406">
        <v>147</v>
      </c>
      <c r="H204" s="407"/>
      <c r="I204" s="404">
        <v>85.465116279069761</v>
      </c>
      <c r="J204" s="405"/>
      <c r="K204" s="9">
        <v>172</v>
      </c>
    </row>
    <row r="205" spans="1:11" ht="17.100000000000001" customHeight="1" x14ac:dyDescent="0.15">
      <c r="A205" s="369"/>
      <c r="B205" s="32" t="s">
        <v>68</v>
      </c>
      <c r="C205" s="406">
        <v>31</v>
      </c>
      <c r="D205" s="407"/>
      <c r="E205" s="404">
        <v>22.962962962962962</v>
      </c>
      <c r="F205" s="405"/>
      <c r="G205" s="406">
        <v>104</v>
      </c>
      <c r="H205" s="407"/>
      <c r="I205" s="404">
        <v>77.037037037037038</v>
      </c>
      <c r="J205" s="405"/>
      <c r="K205" s="9">
        <v>135</v>
      </c>
    </row>
    <row r="206" spans="1:11" ht="17.100000000000001" customHeight="1" x14ac:dyDescent="0.15">
      <c r="A206" s="369"/>
      <c r="B206" s="42" t="s">
        <v>74</v>
      </c>
      <c r="C206" s="406">
        <v>29</v>
      </c>
      <c r="D206" s="407"/>
      <c r="E206" s="404">
        <v>16.38418079096045</v>
      </c>
      <c r="F206" s="405"/>
      <c r="G206" s="406">
        <v>148</v>
      </c>
      <c r="H206" s="407"/>
      <c r="I206" s="404">
        <v>83.615819209039543</v>
      </c>
      <c r="J206" s="405"/>
      <c r="K206" s="9">
        <v>177</v>
      </c>
    </row>
    <row r="207" spans="1:11" ht="17.100000000000001" customHeight="1" x14ac:dyDescent="0.15">
      <c r="A207" s="370"/>
      <c r="B207" s="164" t="s">
        <v>81</v>
      </c>
      <c r="C207" s="412">
        <v>21</v>
      </c>
      <c r="D207" s="413"/>
      <c r="E207" s="414">
        <v>11.6</v>
      </c>
      <c r="F207" s="415"/>
      <c r="G207" s="412">
        <v>160</v>
      </c>
      <c r="H207" s="413"/>
      <c r="I207" s="414">
        <v>88.39779005524862</v>
      </c>
      <c r="J207" s="415"/>
      <c r="K207" s="162">
        <v>181</v>
      </c>
    </row>
    <row r="208" spans="1:11" ht="17.100000000000001" customHeight="1" x14ac:dyDescent="0.15">
      <c r="A208" s="391" t="s">
        <v>1</v>
      </c>
      <c r="B208" s="36" t="s">
        <v>20</v>
      </c>
      <c r="C208" s="408">
        <v>7</v>
      </c>
      <c r="D208" s="409"/>
      <c r="E208" s="410">
        <v>21.212121212121211</v>
      </c>
      <c r="F208" s="411"/>
      <c r="G208" s="408">
        <v>26</v>
      </c>
      <c r="H208" s="409"/>
      <c r="I208" s="410">
        <v>78.787878787878782</v>
      </c>
      <c r="J208" s="411"/>
      <c r="K208" s="7">
        <v>33</v>
      </c>
    </row>
    <row r="209" spans="1:11" ht="17.100000000000001" customHeight="1" x14ac:dyDescent="0.15">
      <c r="A209" s="369"/>
      <c r="B209" s="32" t="s">
        <v>21</v>
      </c>
      <c r="C209" s="406">
        <v>5</v>
      </c>
      <c r="D209" s="407"/>
      <c r="E209" s="404">
        <v>13.157894736842104</v>
      </c>
      <c r="F209" s="405"/>
      <c r="G209" s="406">
        <v>33</v>
      </c>
      <c r="H209" s="407"/>
      <c r="I209" s="404">
        <v>86.842105263157904</v>
      </c>
      <c r="J209" s="405"/>
      <c r="K209" s="9">
        <v>38</v>
      </c>
    </row>
    <row r="210" spans="1:11" ht="17.100000000000001" customHeight="1" x14ac:dyDescent="0.15">
      <c r="A210" s="369"/>
      <c r="B210" s="32" t="s">
        <v>68</v>
      </c>
      <c r="C210" s="406">
        <v>5</v>
      </c>
      <c r="D210" s="407"/>
      <c r="E210" s="404">
        <v>13.157894736842104</v>
      </c>
      <c r="F210" s="405"/>
      <c r="G210" s="406">
        <v>33</v>
      </c>
      <c r="H210" s="407"/>
      <c r="I210" s="404">
        <v>86.842105263157904</v>
      </c>
      <c r="J210" s="405"/>
      <c r="K210" s="9">
        <v>38</v>
      </c>
    </row>
    <row r="211" spans="1:11" ht="17.100000000000001" customHeight="1" x14ac:dyDescent="0.15">
      <c r="A211" s="369"/>
      <c r="B211" s="42" t="s">
        <v>74</v>
      </c>
      <c r="C211" s="406">
        <v>6</v>
      </c>
      <c r="D211" s="407"/>
      <c r="E211" s="404">
        <v>16.216216216216218</v>
      </c>
      <c r="F211" s="405"/>
      <c r="G211" s="406">
        <v>31</v>
      </c>
      <c r="H211" s="407"/>
      <c r="I211" s="404">
        <v>83.78378378378379</v>
      </c>
      <c r="J211" s="405"/>
      <c r="K211" s="9">
        <v>37</v>
      </c>
    </row>
    <row r="212" spans="1:11" ht="17.100000000000001" customHeight="1" x14ac:dyDescent="0.15">
      <c r="A212" s="370"/>
      <c r="B212" s="161" t="s">
        <v>81</v>
      </c>
      <c r="C212" s="416">
        <v>2</v>
      </c>
      <c r="D212" s="417"/>
      <c r="E212" s="418">
        <v>7.1</v>
      </c>
      <c r="F212" s="419"/>
      <c r="G212" s="416">
        <v>26</v>
      </c>
      <c r="H212" s="417"/>
      <c r="I212" s="418">
        <v>92.857142857142861</v>
      </c>
      <c r="J212" s="419"/>
      <c r="K212" s="165">
        <v>28</v>
      </c>
    </row>
    <row r="213" spans="1:11" ht="17.100000000000001" customHeight="1" x14ac:dyDescent="0.15">
      <c r="A213" s="391" t="s">
        <v>2</v>
      </c>
      <c r="B213" s="37" t="s">
        <v>20</v>
      </c>
      <c r="C213" s="408">
        <v>5</v>
      </c>
      <c r="D213" s="409"/>
      <c r="E213" s="410">
        <v>26.315789473684209</v>
      </c>
      <c r="F213" s="411"/>
      <c r="G213" s="408">
        <v>14</v>
      </c>
      <c r="H213" s="409"/>
      <c r="I213" s="410">
        <v>73.68421052631578</v>
      </c>
      <c r="J213" s="411"/>
      <c r="K213" s="7">
        <v>19</v>
      </c>
    </row>
    <row r="214" spans="1:11" ht="17.100000000000001" customHeight="1" x14ac:dyDescent="0.15">
      <c r="A214" s="369"/>
      <c r="B214" s="32" t="s">
        <v>21</v>
      </c>
      <c r="C214" s="406">
        <v>4</v>
      </c>
      <c r="D214" s="407"/>
      <c r="E214" s="404">
        <v>21.052631578947366</v>
      </c>
      <c r="F214" s="405"/>
      <c r="G214" s="406">
        <v>15</v>
      </c>
      <c r="H214" s="407"/>
      <c r="I214" s="404">
        <v>78.94736842105263</v>
      </c>
      <c r="J214" s="405"/>
      <c r="K214" s="9">
        <v>19</v>
      </c>
    </row>
    <row r="215" spans="1:11" ht="17.100000000000001" customHeight="1" x14ac:dyDescent="0.15">
      <c r="A215" s="369"/>
      <c r="B215" s="32" t="s">
        <v>68</v>
      </c>
      <c r="C215" s="406">
        <v>4</v>
      </c>
      <c r="D215" s="407"/>
      <c r="E215" s="404">
        <v>21.052631578947366</v>
      </c>
      <c r="F215" s="405"/>
      <c r="G215" s="406">
        <v>15</v>
      </c>
      <c r="H215" s="407"/>
      <c r="I215" s="404">
        <v>78.94736842105263</v>
      </c>
      <c r="J215" s="405"/>
      <c r="K215" s="9">
        <v>19</v>
      </c>
    </row>
    <row r="216" spans="1:11" ht="17.100000000000001" customHeight="1" x14ac:dyDescent="0.15">
      <c r="A216" s="369"/>
      <c r="B216" s="42" t="s">
        <v>74</v>
      </c>
      <c r="C216" s="406">
        <v>3</v>
      </c>
      <c r="D216" s="407"/>
      <c r="E216" s="404">
        <v>15.789473684210526</v>
      </c>
      <c r="F216" s="405"/>
      <c r="G216" s="406">
        <v>16</v>
      </c>
      <c r="H216" s="407"/>
      <c r="I216" s="404">
        <v>84.210526315789465</v>
      </c>
      <c r="J216" s="405"/>
      <c r="K216" s="9">
        <v>19</v>
      </c>
    </row>
    <row r="217" spans="1:11" ht="17.100000000000001" customHeight="1" x14ac:dyDescent="0.15">
      <c r="A217" s="370"/>
      <c r="B217" s="161" t="s">
        <v>81</v>
      </c>
      <c r="C217" s="416">
        <v>7</v>
      </c>
      <c r="D217" s="417"/>
      <c r="E217" s="418">
        <v>25.9</v>
      </c>
      <c r="F217" s="419"/>
      <c r="G217" s="416">
        <v>20</v>
      </c>
      <c r="H217" s="417"/>
      <c r="I217" s="418">
        <v>74.074074074074076</v>
      </c>
      <c r="J217" s="419"/>
      <c r="K217" s="165">
        <v>27</v>
      </c>
    </row>
    <row r="218" spans="1:11" ht="17.100000000000001" customHeight="1" x14ac:dyDescent="0.15">
      <c r="A218" s="391" t="s">
        <v>71</v>
      </c>
      <c r="B218" s="38" t="s">
        <v>20</v>
      </c>
      <c r="C218" s="408">
        <v>0</v>
      </c>
      <c r="D218" s="409"/>
      <c r="E218" s="410">
        <v>0</v>
      </c>
      <c r="F218" s="411"/>
      <c r="G218" s="408">
        <v>0</v>
      </c>
      <c r="H218" s="409"/>
      <c r="I218" s="410">
        <v>0</v>
      </c>
      <c r="J218" s="411"/>
      <c r="K218" s="7">
        <v>0</v>
      </c>
    </row>
    <row r="219" spans="1:11" ht="17.100000000000001" customHeight="1" x14ac:dyDescent="0.15">
      <c r="A219" s="369"/>
      <c r="B219" s="32" t="s">
        <v>21</v>
      </c>
      <c r="C219" s="406">
        <v>0</v>
      </c>
      <c r="D219" s="407"/>
      <c r="E219" s="404">
        <v>0</v>
      </c>
      <c r="F219" s="405"/>
      <c r="G219" s="406">
        <v>0</v>
      </c>
      <c r="H219" s="407"/>
      <c r="I219" s="404">
        <v>0</v>
      </c>
      <c r="J219" s="405"/>
      <c r="K219" s="9">
        <v>0</v>
      </c>
    </row>
    <row r="220" spans="1:11" ht="17.100000000000001" customHeight="1" x14ac:dyDescent="0.15">
      <c r="A220" s="369"/>
      <c r="B220" s="32" t="s">
        <v>68</v>
      </c>
      <c r="C220" s="406">
        <v>0</v>
      </c>
      <c r="D220" s="407"/>
      <c r="E220" s="404">
        <v>0</v>
      </c>
      <c r="F220" s="405"/>
      <c r="G220" s="406">
        <v>1</v>
      </c>
      <c r="H220" s="407"/>
      <c r="I220" s="404">
        <v>100</v>
      </c>
      <c r="J220" s="405"/>
      <c r="K220" s="9">
        <v>1</v>
      </c>
    </row>
    <row r="221" spans="1:11" ht="17.100000000000001" customHeight="1" x14ac:dyDescent="0.15">
      <c r="A221" s="369"/>
      <c r="B221" s="42" t="s">
        <v>74</v>
      </c>
      <c r="C221" s="406">
        <v>0</v>
      </c>
      <c r="D221" s="407"/>
      <c r="E221" s="404">
        <v>0</v>
      </c>
      <c r="F221" s="405"/>
      <c r="G221" s="406">
        <v>0</v>
      </c>
      <c r="H221" s="407"/>
      <c r="I221" s="404">
        <v>0</v>
      </c>
      <c r="J221" s="405"/>
      <c r="K221" s="9">
        <v>0</v>
      </c>
    </row>
    <row r="222" spans="1:11" ht="17.100000000000001" customHeight="1" x14ac:dyDescent="0.15">
      <c r="A222" s="370"/>
      <c r="B222" s="161" t="s">
        <v>81</v>
      </c>
      <c r="C222" s="416">
        <v>0</v>
      </c>
      <c r="D222" s="417"/>
      <c r="E222" s="418">
        <v>0</v>
      </c>
      <c r="F222" s="419"/>
      <c r="G222" s="416">
        <v>0</v>
      </c>
      <c r="H222" s="417"/>
      <c r="I222" s="418">
        <v>0</v>
      </c>
      <c r="J222" s="419"/>
      <c r="K222" s="165">
        <v>0</v>
      </c>
    </row>
    <row r="223" spans="1:11" ht="17.100000000000001" customHeight="1" x14ac:dyDescent="0.15">
      <c r="A223" s="391" t="s">
        <v>4</v>
      </c>
      <c r="B223" s="41" t="s">
        <v>20</v>
      </c>
      <c r="C223" s="408">
        <v>2</v>
      </c>
      <c r="D223" s="409"/>
      <c r="E223" s="410">
        <v>10.526315789473683</v>
      </c>
      <c r="F223" s="411"/>
      <c r="G223" s="409">
        <v>17</v>
      </c>
      <c r="H223" s="409"/>
      <c r="I223" s="410">
        <v>89.473684210526315</v>
      </c>
      <c r="J223" s="411"/>
      <c r="K223" s="40">
        <v>19</v>
      </c>
    </row>
    <row r="224" spans="1:11" ht="17.100000000000001" customHeight="1" x14ac:dyDescent="0.15">
      <c r="A224" s="369"/>
      <c r="B224" s="42" t="s">
        <v>21</v>
      </c>
      <c r="C224" s="406">
        <v>2</v>
      </c>
      <c r="D224" s="407"/>
      <c r="E224" s="404">
        <v>8.3333333333333321</v>
      </c>
      <c r="F224" s="405"/>
      <c r="G224" s="407">
        <v>22</v>
      </c>
      <c r="H224" s="407"/>
      <c r="I224" s="404">
        <v>91.666666666666657</v>
      </c>
      <c r="J224" s="405"/>
      <c r="K224" s="31">
        <v>24</v>
      </c>
    </row>
    <row r="225" spans="1:11" ht="17.100000000000001" customHeight="1" x14ac:dyDescent="0.15">
      <c r="A225" s="369"/>
      <c r="B225" s="42" t="s">
        <v>68</v>
      </c>
      <c r="C225" s="406">
        <v>4</v>
      </c>
      <c r="D225" s="407"/>
      <c r="E225" s="404">
        <v>19.047619047619047</v>
      </c>
      <c r="F225" s="405"/>
      <c r="G225" s="407">
        <v>17</v>
      </c>
      <c r="H225" s="407"/>
      <c r="I225" s="404">
        <v>80.952380952380949</v>
      </c>
      <c r="J225" s="405"/>
      <c r="K225" s="31">
        <v>21</v>
      </c>
    </row>
    <row r="226" spans="1:11" ht="17.100000000000001" customHeight="1" x14ac:dyDescent="0.15">
      <c r="A226" s="369"/>
      <c r="B226" s="42" t="s">
        <v>74</v>
      </c>
      <c r="C226" s="406">
        <v>1</v>
      </c>
      <c r="D226" s="407"/>
      <c r="E226" s="404">
        <v>6.25</v>
      </c>
      <c r="F226" s="405"/>
      <c r="G226" s="407">
        <v>15</v>
      </c>
      <c r="H226" s="407"/>
      <c r="I226" s="404">
        <v>93.75</v>
      </c>
      <c r="J226" s="405"/>
      <c r="K226" s="31">
        <v>16</v>
      </c>
    </row>
    <row r="227" spans="1:11" ht="17.100000000000001" customHeight="1" x14ac:dyDescent="0.15">
      <c r="A227" s="370"/>
      <c r="B227" s="163" t="s">
        <v>81</v>
      </c>
      <c r="C227" s="416">
        <v>3</v>
      </c>
      <c r="D227" s="417"/>
      <c r="E227" s="418">
        <v>17.600000000000001</v>
      </c>
      <c r="F227" s="419"/>
      <c r="G227" s="417">
        <v>14</v>
      </c>
      <c r="H227" s="417"/>
      <c r="I227" s="418">
        <v>82.35294117647058</v>
      </c>
      <c r="J227" s="419"/>
      <c r="K227" s="166">
        <v>17</v>
      </c>
    </row>
    <row r="228" spans="1:11" ht="17.100000000000001" customHeight="1" x14ac:dyDescent="0.15">
      <c r="A228" s="391" t="s">
        <v>5</v>
      </c>
      <c r="B228" s="36" t="s">
        <v>20</v>
      </c>
      <c r="C228" s="408">
        <v>1</v>
      </c>
      <c r="D228" s="409"/>
      <c r="E228" s="410">
        <v>16.666666666666664</v>
      </c>
      <c r="F228" s="411"/>
      <c r="G228" s="409">
        <v>5</v>
      </c>
      <c r="H228" s="409"/>
      <c r="I228" s="410">
        <v>83.333333333333343</v>
      </c>
      <c r="J228" s="411"/>
      <c r="K228" s="40">
        <v>6</v>
      </c>
    </row>
    <row r="229" spans="1:11" ht="17.100000000000001" customHeight="1" x14ac:dyDescent="0.15">
      <c r="A229" s="369"/>
      <c r="B229" s="32" t="s">
        <v>21</v>
      </c>
      <c r="C229" s="406">
        <v>3</v>
      </c>
      <c r="D229" s="407"/>
      <c r="E229" s="404">
        <v>30</v>
      </c>
      <c r="F229" s="405"/>
      <c r="G229" s="407">
        <v>7</v>
      </c>
      <c r="H229" s="407"/>
      <c r="I229" s="404">
        <v>70</v>
      </c>
      <c r="J229" s="405"/>
      <c r="K229" s="31">
        <v>10</v>
      </c>
    </row>
    <row r="230" spans="1:11" ht="17.100000000000001" customHeight="1" x14ac:dyDescent="0.15">
      <c r="A230" s="369"/>
      <c r="B230" s="32" t="s">
        <v>68</v>
      </c>
      <c r="C230" s="406">
        <v>0</v>
      </c>
      <c r="D230" s="407"/>
      <c r="E230" s="404">
        <v>0</v>
      </c>
      <c r="F230" s="405"/>
      <c r="G230" s="407">
        <v>7</v>
      </c>
      <c r="H230" s="407"/>
      <c r="I230" s="404">
        <v>100</v>
      </c>
      <c r="J230" s="405"/>
      <c r="K230" s="31">
        <v>7</v>
      </c>
    </row>
    <row r="231" spans="1:11" ht="17.100000000000001" customHeight="1" x14ac:dyDescent="0.15">
      <c r="A231" s="369"/>
      <c r="B231" s="42" t="s">
        <v>74</v>
      </c>
      <c r="C231" s="406">
        <v>0</v>
      </c>
      <c r="D231" s="407"/>
      <c r="E231" s="404">
        <v>0</v>
      </c>
      <c r="F231" s="405"/>
      <c r="G231" s="407">
        <v>4</v>
      </c>
      <c r="H231" s="407"/>
      <c r="I231" s="404">
        <v>100</v>
      </c>
      <c r="J231" s="405"/>
      <c r="K231" s="31">
        <v>4</v>
      </c>
    </row>
    <row r="232" spans="1:11" ht="17.100000000000001" customHeight="1" x14ac:dyDescent="0.15">
      <c r="A232" s="370"/>
      <c r="B232" s="161" t="s">
        <v>81</v>
      </c>
      <c r="C232" s="416">
        <v>1</v>
      </c>
      <c r="D232" s="417"/>
      <c r="E232" s="418">
        <v>14.3</v>
      </c>
      <c r="F232" s="419"/>
      <c r="G232" s="417">
        <v>6</v>
      </c>
      <c r="H232" s="417"/>
      <c r="I232" s="418">
        <v>85.714285714285708</v>
      </c>
      <c r="J232" s="419"/>
      <c r="K232" s="166">
        <v>7</v>
      </c>
    </row>
    <row r="233" spans="1:11" ht="17.100000000000001" customHeight="1" x14ac:dyDescent="0.15">
      <c r="A233" s="391" t="s">
        <v>6</v>
      </c>
      <c r="B233" s="37" t="s">
        <v>20</v>
      </c>
      <c r="C233" s="408">
        <v>1</v>
      </c>
      <c r="D233" s="409"/>
      <c r="E233" s="410">
        <v>14.285714285714285</v>
      </c>
      <c r="F233" s="411"/>
      <c r="G233" s="409">
        <v>6</v>
      </c>
      <c r="H233" s="409"/>
      <c r="I233" s="410">
        <v>85.714285714285708</v>
      </c>
      <c r="J233" s="411"/>
      <c r="K233" s="40">
        <v>7</v>
      </c>
    </row>
    <row r="234" spans="1:11" ht="17.100000000000001" customHeight="1" x14ac:dyDescent="0.15">
      <c r="A234" s="369"/>
      <c r="B234" s="32" t="s">
        <v>21</v>
      </c>
      <c r="C234" s="406">
        <v>1</v>
      </c>
      <c r="D234" s="407"/>
      <c r="E234" s="404">
        <v>50</v>
      </c>
      <c r="F234" s="405"/>
      <c r="G234" s="407">
        <v>1</v>
      </c>
      <c r="H234" s="407"/>
      <c r="I234" s="404">
        <v>50</v>
      </c>
      <c r="J234" s="405"/>
      <c r="K234" s="31">
        <v>2</v>
      </c>
    </row>
    <row r="235" spans="1:11" ht="17.100000000000001" customHeight="1" x14ac:dyDescent="0.15">
      <c r="A235" s="369"/>
      <c r="B235" s="32" t="s">
        <v>68</v>
      </c>
      <c r="C235" s="406">
        <v>1</v>
      </c>
      <c r="D235" s="407"/>
      <c r="E235" s="404">
        <v>16.666666666666664</v>
      </c>
      <c r="F235" s="405"/>
      <c r="G235" s="407">
        <v>5</v>
      </c>
      <c r="H235" s="407"/>
      <c r="I235" s="404">
        <v>83.333333333333343</v>
      </c>
      <c r="J235" s="405"/>
      <c r="K235" s="31">
        <v>6</v>
      </c>
    </row>
    <row r="236" spans="1:11" ht="17.100000000000001" customHeight="1" x14ac:dyDescent="0.15">
      <c r="A236" s="369"/>
      <c r="B236" s="42" t="s">
        <v>74</v>
      </c>
      <c r="C236" s="406">
        <v>1</v>
      </c>
      <c r="D236" s="407"/>
      <c r="E236" s="404">
        <v>16.666666666666664</v>
      </c>
      <c r="F236" s="405"/>
      <c r="G236" s="407">
        <v>5</v>
      </c>
      <c r="H236" s="407"/>
      <c r="I236" s="404">
        <v>83.333333333333343</v>
      </c>
      <c r="J236" s="405"/>
      <c r="K236" s="31">
        <v>6</v>
      </c>
    </row>
    <row r="237" spans="1:11" ht="17.100000000000001" customHeight="1" x14ac:dyDescent="0.15">
      <c r="A237" s="370"/>
      <c r="B237" s="161" t="s">
        <v>81</v>
      </c>
      <c r="C237" s="416">
        <v>0</v>
      </c>
      <c r="D237" s="417"/>
      <c r="E237" s="418">
        <v>0</v>
      </c>
      <c r="F237" s="419"/>
      <c r="G237" s="417">
        <v>8</v>
      </c>
      <c r="H237" s="417"/>
      <c r="I237" s="418">
        <v>100</v>
      </c>
      <c r="J237" s="419"/>
      <c r="K237" s="166">
        <v>8</v>
      </c>
    </row>
    <row r="238" spans="1:11" ht="17.100000000000001" customHeight="1" x14ac:dyDescent="0.15">
      <c r="A238" s="391" t="s">
        <v>7</v>
      </c>
      <c r="B238" s="37" t="s">
        <v>20</v>
      </c>
      <c r="C238" s="408">
        <v>4</v>
      </c>
      <c r="D238" s="409"/>
      <c r="E238" s="410">
        <v>30.76923076923077</v>
      </c>
      <c r="F238" s="411"/>
      <c r="G238" s="409">
        <v>9</v>
      </c>
      <c r="H238" s="409"/>
      <c r="I238" s="410">
        <v>69.230769230769226</v>
      </c>
      <c r="J238" s="411"/>
      <c r="K238" s="40">
        <v>13</v>
      </c>
    </row>
    <row r="239" spans="1:11" ht="17.100000000000001" customHeight="1" x14ac:dyDescent="0.15">
      <c r="A239" s="369"/>
      <c r="B239" s="32" t="s">
        <v>21</v>
      </c>
      <c r="C239" s="406">
        <v>3</v>
      </c>
      <c r="D239" s="407"/>
      <c r="E239" s="404">
        <v>33.333333333333329</v>
      </c>
      <c r="F239" s="405"/>
      <c r="G239" s="407">
        <v>6</v>
      </c>
      <c r="H239" s="407"/>
      <c r="I239" s="404">
        <v>66.666666666666657</v>
      </c>
      <c r="J239" s="405"/>
      <c r="K239" s="31">
        <v>9</v>
      </c>
    </row>
    <row r="240" spans="1:11" ht="17.100000000000001" customHeight="1" x14ac:dyDescent="0.15">
      <c r="A240" s="369"/>
      <c r="B240" s="32" t="s">
        <v>68</v>
      </c>
      <c r="C240" s="406">
        <v>3</v>
      </c>
      <c r="D240" s="407"/>
      <c r="E240" s="404">
        <v>16.666666666666664</v>
      </c>
      <c r="F240" s="405"/>
      <c r="G240" s="407">
        <v>15</v>
      </c>
      <c r="H240" s="407"/>
      <c r="I240" s="404">
        <v>83.333333333333343</v>
      </c>
      <c r="J240" s="405"/>
      <c r="K240" s="31">
        <v>18</v>
      </c>
    </row>
    <row r="241" spans="1:11" ht="17.100000000000001" customHeight="1" x14ac:dyDescent="0.15">
      <c r="A241" s="369"/>
      <c r="B241" s="42" t="s">
        <v>74</v>
      </c>
      <c r="C241" s="406">
        <v>3</v>
      </c>
      <c r="D241" s="407"/>
      <c r="E241" s="404">
        <v>21.428571428571427</v>
      </c>
      <c r="F241" s="405"/>
      <c r="G241" s="407">
        <v>11</v>
      </c>
      <c r="H241" s="407"/>
      <c r="I241" s="404">
        <v>78.571428571428569</v>
      </c>
      <c r="J241" s="405"/>
      <c r="K241" s="31">
        <v>14</v>
      </c>
    </row>
    <row r="242" spans="1:11" ht="17.100000000000001" customHeight="1" x14ac:dyDescent="0.15">
      <c r="A242" s="370"/>
      <c r="B242" s="161" t="s">
        <v>81</v>
      </c>
      <c r="C242" s="416">
        <v>3</v>
      </c>
      <c r="D242" s="417"/>
      <c r="E242" s="418">
        <v>25</v>
      </c>
      <c r="F242" s="419"/>
      <c r="G242" s="417">
        <v>9</v>
      </c>
      <c r="H242" s="417"/>
      <c r="I242" s="418">
        <v>75</v>
      </c>
      <c r="J242" s="419"/>
      <c r="K242" s="166">
        <v>12</v>
      </c>
    </row>
    <row r="243" spans="1:11" ht="17.100000000000001" customHeight="1" x14ac:dyDescent="0.15">
      <c r="A243" s="391" t="s">
        <v>82</v>
      </c>
      <c r="B243" s="41" t="s">
        <v>20</v>
      </c>
      <c r="C243" s="408">
        <v>56</v>
      </c>
      <c r="D243" s="409"/>
      <c r="E243" s="410">
        <v>20.664206642066421</v>
      </c>
      <c r="F243" s="411"/>
      <c r="G243" s="409">
        <v>215</v>
      </c>
      <c r="H243" s="409"/>
      <c r="I243" s="410">
        <v>79.335793357933582</v>
      </c>
      <c r="J243" s="411"/>
      <c r="K243" s="40">
        <v>271</v>
      </c>
    </row>
    <row r="244" spans="1:11" ht="17.100000000000001" customHeight="1" x14ac:dyDescent="0.15">
      <c r="A244" s="369"/>
      <c r="B244" s="42" t="s">
        <v>21</v>
      </c>
      <c r="C244" s="406">
        <v>43</v>
      </c>
      <c r="D244" s="407"/>
      <c r="E244" s="404">
        <v>15.693430656934307</v>
      </c>
      <c r="F244" s="405"/>
      <c r="G244" s="407">
        <v>231</v>
      </c>
      <c r="H244" s="407"/>
      <c r="I244" s="404">
        <v>84.306569343065689</v>
      </c>
      <c r="J244" s="405"/>
      <c r="K244" s="31">
        <v>274</v>
      </c>
    </row>
    <row r="245" spans="1:11" ht="17.100000000000001" customHeight="1" x14ac:dyDescent="0.15">
      <c r="A245" s="369"/>
      <c r="B245" s="42" t="s">
        <v>68</v>
      </c>
      <c r="C245" s="406">
        <v>48</v>
      </c>
      <c r="D245" s="407"/>
      <c r="E245" s="404">
        <v>19.591836734693878</v>
      </c>
      <c r="F245" s="405"/>
      <c r="G245" s="407">
        <v>197</v>
      </c>
      <c r="H245" s="407"/>
      <c r="I245" s="404">
        <v>80.408163265306115</v>
      </c>
      <c r="J245" s="405"/>
      <c r="K245" s="31">
        <v>245</v>
      </c>
    </row>
    <row r="246" spans="1:11" ht="17.100000000000001" customHeight="1" x14ac:dyDescent="0.15">
      <c r="A246" s="369"/>
      <c r="B246" s="42" t="s">
        <v>74</v>
      </c>
      <c r="C246" s="406">
        <v>43</v>
      </c>
      <c r="D246" s="407"/>
      <c r="E246" s="404">
        <v>15.75091575091575</v>
      </c>
      <c r="F246" s="405"/>
      <c r="G246" s="407">
        <v>230</v>
      </c>
      <c r="H246" s="407"/>
      <c r="I246" s="404">
        <v>84.249084249084248</v>
      </c>
      <c r="J246" s="405"/>
      <c r="K246" s="31">
        <v>273</v>
      </c>
    </row>
    <row r="247" spans="1:11" ht="17.100000000000001" customHeight="1" x14ac:dyDescent="0.15">
      <c r="A247" s="370"/>
      <c r="B247" s="163" t="s">
        <v>81</v>
      </c>
      <c r="C247" s="416">
        <v>37</v>
      </c>
      <c r="D247" s="417"/>
      <c r="E247" s="421">
        <v>13.2</v>
      </c>
      <c r="F247" s="422"/>
      <c r="G247" s="417">
        <v>243</v>
      </c>
      <c r="H247" s="417"/>
      <c r="I247" s="421">
        <v>86.8</v>
      </c>
      <c r="J247" s="422"/>
      <c r="K247" s="166">
        <v>280</v>
      </c>
    </row>
    <row r="248" spans="1:11" s="33" customFormat="1" ht="17.100000000000001" customHeight="1" x14ac:dyDescent="0.15">
      <c r="A248" s="79"/>
      <c r="B248" s="79"/>
      <c r="C248" s="78"/>
      <c r="D248" s="78"/>
      <c r="E248" s="78"/>
      <c r="F248" s="78"/>
      <c r="G248" s="78"/>
      <c r="H248" s="28"/>
    </row>
    <row r="249" spans="1:11" ht="17.100000000000001" customHeight="1" x14ac:dyDescent="0.15">
      <c r="A249" t="s">
        <v>112</v>
      </c>
      <c r="G249" t="s">
        <v>122</v>
      </c>
    </row>
    <row r="250" spans="1:11" ht="17.100000000000001" customHeight="1" x14ac:dyDescent="0.15">
      <c r="A250" s="34"/>
      <c r="B250" s="173" t="s">
        <v>64</v>
      </c>
      <c r="C250" s="173" t="s">
        <v>65</v>
      </c>
      <c r="D250" s="173" t="s">
        <v>66</v>
      </c>
      <c r="E250" s="173" t="s">
        <v>67</v>
      </c>
      <c r="F250" s="173" t="s">
        <v>83</v>
      </c>
      <c r="G250" s="173" t="s">
        <v>57</v>
      </c>
    </row>
    <row r="251" spans="1:11" ht="17.100000000000001" customHeight="1" x14ac:dyDescent="0.15">
      <c r="A251" s="175" t="s">
        <v>45</v>
      </c>
      <c r="B251" s="176">
        <v>10</v>
      </c>
      <c r="C251" s="176">
        <v>3</v>
      </c>
      <c r="D251" s="176">
        <v>0</v>
      </c>
      <c r="E251" s="176">
        <v>1</v>
      </c>
      <c r="F251" s="176">
        <v>1</v>
      </c>
      <c r="G251" s="176">
        <v>15</v>
      </c>
    </row>
    <row r="252" spans="1:11" ht="17.100000000000001" customHeight="1" x14ac:dyDescent="0.15">
      <c r="A252" s="175" t="s">
        <v>46</v>
      </c>
      <c r="B252" s="176">
        <v>10</v>
      </c>
      <c r="C252" s="176">
        <v>6</v>
      </c>
      <c r="D252" s="176">
        <v>1</v>
      </c>
      <c r="E252" s="176">
        <v>0</v>
      </c>
      <c r="F252" s="176">
        <v>1</v>
      </c>
      <c r="G252" s="176">
        <v>18</v>
      </c>
    </row>
    <row r="253" spans="1:11" ht="17.100000000000001" customHeight="1" x14ac:dyDescent="0.15">
      <c r="A253" s="111" t="s">
        <v>47</v>
      </c>
      <c r="B253" s="169">
        <v>3</v>
      </c>
      <c r="C253" s="169">
        <v>2</v>
      </c>
      <c r="D253" s="169">
        <v>1</v>
      </c>
      <c r="E253" s="169">
        <v>0</v>
      </c>
      <c r="F253" s="169">
        <v>0</v>
      </c>
      <c r="G253" s="169">
        <v>6</v>
      </c>
    </row>
    <row r="254" spans="1:11" ht="17.100000000000001" customHeight="1" x14ac:dyDescent="0.15">
      <c r="A254" s="112" t="s">
        <v>48</v>
      </c>
      <c r="B254" s="170">
        <v>7</v>
      </c>
      <c r="C254" s="170">
        <v>4</v>
      </c>
      <c r="D254" s="170">
        <v>0</v>
      </c>
      <c r="E254" s="170">
        <v>0</v>
      </c>
      <c r="F254" s="170">
        <v>1</v>
      </c>
      <c r="G254" s="170">
        <v>12</v>
      </c>
    </row>
    <row r="255" spans="1:11" ht="17.100000000000001" customHeight="1" x14ac:dyDescent="0.15">
      <c r="A255" s="175" t="s">
        <v>49</v>
      </c>
      <c r="B255" s="176">
        <v>79</v>
      </c>
      <c r="C255" s="176">
        <v>85</v>
      </c>
      <c r="D255" s="176">
        <v>34</v>
      </c>
      <c r="E255" s="176">
        <v>7</v>
      </c>
      <c r="F255" s="176">
        <v>37</v>
      </c>
      <c r="G255" s="176">
        <v>242</v>
      </c>
    </row>
    <row r="256" spans="1:11" ht="17.100000000000001" customHeight="1" x14ac:dyDescent="0.15">
      <c r="A256" s="111" t="s">
        <v>50</v>
      </c>
      <c r="B256" s="169">
        <v>20</v>
      </c>
      <c r="C256" s="169">
        <v>15</v>
      </c>
      <c r="D256" s="169">
        <v>10</v>
      </c>
      <c r="E256" s="169">
        <v>0</v>
      </c>
      <c r="F256" s="169">
        <v>11</v>
      </c>
      <c r="G256" s="169">
        <v>56</v>
      </c>
    </row>
    <row r="257" spans="1:10" ht="17.100000000000001" customHeight="1" x14ac:dyDescent="0.15">
      <c r="A257" s="114" t="s">
        <v>51</v>
      </c>
      <c r="B257" s="171">
        <v>16</v>
      </c>
      <c r="C257" s="171">
        <v>23</v>
      </c>
      <c r="D257" s="171">
        <v>6</v>
      </c>
      <c r="E257" s="171">
        <v>0</v>
      </c>
      <c r="F257" s="171">
        <v>8</v>
      </c>
      <c r="G257" s="171">
        <v>53</v>
      </c>
    </row>
    <row r="258" spans="1:10" ht="17.100000000000001" customHeight="1" x14ac:dyDescent="0.15">
      <c r="A258" s="114" t="s">
        <v>52</v>
      </c>
      <c r="B258" s="171">
        <v>14</v>
      </c>
      <c r="C258" s="171">
        <v>14</v>
      </c>
      <c r="D258" s="171">
        <v>3</v>
      </c>
      <c r="E258" s="171">
        <v>1</v>
      </c>
      <c r="F258" s="171">
        <v>7</v>
      </c>
      <c r="G258" s="171">
        <v>39</v>
      </c>
    </row>
    <row r="259" spans="1:10" ht="17.100000000000001" customHeight="1" x14ac:dyDescent="0.15">
      <c r="A259" s="114" t="s">
        <v>53</v>
      </c>
      <c r="B259" s="171">
        <v>18</v>
      </c>
      <c r="C259" s="171">
        <v>20</v>
      </c>
      <c r="D259" s="171">
        <v>10</v>
      </c>
      <c r="E259" s="171">
        <v>3</v>
      </c>
      <c r="F259" s="171">
        <v>5</v>
      </c>
      <c r="G259" s="171">
        <v>56</v>
      </c>
    </row>
    <row r="260" spans="1:10" ht="17.100000000000001" customHeight="1" x14ac:dyDescent="0.15">
      <c r="A260" s="113" t="s">
        <v>54</v>
      </c>
      <c r="B260" s="172">
        <v>11</v>
      </c>
      <c r="C260" s="172">
        <v>13</v>
      </c>
      <c r="D260" s="172">
        <v>5</v>
      </c>
      <c r="E260" s="172">
        <v>3</v>
      </c>
      <c r="F260" s="172">
        <v>6</v>
      </c>
      <c r="G260" s="172">
        <v>38</v>
      </c>
    </row>
    <row r="261" spans="1:10" ht="17.100000000000001" customHeight="1" x14ac:dyDescent="0.15">
      <c r="A261" s="13" t="s">
        <v>55</v>
      </c>
      <c r="B261" s="168">
        <v>1</v>
      </c>
      <c r="C261" s="168">
        <v>0</v>
      </c>
      <c r="D261" s="168">
        <v>0</v>
      </c>
      <c r="E261" s="168">
        <v>0</v>
      </c>
      <c r="F261" s="168">
        <v>0</v>
      </c>
      <c r="G261" s="168">
        <v>1</v>
      </c>
      <c r="H261" s="74"/>
      <c r="I261" s="74"/>
      <c r="J261" s="74"/>
    </row>
    <row r="262" spans="1:10" ht="17.100000000000001" customHeight="1" x14ac:dyDescent="0.15">
      <c r="A262" s="13" t="s">
        <v>72</v>
      </c>
      <c r="B262" s="168">
        <v>2</v>
      </c>
      <c r="C262" s="168">
        <v>0</v>
      </c>
      <c r="D262" s="168">
        <v>0</v>
      </c>
      <c r="E262" s="168">
        <v>0</v>
      </c>
      <c r="F262" s="168">
        <v>0</v>
      </c>
      <c r="G262" s="168">
        <v>2</v>
      </c>
      <c r="H262" s="74"/>
      <c r="I262" s="74"/>
      <c r="J262" s="74"/>
    </row>
    <row r="263" spans="1:10" ht="17.100000000000001" customHeight="1" x14ac:dyDescent="0.15">
      <c r="A263" s="13" t="s">
        <v>84</v>
      </c>
      <c r="B263" s="168">
        <v>1</v>
      </c>
      <c r="C263" s="168">
        <v>1</v>
      </c>
      <c r="D263" s="168">
        <v>0</v>
      </c>
      <c r="E263" s="168">
        <v>0</v>
      </c>
      <c r="F263" s="168">
        <v>0</v>
      </c>
      <c r="G263" s="168">
        <v>2</v>
      </c>
      <c r="H263" s="74"/>
      <c r="I263" s="74"/>
      <c r="J263" s="74"/>
    </row>
    <row r="264" spans="1:10" ht="17.100000000000001" customHeight="1" x14ac:dyDescent="0.15">
      <c r="A264" s="14" t="s">
        <v>8</v>
      </c>
      <c r="B264" s="80">
        <v>103</v>
      </c>
      <c r="C264" s="80">
        <v>95</v>
      </c>
      <c r="D264" s="80">
        <v>35</v>
      </c>
      <c r="E264" s="80">
        <v>8</v>
      </c>
      <c r="F264" s="96">
        <v>39</v>
      </c>
      <c r="G264" s="96">
        <v>280</v>
      </c>
      <c r="I264" s="81"/>
      <c r="J264" s="74"/>
    </row>
    <row r="265" spans="1:10" ht="17.100000000000001" customHeight="1" x14ac:dyDescent="0.15">
      <c r="A265" s="203"/>
      <c r="B265" s="204"/>
      <c r="C265" s="204"/>
      <c r="D265" s="204"/>
      <c r="E265" s="204"/>
      <c r="F265" s="205"/>
      <c r="G265" s="205"/>
      <c r="I265" s="81"/>
      <c r="J265" s="74"/>
    </row>
    <row r="266" spans="1:10" ht="17.100000000000001" customHeight="1" x14ac:dyDescent="0.15">
      <c r="A266" s="174" t="s">
        <v>113</v>
      </c>
      <c r="G266" t="s">
        <v>121</v>
      </c>
    </row>
    <row r="267" spans="1:10" ht="17.100000000000001" customHeight="1" x14ac:dyDescent="0.15">
      <c r="A267" s="35"/>
      <c r="B267" s="173" t="s">
        <v>64</v>
      </c>
      <c r="C267" s="173" t="s">
        <v>65</v>
      </c>
      <c r="D267" s="173" t="s">
        <v>66</v>
      </c>
      <c r="E267" s="173" t="s">
        <v>67</v>
      </c>
      <c r="F267" s="173" t="s">
        <v>83</v>
      </c>
      <c r="G267" s="173" t="s">
        <v>57</v>
      </c>
    </row>
    <row r="268" spans="1:10" ht="17.100000000000001" customHeight="1" x14ac:dyDescent="0.15">
      <c r="A268" s="175" t="s">
        <v>45</v>
      </c>
      <c r="B268" s="177">
        <v>66.666666666666657</v>
      </c>
      <c r="C268" s="177">
        <v>20</v>
      </c>
      <c r="D268" s="177">
        <v>0</v>
      </c>
      <c r="E268" s="177">
        <v>6.666666666666667</v>
      </c>
      <c r="F268" s="177">
        <v>6.666666666666667</v>
      </c>
      <c r="G268" s="177">
        <v>100</v>
      </c>
    </row>
    <row r="269" spans="1:10" ht="17.100000000000001" customHeight="1" x14ac:dyDescent="0.15">
      <c r="A269" s="175" t="s">
        <v>46</v>
      </c>
      <c r="B269" s="177">
        <v>55.555555555555557</v>
      </c>
      <c r="C269" s="177">
        <v>33.333333333333329</v>
      </c>
      <c r="D269" s="177">
        <v>5.5555555555555554</v>
      </c>
      <c r="E269" s="177">
        <v>0</v>
      </c>
      <c r="F269" s="177">
        <v>5.5555555555555554</v>
      </c>
      <c r="G269" s="177">
        <v>100</v>
      </c>
    </row>
    <row r="270" spans="1:10" ht="17.100000000000001" customHeight="1" x14ac:dyDescent="0.15">
      <c r="A270" s="115" t="s">
        <v>47</v>
      </c>
      <c r="B270" s="116">
        <v>50</v>
      </c>
      <c r="C270" s="116">
        <v>33.333333333333329</v>
      </c>
      <c r="D270" s="116">
        <v>16.666666666666664</v>
      </c>
      <c r="E270" s="116">
        <v>0</v>
      </c>
      <c r="F270" s="124">
        <v>0</v>
      </c>
      <c r="G270" s="124">
        <v>100</v>
      </c>
    </row>
    <row r="271" spans="1:10" ht="17.100000000000001" customHeight="1" x14ac:dyDescent="0.15">
      <c r="A271" s="121" t="s">
        <v>48</v>
      </c>
      <c r="B271" s="122">
        <v>58.333333333333336</v>
      </c>
      <c r="C271" s="122">
        <v>33.333333333333329</v>
      </c>
      <c r="D271" s="122">
        <v>0</v>
      </c>
      <c r="E271" s="122">
        <v>0</v>
      </c>
      <c r="F271" s="125">
        <v>8.3333333333333321</v>
      </c>
      <c r="G271" s="125">
        <v>100</v>
      </c>
    </row>
    <row r="272" spans="1:10" ht="17.100000000000001" customHeight="1" x14ac:dyDescent="0.15">
      <c r="A272" s="175" t="s">
        <v>49</v>
      </c>
      <c r="B272" s="177">
        <v>32.644628099173559</v>
      </c>
      <c r="C272" s="177">
        <v>35.123966942148762</v>
      </c>
      <c r="D272" s="177">
        <v>14.049586776859504</v>
      </c>
      <c r="E272" s="177">
        <v>2.8925619834710745</v>
      </c>
      <c r="F272" s="177">
        <v>15.289256198347106</v>
      </c>
      <c r="G272" s="177">
        <v>100</v>
      </c>
    </row>
    <row r="273" spans="1:7" ht="17.100000000000001" customHeight="1" x14ac:dyDescent="0.15">
      <c r="A273" s="115" t="s">
        <v>50</v>
      </c>
      <c r="B273" s="116">
        <v>35.714285714285715</v>
      </c>
      <c r="C273" s="116">
        <v>26.785714285714285</v>
      </c>
      <c r="D273" s="116">
        <v>17.857142857142858</v>
      </c>
      <c r="E273" s="116">
        <v>0</v>
      </c>
      <c r="F273" s="124">
        <v>19.642857142857142</v>
      </c>
      <c r="G273" s="124">
        <v>100</v>
      </c>
    </row>
    <row r="274" spans="1:7" ht="17.100000000000001" customHeight="1" x14ac:dyDescent="0.15">
      <c r="A274" s="119" t="s">
        <v>51</v>
      </c>
      <c r="B274" s="120">
        <v>30.188679245283019</v>
      </c>
      <c r="C274" s="120">
        <v>43.39622641509434</v>
      </c>
      <c r="D274" s="120">
        <v>11.320754716981133</v>
      </c>
      <c r="E274" s="120">
        <v>0</v>
      </c>
      <c r="F274" s="126">
        <v>15.09433962264151</v>
      </c>
      <c r="G274" s="126">
        <v>100</v>
      </c>
    </row>
    <row r="275" spans="1:7" ht="17.100000000000001" customHeight="1" x14ac:dyDescent="0.15">
      <c r="A275" s="119" t="s">
        <v>52</v>
      </c>
      <c r="B275" s="120">
        <v>35.897435897435898</v>
      </c>
      <c r="C275" s="120">
        <v>35.897435897435898</v>
      </c>
      <c r="D275" s="120">
        <v>7.6923076923076925</v>
      </c>
      <c r="E275" s="120">
        <v>2.5641025641025639</v>
      </c>
      <c r="F275" s="126">
        <v>17.948717948717949</v>
      </c>
      <c r="G275" s="126">
        <v>100</v>
      </c>
    </row>
    <row r="276" spans="1:7" ht="17.100000000000001" customHeight="1" x14ac:dyDescent="0.15">
      <c r="A276" s="119" t="s">
        <v>53</v>
      </c>
      <c r="B276" s="120">
        <v>32.142857142857146</v>
      </c>
      <c r="C276" s="120">
        <v>35.714285714285715</v>
      </c>
      <c r="D276" s="120">
        <v>17.857142857142858</v>
      </c>
      <c r="E276" s="120">
        <v>5.3571428571428568</v>
      </c>
      <c r="F276" s="126">
        <v>8.9285714285714288</v>
      </c>
      <c r="G276" s="126">
        <v>100</v>
      </c>
    </row>
    <row r="277" spans="1:7" ht="17.100000000000001" customHeight="1" x14ac:dyDescent="0.15">
      <c r="A277" s="117" t="s">
        <v>54</v>
      </c>
      <c r="B277" s="118">
        <v>28.947368421052634</v>
      </c>
      <c r="C277" s="118">
        <v>34.210526315789473</v>
      </c>
      <c r="D277" s="118">
        <v>13.157894736842104</v>
      </c>
      <c r="E277" s="118">
        <v>7.8947368421052628</v>
      </c>
      <c r="F277" s="127">
        <v>15.789473684210526</v>
      </c>
      <c r="G277" s="127">
        <v>100</v>
      </c>
    </row>
    <row r="278" spans="1:7" ht="17.100000000000001" customHeight="1" x14ac:dyDescent="0.15">
      <c r="A278" s="82" t="s">
        <v>55</v>
      </c>
      <c r="B278" s="83">
        <v>100</v>
      </c>
      <c r="C278" s="83">
        <v>0</v>
      </c>
      <c r="D278" s="83">
        <v>0</v>
      </c>
      <c r="E278" s="83">
        <v>0</v>
      </c>
      <c r="F278" s="123">
        <v>0</v>
      </c>
      <c r="G278" s="123">
        <v>100</v>
      </c>
    </row>
    <row r="279" spans="1:7" ht="17.100000000000001" customHeight="1" x14ac:dyDescent="0.15">
      <c r="A279" s="82" t="s">
        <v>72</v>
      </c>
      <c r="B279" s="83">
        <v>100</v>
      </c>
      <c r="C279" s="83">
        <v>0</v>
      </c>
      <c r="D279" s="83">
        <v>0</v>
      </c>
      <c r="E279" s="83">
        <v>0</v>
      </c>
      <c r="F279" s="123">
        <v>0</v>
      </c>
      <c r="G279" s="123">
        <v>100</v>
      </c>
    </row>
    <row r="280" spans="1:7" ht="17.100000000000001" customHeight="1" x14ac:dyDescent="0.15">
      <c r="A280" s="13" t="s">
        <v>84</v>
      </c>
      <c r="B280" s="83">
        <v>50</v>
      </c>
      <c r="C280" s="83">
        <v>50</v>
      </c>
      <c r="D280" s="83">
        <v>0</v>
      </c>
      <c r="E280" s="83">
        <v>0</v>
      </c>
      <c r="F280" s="123">
        <v>0</v>
      </c>
      <c r="G280" s="123">
        <v>100</v>
      </c>
    </row>
    <row r="281" spans="1:7" ht="17.100000000000001" customHeight="1" x14ac:dyDescent="0.15">
      <c r="A281" s="82" t="s">
        <v>8</v>
      </c>
      <c r="B281" s="83">
        <v>36.785714285714292</v>
      </c>
      <c r="C281" s="83">
        <v>33.928571428571431</v>
      </c>
      <c r="D281" s="83">
        <v>12.5</v>
      </c>
      <c r="E281" s="83">
        <v>2.8571428571428572</v>
      </c>
      <c r="F281" s="123">
        <v>13.928571428571429</v>
      </c>
      <c r="G281" s="123">
        <v>100</v>
      </c>
    </row>
    <row r="282" spans="1:7" ht="15" customHeight="1" x14ac:dyDescent="0.15"/>
    <row r="306" spans="1:11" x14ac:dyDescent="0.15">
      <c r="A306" s="420"/>
      <c r="B306" s="420"/>
      <c r="C306" s="420"/>
      <c r="D306" s="420"/>
      <c r="E306" s="420"/>
      <c r="F306" s="420"/>
      <c r="G306" s="420"/>
      <c r="H306" s="420"/>
      <c r="I306" s="420"/>
      <c r="J306" s="420"/>
      <c r="K306" s="420"/>
    </row>
    <row r="310" spans="1:11" x14ac:dyDescent="0.15">
      <c r="A310" t="s">
        <v>186</v>
      </c>
      <c r="J310" t="s">
        <v>121</v>
      </c>
    </row>
    <row r="311" spans="1:11" x14ac:dyDescent="0.15">
      <c r="A311" s="20"/>
      <c r="B311" s="18" t="s">
        <v>70</v>
      </c>
      <c r="C311" s="18" t="s">
        <v>85</v>
      </c>
      <c r="D311" s="18" t="s">
        <v>86</v>
      </c>
      <c r="E311" s="18" t="s">
        <v>87</v>
      </c>
      <c r="F311" s="128" t="s">
        <v>88</v>
      </c>
      <c r="G311" s="18" t="s">
        <v>89</v>
      </c>
      <c r="H311" s="18" t="s">
        <v>90</v>
      </c>
      <c r="I311" s="128" t="s">
        <v>91</v>
      </c>
      <c r="J311" s="18" t="s">
        <v>92</v>
      </c>
      <c r="K311" s="18" t="s">
        <v>82</v>
      </c>
    </row>
    <row r="312" spans="1:11" x14ac:dyDescent="0.15">
      <c r="A312" s="298" t="s">
        <v>57</v>
      </c>
      <c r="B312" s="138" t="s">
        <v>20</v>
      </c>
      <c r="C312" s="15">
        <v>20.97902097902098</v>
      </c>
      <c r="D312" s="15">
        <v>18.918918918918919</v>
      </c>
      <c r="E312" s="15">
        <v>13.725490196078432</v>
      </c>
      <c r="F312" s="15">
        <v>0</v>
      </c>
      <c r="G312" s="15">
        <v>21.428571428571427</v>
      </c>
      <c r="H312" s="15">
        <v>23.809523809523807</v>
      </c>
      <c r="I312" s="15">
        <v>63.157894736842103</v>
      </c>
      <c r="J312" s="15">
        <v>14.705882352941178</v>
      </c>
      <c r="K312" s="15">
        <v>21.099554234769688</v>
      </c>
    </row>
    <row r="313" spans="1:11" x14ac:dyDescent="0.15">
      <c r="A313" s="299"/>
      <c r="B313" s="139" t="s">
        <v>21</v>
      </c>
      <c r="C313" s="23">
        <v>73.529411764705884</v>
      </c>
      <c r="D313" s="23">
        <v>80</v>
      </c>
      <c r="E313" s="23">
        <v>71.875</v>
      </c>
      <c r="F313" s="23">
        <v>100</v>
      </c>
      <c r="G313" s="23">
        <v>96.428571428571431</v>
      </c>
      <c r="H313" s="23">
        <v>60</v>
      </c>
      <c r="I313" s="23">
        <v>100</v>
      </c>
      <c r="J313" s="23">
        <v>90.909090909090907</v>
      </c>
      <c r="K313" s="23">
        <v>76.599999999999994</v>
      </c>
    </row>
    <row r="314" spans="1:11" x14ac:dyDescent="0.15">
      <c r="A314" s="299"/>
      <c r="B314" s="140" t="s">
        <v>68</v>
      </c>
      <c r="C314" s="69">
        <v>75.916230366492144</v>
      </c>
      <c r="D314" s="69">
        <v>80.769230769230774</v>
      </c>
      <c r="E314" s="69">
        <v>63.333333333333329</v>
      </c>
      <c r="F314" s="69">
        <v>100</v>
      </c>
      <c r="G314" s="69">
        <v>91.666666666666657</v>
      </c>
      <c r="H314" s="69">
        <v>100</v>
      </c>
      <c r="I314" s="69">
        <v>77.777777777777786</v>
      </c>
      <c r="J314" s="69">
        <v>81.25</v>
      </c>
      <c r="K314" s="69">
        <v>77.450980392156865</v>
      </c>
    </row>
    <row r="315" spans="1:11" x14ac:dyDescent="0.15">
      <c r="A315" s="299"/>
      <c r="B315" s="141" t="s">
        <v>74</v>
      </c>
      <c r="C315" s="75">
        <v>81.951219512195124</v>
      </c>
      <c r="D315" s="75">
        <v>87.5</v>
      </c>
      <c r="E315" s="75">
        <v>87.5</v>
      </c>
      <c r="F315" s="75">
        <v>20</v>
      </c>
      <c r="G315" s="75">
        <v>89.473684210526315</v>
      </c>
      <c r="H315" s="75">
        <v>100</v>
      </c>
      <c r="I315" s="75">
        <v>75</v>
      </c>
      <c r="J315" s="75">
        <v>106.25</v>
      </c>
      <c r="K315" s="75">
        <v>84</v>
      </c>
    </row>
    <row r="316" spans="1:11" x14ac:dyDescent="0.15">
      <c r="A316" s="300"/>
      <c r="B316" s="142" t="s">
        <v>81</v>
      </c>
      <c r="C316" s="143">
        <v>80.952380952380949</v>
      </c>
      <c r="D316" s="143">
        <v>91.891891891891902</v>
      </c>
      <c r="E316" s="143">
        <v>75</v>
      </c>
      <c r="F316" s="143">
        <v>100</v>
      </c>
      <c r="G316" s="143">
        <v>85.714285714285708</v>
      </c>
      <c r="H316" s="143">
        <v>88.888888888888886</v>
      </c>
      <c r="I316" s="143">
        <v>100</v>
      </c>
      <c r="J316" s="143">
        <v>73.333333333333329</v>
      </c>
      <c r="K316" s="143">
        <v>82.318840579710141</v>
      </c>
    </row>
    <row r="317" spans="1:11" x14ac:dyDescent="0.15">
      <c r="A317" s="301" t="s">
        <v>94</v>
      </c>
      <c r="B317" s="138" t="s">
        <v>20</v>
      </c>
      <c r="C317" s="66">
        <v>52.439024390243901</v>
      </c>
      <c r="D317" s="66">
        <v>57.142857142857139</v>
      </c>
      <c r="E317" s="66">
        <v>53.846153846153847</v>
      </c>
      <c r="F317" s="66">
        <v>0</v>
      </c>
      <c r="G317" s="66">
        <v>64.285714285714292</v>
      </c>
      <c r="H317" s="66">
        <v>50</v>
      </c>
      <c r="I317" s="66">
        <v>81.818181818181827</v>
      </c>
      <c r="J317" s="66">
        <v>38.461538461538467</v>
      </c>
      <c r="K317" s="66">
        <v>53.846153846153847</v>
      </c>
    </row>
    <row r="318" spans="1:11" x14ac:dyDescent="0.15">
      <c r="A318" s="302"/>
      <c r="B318" s="139" t="s">
        <v>21</v>
      </c>
      <c r="C318" s="67">
        <v>76.073619631901849</v>
      </c>
      <c r="D318" s="67">
        <v>79.545454545454547</v>
      </c>
      <c r="E318" s="67">
        <v>72.41379310344827</v>
      </c>
      <c r="F318" s="67">
        <v>100</v>
      </c>
      <c r="G318" s="67">
        <v>96</v>
      </c>
      <c r="H318" s="67">
        <v>75</v>
      </c>
      <c r="I318" s="67">
        <v>100</v>
      </c>
      <c r="J318" s="67">
        <v>100</v>
      </c>
      <c r="K318" s="67">
        <v>78.8</v>
      </c>
    </row>
    <row r="319" spans="1:11" x14ac:dyDescent="0.15">
      <c r="A319" s="302"/>
      <c r="B319" s="140" t="s">
        <v>68</v>
      </c>
      <c r="C319" s="67">
        <v>78.205128205128204</v>
      </c>
      <c r="D319" s="67">
        <v>80.769230769230774</v>
      </c>
      <c r="E319" s="67">
        <v>65.384615384615387</v>
      </c>
      <c r="F319" s="67">
        <v>100</v>
      </c>
      <c r="G319" s="67">
        <v>100</v>
      </c>
      <c r="H319" s="67">
        <v>100</v>
      </c>
      <c r="I319" s="67">
        <v>87.5</v>
      </c>
      <c r="J319" s="67">
        <v>77.777777777777786</v>
      </c>
      <c r="K319" s="67">
        <v>79.435483870967744</v>
      </c>
    </row>
    <row r="320" spans="1:11" x14ac:dyDescent="0.15">
      <c r="A320" s="302"/>
      <c r="B320" s="141" t="s">
        <v>74</v>
      </c>
      <c r="C320" s="73">
        <v>85.98726114649682</v>
      </c>
      <c r="D320" s="73">
        <v>92.857142857142861</v>
      </c>
      <c r="E320" s="73">
        <v>90</v>
      </c>
      <c r="F320" s="73">
        <v>100</v>
      </c>
      <c r="G320" s="73">
        <v>93.75</v>
      </c>
      <c r="H320" s="73">
        <v>100</v>
      </c>
      <c r="I320" s="73">
        <v>75</v>
      </c>
      <c r="J320" s="73">
        <v>109.09090909090908</v>
      </c>
      <c r="K320" s="73">
        <v>88.976377952755897</v>
      </c>
    </row>
    <row r="321" spans="1:11" x14ac:dyDescent="0.15">
      <c r="A321" s="303"/>
      <c r="B321" s="142" t="s">
        <v>81</v>
      </c>
      <c r="C321" s="144">
        <v>83.510638297872347</v>
      </c>
      <c r="D321" s="144">
        <v>91.428571428571431</v>
      </c>
      <c r="E321" s="144">
        <v>83.333333333333343</v>
      </c>
      <c r="F321" s="144">
        <v>100</v>
      </c>
      <c r="G321" s="144">
        <v>91.666666666666657</v>
      </c>
      <c r="H321" s="145">
        <v>85.714285714285708</v>
      </c>
      <c r="I321" s="144">
        <v>100</v>
      </c>
      <c r="J321" s="146">
        <v>78.571428571428569</v>
      </c>
      <c r="K321" s="144">
        <v>85.223367697594497</v>
      </c>
    </row>
    <row r="322" spans="1:11" x14ac:dyDescent="0.15">
      <c r="A322" s="301" t="s">
        <v>96</v>
      </c>
      <c r="B322" s="138" t="s">
        <v>20</v>
      </c>
      <c r="C322" s="66">
        <v>1.5094339622641511</v>
      </c>
      <c r="D322" s="70">
        <v>3.7735849056603774</v>
      </c>
      <c r="E322" s="66">
        <v>0</v>
      </c>
      <c r="F322" s="70">
        <v>0</v>
      </c>
      <c r="G322" s="66">
        <v>0</v>
      </c>
      <c r="H322" s="70">
        <v>0</v>
      </c>
      <c r="I322" s="66">
        <v>37.5</v>
      </c>
      <c r="J322" s="70">
        <v>0</v>
      </c>
      <c r="K322" s="66">
        <v>2.112676056338028</v>
      </c>
    </row>
    <row r="323" spans="1:11" x14ac:dyDescent="0.15">
      <c r="A323" s="302"/>
      <c r="B323" s="139" t="s">
        <v>21</v>
      </c>
      <c r="C323" s="67">
        <v>63.414634146341463</v>
      </c>
      <c r="D323" s="71">
        <v>100</v>
      </c>
      <c r="E323" s="67">
        <v>66.666666666666657</v>
      </c>
      <c r="F323" s="71">
        <v>100</v>
      </c>
      <c r="G323" s="67">
        <v>100</v>
      </c>
      <c r="H323" s="71">
        <v>0</v>
      </c>
      <c r="I323" s="68">
        <v>0</v>
      </c>
      <c r="J323" s="71">
        <v>75</v>
      </c>
      <c r="K323" s="67">
        <v>65.454545454545453</v>
      </c>
    </row>
    <row r="324" spans="1:11" x14ac:dyDescent="0.15">
      <c r="A324" s="302"/>
      <c r="B324" s="140" t="s">
        <v>68</v>
      </c>
      <c r="C324" s="67">
        <v>65.714285714285708</v>
      </c>
      <c r="D324" s="72">
        <v>0</v>
      </c>
      <c r="E324" s="67">
        <v>50</v>
      </c>
      <c r="F324" s="72">
        <v>0</v>
      </c>
      <c r="G324" s="67">
        <v>71.428571428571431</v>
      </c>
      <c r="H324" s="71">
        <v>100</v>
      </c>
      <c r="I324" s="68">
        <v>0</v>
      </c>
      <c r="J324" s="71">
        <v>85.714285714285708</v>
      </c>
      <c r="K324" s="67">
        <v>68.965517241379317</v>
      </c>
    </row>
    <row r="325" spans="1:11" x14ac:dyDescent="0.15">
      <c r="A325" s="302"/>
      <c r="B325" s="141" t="s">
        <v>74</v>
      </c>
      <c r="C325" s="76">
        <v>87.5</v>
      </c>
      <c r="D325" s="77">
        <v>0</v>
      </c>
      <c r="E325" s="76">
        <v>66.666666666666657</v>
      </c>
      <c r="F325" s="77">
        <v>0</v>
      </c>
      <c r="G325" s="76">
        <v>100</v>
      </c>
      <c r="H325" s="77">
        <v>100</v>
      </c>
      <c r="I325" s="76">
        <v>0</v>
      </c>
      <c r="J325" s="77">
        <v>100</v>
      </c>
      <c r="K325" s="76">
        <v>82.978723404255319</v>
      </c>
    </row>
    <row r="326" spans="1:11" x14ac:dyDescent="0.15">
      <c r="A326" s="303"/>
      <c r="B326" s="142" t="s">
        <v>81</v>
      </c>
      <c r="C326" s="134">
        <v>71.428571428571431</v>
      </c>
      <c r="D326" s="147">
        <v>100</v>
      </c>
      <c r="E326" s="134">
        <v>25</v>
      </c>
      <c r="F326" s="147">
        <v>0</v>
      </c>
      <c r="G326" s="134">
        <v>50</v>
      </c>
      <c r="H326" s="147">
        <v>100</v>
      </c>
      <c r="I326" s="134">
        <v>0</v>
      </c>
      <c r="J326" s="147">
        <v>0</v>
      </c>
      <c r="K326" s="134">
        <v>66.666666666666657</v>
      </c>
    </row>
    <row r="327" spans="1:11" x14ac:dyDescent="0.15">
      <c r="A327" s="301" t="s">
        <v>95</v>
      </c>
      <c r="B327" s="138" t="s">
        <v>20</v>
      </c>
      <c r="C327" s="98"/>
      <c r="D327" s="99"/>
      <c r="E327" s="100"/>
      <c r="F327" s="99"/>
      <c r="G327" s="100"/>
      <c r="H327" s="99"/>
      <c r="I327" s="100"/>
      <c r="J327" s="99"/>
      <c r="K327" s="101"/>
    </row>
    <row r="328" spans="1:11" x14ac:dyDescent="0.15">
      <c r="A328" s="302"/>
      <c r="B328" s="139" t="s">
        <v>21</v>
      </c>
      <c r="C328" s="102"/>
      <c r="D328" s="103"/>
      <c r="E328" s="104"/>
      <c r="F328" s="103"/>
      <c r="G328" s="104"/>
      <c r="H328" s="103"/>
      <c r="I328" s="104"/>
      <c r="J328" s="103"/>
      <c r="K328" s="105"/>
    </row>
    <row r="329" spans="1:11" x14ac:dyDescent="0.15">
      <c r="A329" s="302"/>
      <c r="B329" s="140" t="s">
        <v>68</v>
      </c>
      <c r="C329" s="102"/>
      <c r="D329" s="103"/>
      <c r="E329" s="104"/>
      <c r="F329" s="103"/>
      <c r="G329" s="104"/>
      <c r="H329" s="103"/>
      <c r="I329" s="104"/>
      <c r="J329" s="103"/>
      <c r="K329" s="105"/>
    </row>
    <row r="330" spans="1:11" x14ac:dyDescent="0.15">
      <c r="A330" s="302"/>
      <c r="B330" s="141" t="s">
        <v>74</v>
      </c>
      <c r="C330" s="106"/>
      <c r="D330" s="107"/>
      <c r="E330" s="108"/>
      <c r="F330" s="107"/>
      <c r="G330" s="108"/>
      <c r="H330" s="107"/>
      <c r="I330" s="108"/>
      <c r="J330" s="107"/>
      <c r="K330" s="109"/>
    </row>
    <row r="331" spans="1:11" x14ac:dyDescent="0.15">
      <c r="A331" s="303"/>
      <c r="B331" s="142" t="s">
        <v>81</v>
      </c>
      <c r="C331" s="147">
        <v>62.5</v>
      </c>
      <c r="D331" s="134">
        <v>100</v>
      </c>
      <c r="E331" s="147">
        <v>0</v>
      </c>
      <c r="F331" s="134">
        <v>0</v>
      </c>
      <c r="G331" s="147">
        <v>0</v>
      </c>
      <c r="H331" s="134">
        <v>0</v>
      </c>
      <c r="I331" s="147">
        <v>0</v>
      </c>
      <c r="J331" s="134">
        <v>0</v>
      </c>
      <c r="K331" s="135">
        <v>66.666666666666657</v>
      </c>
    </row>
    <row r="332" spans="1:11" x14ac:dyDescent="0.15">
      <c r="A332" t="s">
        <v>188</v>
      </c>
    </row>
    <row r="333" spans="1:11" x14ac:dyDescent="0.15">
      <c r="A333" s="33" t="s">
        <v>187</v>
      </c>
    </row>
  </sheetData>
  <mergeCells count="543">
    <mergeCell ref="A306:K306"/>
    <mergeCell ref="A243:A247"/>
    <mergeCell ref="C243:D243"/>
    <mergeCell ref="E243:F243"/>
    <mergeCell ref="G243:H243"/>
    <mergeCell ref="I243:J243"/>
    <mergeCell ref="C244:D244"/>
    <mergeCell ref="E244:F244"/>
    <mergeCell ref="G244:H244"/>
    <mergeCell ref="I244:J244"/>
    <mergeCell ref="C245:D245"/>
    <mergeCell ref="C247:D247"/>
    <mergeCell ref="E247:F247"/>
    <mergeCell ref="G247:H247"/>
    <mergeCell ref="I247:J247"/>
    <mergeCell ref="E245:F245"/>
    <mergeCell ref="G245:H245"/>
    <mergeCell ref="I245:J245"/>
    <mergeCell ref="C246:D246"/>
    <mergeCell ref="E246:F246"/>
    <mergeCell ref="G246:H246"/>
    <mergeCell ref="I246:J246"/>
    <mergeCell ref="A238:A242"/>
    <mergeCell ref="C238:D238"/>
    <mergeCell ref="E238:F238"/>
    <mergeCell ref="G238:H238"/>
    <mergeCell ref="I238:J238"/>
    <mergeCell ref="C239:D239"/>
    <mergeCell ref="C241:D241"/>
    <mergeCell ref="E241:F241"/>
    <mergeCell ref="G241:H241"/>
    <mergeCell ref="I241:J241"/>
    <mergeCell ref="C242:D242"/>
    <mergeCell ref="E242:F242"/>
    <mergeCell ref="G242:H242"/>
    <mergeCell ref="I242:J242"/>
    <mergeCell ref="E239:F239"/>
    <mergeCell ref="G239:H239"/>
    <mergeCell ref="I239:J239"/>
    <mergeCell ref="C240:D240"/>
    <mergeCell ref="E240:F240"/>
    <mergeCell ref="G240:H240"/>
    <mergeCell ref="I240:J240"/>
    <mergeCell ref="E235:F235"/>
    <mergeCell ref="G235:H235"/>
    <mergeCell ref="I235:J235"/>
    <mergeCell ref="C236:D236"/>
    <mergeCell ref="E236:F236"/>
    <mergeCell ref="G236:H236"/>
    <mergeCell ref="I236:J236"/>
    <mergeCell ref="A233:A237"/>
    <mergeCell ref="C233:D233"/>
    <mergeCell ref="E233:F233"/>
    <mergeCell ref="G233:H233"/>
    <mergeCell ref="I233:J233"/>
    <mergeCell ref="C234:D234"/>
    <mergeCell ref="E234:F234"/>
    <mergeCell ref="G234:H234"/>
    <mergeCell ref="I234:J234"/>
    <mergeCell ref="C235:D235"/>
    <mergeCell ref="C237:D237"/>
    <mergeCell ref="E237:F237"/>
    <mergeCell ref="G237:H237"/>
    <mergeCell ref="I237:J237"/>
    <mergeCell ref="A228:A232"/>
    <mergeCell ref="C228:D228"/>
    <mergeCell ref="E228:F228"/>
    <mergeCell ref="G228:H228"/>
    <mergeCell ref="I228:J228"/>
    <mergeCell ref="C229:D229"/>
    <mergeCell ref="C231:D231"/>
    <mergeCell ref="E231:F231"/>
    <mergeCell ref="G231:H231"/>
    <mergeCell ref="I231:J231"/>
    <mergeCell ref="C232:D232"/>
    <mergeCell ref="E232:F232"/>
    <mergeCell ref="G232:H232"/>
    <mergeCell ref="I232:J232"/>
    <mergeCell ref="E229:F229"/>
    <mergeCell ref="G229:H229"/>
    <mergeCell ref="I229:J229"/>
    <mergeCell ref="C230:D230"/>
    <mergeCell ref="E230:F230"/>
    <mergeCell ref="G230:H230"/>
    <mergeCell ref="I230:J230"/>
    <mergeCell ref="E225:F225"/>
    <mergeCell ref="G225:H225"/>
    <mergeCell ref="I225:J225"/>
    <mergeCell ref="C226:D226"/>
    <mergeCell ref="E226:F226"/>
    <mergeCell ref="G226:H226"/>
    <mergeCell ref="I226:J226"/>
    <mergeCell ref="A223:A227"/>
    <mergeCell ref="C223:D223"/>
    <mergeCell ref="E223:F223"/>
    <mergeCell ref="G223:H223"/>
    <mergeCell ref="I223:J223"/>
    <mergeCell ref="C224:D224"/>
    <mergeCell ref="E224:F224"/>
    <mergeCell ref="G224:H224"/>
    <mergeCell ref="I224:J224"/>
    <mergeCell ref="C225:D225"/>
    <mergeCell ref="C227:D227"/>
    <mergeCell ref="E227:F227"/>
    <mergeCell ref="G227:H227"/>
    <mergeCell ref="I227:J227"/>
    <mergeCell ref="A218:A222"/>
    <mergeCell ref="C218:D218"/>
    <mergeCell ref="E218:F218"/>
    <mergeCell ref="G218:H218"/>
    <mergeCell ref="I218:J218"/>
    <mergeCell ref="C219:D219"/>
    <mergeCell ref="C221:D221"/>
    <mergeCell ref="E221:F221"/>
    <mergeCell ref="G221:H221"/>
    <mergeCell ref="I221:J221"/>
    <mergeCell ref="C222:D222"/>
    <mergeCell ref="E222:F222"/>
    <mergeCell ref="G222:H222"/>
    <mergeCell ref="I222:J222"/>
    <mergeCell ref="E219:F219"/>
    <mergeCell ref="G219:H219"/>
    <mergeCell ref="I219:J219"/>
    <mergeCell ref="C220:D220"/>
    <mergeCell ref="E220:F220"/>
    <mergeCell ref="G220:H220"/>
    <mergeCell ref="I220:J220"/>
    <mergeCell ref="E215:F215"/>
    <mergeCell ref="G215:H215"/>
    <mergeCell ref="I215:J215"/>
    <mergeCell ref="C216:D216"/>
    <mergeCell ref="E216:F216"/>
    <mergeCell ref="G216:H216"/>
    <mergeCell ref="I216:J216"/>
    <mergeCell ref="A213:A217"/>
    <mergeCell ref="C213:D213"/>
    <mergeCell ref="E213:F213"/>
    <mergeCell ref="G213:H213"/>
    <mergeCell ref="I213:J213"/>
    <mergeCell ref="C214:D214"/>
    <mergeCell ref="E214:F214"/>
    <mergeCell ref="G214:H214"/>
    <mergeCell ref="I214:J214"/>
    <mergeCell ref="C215:D215"/>
    <mergeCell ref="C217:D217"/>
    <mergeCell ref="E217:F217"/>
    <mergeCell ref="G217:H217"/>
    <mergeCell ref="I217:J217"/>
    <mergeCell ref="A208:A212"/>
    <mergeCell ref="C208:D208"/>
    <mergeCell ref="E208:F208"/>
    <mergeCell ref="G208:H208"/>
    <mergeCell ref="I208:J208"/>
    <mergeCell ref="C209:D209"/>
    <mergeCell ref="C211:D211"/>
    <mergeCell ref="E211:F211"/>
    <mergeCell ref="G211:H211"/>
    <mergeCell ref="I211:J211"/>
    <mergeCell ref="C212:D212"/>
    <mergeCell ref="E212:F212"/>
    <mergeCell ref="G212:H212"/>
    <mergeCell ref="I212:J212"/>
    <mergeCell ref="E209:F209"/>
    <mergeCell ref="G209:H209"/>
    <mergeCell ref="I209:J209"/>
    <mergeCell ref="C210:D210"/>
    <mergeCell ref="E210:F210"/>
    <mergeCell ref="G210:H210"/>
    <mergeCell ref="I210:J210"/>
    <mergeCell ref="E205:F205"/>
    <mergeCell ref="G205:H205"/>
    <mergeCell ref="I205:J205"/>
    <mergeCell ref="C206:D206"/>
    <mergeCell ref="E206:F206"/>
    <mergeCell ref="G206:H206"/>
    <mergeCell ref="I206:J206"/>
    <mergeCell ref="A203:A207"/>
    <mergeCell ref="C203:D203"/>
    <mergeCell ref="E203:F203"/>
    <mergeCell ref="G203:H203"/>
    <mergeCell ref="I203:J203"/>
    <mergeCell ref="C204:D204"/>
    <mergeCell ref="E204:F204"/>
    <mergeCell ref="G204:H204"/>
    <mergeCell ref="I204:J204"/>
    <mergeCell ref="C205:D205"/>
    <mergeCell ref="C207:D207"/>
    <mergeCell ref="E207:F207"/>
    <mergeCell ref="G207:H207"/>
    <mergeCell ref="I207:J207"/>
    <mergeCell ref="K201:K202"/>
    <mergeCell ref="C202:D202"/>
    <mergeCell ref="E202:F202"/>
    <mergeCell ref="G202:H202"/>
    <mergeCell ref="I202:J202"/>
    <mergeCell ref="C184:D184"/>
    <mergeCell ref="E184:F184"/>
    <mergeCell ref="G184:H184"/>
    <mergeCell ref="I184:J184"/>
    <mergeCell ref="C185:D185"/>
    <mergeCell ref="E185:F185"/>
    <mergeCell ref="G185:H185"/>
    <mergeCell ref="I185:J185"/>
    <mergeCell ref="A199:K199"/>
    <mergeCell ref="A181:A185"/>
    <mergeCell ref="G182:H182"/>
    <mergeCell ref="I182:J182"/>
    <mergeCell ref="C183:D183"/>
    <mergeCell ref="E183:F183"/>
    <mergeCell ref="G183:H183"/>
    <mergeCell ref="I183:J183"/>
    <mergeCell ref="C181:D181"/>
    <mergeCell ref="E181:F181"/>
    <mergeCell ref="G181:H181"/>
    <mergeCell ref="I181:J181"/>
    <mergeCell ref="C182:D182"/>
    <mergeCell ref="E182:F182"/>
    <mergeCell ref="B201:B202"/>
    <mergeCell ref="C201:F201"/>
    <mergeCell ref="G201:J201"/>
    <mergeCell ref="E178:F178"/>
    <mergeCell ref="G178:H178"/>
    <mergeCell ref="I178:J178"/>
    <mergeCell ref="C179:D179"/>
    <mergeCell ref="E179:F179"/>
    <mergeCell ref="G179:H179"/>
    <mergeCell ref="I179:J179"/>
    <mergeCell ref="A176:A180"/>
    <mergeCell ref="C176:D176"/>
    <mergeCell ref="E176:F176"/>
    <mergeCell ref="G176:H176"/>
    <mergeCell ref="I176:J176"/>
    <mergeCell ref="C177:D177"/>
    <mergeCell ref="E177:F177"/>
    <mergeCell ref="G177:H177"/>
    <mergeCell ref="I177:J177"/>
    <mergeCell ref="C178:D178"/>
    <mergeCell ref="C180:D180"/>
    <mergeCell ref="E180:F180"/>
    <mergeCell ref="G180:H180"/>
    <mergeCell ref="I180:J180"/>
    <mergeCell ref="A171:A175"/>
    <mergeCell ref="C171:D171"/>
    <mergeCell ref="E171:F171"/>
    <mergeCell ref="G171:H171"/>
    <mergeCell ref="I171:J171"/>
    <mergeCell ref="C172:D172"/>
    <mergeCell ref="C174:D174"/>
    <mergeCell ref="E174:F174"/>
    <mergeCell ref="G174:H174"/>
    <mergeCell ref="I174:J174"/>
    <mergeCell ref="C175:D175"/>
    <mergeCell ref="E175:F175"/>
    <mergeCell ref="G175:H175"/>
    <mergeCell ref="I175:J175"/>
    <mergeCell ref="E172:F172"/>
    <mergeCell ref="G172:H172"/>
    <mergeCell ref="I172:J172"/>
    <mergeCell ref="C173:D173"/>
    <mergeCell ref="E173:F173"/>
    <mergeCell ref="G173:H173"/>
    <mergeCell ref="I173:J173"/>
    <mergeCell ref="E168:F168"/>
    <mergeCell ref="G168:H168"/>
    <mergeCell ref="I168:J168"/>
    <mergeCell ref="C169:D169"/>
    <mergeCell ref="E169:F169"/>
    <mergeCell ref="G169:H169"/>
    <mergeCell ref="I169:J169"/>
    <mergeCell ref="A166:A170"/>
    <mergeCell ref="C166:D166"/>
    <mergeCell ref="E166:F166"/>
    <mergeCell ref="G166:H166"/>
    <mergeCell ref="I166:J166"/>
    <mergeCell ref="C167:D167"/>
    <mergeCell ref="E167:F167"/>
    <mergeCell ref="G167:H167"/>
    <mergeCell ref="I167:J167"/>
    <mergeCell ref="C168:D168"/>
    <mergeCell ref="C170:D170"/>
    <mergeCell ref="E170:F170"/>
    <mergeCell ref="G170:H170"/>
    <mergeCell ref="I170:J170"/>
    <mergeCell ref="A161:A165"/>
    <mergeCell ref="C161:D161"/>
    <mergeCell ref="E161:F161"/>
    <mergeCell ref="G161:H161"/>
    <mergeCell ref="I161:J161"/>
    <mergeCell ref="C162:D162"/>
    <mergeCell ref="E162:F162"/>
    <mergeCell ref="C164:D164"/>
    <mergeCell ref="E164:F164"/>
    <mergeCell ref="G164:H164"/>
    <mergeCell ref="I164:J164"/>
    <mergeCell ref="C165:D165"/>
    <mergeCell ref="E165:F165"/>
    <mergeCell ref="G165:H165"/>
    <mergeCell ref="I165:J165"/>
    <mergeCell ref="G162:H162"/>
    <mergeCell ref="I162:J162"/>
    <mergeCell ref="C163:D163"/>
    <mergeCell ref="E163:F163"/>
    <mergeCell ref="G163:H163"/>
    <mergeCell ref="I163:J163"/>
    <mergeCell ref="B155:C155"/>
    <mergeCell ref="D155:E155"/>
    <mergeCell ref="F155:G155"/>
    <mergeCell ref="H155:I155"/>
    <mergeCell ref="J155:K155"/>
    <mergeCell ref="B159:B160"/>
    <mergeCell ref="C159:F159"/>
    <mergeCell ref="G159:J159"/>
    <mergeCell ref="K159:K160"/>
    <mergeCell ref="C160:D160"/>
    <mergeCell ref="E160:F160"/>
    <mergeCell ref="G160:H160"/>
    <mergeCell ref="I160:J160"/>
    <mergeCell ref="B153:C153"/>
    <mergeCell ref="D153:E153"/>
    <mergeCell ref="F153:G153"/>
    <mergeCell ref="H153:I153"/>
    <mergeCell ref="J153:K153"/>
    <mergeCell ref="B154:C154"/>
    <mergeCell ref="D154:E154"/>
    <mergeCell ref="F154:G154"/>
    <mergeCell ref="H154:I154"/>
    <mergeCell ref="J154:K154"/>
    <mergeCell ref="B151:C151"/>
    <mergeCell ref="D151:E151"/>
    <mergeCell ref="F151:G151"/>
    <mergeCell ref="H151:I151"/>
    <mergeCell ref="J151:K151"/>
    <mergeCell ref="B152:C152"/>
    <mergeCell ref="D152:E152"/>
    <mergeCell ref="F152:G152"/>
    <mergeCell ref="H152:I152"/>
    <mergeCell ref="J152:K152"/>
    <mergeCell ref="B149:C149"/>
    <mergeCell ref="D149:E149"/>
    <mergeCell ref="F149:G149"/>
    <mergeCell ref="H149:I149"/>
    <mergeCell ref="J149:K149"/>
    <mergeCell ref="B150:C150"/>
    <mergeCell ref="D150:E150"/>
    <mergeCell ref="F150:G150"/>
    <mergeCell ref="H150:I150"/>
    <mergeCell ref="J150:K150"/>
    <mergeCell ref="B147:C147"/>
    <mergeCell ref="D147:E147"/>
    <mergeCell ref="F147:G147"/>
    <mergeCell ref="H147:I147"/>
    <mergeCell ref="J147:K147"/>
    <mergeCell ref="B148:C148"/>
    <mergeCell ref="D148:E148"/>
    <mergeCell ref="F148:G148"/>
    <mergeCell ref="H148:I148"/>
    <mergeCell ref="J148:K148"/>
    <mergeCell ref="B145:C145"/>
    <mergeCell ref="D145:E145"/>
    <mergeCell ref="F145:G145"/>
    <mergeCell ref="H145:I145"/>
    <mergeCell ref="J145:K145"/>
    <mergeCell ref="B146:C146"/>
    <mergeCell ref="D146:E146"/>
    <mergeCell ref="F146:G146"/>
    <mergeCell ref="H146:I146"/>
    <mergeCell ref="J146:K146"/>
    <mergeCell ref="B143:C143"/>
    <mergeCell ref="D143:E143"/>
    <mergeCell ref="F143:G143"/>
    <mergeCell ref="H143:I143"/>
    <mergeCell ref="J143:K143"/>
    <mergeCell ref="B144:C144"/>
    <mergeCell ref="D144:E144"/>
    <mergeCell ref="F144:G144"/>
    <mergeCell ref="H144:I144"/>
    <mergeCell ref="J144:K144"/>
    <mergeCell ref="B141:E141"/>
    <mergeCell ref="F141:I141"/>
    <mergeCell ref="J141:K142"/>
    <mergeCell ref="B142:C142"/>
    <mergeCell ref="D142:E142"/>
    <mergeCell ref="F142:G142"/>
    <mergeCell ref="H142:I142"/>
    <mergeCell ref="A83:A84"/>
    <mergeCell ref="B83:C83"/>
    <mergeCell ref="D83:E83"/>
    <mergeCell ref="F83:G83"/>
    <mergeCell ref="H83:I83"/>
    <mergeCell ref="J83:K83"/>
    <mergeCell ref="A139:K139"/>
    <mergeCell ref="B50:C50"/>
    <mergeCell ref="D50:E50"/>
    <mergeCell ref="F50:G50"/>
    <mergeCell ref="H50:I50"/>
    <mergeCell ref="J50:K50"/>
    <mergeCell ref="B53:C53"/>
    <mergeCell ref="D53:E53"/>
    <mergeCell ref="F53:G53"/>
    <mergeCell ref="H53:I53"/>
    <mergeCell ref="J53:K53"/>
    <mergeCell ref="B51:C51"/>
    <mergeCell ref="D51:E51"/>
    <mergeCell ref="F51:G51"/>
    <mergeCell ref="H51:I51"/>
    <mergeCell ref="J51:K51"/>
    <mergeCell ref="B52:C52"/>
    <mergeCell ref="D52:E52"/>
    <mergeCell ref="F52:G52"/>
    <mergeCell ref="H52:I52"/>
    <mergeCell ref="J52:K52"/>
    <mergeCell ref="B48:C48"/>
    <mergeCell ref="D48:E48"/>
    <mergeCell ref="F48:G48"/>
    <mergeCell ref="H48:I48"/>
    <mergeCell ref="J48:K48"/>
    <mergeCell ref="B49:C49"/>
    <mergeCell ref="D49:E49"/>
    <mergeCell ref="F49:G49"/>
    <mergeCell ref="H49:I49"/>
    <mergeCell ref="J49:K49"/>
    <mergeCell ref="B46:C46"/>
    <mergeCell ref="D46:E46"/>
    <mergeCell ref="F46:G46"/>
    <mergeCell ref="H46:I46"/>
    <mergeCell ref="J46:K46"/>
    <mergeCell ref="B47:C47"/>
    <mergeCell ref="D47:E47"/>
    <mergeCell ref="F47:G47"/>
    <mergeCell ref="H47:I47"/>
    <mergeCell ref="J47:K47"/>
    <mergeCell ref="B44:C44"/>
    <mergeCell ref="D44:E44"/>
    <mergeCell ref="F44:G44"/>
    <mergeCell ref="H44:I44"/>
    <mergeCell ref="J44:K44"/>
    <mergeCell ref="B45:C45"/>
    <mergeCell ref="D45:E45"/>
    <mergeCell ref="F45:G45"/>
    <mergeCell ref="H45:I45"/>
    <mergeCell ref="J45:K45"/>
    <mergeCell ref="B42:C42"/>
    <mergeCell ref="D42:E42"/>
    <mergeCell ref="F42:G42"/>
    <mergeCell ref="H42:I42"/>
    <mergeCell ref="J42:K42"/>
    <mergeCell ref="B43:C43"/>
    <mergeCell ref="D43:E43"/>
    <mergeCell ref="F43:G43"/>
    <mergeCell ref="H43:I43"/>
    <mergeCell ref="J43:K43"/>
    <mergeCell ref="B40:C40"/>
    <mergeCell ref="D40:E40"/>
    <mergeCell ref="F40:G40"/>
    <mergeCell ref="H40:I40"/>
    <mergeCell ref="J40:K40"/>
    <mergeCell ref="B41:C41"/>
    <mergeCell ref="D41:E41"/>
    <mergeCell ref="F41:G41"/>
    <mergeCell ref="H41:I41"/>
    <mergeCell ref="J41:K41"/>
    <mergeCell ref="B38:C38"/>
    <mergeCell ref="D38:E38"/>
    <mergeCell ref="F38:G38"/>
    <mergeCell ref="H38:I38"/>
    <mergeCell ref="J38:K38"/>
    <mergeCell ref="B39:C39"/>
    <mergeCell ref="D39:E39"/>
    <mergeCell ref="F39:G39"/>
    <mergeCell ref="H39:I39"/>
    <mergeCell ref="J39:K39"/>
    <mergeCell ref="B36:C36"/>
    <mergeCell ref="D36:E36"/>
    <mergeCell ref="F36:G36"/>
    <mergeCell ref="H36:I36"/>
    <mergeCell ref="J36:K36"/>
    <mergeCell ref="B37:C37"/>
    <mergeCell ref="D37:E37"/>
    <mergeCell ref="F37:G37"/>
    <mergeCell ref="H37:I37"/>
    <mergeCell ref="J37:K37"/>
    <mergeCell ref="B34:C34"/>
    <mergeCell ref="D34:E34"/>
    <mergeCell ref="F34:G34"/>
    <mergeCell ref="H34:I34"/>
    <mergeCell ref="J34:K34"/>
    <mergeCell ref="B35:C35"/>
    <mergeCell ref="D35:E35"/>
    <mergeCell ref="F35:G35"/>
    <mergeCell ref="H35:I35"/>
    <mergeCell ref="J35:K35"/>
    <mergeCell ref="F31:G31"/>
    <mergeCell ref="H31:I31"/>
    <mergeCell ref="J31:K31"/>
    <mergeCell ref="B32:C32"/>
    <mergeCell ref="D32:E32"/>
    <mergeCell ref="F32:G32"/>
    <mergeCell ref="H32:I32"/>
    <mergeCell ref="J32:K32"/>
    <mergeCell ref="B33:C33"/>
    <mergeCell ref="D33:E33"/>
    <mergeCell ref="F33:G33"/>
    <mergeCell ref="H33:I33"/>
    <mergeCell ref="J33:K33"/>
    <mergeCell ref="J2:K2"/>
    <mergeCell ref="J3:K3"/>
    <mergeCell ref="J4:K4"/>
    <mergeCell ref="J5:K5"/>
    <mergeCell ref="J6:K6"/>
    <mergeCell ref="J7:K7"/>
    <mergeCell ref="J20:K20"/>
    <mergeCell ref="J21:K21"/>
    <mergeCell ref="J22:K22"/>
    <mergeCell ref="J14:K14"/>
    <mergeCell ref="J15:K15"/>
    <mergeCell ref="J16:K16"/>
    <mergeCell ref="J17:K17"/>
    <mergeCell ref="J18:K18"/>
    <mergeCell ref="J19:K19"/>
    <mergeCell ref="A312:A316"/>
    <mergeCell ref="A317:A321"/>
    <mergeCell ref="A322:A326"/>
    <mergeCell ref="A327:A331"/>
    <mergeCell ref="J8:K8"/>
    <mergeCell ref="J9:K9"/>
    <mergeCell ref="J10:K10"/>
    <mergeCell ref="J11:K11"/>
    <mergeCell ref="J12:K12"/>
    <mergeCell ref="J13:K13"/>
    <mergeCell ref="J23:K23"/>
    <mergeCell ref="J24:K24"/>
    <mergeCell ref="J25:K25"/>
    <mergeCell ref="J26:K26"/>
    <mergeCell ref="A29:A30"/>
    <mergeCell ref="B29:E29"/>
    <mergeCell ref="F29:I29"/>
    <mergeCell ref="J29:K30"/>
    <mergeCell ref="B30:C30"/>
    <mergeCell ref="D30:E30"/>
    <mergeCell ref="F30:G30"/>
    <mergeCell ref="H30:I30"/>
    <mergeCell ref="B31:C31"/>
    <mergeCell ref="D31:E31"/>
  </mergeCells>
  <phoneticPr fontId="2"/>
  <pageMargins left="0.7" right="0.7" top="0.75" bottom="0.75" header="0.3" footer="0.3"/>
  <pageSetup paperSize="9" scale="87" orientation="portrait" r:id="rId1"/>
  <rowBreaks count="4" manualBreakCount="4">
    <brk id="27" max="10" man="1"/>
    <brk id="139" max="10" man="1"/>
    <brk id="199" max="10" man="1"/>
    <brk id="24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vt:lpstr>
      <vt:lpstr>見出し①</vt:lpstr>
      <vt:lpstr>まとめ①</vt:lpstr>
      <vt:lpstr>見出し②</vt:lpstr>
      <vt:lpstr>まとめ②</vt:lpstr>
      <vt:lpstr>見出し③</vt:lpstr>
      <vt:lpstr>まとめ③</vt:lpstr>
      <vt:lpstr>参考</vt:lpstr>
      <vt:lpstr>参考①</vt:lpstr>
      <vt:lpstr>まとめ①!Print_Area</vt:lpstr>
      <vt:lpstr>まとめ②!Print_Area</vt:lpstr>
      <vt:lpstr>見出し①!Print_Area</vt:lpstr>
      <vt:lpstr>見出し②!Print_Area</vt:lpstr>
      <vt:lpstr>見出し③!Print_Area</vt:lpstr>
      <vt:lpstr>参考!Print_Area</vt:lpstr>
      <vt:lpstr>参考①!Print_Area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201user</dc:creator>
  <cp:lastModifiedBy>201op</cp:lastModifiedBy>
  <cp:lastPrinted>2024-03-25T23:11:31Z</cp:lastPrinted>
  <dcterms:created xsi:type="dcterms:W3CDTF">2015-08-06T08:37:39Z</dcterms:created>
  <dcterms:modified xsi:type="dcterms:W3CDTF">2024-03-29T04:24:00Z</dcterms:modified>
</cp:coreProperties>
</file>