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294_サービス継続支援事業\8_県交付要綱\2_重点支援交付金分（高齢者施設物価高騰対策支援事業　に名称変更）\★確定版（文書管理システムから保存）\HP掲載用\"/>
    </mc:Choice>
  </mc:AlternateContent>
  <xr:revisionPtr revIDLastSave="0" documentId="13_ncr:1_{34C44592-8A62-48C3-AB21-D8ECE66C34FA}" xr6:coauthVersionLast="47" xr6:coauthVersionMax="47" xr10:uidLastSave="{00000000-0000-0000-0000-000000000000}"/>
  <bookViews>
    <workbookView xWindow="-120" yWindow="-120" windowWidth="29040" windowHeight="15720" activeTab="1" xr2:uid="{00000000-000D-0000-FFFF-FFFF00000000}"/>
  </bookViews>
  <sheets>
    <sheet name="(はじめにお読み下さい)申請書の使い方" sheetId="30" r:id="rId1"/>
    <sheet name="申請書" sheetId="20" r:id="rId2"/>
    <sheet name="申請・精算額一覧" sheetId="29" r:id="rId3"/>
    <sheet name="個票1" sheetId="35" r:id="rId4"/>
    <sheet name="記入例" sheetId="36" r:id="rId5"/>
    <sheet name="単価表" sheetId="28" state="hidden" r:id="rId6"/>
    <sheet name="リスト" sheetId="31" state="hidden" r:id="rId7"/>
  </sheets>
  <definedNames>
    <definedName name="_xlnm.Print_Area" localSheetId="4">記入例!$A$1:$AM$32</definedName>
    <definedName name="_xlnm.Print_Area" localSheetId="3">個票1!$A$1:$AM$32</definedName>
    <definedName name="_xlnm.Print_Area" localSheetId="2">申請・精算額一覧!$A$1:$G$23</definedName>
    <definedName name="_xlnm.Print_Area" localSheetId="1">申請書!$A$1:$AN$28</definedName>
    <definedName name="_xlnm.Print_Area" localSheetId="5">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22" i="35" l="1"/>
  <c r="AF30" i="36"/>
  <c r="AI22" i="36" s="1"/>
  <c r="AD22" i="36"/>
  <c r="G7" i="29"/>
  <c r="G8" i="29"/>
  <c r="G16" i="29"/>
  <c r="G12" i="29"/>
  <c r="G13" i="29"/>
  <c r="G6" i="29"/>
  <c r="G14" i="29"/>
  <c r="G18" i="29"/>
  <c r="G15" i="29"/>
  <c r="G11" i="29"/>
  <c r="G10" i="29"/>
  <c r="G19" i="29"/>
  <c r="G9" i="29"/>
  <c r="G17" i="29"/>
  <c r="AF30" i="35" l="1"/>
  <c r="AI22" i="35" s="1"/>
  <c r="G5" i="29"/>
  <c r="G20" i="29" l="1"/>
  <c r="S16" i="20" s="1"/>
  <c r="A16" i="29"/>
  <c r="C16" i="29"/>
  <c r="D16" i="29"/>
  <c r="E16" i="29"/>
  <c r="B16" i="29"/>
  <c r="F16" i="29"/>
  <c r="A17" i="29" l="1"/>
  <c r="A18" i="29"/>
  <c r="A19" i="29"/>
  <c r="C18" i="29"/>
  <c r="D17" i="29"/>
  <c r="D18" i="29"/>
  <c r="B17" i="29"/>
  <c r="F17" i="29"/>
  <c r="B18" i="29"/>
  <c r="B19" i="29"/>
  <c r="F19" i="29"/>
  <c r="D19" i="29"/>
  <c r="E17" i="29"/>
  <c r="C17" i="29"/>
  <c r="F18" i="29"/>
  <c r="C19" i="29"/>
  <c r="E18" i="29"/>
  <c r="E19" i="29"/>
  <c r="A15" i="29" l="1"/>
  <c r="A14" i="29"/>
  <c r="A13" i="29"/>
  <c r="A12" i="29"/>
  <c r="A11" i="29"/>
  <c r="A10" i="29"/>
  <c r="A9" i="29"/>
  <c r="A8" i="29"/>
  <c r="A7" i="29"/>
  <c r="A6" i="29"/>
  <c r="A5" i="29"/>
  <c r="D6" i="29"/>
  <c r="F15" i="29"/>
  <c r="E8" i="29"/>
  <c r="F13" i="29"/>
  <c r="D12" i="29"/>
  <c r="E12" i="29"/>
  <c r="D9" i="29"/>
  <c r="E5" i="29"/>
  <c r="D8" i="29"/>
  <c r="E11" i="29"/>
  <c r="F11" i="29"/>
  <c r="D13" i="29"/>
  <c r="F10" i="29"/>
  <c r="E7" i="29"/>
  <c r="F5" i="29"/>
  <c r="D14" i="29"/>
  <c r="F12" i="29"/>
  <c r="E15" i="29"/>
  <c r="F9" i="29"/>
  <c r="E9" i="29"/>
  <c r="F14" i="29"/>
  <c r="F8" i="29"/>
  <c r="E13" i="29"/>
  <c r="D15" i="29"/>
  <c r="D7" i="29"/>
  <c r="D11" i="29"/>
  <c r="D10" i="29"/>
  <c r="F7" i="29"/>
  <c r="E14" i="29"/>
  <c r="E10" i="29"/>
  <c r="F6" i="29"/>
  <c r="E6" i="29"/>
  <c r="J5" i="29" l="1"/>
  <c r="A6" i="30"/>
  <c r="A7" i="30" s="1"/>
  <c r="A8" i="30" s="1"/>
  <c r="A9" i="30" s="1"/>
  <c r="A10" i="30" s="1"/>
  <c r="C14" i="29"/>
  <c r="C6" i="29"/>
  <c r="B5" i="29"/>
  <c r="B13" i="29"/>
  <c r="C9" i="29"/>
  <c r="B11" i="29"/>
  <c r="C15" i="29"/>
  <c r="C5" i="29"/>
  <c r="C12" i="29"/>
  <c r="B12" i="29"/>
  <c r="B6" i="29"/>
  <c r="C10" i="29"/>
  <c r="C13" i="29"/>
  <c r="B10" i="29"/>
  <c r="B8" i="29"/>
  <c r="B7" i="29"/>
  <c r="C8" i="29"/>
  <c r="B9" i="29"/>
  <c r="C11" i="29"/>
  <c r="B14" i="29"/>
  <c r="C7" i="29"/>
  <c r="B15" i="29"/>
  <c r="D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201op</author>
  </authors>
  <commentList>
    <comment ref="AP7" authorId="0" shapeId="0" xr:uid="{06DDB610-24F9-4B2B-B9E5-5FCBF221C1CE}">
      <text>
        <r>
          <rPr>
            <b/>
            <sz val="9"/>
            <color indexed="81"/>
            <rFont val="MS P ゴシック"/>
            <family val="3"/>
            <charset val="128"/>
          </rPr>
          <t>法人住所：
青森県は省略し、市又は郡から入力ください。
（青森県以外の場合は都道府県名から入力）</t>
        </r>
      </text>
    </comment>
    <comment ref="AP8" authorId="0" shapeId="0" xr:uid="{90664F4E-799F-4138-BCAD-B7EE0A359EBF}">
      <text>
        <r>
          <rPr>
            <b/>
            <sz val="9"/>
            <color indexed="81"/>
            <rFont val="MS P ゴシック"/>
            <family val="3"/>
            <charset val="128"/>
          </rPr>
          <t>法人名称：
（株）や(有)と省略せず、株式会社、有限会社と正式名称を入力ください。</t>
        </r>
      </text>
    </comment>
    <comment ref="AP9" authorId="0" shapeId="0" xr:uid="{3B01DED0-8060-4FA4-B910-2036CC2AE4E7}">
      <text>
        <r>
          <rPr>
            <b/>
            <sz val="9"/>
            <color indexed="81"/>
            <rFont val="MS P ゴシック"/>
            <family val="3"/>
            <charset val="128"/>
          </rPr>
          <t>代表者職氏名：
職名を忘れず入力ください。</t>
        </r>
      </text>
    </comment>
    <comment ref="AP16" authorId="0" shapeId="0" xr:uid="{FCFEA6B6-9471-4F03-92D7-D9FEA211E391}">
      <text>
        <r>
          <rPr>
            <b/>
            <sz val="9"/>
            <color indexed="81"/>
            <rFont val="MS P ゴシック"/>
            <family val="3"/>
            <charset val="128"/>
          </rPr>
          <t>補助金交付申請兼実績報告額：
「申請・精算額一覧」の合計額が自動入力されます。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201op</author>
  </authors>
  <commentList>
    <comment ref="H3" authorId="0" shapeId="0" xr:uid="{8C0DE259-8688-472A-89E6-A55E9A71D6B1}">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7" authorId="0" shapeId="0" xr:uid="{53E87C95-65B7-4C27-A8FB-44FD79E93689}">
      <text>
        <r>
          <rPr>
            <b/>
            <sz val="9"/>
            <color indexed="81"/>
            <rFont val="MS P ゴシック"/>
            <family val="3"/>
            <charset val="128"/>
          </rPr>
          <t xml:space="preserve">「介護保険事業所番号」：
</t>
        </r>
        <r>
          <rPr>
            <sz val="9"/>
            <color indexed="81"/>
            <rFont val="MS P ゴシック"/>
            <family val="3"/>
            <charset val="128"/>
          </rPr>
          <t>住宅型有料老人ホーム、サービス付き高齢者向け住宅</t>
        </r>
        <r>
          <rPr>
            <sz val="9"/>
            <color indexed="81"/>
            <rFont val="MS P ゴシック"/>
            <family val="3"/>
            <charset val="128"/>
          </rPr>
          <t>は入力不要です。</t>
        </r>
      </text>
    </comment>
    <comment ref="AV21" authorId="0" shapeId="0" xr:uid="{71CDC471-8A73-4818-B22C-4FA60162530A}">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「申請兼実績額」：</t>
        </r>
        <r>
          <rPr>
            <sz val="9"/>
            <color indexed="81"/>
            <rFont val="MS P ゴシック"/>
            <family val="3"/>
            <charset val="128"/>
          </rPr>
          <t xml:space="preserve">
補助上限額と支出済額を比較して低い方の額（千円未満切り捨て）が自動入力されます。</t>
        </r>
      </text>
    </comment>
    <comment ref="AV28" authorId="0" shapeId="0" xr:uid="{10B01DC0-D326-4ACB-AFBD-D7B31499588C}">
      <text>
        <r>
          <rPr>
            <b/>
            <sz val="9"/>
            <color indexed="81"/>
            <rFont val="MS P ゴシック"/>
            <family val="3"/>
            <charset val="128"/>
          </rPr>
          <t xml:space="preserve">「品名・用途・数量（単位）」：
</t>
        </r>
        <r>
          <rPr>
            <sz val="9"/>
            <color indexed="81"/>
            <rFont val="MS P ゴシック"/>
            <family val="3"/>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7" authorId="0" shapeId="0" xr:uid="{36737738-99CE-4A42-A99C-0A2C480BE07C}">
      <text>
        <r>
          <rPr>
            <b/>
            <sz val="9"/>
            <color indexed="81"/>
            <rFont val="MS P ゴシック"/>
            <family val="3"/>
            <charset val="128"/>
          </rPr>
          <t xml:space="preserve">「介護保険事業所番号」：
</t>
        </r>
        <r>
          <rPr>
            <sz val="9"/>
            <color indexed="81"/>
            <rFont val="MS P ゴシック"/>
            <family val="3"/>
            <charset val="128"/>
          </rPr>
          <t>住宅型有料老人ホーム、サービス付き高齢者向け住宅</t>
        </r>
        <r>
          <rPr>
            <sz val="9"/>
            <color indexed="81"/>
            <rFont val="MS P ゴシック"/>
            <family val="3"/>
            <charset val="128"/>
          </rPr>
          <t>は入力不要です。</t>
        </r>
      </text>
    </comment>
    <comment ref="AV21" authorId="0" shapeId="0" xr:uid="{73951322-266A-4BA2-98A3-2A8C74324D05}">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「申請兼実績額」：</t>
        </r>
        <r>
          <rPr>
            <sz val="9"/>
            <color indexed="81"/>
            <rFont val="MS P ゴシック"/>
            <family val="3"/>
            <charset val="128"/>
          </rPr>
          <t xml:space="preserve">
補助上限額と支出済額を比較して低い方の額（千円未満切り捨て）が自動入力されます。</t>
        </r>
      </text>
    </comment>
    <comment ref="AV28" authorId="0" shapeId="0" xr:uid="{C8AF0366-AC7B-46BE-A088-23F6AD8863D5}">
      <text>
        <r>
          <rPr>
            <b/>
            <sz val="9"/>
            <color indexed="81"/>
            <rFont val="MS P ゴシック"/>
            <family val="3"/>
            <charset val="128"/>
          </rPr>
          <t xml:space="preserve">「品名・用途・数量（単位）」：
</t>
        </r>
        <r>
          <rPr>
            <sz val="9"/>
            <color indexed="81"/>
            <rFont val="MS P ゴシック"/>
            <family val="3"/>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sharedStrings.xml><?xml version="1.0" encoding="utf-8"?>
<sst xmlns="http://schemas.openxmlformats.org/spreadsheetml/2006/main" count="423" uniqueCount="232">
  <si>
    <t>本申請書の使い方、申請の手順</t>
    <rPh sb="0" eb="1">
      <t>ホン</t>
    </rPh>
    <rPh sb="1" eb="4">
      <t>シンセイショ</t>
    </rPh>
    <rPh sb="5" eb="6">
      <t>ツカ</t>
    </rPh>
    <rPh sb="7" eb="8">
      <t>カタ</t>
    </rPh>
    <rPh sb="9" eb="11">
      <t>シンセイ</t>
    </rPh>
    <rPh sb="12" eb="14">
      <t>テジュン</t>
    </rPh>
    <phoneticPr fontId="5"/>
  </si>
  <si>
    <t>手順</t>
    <rPh sb="0" eb="2">
      <t>テジュン</t>
    </rPh>
    <phoneticPr fontId="5"/>
  </si>
  <si>
    <t>事業者（法人本部）の作業</t>
    <rPh sb="0" eb="3">
      <t>ジギョウシャ</t>
    </rPh>
    <rPh sb="4" eb="6">
      <t>ホウジン</t>
    </rPh>
    <rPh sb="6" eb="8">
      <t>ホンブ</t>
    </rPh>
    <rPh sb="10" eb="12">
      <t>サギョウ</t>
    </rPh>
    <phoneticPr fontId="5"/>
  </si>
  <si>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5"/>
  </si>
  <si>
    <t>　　令和</t>
    <rPh sb="2" eb="4">
      <t>レイワ</t>
    </rPh>
    <phoneticPr fontId="5"/>
  </si>
  <si>
    <t>年</t>
    <rPh sb="0" eb="1">
      <t>ネン</t>
    </rPh>
    <phoneticPr fontId="5"/>
  </si>
  <si>
    <t>月</t>
    <rPh sb="0" eb="1">
      <t>ゲツ</t>
    </rPh>
    <phoneticPr fontId="5"/>
  </si>
  <si>
    <t>日</t>
    <rPh sb="0" eb="1">
      <t>ニチ</t>
    </rPh>
    <phoneticPr fontId="5"/>
  </si>
  <si>
    <t>殿</t>
    <rPh sb="0" eb="1">
      <t>トノ</t>
    </rPh>
    <phoneticPr fontId="5"/>
  </si>
  <si>
    <t>千円</t>
    <rPh sb="0" eb="2">
      <t>センエン</t>
    </rPh>
    <phoneticPr fontId="5"/>
  </si>
  <si>
    <t>【申請内容に関する問い合わせ先】</t>
    <rPh sb="1" eb="3">
      <t>シンセイ</t>
    </rPh>
    <rPh sb="3" eb="5">
      <t>ナイヨウ</t>
    </rPh>
    <rPh sb="6" eb="7">
      <t>カン</t>
    </rPh>
    <rPh sb="9" eb="10">
      <t>ト</t>
    </rPh>
    <rPh sb="11" eb="12">
      <t>ア</t>
    </rPh>
    <rPh sb="14" eb="15">
      <t>サキ</t>
    </rPh>
    <phoneticPr fontId="5"/>
  </si>
  <si>
    <t xml:space="preserve"> 担当者氏名</t>
    <rPh sb="1" eb="4">
      <t>タントウシャ</t>
    </rPh>
    <rPh sb="4" eb="6">
      <t>シメイ</t>
    </rPh>
    <phoneticPr fontId="5"/>
  </si>
  <si>
    <t xml:space="preserve"> 連絡先</t>
    <rPh sb="1" eb="4">
      <t>レンラクサキ</t>
    </rPh>
    <phoneticPr fontId="5"/>
  </si>
  <si>
    <t>電話番号</t>
    <rPh sb="0" eb="2">
      <t>デンワ</t>
    </rPh>
    <rPh sb="2" eb="4">
      <t>バンゴウ</t>
    </rPh>
    <phoneticPr fontId="5"/>
  </si>
  <si>
    <t>No.</t>
    <phoneticPr fontId="5"/>
  </si>
  <si>
    <t>介護保険
事業所番号</t>
    <rPh sb="0" eb="2">
      <t>カイゴ</t>
    </rPh>
    <rPh sb="2" eb="4">
      <t>ホケン</t>
    </rPh>
    <rPh sb="5" eb="8">
      <t>ジギョウショ</t>
    </rPh>
    <rPh sb="8" eb="10">
      <t>バンゴウ</t>
    </rPh>
    <phoneticPr fontId="5"/>
  </si>
  <si>
    <t>サービス種別</t>
    <rPh sb="4" eb="6">
      <t>シュベツ</t>
    </rPh>
    <phoneticPr fontId="5"/>
  </si>
  <si>
    <t>住所</t>
    <rPh sb="0" eb="2">
      <t>ジュウショ</t>
    </rPh>
    <phoneticPr fontId="5"/>
  </si>
  <si>
    <t>合計</t>
    <rPh sb="0" eb="2">
      <t>ゴウケイ</t>
    </rPh>
    <phoneticPr fontId="5"/>
  </si>
  <si>
    <t>※この欄に「○」が表示されない場合、本表の事業所数と個票の枚数が一致していません。</t>
    <rPh sb="3" eb="4">
      <t>ラン</t>
    </rPh>
    <rPh sb="9" eb="11">
      <t>ヒョウジ</t>
    </rPh>
    <rPh sb="15" eb="17">
      <t>バアイ</t>
    </rPh>
    <phoneticPr fontId="5"/>
  </si>
  <si>
    <t>　個票のシート名に誤りがないか確認して下さい。</t>
    <rPh sb="1" eb="3">
      <t>コヒョウ</t>
    </rPh>
    <rPh sb="7" eb="8">
      <t>メイ</t>
    </rPh>
    <rPh sb="9" eb="10">
      <t>アヤマ</t>
    </rPh>
    <rPh sb="15" eb="17">
      <t>カクニン</t>
    </rPh>
    <rPh sb="19" eb="20">
      <t>クダ</t>
    </rPh>
    <phoneticPr fontId="5"/>
  </si>
  <si>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5"/>
  </si>
  <si>
    <t>　</t>
    <phoneticPr fontId="5"/>
  </si>
  <si>
    <t>施設概要</t>
    <rPh sb="0" eb="2">
      <t>シセツ</t>
    </rPh>
    <rPh sb="2" eb="4">
      <t>ガイヨウ</t>
    </rPh>
    <phoneticPr fontId="5"/>
  </si>
  <si>
    <t>介護保険事業所番号</t>
    <rPh sb="0" eb="2">
      <t>カイゴ</t>
    </rPh>
    <rPh sb="2" eb="4">
      <t>ホケン</t>
    </rPh>
    <rPh sb="4" eb="7">
      <t>ジギョウショ</t>
    </rPh>
    <rPh sb="7" eb="9">
      <t>バンゴウ</t>
    </rPh>
    <phoneticPr fontId="5"/>
  </si>
  <si>
    <t>所在地</t>
    <rPh sb="0" eb="3">
      <t>ショザイチ</t>
    </rPh>
    <phoneticPr fontId="5"/>
  </si>
  <si>
    <t>都道府県名</t>
    <rPh sb="0" eb="4">
      <t>トドウフケン</t>
    </rPh>
    <rPh sb="4" eb="5">
      <t>メイ</t>
    </rPh>
    <phoneticPr fontId="5"/>
  </si>
  <si>
    <t>連絡先</t>
    <rPh sb="0" eb="3">
      <t>レンラクサキ</t>
    </rPh>
    <phoneticPr fontId="5"/>
  </si>
  <si>
    <t>東京都</t>
  </si>
  <si>
    <r>
      <t>提供サービス</t>
    </r>
    <r>
      <rPr>
        <sz val="6"/>
        <rFont val="ＭＳ Ｐ明朝"/>
        <family val="1"/>
        <charset val="128"/>
      </rPr>
      <t>（プルダウンから選択）</t>
    </r>
    <rPh sb="0" eb="2">
      <t>テイキョウ</t>
    </rPh>
    <rPh sb="14" eb="16">
      <t>センタク</t>
    </rPh>
    <phoneticPr fontId="5"/>
  </si>
  <si>
    <t>定員</t>
    <rPh sb="0" eb="2">
      <t>テイイン</t>
    </rPh>
    <phoneticPr fontId="5"/>
  </si>
  <si>
    <t>人</t>
    <rPh sb="0" eb="1">
      <t>ニン</t>
    </rPh>
    <phoneticPr fontId="5"/>
  </si>
  <si>
    <t>補助上限額</t>
    <rPh sb="0" eb="2">
      <t>ホジョ</t>
    </rPh>
    <rPh sb="2" eb="5">
      <t>ジョウゲンガク</t>
    </rPh>
    <phoneticPr fontId="5"/>
  </si>
  <si>
    <t>別添</t>
    <rPh sb="0" eb="2">
      <t>ベッテン</t>
    </rPh>
    <phoneticPr fontId="18"/>
  </si>
  <si>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8"/>
  </si>
  <si>
    <t>基準単価（単位：千円、１事業所又は１定員当たり）</t>
  </si>
  <si>
    <t>（１）②ⅰ今後に備えた都道府県における消毒液・マスク等の備蓄</t>
    <phoneticPr fontId="18"/>
  </si>
  <si>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8"/>
  </si>
  <si>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8"/>
  </si>
  <si>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8"/>
  </si>
  <si>
    <t>通所系</t>
    <rPh sb="0" eb="2">
      <t>ツウショ</t>
    </rPh>
    <rPh sb="2" eb="3">
      <t>ケイ</t>
    </rPh>
    <phoneticPr fontId="18"/>
  </si>
  <si>
    <t>通所介護事業所</t>
    <rPh sb="0" eb="2">
      <t>ツウショ</t>
    </rPh>
    <phoneticPr fontId="18"/>
  </si>
  <si>
    <t>通常規模型</t>
    <rPh sb="0" eb="2">
      <t>ツウジョウ</t>
    </rPh>
    <rPh sb="2" eb="4">
      <t>キボ</t>
    </rPh>
    <rPh sb="4" eb="5">
      <t>ガタ</t>
    </rPh>
    <phoneticPr fontId="18"/>
  </si>
  <si>
    <t>/事業所</t>
    <rPh sb="1" eb="4">
      <t>ジギョウショ</t>
    </rPh>
    <phoneticPr fontId="18"/>
  </si>
  <si>
    <t>大規模型（Ⅰ）</t>
    <rPh sb="0" eb="3">
      <t>ダイキボ</t>
    </rPh>
    <rPh sb="3" eb="4">
      <t>ガタ</t>
    </rPh>
    <phoneticPr fontId="18"/>
  </si>
  <si>
    <t>大規模型（Ⅱ）</t>
    <rPh sb="0" eb="3">
      <t>ダイキボ</t>
    </rPh>
    <rPh sb="3" eb="4">
      <t>ガタ</t>
    </rPh>
    <phoneticPr fontId="18"/>
  </si>
  <si>
    <t>地域密着型通所介護事業所（療養通所介護事業所を含む）</t>
    <rPh sb="13" eb="15">
      <t>リョウヨウ</t>
    </rPh>
    <rPh sb="15" eb="17">
      <t>ツウショ</t>
    </rPh>
    <rPh sb="17" eb="19">
      <t>カイゴ</t>
    </rPh>
    <rPh sb="19" eb="22">
      <t>ジギョウショ</t>
    </rPh>
    <rPh sb="23" eb="24">
      <t>フク</t>
    </rPh>
    <phoneticPr fontId="18"/>
  </si>
  <si>
    <t>認知症対応型通所介護事業所</t>
    <phoneticPr fontId="18"/>
  </si>
  <si>
    <t>通所リハビリテーション事業所</t>
    <phoneticPr fontId="18"/>
  </si>
  <si>
    <t>短期入所系</t>
    <rPh sb="0" eb="2">
      <t>タンキ</t>
    </rPh>
    <rPh sb="2" eb="4">
      <t>ニュウショ</t>
    </rPh>
    <rPh sb="4" eb="5">
      <t>ケイ</t>
    </rPh>
    <phoneticPr fontId="18"/>
  </si>
  <si>
    <t>短期入所生活介護事業所、短期入所療養介護事業所</t>
    <phoneticPr fontId="18"/>
  </si>
  <si>
    <t>/定員</t>
    <rPh sb="1" eb="3">
      <t>テイイン</t>
    </rPh>
    <phoneticPr fontId="18"/>
  </si>
  <si>
    <t>訪問系</t>
    <rPh sb="0" eb="2">
      <t>ホウモン</t>
    </rPh>
    <rPh sb="2" eb="3">
      <t>ケイ</t>
    </rPh>
    <phoneticPr fontId="18"/>
  </si>
  <si>
    <t>訪問介護事業所</t>
    <phoneticPr fontId="18"/>
  </si>
  <si>
    <t>訪問入浴介護事業所</t>
    <phoneticPr fontId="18"/>
  </si>
  <si>
    <t>訪問看護事業所</t>
    <phoneticPr fontId="18"/>
  </si>
  <si>
    <t>訪問リハビリテーション事業所</t>
    <phoneticPr fontId="18"/>
  </si>
  <si>
    <t>定期巡回・随時対応型訪問介護看護事業所</t>
    <phoneticPr fontId="18"/>
  </si>
  <si>
    <t>夜間対応型訪問介護事業所</t>
    <phoneticPr fontId="18"/>
  </si>
  <si>
    <t>居宅介護支援事業所</t>
    <phoneticPr fontId="18"/>
  </si>
  <si>
    <t>福祉用具貸与事業所</t>
    <phoneticPr fontId="18"/>
  </si>
  <si>
    <t>居宅療養管理指導事業所</t>
    <rPh sb="0" eb="2">
      <t>キョタク</t>
    </rPh>
    <rPh sb="2" eb="4">
      <t>リョウヨウ</t>
    </rPh>
    <rPh sb="4" eb="6">
      <t>カンリ</t>
    </rPh>
    <rPh sb="6" eb="8">
      <t>シドウ</t>
    </rPh>
    <rPh sb="8" eb="11">
      <t>ジギョウショ</t>
    </rPh>
    <phoneticPr fontId="18"/>
  </si>
  <si>
    <t>多機能型</t>
    <rPh sb="0" eb="3">
      <t>タキノウ</t>
    </rPh>
    <rPh sb="3" eb="4">
      <t>ガタ</t>
    </rPh>
    <phoneticPr fontId="18"/>
  </si>
  <si>
    <t>小規模多機能型居宅介護事業所</t>
    <phoneticPr fontId="18"/>
  </si>
  <si>
    <t>看護小規模多機能型居宅介護事業所</t>
    <phoneticPr fontId="18"/>
  </si>
  <si>
    <t>入所施設・
居住系</t>
    <rPh sb="0" eb="2">
      <t>ニュウショ</t>
    </rPh>
    <rPh sb="2" eb="4">
      <t>シセツ</t>
    </rPh>
    <rPh sb="6" eb="8">
      <t>キョジュウ</t>
    </rPh>
    <rPh sb="8" eb="9">
      <t>ケイ</t>
    </rPh>
    <phoneticPr fontId="18"/>
  </si>
  <si>
    <t>介護老人福祉施設</t>
    <rPh sb="0" eb="2">
      <t>カイゴ</t>
    </rPh>
    <rPh sb="2" eb="4">
      <t>ロウジン</t>
    </rPh>
    <rPh sb="4" eb="6">
      <t>フクシ</t>
    </rPh>
    <rPh sb="6" eb="8">
      <t>シセツ</t>
    </rPh>
    <phoneticPr fontId="18"/>
  </si>
  <si>
    <t>地域密着型介護老人福祉施設</t>
    <rPh sb="0" eb="2">
      <t>チイキ</t>
    </rPh>
    <rPh sb="2" eb="5">
      <t>ミッチャクガタ</t>
    </rPh>
    <phoneticPr fontId="18"/>
  </si>
  <si>
    <t>介護老人保健施設</t>
    <rPh sb="0" eb="8">
      <t>カイゴロウジンホケンシセツ</t>
    </rPh>
    <phoneticPr fontId="18"/>
  </si>
  <si>
    <t>介護医療院</t>
    <phoneticPr fontId="18"/>
  </si>
  <si>
    <t>介護療養型医療施設</t>
    <phoneticPr fontId="18"/>
  </si>
  <si>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8"/>
  </si>
  <si>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8"/>
  </si>
  <si>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8"/>
  </si>
  <si>
    <t>対象経費（※３）</t>
    <rPh sb="0" eb="2">
      <t>タイショウ</t>
    </rPh>
    <rPh sb="2" eb="4">
      <t>ケイヒ</t>
    </rPh>
    <phoneticPr fontId="18"/>
  </si>
  <si>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8"/>
  </si>
  <si>
    <t>助成額</t>
    <rPh sb="0" eb="3">
      <t>ジョセイガク</t>
    </rPh>
    <phoneticPr fontId="18"/>
  </si>
  <si>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8"/>
  </si>
  <si>
    <t>※１　事業所・施設等について、助成の申請時点で指定等を受けている者であり、また</t>
    <rPh sb="9" eb="10">
      <t>トウ</t>
    </rPh>
    <rPh sb="25" eb="26">
      <t>トウ</t>
    </rPh>
    <rPh sb="32" eb="33">
      <t>モノ</t>
    </rPh>
    <phoneticPr fontId="18"/>
  </si>
  <si>
    <t>　　　・　各介護予防サービスを含むが、介護サービスと介護予防サービスの両方の指定を受けている場合は、１つの事業所・施設として取扱う。</t>
    <phoneticPr fontId="18"/>
  </si>
  <si>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8"/>
  </si>
  <si>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8"/>
  </si>
  <si>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8"/>
  </si>
  <si>
    <t>※２　利用者又は職員に感染者が発生しているか否かは問わない</t>
    <phoneticPr fontId="18"/>
  </si>
  <si>
    <t>※３　かかり増し経費等として考えられるものを例示したものであるが、実際の助成に当たっては、実施主体である都道府県が、個々の事情を勘案し、新型コロナ</t>
    <phoneticPr fontId="18"/>
  </si>
  <si>
    <t>　　　ウイルス感染症拡大に伴うものであり、通常の介護サービスの提供時では想定されないと判断できるものであれば、幅広く対象とする。</t>
    <phoneticPr fontId="18"/>
  </si>
  <si>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8"/>
  </si>
  <si>
    <t>基準単価（単位：千円、1利用者又は１事業所又は１定員当たり）</t>
    <rPh sb="12" eb="15">
      <t>リヨウシャ</t>
    </rPh>
    <rPh sb="15" eb="16">
      <t>マタ</t>
    </rPh>
    <phoneticPr fontId="18"/>
  </si>
  <si>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8"/>
  </si>
  <si>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8"/>
  </si>
  <si>
    <t>助成対象
事業所・施設等の種別（※１）</t>
    <rPh sb="0" eb="2">
      <t>ジョセイ</t>
    </rPh>
    <rPh sb="2" eb="4">
      <t>タイショウ</t>
    </rPh>
    <rPh sb="6" eb="9">
      <t>ジギョウショ</t>
    </rPh>
    <rPh sb="10" eb="12">
      <t>シセツ</t>
    </rPh>
    <rPh sb="12" eb="13">
      <t>トウ</t>
    </rPh>
    <rPh sb="14" eb="16">
      <t>シュベツ</t>
    </rPh>
    <phoneticPr fontId="18"/>
  </si>
  <si>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8"/>
  </si>
  <si>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8"/>
  </si>
  <si>
    <t>/利用者</t>
    <rPh sb="1" eb="4">
      <t>リヨウシャ</t>
    </rPh>
    <phoneticPr fontId="18"/>
  </si>
  <si>
    <t>電話による確認（※3）</t>
    <rPh sb="0" eb="2">
      <t>デンワ</t>
    </rPh>
    <rPh sb="5" eb="7">
      <t>カクニン</t>
    </rPh>
    <phoneticPr fontId="18"/>
  </si>
  <si>
    <t>1.5（看護師等（※４）が協力した場合：4.5）</t>
    <phoneticPr fontId="18"/>
  </si>
  <si>
    <t>訪問による確認（※3）</t>
    <rPh sb="0" eb="2">
      <t>ホウモン</t>
    </rPh>
    <rPh sb="5" eb="7">
      <t>カクニン</t>
    </rPh>
    <phoneticPr fontId="18"/>
  </si>
  <si>
    <t>3（看護師等（※４）が協力した場合：6）</t>
    <phoneticPr fontId="18"/>
  </si>
  <si>
    <t>-</t>
    <phoneticPr fontId="18"/>
  </si>
  <si>
    <t>対象経費（※４）</t>
    <rPh sb="0" eb="2">
      <t>タイショウ</t>
    </rPh>
    <rPh sb="2" eb="4">
      <t>ケイヒ</t>
    </rPh>
    <phoneticPr fontId="18"/>
  </si>
  <si>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8"/>
  </si>
  <si>
    <t>・また、１事業所・施設における１利用者につき１回まで助成することができる。
・１事業所・施設に（１）①と（２）①・②両方を助成することができる。</t>
    <rPh sb="16" eb="19">
      <t>リヨウシャ</t>
    </rPh>
    <phoneticPr fontId="18"/>
  </si>
  <si>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8"/>
  </si>
  <si>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8"/>
  </si>
  <si>
    <t>は、１つの事業所として取扱う。</t>
    <phoneticPr fontId="18"/>
  </si>
  <si>
    <t xml:space="preserve">※２　具体的には以下の事業所を指す。なお、実際にサービス再開につながったか否かは問わない。
</t>
    <rPh sb="11" eb="14">
      <t>ジギョウショ</t>
    </rPh>
    <rPh sb="15" eb="16">
      <t>サ</t>
    </rPh>
    <phoneticPr fontId="18"/>
  </si>
  <si>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8"/>
  </si>
  <si>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8"/>
  </si>
  <si>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8"/>
  </si>
  <si>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8"/>
  </si>
  <si>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8"/>
  </si>
  <si>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8"/>
  </si>
  <si>
    <t>※３　１利用者につき、16と17は併給不可である。</t>
    <rPh sb="4" eb="7">
      <t>リヨウシャ</t>
    </rPh>
    <rPh sb="17" eb="19">
      <t>ヘイキュウ</t>
    </rPh>
    <rPh sb="19" eb="21">
      <t>フカ</t>
    </rPh>
    <phoneticPr fontId="18"/>
  </si>
  <si>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8"/>
  </si>
  <si>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8"/>
  </si>
  <si>
    <t>基準単価（単位：千円、１都道府県・指定都市・中核市当たり）</t>
    <rPh sb="12" eb="16">
      <t>トドウフケン</t>
    </rPh>
    <rPh sb="17" eb="21">
      <t>シテイトシ</t>
    </rPh>
    <rPh sb="22" eb="25">
      <t>チュウカクシ</t>
    </rPh>
    <phoneticPr fontId="18"/>
  </si>
  <si>
    <t>（４）　都道府県の事務費支援事業</t>
    <phoneticPr fontId="18"/>
  </si>
  <si>
    <t>厚生労働大臣が必要と認める額</t>
    <rPh sb="0" eb="2">
      <t>コウセイ</t>
    </rPh>
    <rPh sb="2" eb="4">
      <t>ロウドウ</t>
    </rPh>
    <rPh sb="4" eb="6">
      <t>ダイジン</t>
    </rPh>
    <rPh sb="7" eb="9">
      <t>ヒツヨウ</t>
    </rPh>
    <phoneticPr fontId="18"/>
  </si>
  <si>
    <t>対象経費</t>
    <rPh sb="0" eb="2">
      <t>タイショウ</t>
    </rPh>
    <rPh sb="2" eb="4">
      <t>ケイヒ</t>
    </rPh>
    <phoneticPr fontId="18"/>
  </si>
  <si>
    <t>・（１）から（３）の事業実施及び指導監督等を行うために要する経費
＊他の補助金等により人件費の補助が行われている職員については、本事業の補助対象とはしない。</t>
    <phoneticPr fontId="18"/>
  </si>
  <si>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8"/>
  </si>
  <si>
    <t>岐阜県</t>
    <rPh sb="0" eb="3">
      <t>ギフケン</t>
    </rPh>
    <phoneticPr fontId="6"/>
  </si>
  <si>
    <t>静岡県</t>
    <rPh sb="0" eb="3">
      <t>シズオカケン</t>
    </rPh>
    <phoneticPr fontId="6"/>
  </si>
  <si>
    <t>愛知県</t>
    <rPh sb="0" eb="3">
      <t>アイチケン</t>
    </rPh>
    <phoneticPr fontId="6"/>
  </si>
  <si>
    <t>三重県</t>
    <rPh sb="0" eb="3">
      <t>ミエケン</t>
    </rPh>
    <phoneticPr fontId="6"/>
  </si>
  <si>
    <t>滋賀県</t>
    <rPh sb="0" eb="3">
      <t>シガケン</t>
    </rPh>
    <phoneticPr fontId="6"/>
  </si>
  <si>
    <t>京都府</t>
    <rPh sb="0" eb="3">
      <t>キョウトフ</t>
    </rPh>
    <phoneticPr fontId="6"/>
  </si>
  <si>
    <t>大阪府</t>
    <rPh sb="0" eb="3">
      <t>オオサカフ</t>
    </rPh>
    <phoneticPr fontId="6"/>
  </si>
  <si>
    <t>兵庫県</t>
    <rPh sb="0" eb="3">
      <t>ヒョウゴケン</t>
    </rPh>
    <phoneticPr fontId="6"/>
  </si>
  <si>
    <t>奈良県</t>
    <rPh sb="0" eb="3">
      <t>ナラケン</t>
    </rPh>
    <phoneticPr fontId="6"/>
  </si>
  <si>
    <t>和歌山県</t>
    <rPh sb="0" eb="4">
      <t>ワカヤマケン</t>
    </rPh>
    <phoneticPr fontId="6"/>
  </si>
  <si>
    <t>鳥取県</t>
    <rPh sb="0" eb="3">
      <t>トットリケン</t>
    </rPh>
    <phoneticPr fontId="6"/>
  </si>
  <si>
    <t>島根県</t>
    <rPh sb="0" eb="3">
      <t>シマネケン</t>
    </rPh>
    <phoneticPr fontId="6"/>
  </si>
  <si>
    <t>岡山県</t>
    <rPh sb="0" eb="3">
      <t>オカヤマケン</t>
    </rPh>
    <phoneticPr fontId="6"/>
  </si>
  <si>
    <t>広島県</t>
    <rPh sb="0" eb="3">
      <t>ヒロシマケン</t>
    </rPh>
    <phoneticPr fontId="6"/>
  </si>
  <si>
    <t>山口県</t>
    <rPh sb="0" eb="3">
      <t>ヤマグチケン</t>
    </rPh>
    <phoneticPr fontId="6"/>
  </si>
  <si>
    <t>徳島県</t>
    <rPh sb="0" eb="3">
      <t>トクシマケン</t>
    </rPh>
    <phoneticPr fontId="6"/>
  </si>
  <si>
    <t>香川県</t>
    <rPh sb="0" eb="3">
      <t>カガワケン</t>
    </rPh>
    <phoneticPr fontId="6"/>
  </si>
  <si>
    <t>愛媛県</t>
    <rPh sb="0" eb="3">
      <t>エヒメケン</t>
    </rPh>
    <phoneticPr fontId="6"/>
  </si>
  <si>
    <t>高知県</t>
    <rPh sb="0" eb="3">
      <t>コウチケン</t>
    </rPh>
    <phoneticPr fontId="6"/>
  </si>
  <si>
    <t>福岡県</t>
    <rPh sb="0" eb="3">
      <t>フクオカケン</t>
    </rPh>
    <phoneticPr fontId="6"/>
  </si>
  <si>
    <t>佐賀県</t>
    <rPh sb="0" eb="3">
      <t>サガケン</t>
    </rPh>
    <phoneticPr fontId="6"/>
  </si>
  <si>
    <t>長崎県</t>
    <rPh sb="0" eb="3">
      <t>ナガサキケン</t>
    </rPh>
    <phoneticPr fontId="6"/>
  </si>
  <si>
    <t>熊本県</t>
    <rPh sb="0" eb="3">
      <t>クマモトケン</t>
    </rPh>
    <phoneticPr fontId="6"/>
  </si>
  <si>
    <t>大分県</t>
    <rPh sb="0" eb="3">
      <t>オオイタケン</t>
    </rPh>
    <phoneticPr fontId="6"/>
  </si>
  <si>
    <t>宮崎県</t>
    <rPh sb="0" eb="3">
      <t>ミヤザキケン</t>
    </rPh>
    <phoneticPr fontId="6"/>
  </si>
  <si>
    <t>鹿児島県</t>
    <rPh sb="0" eb="4">
      <t>カゴシマケン</t>
    </rPh>
    <phoneticPr fontId="6"/>
  </si>
  <si>
    <t>事業所・施設等の種別</t>
  </si>
  <si>
    <t>/定員</t>
    <rPh sb="1" eb="3">
      <t>テイイン</t>
    </rPh>
    <phoneticPr fontId="2"/>
  </si>
  <si>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</si>
  <si>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</si>
  <si>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</si>
  <si>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</si>
  <si>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</si>
  <si>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</si>
  <si>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</si>
  <si>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</si>
  <si>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</si>
  <si>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</si>
  <si>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</si>
  <si>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</si>
  <si>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</si>
  <si>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</si>
  <si>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</si>
  <si>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</si>
  <si>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</si>
  <si>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</si>
  <si>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</si>
  <si>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5"/>
  </si>
  <si>
    <t>申請にあたっての確認事項</t>
    <rPh sb="0" eb="2">
      <t>シンセイ</t>
    </rPh>
    <rPh sb="8" eb="10">
      <t>カクニン</t>
    </rPh>
    <rPh sb="10" eb="12">
      <t>ジコウ</t>
    </rPh>
    <phoneticPr fontId="5"/>
  </si>
  <si>
    <t>青森県知事</t>
    <rPh sb="0" eb="3">
      <t>アオモリケン</t>
    </rPh>
    <rPh sb="3" eb="5">
      <t>チジ</t>
    </rPh>
    <phoneticPr fontId="5"/>
  </si>
  <si>
    <t>施設名称</t>
    <rPh sb="0" eb="2">
      <t>シセツ</t>
    </rPh>
    <rPh sb="2" eb="4">
      <t>メイショウ</t>
    </rPh>
    <phoneticPr fontId="5"/>
  </si>
  <si>
    <t>各施設の作業</t>
    <rPh sb="0" eb="1">
      <t>カク</t>
    </rPh>
    <rPh sb="1" eb="3">
      <t>シセツ</t>
    </rPh>
    <rPh sb="4" eb="6">
      <t>サギョウ</t>
    </rPh>
    <phoneticPr fontId="5"/>
  </si>
  <si>
    <t>円</t>
    <rPh sb="0" eb="1">
      <t>エン</t>
    </rPh>
    <phoneticPr fontId="5"/>
  </si>
  <si>
    <t>申請者</t>
    <rPh sb="0" eb="3">
      <t>シンセイシャ</t>
    </rPh>
    <phoneticPr fontId="5"/>
  </si>
  <si>
    <t>法人住所</t>
    <rPh sb="0" eb="2">
      <t>ホウジン</t>
    </rPh>
    <rPh sb="2" eb="4">
      <t>ジュウショ</t>
    </rPh>
    <phoneticPr fontId="5"/>
  </si>
  <si>
    <t>法人名称</t>
    <rPh sb="0" eb="2">
      <t>ホウジン</t>
    </rPh>
    <rPh sb="2" eb="4">
      <t>メイショウ</t>
    </rPh>
    <phoneticPr fontId="5"/>
  </si>
  <si>
    <t>代表者職氏名</t>
    <rPh sb="0" eb="3">
      <t>ダイヒョウシャ</t>
    </rPh>
    <rPh sb="3" eb="4">
      <t>ショク</t>
    </rPh>
    <rPh sb="4" eb="6">
      <t>シメイ</t>
    </rPh>
    <phoneticPr fontId="5"/>
  </si>
  <si>
    <t>記</t>
    <rPh sb="0" eb="1">
      <t>キ</t>
    </rPh>
    <phoneticPr fontId="5"/>
  </si>
  <si>
    <t>金</t>
    <rPh sb="0" eb="1">
      <t>キン</t>
    </rPh>
    <phoneticPr fontId="5"/>
  </si>
  <si>
    <t>２　添付書類</t>
    <rPh sb="2" eb="4">
      <t>テンプ</t>
    </rPh>
    <rPh sb="4" eb="6">
      <t>ショルイ</t>
    </rPh>
    <phoneticPr fontId="5"/>
  </si>
  <si>
    <t>1111111111</t>
    <phoneticPr fontId="5"/>
  </si>
  <si>
    <t>〇〇施設</t>
    <rPh sb="2" eb="4">
      <t>シセツ</t>
    </rPh>
    <phoneticPr fontId="5"/>
  </si>
  <si>
    <t>（別添１－２）</t>
    <rPh sb="1" eb="3">
      <t>ベッテン</t>
    </rPh>
    <phoneticPr fontId="5"/>
  </si>
  <si>
    <t>（３）振込口座が確認できる書類（通帳の表紙及び通帳を開いた１・２ページ目の写し）</t>
    <rPh sb="3" eb="5">
      <t>フリコミ</t>
    </rPh>
    <rPh sb="5" eb="7">
      <t>コウザ</t>
    </rPh>
    <rPh sb="8" eb="10">
      <t>カクニン</t>
    </rPh>
    <rPh sb="13" eb="15">
      <t>ショルイ</t>
    </rPh>
    <rPh sb="16" eb="18">
      <t>ツウチョウ</t>
    </rPh>
    <rPh sb="19" eb="21">
      <t>ヒョウシ</t>
    </rPh>
    <rPh sb="21" eb="22">
      <t>オヨ</t>
    </rPh>
    <rPh sb="23" eb="25">
      <t>ツウチョウ</t>
    </rPh>
    <rPh sb="26" eb="27">
      <t>ヒラ</t>
    </rPh>
    <rPh sb="35" eb="36">
      <t>メ</t>
    </rPh>
    <rPh sb="37" eb="38">
      <t>ウツ</t>
    </rPh>
    <phoneticPr fontId="5"/>
  </si>
  <si>
    <t>消費税は含んでいない。</t>
    <rPh sb="0" eb="3">
      <t>ショウヒゼイ</t>
    </rPh>
    <rPh sb="4" eb="5">
      <t>フク</t>
    </rPh>
    <phoneticPr fontId="5"/>
  </si>
  <si>
    <t>支出済額</t>
    <rPh sb="0" eb="2">
      <t>シシュツ</t>
    </rPh>
    <rPh sb="2" eb="3">
      <t>ズミ</t>
    </rPh>
    <rPh sb="3" eb="4">
      <t>ガク</t>
    </rPh>
    <phoneticPr fontId="5"/>
  </si>
  <si>
    <t>補助申請・精算額（千円）</t>
    <rPh sb="0" eb="2">
      <t>ホジョ</t>
    </rPh>
    <rPh sb="2" eb="4">
      <t>シンセイ</t>
    </rPh>
    <rPh sb="5" eb="8">
      <t>セイサンガク</t>
    </rPh>
    <rPh sb="9" eb="11">
      <t>センエン</t>
    </rPh>
    <phoneticPr fontId="5"/>
  </si>
  <si>
    <t>１　補助金交付申請兼実績報告額</t>
    <rPh sb="2" eb="4">
      <t>ホジョ</t>
    </rPh>
    <rPh sb="4" eb="5">
      <t>キン</t>
    </rPh>
    <rPh sb="5" eb="7">
      <t>コウフ</t>
    </rPh>
    <rPh sb="7" eb="9">
      <t>シンセイ</t>
    </rPh>
    <rPh sb="9" eb="10">
      <t>ケン</t>
    </rPh>
    <rPh sb="10" eb="12">
      <t>ジッセキ</t>
    </rPh>
    <rPh sb="12" eb="14">
      <t>ホウコク</t>
    </rPh>
    <rPh sb="14" eb="15">
      <t>ガク</t>
    </rPh>
    <phoneticPr fontId="5"/>
  </si>
  <si>
    <t>（別添１－１）施設別申請・精算額一覧</t>
    <rPh sb="1" eb="3">
      <t>ベッテン</t>
    </rPh>
    <rPh sb="7" eb="9">
      <t>シセツ</t>
    </rPh>
    <rPh sb="9" eb="10">
      <t>ベツ</t>
    </rPh>
    <rPh sb="10" eb="12">
      <t>シンセイ</t>
    </rPh>
    <rPh sb="13" eb="16">
      <t>セイサンガク</t>
    </rPh>
    <rPh sb="16" eb="18">
      <t>イチラン</t>
    </rPh>
    <phoneticPr fontId="5"/>
  </si>
  <si>
    <t>施設名</t>
    <rPh sb="0" eb="3">
      <t>シセツメイ</t>
    </rPh>
    <phoneticPr fontId="5"/>
  </si>
  <si>
    <t>申請兼実績額</t>
    <rPh sb="0" eb="2">
      <t>シンセイ</t>
    </rPh>
    <rPh sb="2" eb="3">
      <t>ケン</t>
    </rPh>
    <rPh sb="3" eb="5">
      <t>ジッセキ</t>
    </rPh>
    <rPh sb="5" eb="6">
      <t>ガク</t>
    </rPh>
    <phoneticPr fontId="5"/>
  </si>
  <si>
    <t>（注）申請兼実績額は、補助上限額と支出済額を比較していずれか低い方の額が入力される。</t>
    <rPh sb="1" eb="2">
      <t>チュウ</t>
    </rPh>
    <rPh sb="3" eb="5">
      <t>シンセイ</t>
    </rPh>
    <rPh sb="5" eb="6">
      <t>ケン</t>
    </rPh>
    <rPh sb="6" eb="8">
      <t>ジッセキ</t>
    </rPh>
    <rPh sb="8" eb="9">
      <t>ガク</t>
    </rPh>
    <rPh sb="11" eb="13">
      <t>ホジョ</t>
    </rPh>
    <rPh sb="13" eb="16">
      <t>ジョウゲンガク</t>
    </rPh>
    <rPh sb="17" eb="20">
      <t>シシュツズミ</t>
    </rPh>
    <rPh sb="20" eb="21">
      <t>ガク</t>
    </rPh>
    <rPh sb="22" eb="24">
      <t>ヒカク</t>
    </rPh>
    <rPh sb="30" eb="31">
      <t>ヒク</t>
    </rPh>
    <rPh sb="32" eb="33">
      <t>ホウ</t>
    </rPh>
    <rPh sb="34" eb="35">
      <t>ガク</t>
    </rPh>
    <rPh sb="36" eb="38">
      <t>ニュウリョク</t>
    </rPh>
    <phoneticPr fontId="5"/>
  </si>
  <si>
    <t>認知症対応型共同生活介護</t>
  </si>
  <si>
    <t>特定施設入居者生活介護（軽費・養護老人ホームを除く。）</t>
    <phoneticPr fontId="35"/>
  </si>
  <si>
    <t>地域密着型特定施設入居者生活介護</t>
  </si>
  <si>
    <t>住宅型有料老人ホーム</t>
  </si>
  <si>
    <t>サービス付き高齢者向け住宅</t>
  </si>
  <si>
    <t>通所介護</t>
  </si>
  <si>
    <t>通所リハビリテーション</t>
  </si>
  <si>
    <t>看護小規模多機能型居宅介護</t>
  </si>
  <si>
    <t>地域密着型通所介護</t>
  </si>
  <si>
    <t>認知症対応型通所介護</t>
  </si>
  <si>
    <t>小規模多機能居宅介護</t>
  </si>
  <si>
    <t>領収書等の根拠資料は施設において適切に保管している。</t>
    <rPh sb="0" eb="3">
      <t>リョウシュウショ</t>
    </rPh>
    <rPh sb="3" eb="4">
      <t>トウ</t>
    </rPh>
    <rPh sb="10" eb="12">
      <t>シセツ</t>
    </rPh>
    <phoneticPr fontId="5"/>
  </si>
  <si>
    <t>支出予定の費用について、他の補助金等と重複は生じていない。</t>
    <rPh sb="0" eb="2">
      <t>シシュツ</t>
    </rPh>
    <rPh sb="2" eb="4">
      <t>ヨテイ</t>
    </rPh>
    <rPh sb="5" eb="7">
      <t>ヒヨウ</t>
    </rPh>
    <rPh sb="12" eb="13">
      <t>ホカ</t>
    </rPh>
    <rPh sb="14" eb="16">
      <t>ホジョ</t>
    </rPh>
    <rPh sb="16" eb="17">
      <t>キン</t>
    </rPh>
    <rPh sb="17" eb="18">
      <t>トウ</t>
    </rPh>
    <rPh sb="19" eb="21">
      <t>ジュウフク</t>
    </rPh>
    <rPh sb="22" eb="23">
      <t>ショウ</t>
    </rPh>
    <phoneticPr fontId="5"/>
  </si>
  <si>
    <t>本Excelを各事業所に配布し、以下の様式への記入を依頼
・別添１－２（個票）</t>
    <rPh sb="16" eb="18">
      <t>イカ</t>
    </rPh>
    <rPh sb="19" eb="21">
      <t>ヨウシキ</t>
    </rPh>
    <rPh sb="23" eb="25">
      <t>キニュウ</t>
    </rPh>
    <rPh sb="26" eb="28">
      <t>イライ</t>
    </rPh>
    <rPh sb="30" eb="32">
      <t>ベッテン</t>
    </rPh>
    <phoneticPr fontId="5"/>
  </si>
  <si>
    <t>以下の作業を行った上で、事業者（法人本部）へ返送
【様式１－２（個票）】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2" eb="34">
      <t>コヒョウ</t>
    </rPh>
    <rPh sb="38" eb="40">
      <t>ミズイロ</t>
    </rPh>
    <rPh sb="43" eb="45">
      <t>ヒツヨウ</t>
    </rPh>
    <rPh sb="45" eb="47">
      <t>ジョウホウ</t>
    </rPh>
    <rPh sb="48" eb="50">
      <t>ニュウリョク</t>
    </rPh>
    <rPh sb="52" eb="54">
      <t>ミドリイロ</t>
    </rPh>
    <rPh sb="64" eb="66">
      <t>センタク</t>
    </rPh>
    <phoneticPr fontId="5"/>
  </si>
  <si>
    <t>完成したExcelファイルを県の委託事業者に送付</t>
    <rPh sb="16" eb="18">
      <t>イタク</t>
    </rPh>
    <rPh sb="18" eb="21">
      <t>ジギョウシャ</t>
    </rPh>
    <phoneticPr fontId="5"/>
  </si>
  <si>
    <t>第１号様式（第４関係）</t>
    <rPh sb="0" eb="1">
      <t>ダイ</t>
    </rPh>
    <rPh sb="2" eb="3">
      <t>ゴウ</t>
    </rPh>
    <rPh sb="3" eb="5">
      <t>ヨウシキ</t>
    </rPh>
    <rPh sb="6" eb="7">
      <t>ダイ</t>
    </rPh>
    <rPh sb="8" eb="10">
      <t>カンケイ</t>
    </rPh>
    <phoneticPr fontId="5"/>
  </si>
  <si>
    <t>（１）施設別申請・精算額一覧（別添１－１）</t>
    <rPh sb="3" eb="5">
      <t>シセツ</t>
    </rPh>
    <rPh sb="9" eb="11">
      <t>セイサン</t>
    </rPh>
    <rPh sb="15" eb="17">
      <t>ベッテン</t>
    </rPh>
    <phoneticPr fontId="5"/>
  </si>
  <si>
    <t>審査
結果</t>
    <rPh sb="0" eb="2">
      <t>シンサ</t>
    </rPh>
    <rPh sb="3" eb="5">
      <t>ケッカ</t>
    </rPh>
    <phoneticPr fontId="5"/>
  </si>
  <si>
    <t>品名</t>
    <rPh sb="0" eb="2">
      <t>ヒンメイ</t>
    </rPh>
    <phoneticPr fontId="5"/>
  </si>
  <si>
    <t>用途</t>
    <rPh sb="0" eb="2">
      <t>ヨウト</t>
    </rPh>
    <phoneticPr fontId="5"/>
  </si>
  <si>
    <t>数量（単位）</t>
    <rPh sb="0" eb="2">
      <t>スウリョウ</t>
    </rPh>
    <rPh sb="3" eb="5">
      <t>タンイ</t>
    </rPh>
    <phoneticPr fontId="5"/>
  </si>
  <si>
    <t>支出済額（円）※税抜き</t>
    <rPh sb="0" eb="2">
      <t>シシュツ</t>
    </rPh>
    <rPh sb="2" eb="3">
      <t>ズミ</t>
    </rPh>
    <rPh sb="3" eb="4">
      <t>ガク</t>
    </rPh>
    <rPh sb="5" eb="6">
      <t>エン</t>
    </rPh>
    <rPh sb="8" eb="9">
      <t>ゼイ</t>
    </rPh>
    <rPh sb="9" eb="10">
      <t>ヌ</t>
    </rPh>
    <phoneticPr fontId="5"/>
  </si>
  <si>
    <t>食事提供委託料</t>
    <rPh sb="0" eb="2">
      <t>ショクジ</t>
    </rPh>
    <rPh sb="2" eb="4">
      <t>テイキョウ</t>
    </rPh>
    <rPh sb="4" eb="7">
      <t>イタクリョウ</t>
    </rPh>
    <phoneticPr fontId="5"/>
  </si>
  <si>
    <t>施設の食事提供のため（７月～９月分）</t>
    <rPh sb="0" eb="2">
      <t>シセツ</t>
    </rPh>
    <rPh sb="3" eb="5">
      <t>ショクジ</t>
    </rPh>
    <rPh sb="5" eb="7">
      <t>テイキョウ</t>
    </rPh>
    <rPh sb="12" eb="13">
      <t>ガツ</t>
    </rPh>
    <rPh sb="15" eb="16">
      <t>ガツ</t>
    </rPh>
    <rPh sb="16" eb="17">
      <t>ブン</t>
    </rPh>
    <phoneticPr fontId="5"/>
  </si>
  <si>
    <t>１式</t>
    <rPh sb="1" eb="2">
      <t>シキ</t>
    </rPh>
    <phoneticPr fontId="5"/>
  </si>
  <si>
    <t>食材一式</t>
    <rPh sb="0" eb="2">
      <t>ショクザイ</t>
    </rPh>
    <rPh sb="2" eb="4">
      <t>イッシキ</t>
    </rPh>
    <phoneticPr fontId="5"/>
  </si>
  <si>
    <t>施設の食事提供のため（７月）</t>
    <rPh sb="0" eb="2">
      <t>シセツ</t>
    </rPh>
    <rPh sb="3" eb="5">
      <t>ショクジ</t>
    </rPh>
    <rPh sb="5" eb="7">
      <t>テイキョウ</t>
    </rPh>
    <rPh sb="12" eb="13">
      <t>ガツ</t>
    </rPh>
    <phoneticPr fontId="5"/>
  </si>
  <si>
    <t>施設の食事提供のため（8月）</t>
    <rPh sb="0" eb="2">
      <t>シセツ</t>
    </rPh>
    <rPh sb="3" eb="5">
      <t>ショクジ</t>
    </rPh>
    <rPh sb="5" eb="7">
      <t>テイキョウ</t>
    </rPh>
    <rPh sb="12" eb="13">
      <t>ガツ</t>
    </rPh>
    <phoneticPr fontId="5"/>
  </si>
  <si>
    <r>
      <t xml:space="preserve">様式１－２（個票）の内容が、様式１－１（申請・精算額一覧）に正しく反映されていることを確認
</t>
    </r>
    <r>
      <rPr>
        <sz val="10"/>
        <color rgb="FF0070C0"/>
        <rFont val="ＭＳ 明朝"/>
        <family val="3"/>
        <charset val="128"/>
      </rPr>
      <t>※15事業所以上ある場合には6行目～15行目を行ごとコピーし、16行目に右クリック→「コピーしたセルの挿入」で挿入すること。</t>
    </r>
    <rPh sb="0" eb="2">
      <t>ヨウシキ</t>
    </rPh>
    <rPh sb="6" eb="8">
      <t>コヒョウ</t>
    </rPh>
    <rPh sb="10" eb="12">
      <t>ナイヨウ</t>
    </rPh>
    <rPh sb="14" eb="16">
      <t>ヨウシキ</t>
    </rPh>
    <rPh sb="26" eb="28">
      <t>イチラン</t>
    </rPh>
    <rPh sb="30" eb="31">
      <t>タダ</t>
    </rPh>
    <rPh sb="31" eb="32">
      <t>テキセイ</t>
    </rPh>
    <rPh sb="33" eb="35">
      <t>ハンエイ</t>
    </rPh>
    <rPh sb="43" eb="45">
      <t>カクニン</t>
    </rPh>
    <rPh sb="69" eb="70">
      <t>ギョウ</t>
    </rPh>
    <rPh sb="82" eb="83">
      <t>ミギ</t>
    </rPh>
    <phoneticPr fontId="5"/>
  </si>
  <si>
    <t>申請書に、申請者の法人名、代表者名、日付、問い合わせ先を入力</t>
    <rPh sb="0" eb="3">
      <t>シンセイショ</t>
    </rPh>
    <rPh sb="5" eb="8">
      <t>シンセイシャ</t>
    </rPh>
    <rPh sb="9" eb="11">
      <t>ホウジン</t>
    </rPh>
    <rPh sb="11" eb="12">
      <t>メイ</t>
    </rPh>
    <rPh sb="13" eb="16">
      <t>ダイヒョウシャ</t>
    </rPh>
    <rPh sb="16" eb="17">
      <t>メイ</t>
    </rPh>
    <rPh sb="18" eb="20">
      <t>ヒヅケ</t>
    </rPh>
    <rPh sb="21" eb="22">
      <t>ト</t>
    </rPh>
    <rPh sb="23" eb="24">
      <t>ア</t>
    </rPh>
    <rPh sb="26" eb="27">
      <t>サキ</t>
    </rPh>
    <rPh sb="28" eb="30">
      <t>ニュウリョク</t>
    </rPh>
    <phoneticPr fontId="5"/>
  </si>
  <si>
    <t>　　令和８年度青森県高齢者施設物価高騰対策支援事業について、補助金の交付を受けたいの
　で、青森県補助金等の交付に関する規則第３条の規定により、関係書類を添えて下記のとお
　り申請します。</t>
    <rPh sb="2" eb="4">
      <t>レイワ</t>
    </rPh>
    <rPh sb="5" eb="7">
      <t>ネンド</t>
    </rPh>
    <rPh sb="7" eb="9">
      <t>アオモリ</t>
    </rPh>
    <rPh sb="34" eb="36">
      <t>コウフ</t>
    </rPh>
    <rPh sb="37" eb="38">
      <t>ウ</t>
    </rPh>
    <rPh sb="46" eb="49">
      <t>アオモリケン</t>
    </rPh>
    <rPh sb="49" eb="52">
      <t>ホジョキン</t>
    </rPh>
    <rPh sb="52" eb="53">
      <t>トウ</t>
    </rPh>
    <rPh sb="54" eb="56">
      <t>コウフ</t>
    </rPh>
    <rPh sb="57" eb="58">
      <t>カン</t>
    </rPh>
    <rPh sb="60" eb="62">
      <t>キソク</t>
    </rPh>
    <rPh sb="62" eb="63">
      <t>ダイ</t>
    </rPh>
    <rPh sb="64" eb="65">
      <t>ジョウ</t>
    </rPh>
    <rPh sb="66" eb="68">
      <t>キテイ</t>
    </rPh>
    <rPh sb="72" eb="74">
      <t>カンケイ</t>
    </rPh>
    <rPh sb="77" eb="78">
      <t>ソ</t>
    </rPh>
    <rPh sb="80" eb="82">
      <t>カキ</t>
    </rPh>
    <rPh sb="88" eb="90">
      <t>シンセイ</t>
    </rPh>
    <phoneticPr fontId="5"/>
  </si>
  <si>
    <t>高齢者施設物価高騰対策支援事業</t>
    <rPh sb="0" eb="3">
      <t>コウレイシャ</t>
    </rPh>
    <rPh sb="3" eb="5">
      <t>シセツ</t>
    </rPh>
    <rPh sb="5" eb="7">
      <t>ブッカ</t>
    </rPh>
    <rPh sb="7" eb="9">
      <t>コウトウ</t>
    </rPh>
    <rPh sb="9" eb="11">
      <t>タイサク</t>
    </rPh>
    <rPh sb="11" eb="13">
      <t>シエン</t>
    </rPh>
    <rPh sb="13" eb="15">
      <t>ジギョウ</t>
    </rPh>
    <phoneticPr fontId="5"/>
  </si>
  <si>
    <t>令和８年度青森県高齢者施設物価高騰対策支援事業費</t>
    <rPh sb="0" eb="2">
      <t>レイワ</t>
    </rPh>
    <rPh sb="3" eb="5">
      <t>ネンド</t>
    </rPh>
    <rPh sb="5" eb="7">
      <t>アオモリ</t>
    </rPh>
    <rPh sb="7" eb="8">
      <t>ケン</t>
    </rPh>
    <rPh sb="8" eb="10">
      <t>コウレイ</t>
    </rPh>
    <rPh sb="10" eb="11">
      <t>シャ</t>
    </rPh>
    <rPh sb="11" eb="13">
      <t>シセツ</t>
    </rPh>
    <rPh sb="13" eb="15">
      <t>ブッカ</t>
    </rPh>
    <rPh sb="15" eb="17">
      <t>コウトウ</t>
    </rPh>
    <rPh sb="17" eb="19">
      <t>タイサク</t>
    </rPh>
    <rPh sb="19" eb="21">
      <t>シエン</t>
    </rPh>
    <rPh sb="21" eb="23">
      <t>ジギョウ</t>
    </rPh>
    <rPh sb="23" eb="24">
      <t>ヒ</t>
    </rPh>
    <phoneticPr fontId="5"/>
  </si>
  <si>
    <t xml:space="preserve">
補助金交付申請兼実績報告書</t>
    <phoneticPr fontId="5"/>
  </si>
  <si>
    <t>（２）令和８年度高齢者施設物価高騰対策支援事業実績報告書（施設単位）（別添１－２）</t>
    <rPh sb="3" eb="5">
      <t>レイワ</t>
    </rPh>
    <rPh sb="6" eb="8">
      <t>ネンド</t>
    </rPh>
    <rPh sb="23" eb="25">
      <t>ジッセキ</t>
    </rPh>
    <rPh sb="25" eb="27">
      <t>ホウコク</t>
    </rPh>
    <rPh sb="35" eb="37">
      <t>ベッテン</t>
    </rPh>
    <phoneticPr fontId="5"/>
  </si>
  <si>
    <t>令和８年度高齢者施設物価高騰対策支援事業に関する事業実績報告書（施設単位）</t>
    <rPh sb="0" eb="2">
      <t>レイワ</t>
    </rPh>
    <rPh sb="3" eb="5">
      <t>ネンド</t>
    </rPh>
    <rPh sb="26" eb="28">
      <t>ジッセキ</t>
    </rPh>
    <rPh sb="28" eb="30">
      <t>ホウコク</t>
    </rPh>
    <rPh sb="32" eb="34">
      <t>シセツ</t>
    </rPh>
    <rPh sb="34" eb="36">
      <t>タンイ</t>
    </rPh>
    <phoneticPr fontId="5"/>
  </si>
  <si>
    <t>令和８年度高齢者施設物価高騰対策支援事業に関する事業実績報告書（施設単位）</t>
    <rPh sb="26" eb="28">
      <t>ジッセキ</t>
    </rPh>
    <rPh sb="28" eb="30">
      <t>ホウコク</t>
    </rPh>
    <rPh sb="32" eb="34">
      <t>シセツ</t>
    </rPh>
    <rPh sb="34" eb="36">
      <t>タンイ</t>
    </rPh>
    <phoneticPr fontId="5"/>
  </si>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</sst>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quot;&quot;"/>
  </numFmts>
  <fonts count="3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sz val="10"/>
      <color rgb="FF0070C0"/>
      <name val="ＭＳ 明朝"/>
      <family val="3"/>
      <charset val="128"/>
    </font>
    <font>
      <sz val="12"/>
      <color rgb="FF000000"/>
      <name val="メイリオ"/>
      <family val="3"/>
      <charset val="128"/>
    </font>
    <font>
      <sz val="6"/>
      <name val="ＭＳ Ｐゴシック"/>
      <family val="3"/>
      <charset val="128"/>
      <scheme val="minor"/>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0">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305">
    <xf numFmtId="0" fontId="0" fillId="0" borderId="0" xfId="0">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2" fillId="0" borderId="0" xfId="0" applyFont="1">
      <alignment vertical="center"/>
    </xf>
    <xf numFmtId="0" fontId="10" fillId="0" borderId="0" xfId="0" applyFont="1" applyAlignment="1">
      <alignment horizontal="center" vertical="center"/>
    </xf>
    <xf numFmtId="0" fontId="17" fillId="0" borderId="0" xfId="5" applyFont="1">
      <alignment vertical="center"/>
    </xf>
    <xf numFmtId="0" fontId="19" fillId="0" borderId="0" xfId="5" applyFont="1">
      <alignment vertical="center"/>
    </xf>
    <xf numFmtId="0" fontId="20" fillId="0" borderId="0" xfId="5" applyFont="1">
      <alignment vertical="center"/>
    </xf>
    <xf numFmtId="0" fontId="21" fillId="6" borderId="4" xfId="5" applyFont="1" applyFill="1" applyBorder="1">
      <alignment vertical="center"/>
    </xf>
    <xf numFmtId="0" fontId="19" fillId="6" borderId="5" xfId="5" applyFont="1" applyFill="1" applyBorder="1">
      <alignment vertical="center"/>
    </xf>
    <xf numFmtId="0" fontId="20" fillId="6" borderId="5" xfId="5" applyFont="1" applyFill="1" applyBorder="1">
      <alignment vertical="center"/>
    </xf>
    <xf numFmtId="0" fontId="20" fillId="6" borderId="6" xfId="5" applyFont="1" applyFill="1" applyBorder="1">
      <alignment vertical="center"/>
    </xf>
    <xf numFmtId="0" fontId="20" fillId="6" borderId="8" xfId="5" applyFont="1" applyFill="1" applyBorder="1">
      <alignment vertical="center"/>
    </xf>
    <xf numFmtId="0" fontId="20" fillId="3" borderId="4" xfId="5" applyFont="1" applyFill="1" applyBorder="1">
      <alignment vertical="center"/>
    </xf>
    <xf numFmtId="0" fontId="20" fillId="3" borderId="5" xfId="5" applyFont="1" applyFill="1" applyBorder="1">
      <alignment vertical="center"/>
    </xf>
    <xf numFmtId="0" fontId="23" fillId="3" borderId="1" xfId="5" applyFont="1" applyFill="1" applyBorder="1">
      <alignment vertical="center"/>
    </xf>
    <xf numFmtId="0" fontId="21" fillId="3" borderId="3" xfId="5" applyFont="1" applyFill="1" applyBorder="1">
      <alignment vertical="center"/>
    </xf>
    <xf numFmtId="0" fontId="20" fillId="6" borderId="13" xfId="5" applyFont="1" applyFill="1" applyBorder="1" applyAlignment="1">
      <alignment vertical="top"/>
    </xf>
    <xf numFmtId="0" fontId="20" fillId="3" borderId="8" xfId="5" applyFont="1" applyFill="1" applyBorder="1" applyAlignment="1">
      <alignment vertical="top"/>
    </xf>
    <xf numFmtId="0" fontId="20" fillId="6" borderId="13" xfId="5" applyFont="1" applyFill="1" applyBorder="1" applyAlignment="1">
      <alignment vertical="center" wrapText="1"/>
    </xf>
    <xf numFmtId="0" fontId="20" fillId="3" borderId="8" xfId="5" applyFont="1" applyFill="1" applyBorder="1" applyAlignment="1">
      <alignment horizontal="left" vertical="center" wrapText="1"/>
    </xf>
    <xf numFmtId="0" fontId="20" fillId="0" borderId="21" xfId="5" applyFont="1" applyBorder="1" applyAlignment="1">
      <alignment horizontal="center" vertical="center"/>
    </xf>
    <xf numFmtId="38" fontId="17" fillId="0" borderId="12" xfId="6" applyFont="1" applyFill="1" applyBorder="1" applyAlignment="1">
      <alignment horizontal="center" vertical="center"/>
    </xf>
    <xf numFmtId="38" fontId="20" fillId="0" borderId="6" xfId="6" applyFont="1" applyFill="1" applyBorder="1" applyAlignment="1">
      <alignment horizontal="center" vertical="center"/>
    </xf>
    <xf numFmtId="38" fontId="23" fillId="0" borderId="0" xfId="6" applyFont="1" applyFill="1" applyBorder="1" applyAlignment="1">
      <alignment horizontal="center" vertical="center"/>
    </xf>
    <xf numFmtId="0" fontId="23" fillId="0" borderId="0" xfId="5" applyFont="1" applyAlignment="1">
      <alignment horizontal="center" vertical="center"/>
    </xf>
    <xf numFmtId="0" fontId="20" fillId="0" borderId="0" xfId="5" applyFont="1" applyAlignment="1">
      <alignment horizontal="center" vertical="center"/>
    </xf>
    <xf numFmtId="0" fontId="20" fillId="0" borderId="21" xfId="5" applyFont="1" applyBorder="1" applyAlignment="1">
      <alignment horizontal="center" vertical="center" wrapText="1"/>
    </xf>
    <xf numFmtId="0" fontId="20" fillId="7" borderId="0" xfId="5" applyFont="1" applyFill="1">
      <alignment vertical="center"/>
    </xf>
    <xf numFmtId="0" fontId="20" fillId="6" borderId="14" xfId="5" applyFont="1" applyFill="1" applyBorder="1" applyAlignment="1">
      <alignment vertical="center" wrapText="1"/>
    </xf>
    <xf numFmtId="0" fontId="20" fillId="3" borderId="10" xfId="5" applyFont="1" applyFill="1" applyBorder="1" applyAlignment="1">
      <alignment horizontal="left" vertical="center" wrapText="1"/>
    </xf>
    <xf numFmtId="0" fontId="21" fillId="6" borderId="1" xfId="5" applyFont="1" applyFill="1" applyBorder="1" applyAlignment="1">
      <alignment horizontal="left" vertical="center"/>
    </xf>
    <xf numFmtId="0" fontId="20" fillId="6" borderId="1" xfId="5" applyFont="1" applyFill="1" applyBorder="1" applyAlignment="1">
      <alignment horizontal="left" vertical="center"/>
    </xf>
    <xf numFmtId="0" fontId="20" fillId="6" borderId="1" xfId="5" applyFont="1" applyFill="1" applyBorder="1" applyAlignment="1">
      <alignment horizontal="center" vertical="center"/>
    </xf>
    <xf numFmtId="0" fontId="20" fillId="6" borderId="2" xfId="5" applyFont="1" applyFill="1" applyBorder="1" applyAlignment="1">
      <alignment horizontal="center" vertical="center"/>
    </xf>
    <xf numFmtId="0" fontId="20" fillId="6" borderId="2" xfId="5" applyFont="1" applyFill="1" applyBorder="1" applyAlignment="1">
      <alignment horizontal="left" vertical="center" shrinkToFit="1"/>
    </xf>
    <xf numFmtId="0" fontId="20" fillId="6" borderId="3" xfId="5" applyFont="1" applyFill="1" applyBorder="1" applyAlignment="1">
      <alignment horizontal="left" vertical="center" shrinkToFit="1"/>
    </xf>
    <xf numFmtId="0" fontId="21" fillId="6" borderId="21" xfId="5" applyFont="1" applyFill="1" applyBorder="1" applyAlignment="1">
      <alignment horizontal="left" vertical="center"/>
    </xf>
    <xf numFmtId="0" fontId="20" fillId="6" borderId="10" xfId="5" applyFont="1" applyFill="1" applyBorder="1" applyAlignment="1">
      <alignment horizontal="left" vertical="center" wrapText="1"/>
    </xf>
    <xf numFmtId="0" fontId="20" fillId="6" borderId="10" xfId="5" applyFont="1" applyFill="1" applyBorder="1" applyAlignment="1">
      <alignment horizontal="center" vertical="center" wrapText="1"/>
    </xf>
    <xf numFmtId="0" fontId="20" fillId="6" borderId="7" xfId="5" applyFont="1" applyFill="1" applyBorder="1" applyAlignment="1">
      <alignment horizontal="center" vertical="center" wrapText="1"/>
    </xf>
    <xf numFmtId="0" fontId="20" fillId="6" borderId="7" xfId="5" applyFont="1" applyFill="1" applyBorder="1" applyAlignment="1">
      <alignment horizontal="left" vertical="center" shrinkToFit="1"/>
    </xf>
    <xf numFmtId="0" fontId="20" fillId="6" borderId="11" xfId="5" applyFont="1" applyFill="1" applyBorder="1" applyAlignment="1">
      <alignment horizontal="left" vertical="center" shrinkToFit="1"/>
    </xf>
    <xf numFmtId="0" fontId="20" fillId="0" borderId="0" xfId="5" applyFont="1" applyAlignment="1">
      <alignment horizontal="left" vertical="center"/>
    </xf>
    <xf numFmtId="38" fontId="20" fillId="0" borderId="0" xfId="6" applyFont="1" applyFill="1" applyBorder="1" applyAlignment="1">
      <alignment horizontal="right" vertical="center"/>
    </xf>
    <xf numFmtId="0" fontId="17" fillId="0" borderId="0" xfId="5" applyFont="1" applyAlignment="1">
      <alignment horizontal="center" vertical="center"/>
    </xf>
    <xf numFmtId="0" fontId="20" fillId="6" borderId="2" xfId="5" applyFont="1" applyFill="1" applyBorder="1">
      <alignment vertical="center"/>
    </xf>
    <xf numFmtId="0" fontId="20" fillId="6" borderId="13" xfId="5" applyFont="1" applyFill="1" applyBorder="1" applyAlignment="1">
      <alignment horizontal="center" vertical="center"/>
    </xf>
    <xf numFmtId="0" fontId="20" fillId="3" borderId="8" xfId="5" applyFont="1" applyFill="1" applyBorder="1" applyAlignment="1">
      <alignment horizontal="center" vertical="center"/>
    </xf>
    <xf numFmtId="38" fontId="17" fillId="0" borderId="21" xfId="6" applyFont="1" applyFill="1" applyBorder="1" applyAlignment="1">
      <alignment horizontal="center" vertical="center"/>
    </xf>
    <xf numFmtId="38" fontId="17" fillId="0" borderId="6" xfId="6" applyFont="1" applyFill="1" applyBorder="1" applyAlignment="1">
      <alignment horizontal="center" vertical="center"/>
    </xf>
    <xf numFmtId="0" fontId="20" fillId="0" borderId="12" xfId="5" applyFont="1" applyBorder="1">
      <alignment vertical="center"/>
    </xf>
    <xf numFmtId="0" fontId="20" fillId="0" borderId="21" xfId="5" applyFont="1" applyBorder="1">
      <alignment vertical="center"/>
    </xf>
    <xf numFmtId="38" fontId="17" fillId="0" borderId="21" xfId="6" applyFont="1" applyFill="1" applyBorder="1" applyAlignment="1">
      <alignment horizontal="center" vertical="center" wrapText="1"/>
    </xf>
    <xf numFmtId="0" fontId="25" fillId="0" borderId="1" xfId="5" applyFont="1" applyBorder="1" applyAlignment="1">
      <alignment horizontal="left" vertical="top" wrapText="1"/>
    </xf>
    <xf numFmtId="0" fontId="25" fillId="0" borderId="3" xfId="5" applyFont="1" applyBorder="1" applyAlignment="1">
      <alignment horizontal="left" vertical="top" wrapText="1"/>
    </xf>
    <xf numFmtId="0" fontId="20" fillId="0" borderId="0" xfId="5" applyFont="1" applyAlignment="1">
      <alignment horizontal="center" vertical="center" wrapText="1"/>
    </xf>
    <xf numFmtId="0" fontId="20" fillId="0" borderId="0" xfId="5" applyFont="1" applyAlignment="1">
      <alignment vertical="center" wrapText="1"/>
    </xf>
    <xf numFmtId="0" fontId="20" fillId="6" borderId="5" xfId="5" applyFont="1" applyFill="1" applyBorder="1" applyAlignment="1">
      <alignment horizontal="center" vertical="center"/>
    </xf>
    <xf numFmtId="0" fontId="20" fillId="6" borderId="6" xfId="5" applyFont="1" applyFill="1" applyBorder="1" applyAlignment="1">
      <alignment horizontal="center" vertical="center"/>
    </xf>
    <xf numFmtId="0" fontId="20" fillId="6" borderId="0" xfId="5" applyFont="1" applyFill="1">
      <alignment vertical="center"/>
    </xf>
    <xf numFmtId="0" fontId="7" fillId="4" borderId="0" xfId="0" applyFont="1" applyFill="1">
      <alignment vertical="center"/>
    </xf>
    <xf numFmtId="0" fontId="13" fillId="4" borderId="0" xfId="0" applyFont="1" applyFill="1">
      <alignment vertical="center"/>
    </xf>
    <xf numFmtId="0" fontId="10" fillId="4" borderId="0" xfId="0" applyFont="1" applyFill="1">
      <alignment vertical="center"/>
    </xf>
    <xf numFmtId="0" fontId="10" fillId="4" borderId="0" xfId="0" applyFont="1" applyFill="1" applyAlignment="1">
      <alignment horizontal="left" vertical="center"/>
    </xf>
    <xf numFmtId="0" fontId="10" fillId="4" borderId="0" xfId="0" applyFont="1" applyFill="1" applyAlignment="1">
      <alignment horizontal="center" vertical="center"/>
    </xf>
    <xf numFmtId="0" fontId="10" fillId="4" borderId="0" xfId="0" applyFont="1" applyFill="1" applyProtection="1">
      <alignment vertical="center"/>
      <protection locked="0"/>
    </xf>
    <xf numFmtId="0" fontId="13" fillId="4" borderId="0" xfId="0" applyFont="1" applyFill="1" applyAlignment="1">
      <alignment vertical="center" wrapText="1"/>
    </xf>
    <xf numFmtId="0" fontId="8" fillId="0" borderId="0" xfId="0" applyFont="1" applyAlignment="1">
      <alignment horizontal="left" vertical="center"/>
    </xf>
    <xf numFmtId="178" fontId="9" fillId="0" borderId="21" xfId="0" applyNumberFormat="1" applyFont="1" applyBorder="1" applyAlignment="1">
      <alignment horizontal="center" vertical="center" shrinkToFit="1"/>
    </xf>
    <xf numFmtId="0" fontId="10" fillId="0" borderId="0" xfId="0" applyFont="1" applyAlignment="1">
      <alignment horizontal="center" vertical="center" shrinkToFit="1"/>
    </xf>
    <xf numFmtId="0" fontId="10" fillId="0" borderId="0" xfId="0" applyFont="1" applyAlignment="1">
      <alignment horizontal="left" vertical="center"/>
    </xf>
    <xf numFmtId="178" fontId="9" fillId="0" borderId="21" xfId="4" applyNumberFormat="1" applyFont="1" applyBorder="1" applyAlignment="1">
      <alignment horizontal="right" vertical="center" shrinkToFit="1"/>
    </xf>
    <xf numFmtId="0" fontId="15" fillId="0" borderId="0" xfId="0" applyFont="1" applyAlignment="1">
      <alignment horizontal="left" vertical="top"/>
    </xf>
    <xf numFmtId="0" fontId="27" fillId="0" borderId="0" xfId="0" applyFont="1" applyAlignment="1">
      <alignment horizontal="left" vertical="top"/>
    </xf>
    <xf numFmtId="0" fontId="15" fillId="0" borderId="0" xfId="0" applyFont="1">
      <alignment vertical="center"/>
    </xf>
    <xf numFmtId="0" fontId="15" fillId="0" borderId="21" xfId="0" applyFont="1" applyBorder="1" applyAlignment="1">
      <alignment horizontal="center" vertical="center"/>
    </xf>
    <xf numFmtId="0" fontId="27" fillId="0" borderId="21" xfId="0" applyFont="1" applyBorder="1" applyAlignment="1">
      <alignment horizontal="left" vertical="center" wrapText="1"/>
    </xf>
    <xf numFmtId="0" fontId="27" fillId="0" borderId="12" xfId="0" applyFont="1" applyBorder="1" applyAlignment="1">
      <alignment vertical="center" wrapText="1"/>
    </xf>
    <xf numFmtId="0" fontId="7" fillId="2" borderId="3" xfId="0" applyFont="1" applyFill="1" applyBorder="1">
      <alignment vertical="center"/>
    </xf>
    <xf numFmtId="0" fontId="15" fillId="5" borderId="21" xfId="0" applyFont="1" applyFill="1" applyBorder="1" applyAlignment="1">
      <alignment horizontal="center" vertical="center"/>
    </xf>
    <xf numFmtId="0" fontId="27" fillId="5" borderId="21" xfId="0" applyFont="1" applyFill="1" applyBorder="1" applyAlignment="1">
      <alignment horizontal="center" vertical="top"/>
    </xf>
    <xf numFmtId="0" fontId="15" fillId="0" borderId="9" xfId="0" applyFont="1" applyBorder="1">
      <alignment vertical="center"/>
    </xf>
    <xf numFmtId="0" fontId="9" fillId="0" borderId="24" xfId="0" applyFont="1" applyBorder="1">
      <alignment vertical="center"/>
    </xf>
    <xf numFmtId="0" fontId="30" fillId="0" borderId="0" xfId="0" applyFont="1">
      <alignment vertical="center"/>
    </xf>
    <xf numFmtId="0" fontId="28" fillId="9" borderId="22" xfId="0" applyFont="1" applyFill="1" applyBorder="1">
      <alignment vertical="center"/>
    </xf>
    <xf numFmtId="0" fontId="9" fillId="9" borderId="23" xfId="0" applyFont="1" applyFill="1" applyBorder="1">
      <alignment vertical="center"/>
    </xf>
    <xf numFmtId="49" fontId="9" fillId="0" borderId="21" xfId="0" applyNumberFormat="1" applyFont="1" applyBorder="1" applyAlignment="1">
      <alignment vertical="center" shrinkToFit="1"/>
    </xf>
    <xf numFmtId="0" fontId="10" fillId="0" borderId="0" xfId="0" applyFont="1" applyFill="1">
      <alignment vertical="center"/>
    </xf>
    <xf numFmtId="0" fontId="9" fillId="0" borderId="0" xfId="0" applyFont="1" applyFill="1">
      <alignment vertical="center"/>
    </xf>
    <xf numFmtId="0" fontId="9" fillId="0" borderId="0" xfId="0" applyFont="1" applyFill="1" applyAlignment="1">
      <alignment horizontal="center" vertical="center"/>
    </xf>
    <xf numFmtId="0" fontId="10" fillId="0" borderId="2" xfId="0" applyFont="1" applyFill="1" applyBorder="1" applyAlignment="1">
      <alignment horizontal="center" vertical="center"/>
    </xf>
    <xf numFmtId="0" fontId="10" fillId="0" borderId="0" xfId="0" applyFont="1" applyFill="1" applyAlignment="1">
      <alignment horizontal="left" vertical="center"/>
    </xf>
    <xf numFmtId="0" fontId="10" fillId="0" borderId="0" xfId="0" applyFont="1" applyFill="1" applyProtection="1">
      <alignment vertical="center"/>
      <protection locked="0"/>
    </xf>
    <xf numFmtId="0" fontId="10" fillId="0" borderId="0" xfId="0" applyFont="1" applyFill="1" applyAlignment="1">
      <alignment horizontal="center" vertical="center"/>
    </xf>
    <xf numFmtId="177" fontId="9" fillId="0" borderId="0" xfId="4" applyNumberFormat="1" applyFont="1" applyFill="1" applyBorder="1" applyAlignment="1">
      <alignment vertical="center" shrinkToFit="1"/>
    </xf>
    <xf numFmtId="177" fontId="11" fillId="0" borderId="0" xfId="4" applyNumberFormat="1" applyFont="1" applyFill="1" applyBorder="1" applyAlignment="1">
      <alignment vertical="center" shrinkToFit="1"/>
    </xf>
    <xf numFmtId="0" fontId="8" fillId="4" borderId="0" xfId="0" applyFont="1" applyFill="1" applyAlignment="1">
      <alignment horizontal="left" vertical="center"/>
    </xf>
    <xf numFmtId="0" fontId="13" fillId="0" borderId="0" xfId="0" applyFont="1" applyFill="1" applyBorder="1" applyAlignment="1">
      <alignment vertical="center" shrinkToFit="1"/>
    </xf>
    <xf numFmtId="0" fontId="10" fillId="0" borderId="0" xfId="0" applyFont="1" applyFill="1" applyBorder="1">
      <alignment vertical="center"/>
    </xf>
    <xf numFmtId="0" fontId="15" fillId="0" borderId="0" xfId="0" applyFont="1" applyFill="1" applyAlignment="1">
      <alignment horizontal="right" vertical="center"/>
    </xf>
    <xf numFmtId="0" fontId="15" fillId="0" borderId="0" xfId="0" applyFont="1" applyFill="1">
      <alignment vertical="center"/>
    </xf>
    <xf numFmtId="0" fontId="7" fillId="0" borderId="0" xfId="0" applyFont="1" applyFill="1">
      <alignment vertical="center"/>
    </xf>
    <xf numFmtId="0" fontId="15" fillId="0" borderId="0" xfId="0" applyFont="1" applyFill="1" applyAlignment="1">
      <alignment vertical="center"/>
    </xf>
    <xf numFmtId="0" fontId="15" fillId="0" borderId="0" xfId="0" applyFont="1" applyFill="1" applyAlignment="1">
      <alignment horizontal="center" vertical="center"/>
    </xf>
    <xf numFmtId="176" fontId="15" fillId="0" borderId="0" xfId="0" applyNumberFormat="1" applyFont="1" applyFill="1" applyAlignment="1">
      <alignment vertical="center"/>
    </xf>
    <xf numFmtId="0" fontId="7" fillId="0" borderId="0" xfId="0" applyFont="1" applyFill="1" applyAlignment="1">
      <alignment horizontal="right" vertical="center"/>
    </xf>
    <xf numFmtId="0" fontId="31" fillId="0" borderId="21" xfId="0" applyFont="1" applyBorder="1" applyAlignment="1">
      <alignment horizontal="center" vertical="center"/>
    </xf>
    <xf numFmtId="0" fontId="32" fillId="0" borderId="21" xfId="0" applyFont="1" applyBorder="1" applyAlignment="1">
      <alignment horizontal="left" vertical="center" wrapText="1"/>
    </xf>
    <xf numFmtId="0" fontId="32" fillId="0" borderId="12" xfId="0" applyFont="1" applyBorder="1" applyAlignment="1">
      <alignment horizontal="left" vertical="center" wrapText="1"/>
    </xf>
    <xf numFmtId="0" fontId="15" fillId="0" borderId="0" xfId="0" applyFont="1" applyFill="1" applyAlignment="1">
      <alignment vertical="center"/>
    </xf>
    <xf numFmtId="0" fontId="10" fillId="0" borderId="0" xfId="0" applyFont="1" applyProtection="1">
      <alignment vertical="center"/>
      <protection locked="0"/>
    </xf>
    <xf numFmtId="0" fontId="13" fillId="0" borderId="0" xfId="0" applyFont="1">
      <alignment vertical="center"/>
    </xf>
    <xf numFmtId="49" fontId="13" fillId="0" borderId="0" xfId="0" applyNumberFormat="1" applyFont="1" applyAlignment="1">
      <alignment horizontal="center" vertical="center" wrapText="1"/>
    </xf>
    <xf numFmtId="49" fontId="13" fillId="0" borderId="0" xfId="0" applyNumberFormat="1" applyFont="1" applyAlignment="1">
      <alignment vertical="center" wrapText="1"/>
    </xf>
    <xf numFmtId="0" fontId="11" fillId="0" borderId="0" xfId="0" applyFont="1" applyAlignment="1">
      <alignment vertical="center" shrinkToFit="1"/>
    </xf>
    <xf numFmtId="0" fontId="11" fillId="0" borderId="5" xfId="0" applyFont="1" applyBorder="1" applyAlignment="1">
      <alignment vertical="center" shrinkToFit="1"/>
    </xf>
    <xf numFmtId="0" fontId="9" fillId="0" borderId="7" xfId="0" applyFont="1" applyBorder="1">
      <alignment vertical="center"/>
    </xf>
    <xf numFmtId="0" fontId="34" fillId="0" borderId="21" xfId="0" applyFont="1" applyBorder="1" applyAlignment="1"/>
    <xf numFmtId="0" fontId="0" fillId="0" borderId="0" xfId="0">
      <alignment vertical="center"/>
    </xf>
    <xf numFmtId="178" fontId="13" fillId="2" borderId="3" xfId="4" applyNumberFormat="1" applyFont="1" applyFill="1" applyBorder="1" applyAlignment="1">
      <alignment horizontal="center" vertical="center" shrinkToFit="1"/>
    </xf>
    <xf numFmtId="178" fontId="13" fillId="2" borderId="21" xfId="4" applyNumberFormat="1" applyFont="1" applyFill="1" applyBorder="1" applyAlignment="1">
      <alignment horizontal="center" vertical="center" shrinkToFit="1"/>
    </xf>
    <xf numFmtId="0" fontId="9" fillId="0" borderId="0" xfId="0" applyFont="1">
      <alignment vertical="center"/>
    </xf>
    <xf numFmtId="0" fontId="10" fillId="0" borderId="0" xfId="0" applyFont="1">
      <alignment vertical="center"/>
    </xf>
    <xf numFmtId="0" fontId="12" fillId="0" borderId="0" xfId="0" applyFont="1">
      <alignment vertical="center"/>
    </xf>
    <xf numFmtId="0" fontId="10" fillId="0" borderId="0" xfId="0" applyFont="1" applyAlignment="1">
      <alignment horizontal="center" vertical="center"/>
    </xf>
    <xf numFmtId="0" fontId="13" fillId="4" borderId="0" xfId="0" applyFont="1" applyFill="1">
      <alignment vertical="center"/>
    </xf>
    <xf numFmtId="0" fontId="10" fillId="4" borderId="0" xfId="0" applyFont="1" applyFill="1">
      <alignment vertical="center"/>
    </xf>
    <xf numFmtId="0" fontId="10" fillId="4" borderId="0" xfId="0" applyFont="1" applyFill="1" applyAlignment="1">
      <alignment horizontal="left" vertical="center"/>
    </xf>
    <xf numFmtId="0" fontId="10" fillId="4" borderId="0" xfId="0" applyFont="1" applyFill="1" applyAlignment="1">
      <alignment horizontal="center" vertical="center"/>
    </xf>
    <xf numFmtId="0" fontId="10" fillId="4" borderId="0" xfId="0" applyFont="1" applyFill="1" applyProtection="1">
      <alignment vertical="center"/>
      <protection locked="0"/>
    </xf>
    <xf numFmtId="0" fontId="13" fillId="4" borderId="0" xfId="0" applyFont="1" applyFill="1" applyAlignment="1">
      <alignment vertical="center" wrapText="1"/>
    </xf>
    <xf numFmtId="0" fontId="10" fillId="0" borderId="0" xfId="0" applyFont="1" applyAlignment="1">
      <alignment horizontal="left" vertical="center"/>
    </xf>
    <xf numFmtId="0" fontId="10" fillId="0" borderId="0" xfId="0" applyFont="1" applyFill="1">
      <alignment vertical="center"/>
    </xf>
    <xf numFmtId="0" fontId="9" fillId="0" borderId="0" xfId="0" applyFont="1" applyFill="1">
      <alignment vertical="center"/>
    </xf>
    <xf numFmtId="0" fontId="9" fillId="0" borderId="0" xfId="0" applyFont="1" applyFill="1" applyAlignment="1">
      <alignment horizontal="center" vertical="center"/>
    </xf>
    <xf numFmtId="0" fontId="10" fillId="0" borderId="2" xfId="0" applyFont="1" applyFill="1" applyBorder="1" applyAlignment="1">
      <alignment horizontal="center" vertical="center"/>
    </xf>
    <xf numFmtId="0" fontId="10" fillId="0" borderId="0" xfId="0" applyFont="1" applyFill="1" applyAlignment="1">
      <alignment horizontal="left" vertical="center"/>
    </xf>
    <xf numFmtId="0" fontId="10" fillId="0" borderId="0" xfId="0" applyFont="1" applyFill="1" applyProtection="1">
      <alignment vertical="center"/>
      <protection locked="0"/>
    </xf>
    <xf numFmtId="0" fontId="10" fillId="0" borderId="0" xfId="0" applyFont="1" applyFill="1" applyAlignment="1">
      <alignment horizontal="center" vertical="center"/>
    </xf>
    <xf numFmtId="177" fontId="9" fillId="0" borderId="0" xfId="4" applyNumberFormat="1" applyFont="1" applyFill="1" applyBorder="1" applyAlignment="1">
      <alignment vertical="center" shrinkToFit="1"/>
    </xf>
    <xf numFmtId="177" fontId="11" fillId="0" borderId="0" xfId="4" applyNumberFormat="1" applyFont="1" applyFill="1" applyBorder="1" applyAlignment="1">
      <alignment vertical="center" shrinkToFit="1"/>
    </xf>
    <xf numFmtId="0" fontId="8" fillId="4" borderId="0" xfId="0" applyFont="1" applyFill="1" applyAlignment="1">
      <alignment horizontal="left" vertical="center"/>
    </xf>
    <xf numFmtId="0" fontId="13" fillId="0" borderId="0" xfId="0" applyFont="1" applyFill="1" applyBorder="1" applyAlignment="1">
      <alignment vertical="center" shrinkToFit="1"/>
    </xf>
    <xf numFmtId="0" fontId="10" fillId="0" borderId="0" xfId="0" applyFont="1" applyFill="1" applyBorder="1">
      <alignment vertical="center"/>
    </xf>
    <xf numFmtId="0" fontId="10" fillId="0" borderId="0" xfId="0" applyFont="1" applyProtection="1">
      <alignment vertical="center"/>
      <protection locked="0"/>
    </xf>
    <xf numFmtId="0" fontId="13" fillId="0" borderId="0" xfId="0" applyFont="1">
      <alignment vertical="center"/>
    </xf>
    <xf numFmtId="49" fontId="13" fillId="0" borderId="0" xfId="0" applyNumberFormat="1" applyFont="1" applyAlignment="1">
      <alignment horizontal="center" vertical="center" wrapText="1"/>
    </xf>
    <xf numFmtId="49" fontId="13" fillId="0" borderId="0" xfId="0" applyNumberFormat="1" applyFont="1" applyAlignment="1">
      <alignment vertical="center" wrapText="1"/>
    </xf>
    <xf numFmtId="0" fontId="11" fillId="0" borderId="0" xfId="0" applyFont="1" applyAlignment="1">
      <alignment vertical="center" shrinkToFit="1"/>
    </xf>
    <xf numFmtId="0" fontId="11" fillId="0" borderId="5" xfId="0" applyFont="1" applyBorder="1" applyAlignment="1">
      <alignment vertical="center" shrinkToFit="1"/>
    </xf>
    <xf numFmtId="0" fontId="15" fillId="0" borderId="0" xfId="0" applyFont="1" applyFill="1" applyAlignment="1">
      <alignment vertical="center" wrapText="1"/>
    </xf>
    <xf numFmtId="178" fontId="9" fillId="9" borderId="21" xfId="0" applyNumberFormat="1" applyFont="1" applyFill="1" applyBorder="1">
      <alignment vertical="center"/>
    </xf>
    <xf numFmtId="0" fontId="26" fillId="0" borderId="0" xfId="0" applyFont="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7" fillId="3" borderId="21" xfId="0" applyFont="1" applyFill="1" applyBorder="1" applyAlignment="1">
      <alignment vertical="center" shrinkToFit="1"/>
    </xf>
    <xf numFmtId="0" fontId="7" fillId="2" borderId="1" xfId="0" applyFont="1" applyFill="1" applyBorder="1" applyAlignment="1">
      <alignment horizontal="center" vertical="center"/>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15" fillId="0" borderId="0" xfId="0" applyFont="1" applyAlignment="1">
      <alignment horizontal="left" vertical="center"/>
    </xf>
    <xf numFmtId="0" fontId="15" fillId="3" borderId="0" xfId="0" applyFont="1" applyFill="1" applyAlignment="1">
      <alignment horizontal="center" vertical="center"/>
    </xf>
    <xf numFmtId="0" fontId="15" fillId="0" borderId="0" xfId="0" applyFont="1" applyFill="1" applyAlignment="1">
      <alignment horizontal="right" vertical="center"/>
    </xf>
    <xf numFmtId="176" fontId="15" fillId="0" borderId="0" xfId="0" applyNumberFormat="1" applyFont="1" applyFill="1" applyAlignment="1">
      <alignment horizontal="center" vertical="center"/>
    </xf>
    <xf numFmtId="0" fontId="15" fillId="0" borderId="0" xfId="0" applyFont="1" applyFill="1" applyAlignment="1">
      <alignment vertical="center" shrinkToFit="1"/>
    </xf>
    <xf numFmtId="0" fontId="15" fillId="0" borderId="0" xfId="0" applyFont="1" applyFill="1" applyAlignment="1">
      <alignment horizontal="distributed" vertical="center"/>
    </xf>
    <xf numFmtId="0" fontId="13" fillId="2" borderId="12" xfId="0" applyFont="1" applyFill="1" applyBorder="1" applyAlignment="1">
      <alignment horizontal="center" vertical="center" shrinkToFit="1"/>
    </xf>
    <xf numFmtId="0" fontId="13" fillId="2" borderId="14" xfId="0" applyFont="1" applyFill="1" applyBorder="1" applyAlignment="1">
      <alignment horizontal="center" vertical="center" shrinkToFit="1"/>
    </xf>
    <xf numFmtId="0" fontId="13" fillId="2" borderId="12" xfId="0" applyFont="1" applyFill="1" applyBorder="1" applyAlignment="1">
      <alignment horizontal="center" vertical="center" wrapText="1"/>
    </xf>
    <xf numFmtId="0" fontId="13" fillId="2" borderId="14" xfId="0" applyFont="1" applyFill="1" applyBorder="1" applyAlignment="1">
      <alignment horizontal="center" vertical="center" wrapText="1"/>
    </xf>
    <xf numFmtId="49" fontId="9" fillId="0" borderId="1" xfId="0" applyNumberFormat="1" applyFont="1" applyBorder="1" applyAlignment="1">
      <alignment horizontal="center" vertical="center" shrinkToFit="1"/>
    </xf>
    <xf numFmtId="49" fontId="9" fillId="0" borderId="2" xfId="0" applyNumberFormat="1" applyFont="1" applyBorder="1" applyAlignment="1">
      <alignment horizontal="center" vertical="center" shrinkToFit="1"/>
    </xf>
    <xf numFmtId="49" fontId="9" fillId="0" borderId="3" xfId="0" applyNumberFormat="1" applyFont="1" applyBorder="1" applyAlignment="1">
      <alignment horizontal="center" vertical="center" shrinkToFit="1"/>
    </xf>
    <xf numFmtId="0" fontId="9" fillId="2" borderId="21" xfId="0" applyFont="1" applyFill="1" applyBorder="1" applyAlignment="1">
      <alignment horizontal="center" vertical="center" shrinkToFit="1"/>
    </xf>
    <xf numFmtId="0" fontId="10" fillId="2" borderId="21" xfId="0" applyFont="1" applyFill="1" applyBorder="1" applyAlignment="1">
      <alignment horizontal="center" vertical="center" wrapText="1"/>
    </xf>
    <xf numFmtId="0" fontId="10" fillId="2" borderId="2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1" xfId="0" applyFont="1" applyFill="1" applyBorder="1" applyAlignment="1">
      <alignment horizontal="center" vertical="center"/>
    </xf>
    <xf numFmtId="49" fontId="13" fillId="4" borderId="1" xfId="0" applyNumberFormat="1" applyFont="1" applyFill="1" applyBorder="1" applyAlignment="1">
      <alignment horizontal="center" vertical="center"/>
    </xf>
    <xf numFmtId="49" fontId="13" fillId="4" borderId="2" xfId="0" applyNumberFormat="1" applyFont="1" applyFill="1" applyBorder="1" applyAlignment="1">
      <alignment horizontal="center" vertical="center"/>
    </xf>
    <xf numFmtId="38" fontId="13" fillId="0" borderId="1" xfId="4" applyFont="1" applyBorder="1" applyAlignment="1">
      <alignment horizontal="center" vertical="center" wrapText="1"/>
    </xf>
    <xf numFmtId="38" fontId="13" fillId="0" borderId="2" xfId="4" applyFont="1" applyBorder="1" applyAlignment="1">
      <alignment horizontal="center" vertical="center" wrapText="1"/>
    </xf>
    <xf numFmtId="38" fontId="13" fillId="0" borderId="3" xfId="4" applyFont="1" applyBorder="1" applyAlignment="1">
      <alignment horizontal="center" vertical="center" wrapText="1"/>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49" fontId="13" fillId="3" borderId="33" xfId="0" applyNumberFormat="1" applyFont="1" applyFill="1" applyBorder="1" applyAlignment="1">
      <alignment horizontal="center" vertical="center"/>
    </xf>
    <xf numFmtId="177" fontId="13" fillId="3" borderId="33" xfId="4" applyNumberFormat="1" applyFont="1" applyFill="1" applyBorder="1" applyAlignment="1">
      <alignment horizontal="center" vertical="center" shrinkToFit="1"/>
    </xf>
    <xf numFmtId="0" fontId="11" fillId="3" borderId="33" xfId="0" applyFont="1" applyFill="1" applyBorder="1" applyAlignment="1">
      <alignment horizontal="center" vertical="center" shrinkToFit="1"/>
    </xf>
    <xf numFmtId="38" fontId="11" fillId="3" borderId="33" xfId="4" applyFont="1" applyFill="1" applyBorder="1" applyAlignment="1">
      <alignment horizontal="center" vertical="center" shrinkToFit="1"/>
    </xf>
    <xf numFmtId="49" fontId="13" fillId="3" borderId="34" xfId="0" applyNumberFormat="1" applyFont="1" applyFill="1" applyBorder="1" applyAlignment="1">
      <alignment horizontal="center" vertical="center"/>
    </xf>
    <xf numFmtId="177" fontId="13" fillId="3" borderId="34" xfId="4" applyNumberFormat="1" applyFont="1" applyFill="1" applyBorder="1" applyAlignment="1">
      <alignment horizontal="center" vertical="center" shrinkToFit="1"/>
    </xf>
    <xf numFmtId="0" fontId="11" fillId="3" borderId="34" xfId="0" applyFont="1" applyFill="1" applyBorder="1" applyAlignment="1">
      <alignment horizontal="center" vertical="center" shrinkToFit="1"/>
    </xf>
    <xf numFmtId="38" fontId="11" fillId="3" borderId="34" xfId="4" applyFont="1" applyFill="1" applyBorder="1" applyAlignment="1">
      <alignment horizontal="center" vertical="center" shrinkToFit="1"/>
    </xf>
    <xf numFmtId="0" fontId="11" fillId="0" borderId="0" xfId="0" applyFont="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11" xfId="0" applyFont="1" applyFill="1" applyBorder="1" applyAlignment="1">
      <alignment horizontal="center" vertical="center"/>
    </xf>
    <xf numFmtId="0" fontId="10" fillId="8" borderId="1" xfId="0" applyFont="1" applyFill="1" applyBorder="1" applyAlignment="1">
      <alignment horizontal="center" vertical="center"/>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3" fillId="2" borderId="1" xfId="0" applyFont="1" applyFill="1" applyBorder="1" applyAlignment="1">
      <alignment vertical="center" shrinkToFit="1"/>
    </xf>
    <xf numFmtId="0" fontId="13" fillId="2" borderId="2" xfId="0" applyFont="1" applyFill="1" applyBorder="1" applyAlignment="1">
      <alignment vertical="center" shrinkToFit="1"/>
    </xf>
    <xf numFmtId="0" fontId="10" fillId="10" borderId="1" xfId="0" applyFont="1" applyFill="1" applyBorder="1" applyAlignment="1">
      <alignment horizontal="center" vertical="center"/>
    </xf>
    <xf numFmtId="0" fontId="10" fillId="10" borderId="2" xfId="0" applyFont="1" applyFill="1" applyBorder="1" applyAlignment="1">
      <alignment horizontal="center" vertical="center"/>
    </xf>
    <xf numFmtId="0" fontId="10" fillId="10" borderId="3" xfId="0" applyFont="1" applyFill="1" applyBorder="1" applyAlignment="1">
      <alignment horizontal="center" vertical="center"/>
    </xf>
    <xf numFmtId="0" fontId="13" fillId="10" borderId="1" xfId="0" applyFont="1" applyFill="1" applyBorder="1" applyAlignment="1">
      <alignment vertical="center" shrinkToFit="1"/>
    </xf>
    <xf numFmtId="0" fontId="13" fillId="10" borderId="2" xfId="0" applyFont="1" applyFill="1" applyBorder="1" applyAlignment="1">
      <alignment vertical="center" shrinkToFit="1"/>
    </xf>
    <xf numFmtId="0" fontId="13" fillId="10" borderId="3" xfId="0" applyFont="1" applyFill="1" applyBorder="1" applyAlignment="1">
      <alignment vertical="center" shrinkToFit="1"/>
    </xf>
    <xf numFmtId="0" fontId="13" fillId="2" borderId="1" xfId="0" applyFont="1" applyFill="1" applyBorder="1" applyAlignment="1">
      <alignment horizontal="center" vertical="center" wrapText="1" shrinkToFit="1"/>
    </xf>
    <xf numFmtId="0" fontId="13" fillId="2" borderId="2"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49" fontId="7" fillId="3" borderId="10" xfId="0" applyNumberFormat="1" applyFont="1" applyFill="1" applyBorder="1" applyAlignment="1">
      <alignment horizontal="center" vertical="center" shrinkToFit="1"/>
    </xf>
    <xf numFmtId="49" fontId="7" fillId="3" borderId="7" xfId="0" applyNumberFormat="1" applyFont="1" applyFill="1" applyBorder="1" applyAlignment="1">
      <alignment horizontal="center" vertical="center" shrinkToFit="1"/>
    </xf>
    <xf numFmtId="49" fontId="7" fillId="3" borderId="11" xfId="0" applyNumberFormat="1" applyFont="1" applyFill="1" applyBorder="1" applyAlignment="1">
      <alignment horizontal="center" vertical="center" shrinkToFit="1"/>
    </xf>
    <xf numFmtId="0" fontId="10" fillId="3" borderId="1" xfId="0" applyFont="1" applyFill="1" applyBorder="1" applyAlignment="1">
      <alignment vertical="center" shrinkToFit="1"/>
    </xf>
    <xf numFmtId="0" fontId="10" fillId="3" borderId="2" xfId="0" applyFont="1" applyFill="1" applyBorder="1" applyAlignment="1">
      <alignment vertical="center" shrinkToFit="1"/>
    </xf>
    <xf numFmtId="0" fontId="10" fillId="3" borderId="3" xfId="0" applyFont="1" applyFill="1" applyBorder="1" applyAlignment="1">
      <alignment vertical="center" shrinkToFi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3" fillId="2" borderId="28"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9" xfId="0" applyFont="1" applyFill="1" applyBorder="1" applyAlignment="1">
      <alignment horizontal="center" vertical="center" wrapText="1"/>
    </xf>
    <xf numFmtId="49" fontId="13" fillId="3" borderId="32" xfId="0" applyNumberFormat="1" applyFont="1" applyFill="1" applyBorder="1" applyAlignment="1">
      <alignment horizontal="center" vertical="center"/>
    </xf>
    <xf numFmtId="177" fontId="13" fillId="3" borderId="32" xfId="4" applyNumberFormat="1" applyFont="1" applyFill="1" applyBorder="1" applyAlignment="1">
      <alignment horizontal="center" vertical="center" shrinkToFit="1"/>
    </xf>
    <xf numFmtId="0" fontId="11" fillId="3" borderId="32" xfId="0" applyFont="1" applyFill="1" applyBorder="1" applyAlignment="1">
      <alignment horizontal="center" vertical="center" shrinkToFit="1"/>
    </xf>
    <xf numFmtId="38" fontId="11" fillId="3" borderId="32" xfId="4" applyFont="1" applyFill="1" applyBorder="1" applyAlignment="1">
      <alignment horizontal="center" vertical="center" shrinkToFit="1"/>
    </xf>
    <xf numFmtId="0" fontId="13" fillId="0" borderId="0" xfId="0" applyFont="1" applyAlignment="1">
      <alignment horizontal="center" vertical="center" textRotation="255"/>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38" fontId="13" fillId="4" borderId="4" xfId="4" applyFont="1" applyFill="1" applyBorder="1" applyAlignment="1">
      <alignment horizontal="right" vertical="center" wrapText="1"/>
    </xf>
    <xf numFmtId="38" fontId="13" fillId="4" borderId="5" xfId="4" applyFont="1" applyFill="1" applyBorder="1" applyAlignment="1">
      <alignment horizontal="right" vertical="center" wrapText="1"/>
    </xf>
    <xf numFmtId="38" fontId="13" fillId="4" borderId="10" xfId="4" applyFont="1" applyFill="1" applyBorder="1" applyAlignment="1">
      <alignment horizontal="right" vertical="center" wrapText="1"/>
    </xf>
    <xf numFmtId="38" fontId="13" fillId="4" borderId="7" xfId="4" applyFont="1" applyFill="1" applyBorder="1" applyAlignment="1">
      <alignment horizontal="right" vertical="center" wrapText="1"/>
    </xf>
    <xf numFmtId="0" fontId="13" fillId="4" borderId="5" xfId="0" applyFont="1" applyFill="1" applyBorder="1">
      <alignment vertical="center"/>
    </xf>
    <xf numFmtId="0" fontId="13" fillId="4" borderId="7" xfId="0" applyFont="1" applyFill="1" applyBorder="1">
      <alignment vertical="center"/>
    </xf>
    <xf numFmtId="178" fontId="13" fillId="0" borderId="30" xfId="0" applyNumberFormat="1" applyFont="1" applyBorder="1" applyAlignment="1">
      <alignment vertical="center" shrinkToFit="1"/>
    </xf>
    <xf numFmtId="178" fontId="13" fillId="0" borderId="5" xfId="0" applyNumberFormat="1" applyFont="1" applyBorder="1" applyAlignment="1">
      <alignment vertical="center" shrinkToFit="1"/>
    </xf>
    <xf numFmtId="178" fontId="13" fillId="0" borderId="31" xfId="0" applyNumberFormat="1" applyFont="1" applyBorder="1" applyAlignment="1">
      <alignment vertical="center" shrinkToFit="1"/>
    </xf>
    <xf numFmtId="178" fontId="13" fillId="0" borderId="7" xfId="0" applyNumberFormat="1" applyFont="1" applyBorder="1" applyAlignment="1">
      <alignment vertical="center" shrinkToFit="1"/>
    </xf>
    <xf numFmtId="0" fontId="13" fillId="4" borderId="35" xfId="0" applyFont="1" applyFill="1" applyBorder="1">
      <alignment vertical="center"/>
    </xf>
    <xf numFmtId="0" fontId="13" fillId="4" borderId="36" xfId="0" applyFont="1" applyFill="1" applyBorder="1">
      <alignment vertical="center"/>
    </xf>
    <xf numFmtId="38" fontId="20" fillId="0" borderId="1" xfId="6" applyFont="1" applyFill="1" applyBorder="1" applyAlignment="1">
      <alignment horizontal="left" vertical="top" wrapText="1"/>
    </xf>
    <xf numFmtId="38" fontId="20" fillId="0" borderId="2" xfId="6" applyFont="1" applyFill="1" applyBorder="1" applyAlignment="1">
      <alignment horizontal="left" vertical="top" wrapText="1"/>
    </xf>
    <xf numFmtId="38" fontId="20" fillId="0" borderId="3" xfId="6" applyFont="1" applyFill="1" applyBorder="1" applyAlignment="1">
      <alignment horizontal="left" vertical="top" wrapText="1"/>
    </xf>
    <xf numFmtId="38" fontId="23" fillId="0" borderId="25" xfId="6" applyFont="1" applyFill="1" applyBorder="1" applyAlignment="1">
      <alignment horizontal="left" vertical="top" wrapText="1"/>
    </xf>
    <xf numFmtId="38" fontId="23" fillId="0" borderId="26" xfId="6" applyFont="1" applyFill="1" applyBorder="1" applyAlignment="1">
      <alignment horizontal="left" vertical="top" wrapText="1"/>
    </xf>
    <xf numFmtId="38" fontId="20" fillId="0" borderId="1" xfId="6" applyFont="1" applyFill="1" applyBorder="1" applyAlignment="1">
      <alignment horizontal="left" vertical="center" wrapText="1"/>
    </xf>
    <xf numFmtId="38" fontId="20" fillId="0" borderId="3" xfId="6" applyFont="1" applyFill="1" applyBorder="1" applyAlignment="1">
      <alignment horizontal="left" vertical="center" wrapText="1"/>
    </xf>
    <xf numFmtId="0" fontId="21" fillId="0" borderId="4" xfId="5" applyFont="1" applyBorder="1" applyAlignment="1">
      <alignment horizontal="center" vertical="center"/>
    </xf>
    <xf numFmtId="0" fontId="21" fillId="0" borderId="5" xfId="5" applyFont="1" applyBorder="1" applyAlignment="1">
      <alignment horizontal="center" vertical="center"/>
    </xf>
    <xf numFmtId="0" fontId="21" fillId="0" borderId="6" xfId="5" applyFont="1" applyBorder="1" applyAlignment="1">
      <alignment horizontal="center" vertical="center"/>
    </xf>
    <xf numFmtId="38" fontId="23" fillId="0" borderId="10" xfId="6" applyFont="1" applyFill="1" applyBorder="1" applyAlignment="1">
      <alignment horizontal="center" vertical="center"/>
    </xf>
    <xf numFmtId="38" fontId="23" fillId="0" borderId="7" xfId="6" applyFont="1" applyFill="1" applyBorder="1" applyAlignment="1">
      <alignment horizontal="center" vertical="center"/>
    </xf>
    <xf numFmtId="38" fontId="23" fillId="0" borderId="11" xfId="6" applyFont="1" applyFill="1" applyBorder="1" applyAlignment="1">
      <alignment horizontal="center" vertical="center"/>
    </xf>
    <xf numFmtId="38" fontId="20" fillId="0" borderId="2" xfId="6" applyFont="1" applyFill="1" applyBorder="1" applyAlignment="1">
      <alignment horizontal="left" vertical="center" wrapText="1"/>
    </xf>
    <xf numFmtId="0" fontId="20" fillId="0" borderId="21" xfId="5" applyFont="1" applyBorder="1" applyAlignment="1">
      <alignment horizontal="center" vertical="center" wrapText="1"/>
    </xf>
    <xf numFmtId="0" fontId="20" fillId="0" borderId="21" xfId="5" applyFont="1" applyBorder="1" applyAlignment="1">
      <alignment horizontal="left" vertical="center"/>
    </xf>
    <xf numFmtId="0" fontId="20" fillId="0" borderId="21" xfId="5" applyFont="1" applyBorder="1" applyAlignment="1">
      <alignment horizontal="left" vertical="center" shrinkToFit="1"/>
    </xf>
    <xf numFmtId="38" fontId="17" fillId="0" borderId="12" xfId="6" applyFont="1" applyFill="1" applyBorder="1" applyAlignment="1">
      <alignment horizontal="center" vertical="center"/>
    </xf>
    <xf numFmtId="38" fontId="17" fillId="0" borderId="14" xfId="6" applyFont="1" applyFill="1" applyBorder="1" applyAlignment="1">
      <alignment horizontal="center" vertical="center"/>
    </xf>
    <xf numFmtId="0" fontId="20" fillId="0" borderId="21" xfId="5" applyFont="1" applyBorder="1" applyAlignment="1">
      <alignment vertical="center"/>
    </xf>
    <xf numFmtId="0" fontId="20" fillId="0" borderId="21" xfId="5" applyFont="1" applyBorder="1" applyAlignment="1">
      <alignment horizontal="center" vertical="center"/>
    </xf>
    <xf numFmtId="0" fontId="20" fillId="0" borderId="12" xfId="5" applyFont="1" applyBorder="1" applyAlignment="1">
      <alignment horizontal="center" vertical="center"/>
    </xf>
    <xf numFmtId="0" fontId="20" fillId="0" borderId="14" xfId="5" applyFont="1" applyBorder="1" applyAlignment="1">
      <alignment horizontal="center" vertical="center"/>
    </xf>
    <xf numFmtId="0" fontId="23" fillId="3" borderId="1" xfId="5" applyFont="1" applyFill="1" applyBorder="1" applyAlignment="1">
      <alignment horizontal="center" vertical="center"/>
    </xf>
    <xf numFmtId="0" fontId="23" fillId="3" borderId="3" xfId="5" applyFont="1" applyFill="1" applyBorder="1" applyAlignment="1">
      <alignment horizontal="center" vertical="center"/>
    </xf>
    <xf numFmtId="0" fontId="20" fillId="0" borderId="15" xfId="5" applyFont="1" applyBorder="1" applyAlignment="1">
      <alignment horizontal="center" vertical="top" wrapText="1"/>
    </xf>
    <xf numFmtId="0" fontId="20" fillId="0" borderId="16" xfId="5" applyFont="1" applyBorder="1" applyAlignment="1">
      <alignment horizontal="center" vertical="top"/>
    </xf>
    <xf numFmtId="0" fontId="20" fillId="0" borderId="17" xfId="5" applyFont="1" applyBorder="1" applyAlignment="1">
      <alignment horizontal="center" vertical="top"/>
    </xf>
    <xf numFmtId="0" fontId="20" fillId="0" borderId="18" xfId="5" applyFont="1" applyBorder="1" applyAlignment="1">
      <alignment horizontal="center" vertical="top"/>
    </xf>
    <xf numFmtId="0" fontId="20" fillId="0" borderId="19" xfId="5" applyFont="1" applyBorder="1" applyAlignment="1">
      <alignment horizontal="center" vertical="top"/>
    </xf>
    <xf numFmtId="0" fontId="20" fillId="0" borderId="20" xfId="5" applyFont="1" applyBorder="1" applyAlignment="1">
      <alignment horizontal="center" vertical="top"/>
    </xf>
    <xf numFmtId="0" fontId="24" fillId="0" borderId="4" xfId="5" applyFont="1" applyBorder="1" applyAlignment="1">
      <alignment horizontal="left" vertical="top" wrapText="1"/>
    </xf>
    <xf numFmtId="0" fontId="24" fillId="0" borderId="6" xfId="5" applyFont="1" applyBorder="1" applyAlignment="1">
      <alignment horizontal="left" vertical="top" wrapText="1"/>
    </xf>
    <xf numFmtId="0" fontId="24" fillId="0" borderId="10" xfId="5" applyFont="1" applyBorder="1" applyAlignment="1">
      <alignment horizontal="left" vertical="top" wrapText="1"/>
    </xf>
    <xf numFmtId="0" fontId="24" fillId="0" borderId="11" xfId="5" applyFont="1" applyBorder="1" applyAlignment="1">
      <alignment horizontal="left" vertical="top" wrapText="1"/>
    </xf>
    <xf numFmtId="0" fontId="24" fillId="0" borderId="4" xfId="5" applyFont="1" applyBorder="1" applyAlignment="1">
      <alignment horizontal="center" vertical="top" wrapText="1"/>
    </xf>
    <xf numFmtId="0" fontId="24" fillId="0" borderId="6" xfId="5" applyFont="1" applyBorder="1" applyAlignment="1">
      <alignment horizontal="center" vertical="top" wrapText="1"/>
    </xf>
    <xf numFmtId="0" fontId="24" fillId="0" borderId="10" xfId="5" applyFont="1" applyBorder="1" applyAlignment="1">
      <alignment horizontal="center" vertical="top" wrapText="1"/>
    </xf>
    <xf numFmtId="0" fontId="24" fillId="0" borderId="11" xfId="5" applyFont="1" applyBorder="1" applyAlignment="1">
      <alignment horizontal="center" vertical="top" wrapText="1"/>
    </xf>
    <xf numFmtId="0" fontId="22" fillId="0" borderId="0" xfId="5" applyFont="1" applyAlignment="1">
      <alignment horizontal="center" vertical="center"/>
    </xf>
    <xf numFmtId="38" fontId="25" fillId="0" borderId="1" xfId="6" applyFont="1" applyFill="1" applyBorder="1" applyAlignment="1">
      <alignment horizontal="left" vertical="top" wrapText="1"/>
    </xf>
    <xf numFmtId="38" fontId="25" fillId="0" borderId="3" xfId="6" applyFont="1" applyFill="1" applyBorder="1" applyAlignment="1">
      <alignment horizontal="left" vertical="top" wrapText="1"/>
    </xf>
    <xf numFmtId="0" fontId="22" fillId="0" borderId="8" xfId="5" applyFont="1" applyBorder="1" applyAlignment="1">
      <alignment horizontal="center" vertical="center"/>
    </xf>
    <xf numFmtId="0" fontId="21" fillId="0" borderId="0" xfId="5" applyFont="1" applyAlignment="1">
      <alignment horizontal="center" vertical="center"/>
    </xf>
    <xf numFmtId="0" fontId="24" fillId="0" borderId="1" xfId="5" applyFont="1" applyBorder="1" applyAlignment="1">
      <alignment horizontal="left" vertical="top" wrapText="1"/>
    </xf>
    <xf numFmtId="0" fontId="24" fillId="0" borderId="3" xfId="5" applyFont="1" applyBorder="1" applyAlignment="1">
      <alignment horizontal="left" vertical="top" wrapText="1"/>
    </xf>
  </cellXfs>
  <cellStyles count="10">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桁区切り 3 2" xfId="9" xr:uid="{7F3CBD98-F626-417D-B240-5FCE660CC877}"/>
    <cellStyle name="標準" xfId="0" builtinId="0"/>
    <cellStyle name="標準 2" xfId="3" xr:uid="{00000000-0005-0000-0000-000005000000}"/>
    <cellStyle name="標準 2 2" xfId="7" xr:uid="{3B3C3EEB-F7C1-4D31-8C4D-F5F14D1F9ED4}"/>
    <cellStyle name="標準 3" xfId="5" xr:uid="{00000000-0005-0000-0000-000006000000}"/>
    <cellStyle name="標準 3 2" xfId="8" xr:uid="{6A47C7A1-E974-4FA1-A833-BBD205DD3E39}"/>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304800</xdr:colOff>
      <xdr:row>5</xdr:row>
      <xdr:rowOff>76200</xdr:rowOff>
    </xdr:from>
    <xdr:to>
      <xdr:col>9</xdr:col>
      <xdr:colOff>390525</xdr:colOff>
      <xdr:row>6</xdr:row>
      <xdr:rowOff>304800</xdr:rowOff>
    </xdr:to>
    <xdr:sp macro="" textlink="">
      <xdr:nvSpPr>
        <xdr:cNvPr id="2" name="正方形/長方形 1">
          <a:extLst>
            <a:ext uri="{FF2B5EF4-FFF2-40B4-BE49-F238E27FC236}">
              <a16:creationId xmlns:a16="http://schemas.microsoft.com/office/drawing/2014/main" id="{A6FBC11E-BA69-4433-BB90-EBE168AEA716}"/>
            </a:ext>
          </a:extLst>
        </xdr:cNvPr>
        <xdr:cNvSpPr/>
      </xdr:nvSpPr>
      <xdr:spPr>
        <a:xfrm>
          <a:off x="5724525" y="1638300"/>
          <a:ext cx="3838575" cy="1371600"/>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個票を複製する時は</a:t>
          </a:r>
          <a:endParaRPr kumimoji="1" lang="en-US" altLang="ja-JP" sz="1100">
            <a:solidFill>
              <a:srgbClr val="FF0000"/>
            </a:solidFill>
          </a:endParaRPr>
        </a:p>
        <a:p>
          <a:pPr algn="l"/>
          <a:r>
            <a:rPr kumimoji="1" lang="ja-JP" altLang="en-US" sz="1100">
              <a:solidFill>
                <a:srgbClr val="FF0000"/>
              </a:solidFill>
            </a:rPr>
            <a:t>①複製するシート</a:t>
          </a:r>
          <a:r>
            <a:rPr kumimoji="1" lang="ja-JP" altLang="ja-JP" sz="1100">
              <a:solidFill>
                <a:srgbClr val="FF0000"/>
              </a:solidFill>
              <a:effectLst/>
              <a:latin typeface="+mn-lt"/>
              <a:ea typeface="+mn-ea"/>
              <a:cs typeface="+mn-cs"/>
            </a:rPr>
            <a:t>「個票１」</a:t>
          </a:r>
          <a:r>
            <a:rPr kumimoji="1" lang="ja-JP" altLang="en-US" sz="1100">
              <a:solidFill>
                <a:srgbClr val="FF0000"/>
              </a:solidFill>
              <a:effectLst/>
              <a:latin typeface="+mn-lt"/>
              <a:ea typeface="+mn-ea"/>
              <a:cs typeface="+mn-cs"/>
            </a:rPr>
            <a:t>の上で</a:t>
          </a:r>
          <a:r>
            <a:rPr kumimoji="1" lang="ja-JP" altLang="en-US" sz="1100">
              <a:solidFill>
                <a:srgbClr val="FF0000"/>
              </a:solidFill>
            </a:rPr>
            <a:t>右クリック</a:t>
          </a:r>
          <a:endParaRPr kumimoji="1" lang="en-US" altLang="ja-JP" sz="1100">
            <a:solidFill>
              <a:srgbClr val="FF0000"/>
            </a:solidFill>
          </a:endParaRPr>
        </a:p>
        <a:p>
          <a:pPr algn="l"/>
          <a:r>
            <a:rPr kumimoji="1" lang="ja-JP" altLang="en-US" sz="1100">
              <a:solidFill>
                <a:srgbClr val="FF0000"/>
              </a:solidFill>
            </a:rPr>
            <a:t>②「移動またはコピー」を左クリック</a:t>
          </a:r>
          <a:endParaRPr kumimoji="1" lang="en-US" altLang="ja-JP" sz="1100">
            <a:solidFill>
              <a:srgbClr val="FF0000"/>
            </a:solidFill>
          </a:endParaRPr>
        </a:p>
        <a:p>
          <a:pPr algn="l"/>
          <a:r>
            <a:rPr kumimoji="1" lang="ja-JP" altLang="en-US" sz="1100">
              <a:solidFill>
                <a:srgbClr val="FF0000"/>
              </a:solidFill>
            </a:rPr>
            <a:t>③</a:t>
          </a:r>
          <a:r>
            <a:rPr kumimoji="1" lang="ja-JP" altLang="en-US" sz="1100">
              <a:solidFill>
                <a:srgbClr val="FF0000"/>
              </a:solidFill>
              <a:effectLst/>
              <a:latin typeface="+mn-lt"/>
              <a:ea typeface="+mn-ea"/>
              <a:cs typeface="+mn-cs"/>
            </a:rPr>
            <a:t>コピーを作成するのチェックを入れ、</a:t>
          </a:r>
          <a:r>
            <a:rPr kumimoji="1" lang="en-US" altLang="ja-JP" sz="1100">
              <a:solidFill>
                <a:srgbClr val="FF0000"/>
              </a:solidFill>
              <a:effectLst/>
              <a:latin typeface="+mn-lt"/>
              <a:ea typeface="+mn-ea"/>
              <a:cs typeface="+mn-cs"/>
            </a:rPr>
            <a:t>OK</a:t>
          </a:r>
          <a:r>
            <a:rPr kumimoji="1" lang="ja-JP" altLang="en-US" sz="1100">
              <a:solidFill>
                <a:srgbClr val="FF0000"/>
              </a:solidFill>
              <a:effectLst/>
              <a:latin typeface="+mn-lt"/>
              <a:ea typeface="+mn-ea"/>
              <a:cs typeface="+mn-cs"/>
            </a:rPr>
            <a:t>をクリック</a:t>
          </a:r>
          <a:endParaRPr kumimoji="1" lang="en-US" altLang="ja-JP" sz="1100">
            <a:solidFill>
              <a:srgbClr val="FF0000"/>
            </a:solidFill>
            <a:effectLst/>
            <a:latin typeface="+mn-lt"/>
            <a:ea typeface="+mn-ea"/>
            <a:cs typeface="+mn-cs"/>
          </a:endParaRPr>
        </a:p>
        <a:p>
          <a:pPr algn="l"/>
          <a:r>
            <a:rPr kumimoji="1" lang="ja-JP" altLang="en-US" sz="1100">
              <a:solidFill>
                <a:srgbClr val="FF0000"/>
              </a:solidFill>
              <a:effectLst/>
              <a:latin typeface="+mn-lt"/>
              <a:ea typeface="+mn-ea"/>
              <a:cs typeface="+mn-cs"/>
            </a:rPr>
            <a:t>④「個票１（２）」が作成されるので、シート名を「個票</a:t>
          </a:r>
          <a:r>
            <a:rPr kumimoji="1" lang="en-US" altLang="ja-JP" sz="1100">
              <a:solidFill>
                <a:srgbClr val="FF0000"/>
              </a:solidFill>
              <a:effectLst/>
              <a:latin typeface="+mn-lt"/>
              <a:ea typeface="+mn-ea"/>
              <a:cs typeface="+mn-cs"/>
            </a:rPr>
            <a:t>2</a:t>
          </a:r>
          <a:r>
            <a:rPr kumimoji="1" lang="ja-JP" altLang="en-US" sz="1100">
              <a:solidFill>
                <a:srgbClr val="FF0000"/>
              </a:solidFill>
              <a:effectLst/>
              <a:latin typeface="+mn-lt"/>
              <a:ea typeface="+mn-ea"/>
              <a:cs typeface="+mn-cs"/>
            </a:rPr>
            <a:t>」に修正</a:t>
          </a:r>
          <a:endParaRPr kumimoji="1" lang="en-US" altLang="ja-JP" sz="1100">
            <a:solidFill>
              <a:srgbClr val="FF0000"/>
            </a:solidFill>
            <a:effectLst/>
            <a:latin typeface="+mn-lt"/>
            <a:ea typeface="+mn-ea"/>
            <a:cs typeface="+mn-cs"/>
          </a:endParaRPr>
        </a:p>
        <a:p>
          <a:pPr algn="l"/>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④は以降、「個票</a:t>
          </a:r>
          <a:r>
            <a:rPr kumimoji="1" lang="en-US" altLang="ja-JP" sz="1100">
              <a:solidFill>
                <a:srgbClr val="FF0000"/>
              </a:solidFill>
              <a:effectLst/>
              <a:latin typeface="+mn-lt"/>
              <a:ea typeface="+mn-ea"/>
              <a:cs typeface="+mn-cs"/>
            </a:rPr>
            <a:t>3</a:t>
          </a:r>
          <a:r>
            <a:rPr kumimoji="1" lang="ja-JP" altLang="en-US" sz="1100">
              <a:solidFill>
                <a:srgbClr val="FF0000"/>
              </a:solidFill>
              <a:effectLst/>
              <a:latin typeface="+mn-lt"/>
              <a:ea typeface="+mn-ea"/>
              <a:cs typeface="+mn-cs"/>
            </a:rPr>
            <a:t>」「個票</a:t>
          </a:r>
          <a:r>
            <a:rPr kumimoji="1" lang="en-US" altLang="ja-JP" sz="1100">
              <a:solidFill>
                <a:srgbClr val="FF0000"/>
              </a:solidFill>
              <a:effectLst/>
              <a:latin typeface="+mn-lt"/>
              <a:ea typeface="+mn-ea"/>
              <a:cs typeface="+mn-cs"/>
            </a:rPr>
            <a:t>4</a:t>
          </a:r>
          <a:r>
            <a:rPr kumimoji="1" lang="ja-JP" altLang="en-US" sz="1100">
              <a:solidFill>
                <a:srgbClr val="FF0000"/>
              </a:solidFill>
              <a:effectLst/>
              <a:latin typeface="+mn-lt"/>
              <a:ea typeface="+mn-ea"/>
              <a:cs typeface="+mn-cs"/>
            </a:rPr>
            <a:t>」・・・とする。</a:t>
          </a:r>
          <a:endParaRPr kumimoji="1" lang="en-US" altLang="ja-JP" sz="1100">
            <a:solidFill>
              <a:srgbClr val="FF0000"/>
            </a:solidFill>
            <a:effectLst/>
            <a:latin typeface="+mn-lt"/>
            <a:ea typeface="+mn-ea"/>
            <a:cs typeface="+mn-cs"/>
          </a:endParaRPr>
        </a:p>
        <a:p>
          <a:pPr algn="l"/>
          <a:r>
            <a:rPr kumimoji="1" lang="ja-JP" altLang="en-US" sz="1100">
              <a:solidFill>
                <a:srgbClr val="FF0000"/>
              </a:solidFill>
              <a:effectLst/>
              <a:latin typeface="+mn-lt"/>
              <a:ea typeface="+mn-ea"/>
              <a:cs typeface="+mn-cs"/>
            </a:rPr>
            <a:t>上記作業により、必要分の個票を作成してください。</a:t>
          </a:r>
          <a:endParaRPr kumimoji="1" lang="en-US" altLang="ja-JP" sz="110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C11"/>
  <sheetViews>
    <sheetView showGridLines="0" zoomScaleNormal="100" zoomScaleSheetLayoutView="100" workbookViewId="0">
      <selection activeCell="C6" sqref="C6"/>
    </sheetView>
  </sheetViews>
  <sheetFormatPr defaultColWidth="9" defaultRowHeight="13.5"/>
  <cols>
    <col min="1" max="1" width="5.375" style="76" bestFit="1" customWidth="1"/>
    <col min="2" max="3" width="32.875" style="74" customWidth="1"/>
    <col min="4" max="4" width="4.25" style="76" customWidth="1"/>
    <col min="5" max="16384" width="9" style="76"/>
  </cols>
  <sheetData>
    <row r="2" spans="1:3" ht="17.25">
      <c r="A2" s="154" t="s">
        <v>0</v>
      </c>
      <c r="B2" s="154"/>
      <c r="C2" s="154"/>
    </row>
    <row r="3" spans="1:3" ht="14.25">
      <c r="B3" s="75"/>
    </row>
    <row r="4" spans="1:3" ht="14.25">
      <c r="A4" s="81" t="s">
        <v>1</v>
      </c>
      <c r="B4" s="82" t="s">
        <v>2</v>
      </c>
      <c r="C4" s="82" t="s">
        <v>172</v>
      </c>
    </row>
    <row r="5" spans="1:3" ht="63.75" customHeight="1">
      <c r="A5" s="77">
        <v>1</v>
      </c>
      <c r="B5" s="78" t="s">
        <v>206</v>
      </c>
      <c r="C5" s="78"/>
    </row>
    <row r="6" spans="1:3" ht="90" customHeight="1">
      <c r="A6" s="77">
        <f t="shared" ref="A6:A10" si="0">A5+1</f>
        <v>2</v>
      </c>
      <c r="B6" s="78"/>
      <c r="C6" s="78" t="s">
        <v>207</v>
      </c>
    </row>
    <row r="7" spans="1:3" ht="63.75" customHeight="1">
      <c r="A7" s="108">
        <f t="shared" si="0"/>
        <v>3</v>
      </c>
      <c r="B7" s="109" t="s">
        <v>3</v>
      </c>
      <c r="C7" s="109"/>
    </row>
    <row r="8" spans="1:3" ht="120" customHeight="1">
      <c r="A8" s="77">
        <f t="shared" si="0"/>
        <v>4</v>
      </c>
      <c r="B8" s="110" t="s">
        <v>222</v>
      </c>
      <c r="C8" s="83"/>
    </row>
    <row r="9" spans="1:3" ht="63.75" customHeight="1">
      <c r="A9" s="77">
        <f t="shared" si="0"/>
        <v>5</v>
      </c>
      <c r="B9" s="109" t="s">
        <v>223</v>
      </c>
      <c r="C9" s="79"/>
    </row>
    <row r="10" spans="1:3" ht="75" customHeight="1">
      <c r="A10" s="77">
        <f t="shared" si="0"/>
        <v>6</v>
      </c>
      <c r="B10" s="78" t="s">
        <v>208</v>
      </c>
      <c r="C10" s="78"/>
    </row>
    <row r="11" spans="1:3" ht="54" customHeight="1"/>
  </sheetData>
  <mergeCells count="1">
    <mergeCell ref="A2:C2"/>
  </mergeCells>
  <phoneticPr fontId="5"/>
  <printOptions horizontalCentered="1"/>
  <pageMargins left="0.70866141732283472" right="0.70866141732283472" top="0.74803149606299213" bottom="0.35433070866141736"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P34"/>
  <sheetViews>
    <sheetView showZeros="0" tabSelected="1" view="pageBreakPreview" zoomScaleNormal="100" zoomScaleSheetLayoutView="100" workbookViewId="0">
      <selection activeCell="AA7" sqref="AA7:AK7"/>
    </sheetView>
  </sheetViews>
  <sheetFormatPr defaultColWidth="2.25" defaultRowHeight="12"/>
  <cols>
    <col min="1" max="1" width="2.625" style="1" customWidth="1"/>
    <col min="2" max="37" width="2.25" style="1"/>
    <col min="38" max="39" width="2.25" style="103"/>
    <col min="40" max="16384" width="2.25" style="1"/>
  </cols>
  <sheetData>
    <row r="1" spans="1:42" ht="13.5">
      <c r="A1" s="103" t="s">
        <v>209</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M1" s="101"/>
    </row>
    <row r="2" spans="1:42" ht="22.5" customHeight="1">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row>
    <row r="3" spans="1:42" ht="13.5">
      <c r="A3" s="102"/>
      <c r="B3" s="102"/>
      <c r="C3" s="105"/>
      <c r="D3" s="105"/>
      <c r="E3" s="102"/>
      <c r="F3" s="102"/>
      <c r="G3" s="102"/>
      <c r="H3" s="102"/>
      <c r="I3" s="102"/>
      <c r="J3" s="102"/>
      <c r="K3" s="102"/>
      <c r="L3" s="102"/>
      <c r="M3" s="102"/>
      <c r="N3" s="102"/>
      <c r="O3" s="102"/>
      <c r="P3" s="102"/>
      <c r="Q3" s="102"/>
      <c r="R3" s="102"/>
      <c r="S3" s="102"/>
      <c r="T3" s="102"/>
      <c r="U3" s="102"/>
      <c r="V3" s="102"/>
      <c r="W3" s="102"/>
      <c r="X3" s="102"/>
      <c r="Y3" s="102"/>
      <c r="Z3" s="102"/>
      <c r="AA3" s="102"/>
      <c r="AB3" s="102"/>
      <c r="AC3" s="101" t="s">
        <v>4</v>
      </c>
      <c r="AD3" s="164"/>
      <c r="AE3" s="164"/>
      <c r="AF3" s="105" t="s">
        <v>5</v>
      </c>
      <c r="AG3" s="164"/>
      <c r="AH3" s="164"/>
      <c r="AI3" s="105" t="s">
        <v>6</v>
      </c>
      <c r="AJ3" s="164"/>
      <c r="AK3" s="164"/>
      <c r="AL3" s="105" t="s">
        <v>7</v>
      </c>
      <c r="AM3" s="105"/>
    </row>
    <row r="4" spans="1:42" s="103" customFormat="1" ht="45" customHeight="1">
      <c r="A4" s="102"/>
      <c r="B4" s="102"/>
      <c r="C4" s="105"/>
      <c r="D4" s="105"/>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row>
    <row r="5" spans="1:42" ht="18" customHeight="1">
      <c r="A5" s="165" t="s">
        <v>170</v>
      </c>
      <c r="B5" s="165"/>
      <c r="C5" s="165"/>
      <c r="D5" s="165"/>
      <c r="E5" s="165"/>
      <c r="F5" s="165"/>
      <c r="G5" s="165"/>
      <c r="H5" s="102"/>
      <c r="I5" s="102" t="s">
        <v>8</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row>
    <row r="6" spans="1:42" ht="45" customHeight="1">
      <c r="A6" s="101"/>
      <c r="B6" s="101"/>
      <c r="C6" s="101"/>
      <c r="D6" s="101"/>
      <c r="E6" s="101"/>
      <c r="F6" s="101"/>
      <c r="G6" s="101"/>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row>
    <row r="7" spans="1:42" ht="15.75" customHeight="1">
      <c r="A7" s="101"/>
      <c r="B7" s="101"/>
      <c r="C7" s="101"/>
      <c r="D7" s="101"/>
      <c r="E7" s="101"/>
      <c r="F7" s="101"/>
      <c r="G7" s="101"/>
      <c r="H7" s="102"/>
      <c r="I7" s="102"/>
      <c r="J7" s="102"/>
      <c r="K7" s="102"/>
      <c r="L7" s="102"/>
      <c r="M7" s="102"/>
      <c r="N7" s="102"/>
      <c r="O7" s="102"/>
      <c r="P7" s="102"/>
      <c r="Q7" s="102" t="s">
        <v>174</v>
      </c>
      <c r="R7" s="102"/>
      <c r="S7" s="102"/>
      <c r="T7" s="102"/>
      <c r="U7" s="168" t="s">
        <v>175</v>
      </c>
      <c r="V7" s="168"/>
      <c r="W7" s="168"/>
      <c r="X7" s="168"/>
      <c r="Y7" s="168"/>
      <c r="Z7" s="111"/>
      <c r="AA7" s="164"/>
      <c r="AB7" s="164"/>
      <c r="AC7" s="164"/>
      <c r="AD7" s="164"/>
      <c r="AE7" s="164"/>
      <c r="AF7" s="164"/>
      <c r="AG7" s="164"/>
      <c r="AH7" s="164"/>
      <c r="AI7" s="164"/>
      <c r="AJ7" s="164"/>
      <c r="AK7" s="164"/>
      <c r="AL7" s="101"/>
      <c r="AM7" s="102"/>
    </row>
    <row r="8" spans="1:42" ht="15.75" customHeight="1">
      <c r="A8" s="101"/>
      <c r="B8" s="101"/>
      <c r="C8" s="101"/>
      <c r="D8" s="101"/>
      <c r="E8" s="101"/>
      <c r="F8" s="101"/>
      <c r="G8" s="101"/>
      <c r="H8" s="102"/>
      <c r="I8" s="102"/>
      <c r="J8" s="102"/>
      <c r="K8" s="102"/>
      <c r="L8" s="102"/>
      <c r="M8" s="102"/>
      <c r="N8" s="102"/>
      <c r="O8" s="102"/>
      <c r="P8" s="102"/>
      <c r="Q8" s="102"/>
      <c r="R8" s="102"/>
      <c r="S8" s="102"/>
      <c r="T8" s="102"/>
      <c r="U8" s="168" t="s">
        <v>176</v>
      </c>
      <c r="V8" s="168"/>
      <c r="W8" s="168"/>
      <c r="X8" s="168"/>
      <c r="Y8" s="168"/>
      <c r="Z8" s="111"/>
      <c r="AA8" s="164"/>
      <c r="AB8" s="164"/>
      <c r="AC8" s="164"/>
      <c r="AD8" s="164"/>
      <c r="AE8" s="164"/>
      <c r="AF8" s="164"/>
      <c r="AG8" s="164"/>
      <c r="AH8" s="164"/>
      <c r="AI8" s="164"/>
      <c r="AJ8" s="164"/>
      <c r="AK8" s="164"/>
      <c r="AL8" s="101"/>
      <c r="AM8" s="102"/>
    </row>
    <row r="9" spans="1:42" ht="15.75" customHeight="1">
      <c r="A9" s="101"/>
      <c r="B9" s="101"/>
      <c r="C9" s="101"/>
      <c r="D9" s="101"/>
      <c r="E9" s="101"/>
      <c r="F9" s="101"/>
      <c r="G9" s="101"/>
      <c r="H9" s="102"/>
      <c r="I9" s="102"/>
      <c r="J9" s="102"/>
      <c r="K9" s="102"/>
      <c r="L9" s="102"/>
      <c r="M9" s="102"/>
      <c r="N9" s="102"/>
      <c r="O9" s="102"/>
      <c r="P9" s="102"/>
      <c r="Q9" s="102"/>
      <c r="R9" s="102"/>
      <c r="S9" s="102"/>
      <c r="T9" s="102"/>
      <c r="U9" s="167" t="s">
        <v>177</v>
      </c>
      <c r="V9" s="167"/>
      <c r="W9" s="167"/>
      <c r="X9" s="167"/>
      <c r="Y9" s="167"/>
      <c r="Z9" s="111"/>
      <c r="AA9" s="164"/>
      <c r="AB9" s="164"/>
      <c r="AC9" s="164"/>
      <c r="AD9" s="164"/>
      <c r="AE9" s="164"/>
      <c r="AF9" s="164"/>
      <c r="AG9" s="164"/>
      <c r="AH9" s="164"/>
      <c r="AI9" s="164"/>
      <c r="AJ9" s="164"/>
      <c r="AK9" s="164"/>
      <c r="AL9" s="107"/>
      <c r="AM9" s="102"/>
    </row>
    <row r="10" spans="1:42" s="103" customFormat="1" ht="60" customHeight="1">
      <c r="A10" s="101"/>
      <c r="B10" s="101"/>
      <c r="C10" s="101"/>
      <c r="D10" s="101"/>
      <c r="E10" s="101"/>
      <c r="F10" s="101"/>
      <c r="G10" s="101"/>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row>
    <row r="11" spans="1:42" s="103" customFormat="1" ht="18" customHeight="1">
      <c r="A11" s="152"/>
      <c r="B11" s="152"/>
      <c r="C11" s="152"/>
      <c r="D11" s="152"/>
      <c r="E11" s="152"/>
      <c r="F11" s="152"/>
      <c r="G11" s="152"/>
      <c r="H11" s="152"/>
      <c r="I11" s="152"/>
      <c r="J11" s="111" t="s">
        <v>226</v>
      </c>
      <c r="K11" s="111"/>
      <c r="L11" s="111"/>
      <c r="M11" s="111"/>
      <c r="N11" s="111"/>
      <c r="O11" s="111"/>
      <c r="P11" s="111"/>
      <c r="Q11" s="111"/>
      <c r="R11" s="111"/>
      <c r="S11" s="111"/>
      <c r="T11" s="111"/>
      <c r="U11" s="111"/>
      <c r="V11" s="111"/>
      <c r="W11" s="111"/>
      <c r="X11" s="111"/>
      <c r="Y11" s="111"/>
      <c r="Z11" s="111"/>
      <c r="AA11" s="111"/>
      <c r="AB11" s="111"/>
      <c r="AC11" s="111"/>
      <c r="AD11" s="111"/>
      <c r="AE11" s="111"/>
      <c r="AF11" s="152"/>
      <c r="AG11" s="152"/>
      <c r="AH11" s="152"/>
      <c r="AI11" s="152"/>
      <c r="AJ11" s="152"/>
      <c r="AK11" s="152"/>
      <c r="AL11" s="152"/>
      <c r="AM11" s="152"/>
    </row>
    <row r="12" spans="1:42" s="103" customFormat="1" ht="18" customHeight="1">
      <c r="A12" s="152"/>
      <c r="B12" s="152"/>
      <c r="C12" s="152"/>
      <c r="D12" s="152"/>
      <c r="E12" s="152"/>
      <c r="F12" s="152"/>
      <c r="G12" s="152"/>
      <c r="H12" s="152"/>
      <c r="I12" s="152"/>
      <c r="J12" s="111" t="s">
        <v>227</v>
      </c>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row>
    <row r="13" spans="1:42" s="103" customFormat="1" ht="56.25" customHeight="1">
      <c r="A13" s="102"/>
      <c r="B13" s="102"/>
      <c r="C13" s="105"/>
      <c r="D13" s="105"/>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row>
    <row r="14" spans="1:42" s="103" customFormat="1" ht="49.5" customHeight="1">
      <c r="A14" s="161" t="s">
        <v>224</v>
      </c>
      <c r="B14" s="161"/>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row>
    <row r="15" spans="1:42" s="103" customFormat="1" ht="57.75" customHeight="1">
      <c r="A15" s="102"/>
      <c r="B15" s="102"/>
      <c r="C15" s="102"/>
      <c r="D15" s="102"/>
      <c r="E15" s="102"/>
      <c r="F15" s="102"/>
      <c r="G15" s="102"/>
      <c r="H15" s="102"/>
      <c r="I15" s="102"/>
      <c r="J15" s="102"/>
      <c r="K15" s="102"/>
      <c r="L15" s="102"/>
      <c r="M15" s="102"/>
      <c r="N15" s="102"/>
      <c r="O15" s="102"/>
      <c r="P15" s="102"/>
      <c r="Q15" s="102"/>
      <c r="R15" s="102"/>
      <c r="S15" s="102" t="s">
        <v>178</v>
      </c>
      <c r="T15" s="102"/>
      <c r="U15" s="102"/>
      <c r="V15" s="102"/>
      <c r="W15" s="102"/>
      <c r="X15" s="102"/>
      <c r="Y15" s="102"/>
      <c r="Z15" s="102"/>
      <c r="AA15" s="102"/>
      <c r="AB15" s="102"/>
      <c r="AC15" s="102"/>
      <c r="AD15" s="102"/>
      <c r="AE15" s="102"/>
      <c r="AF15" s="102"/>
      <c r="AG15" s="102"/>
      <c r="AH15" s="102"/>
      <c r="AI15" s="102"/>
      <c r="AJ15" s="102"/>
      <c r="AK15" s="102"/>
      <c r="AL15" s="102"/>
      <c r="AM15" s="102"/>
    </row>
    <row r="16" spans="1:42" s="103" customFormat="1" ht="14.25" customHeight="1">
      <c r="A16" s="102"/>
      <c r="B16" s="162" t="s">
        <v>188</v>
      </c>
      <c r="C16" s="162"/>
      <c r="D16" s="162"/>
      <c r="E16" s="162"/>
      <c r="F16" s="162"/>
      <c r="G16" s="162"/>
      <c r="H16" s="162"/>
      <c r="I16" s="162"/>
      <c r="J16" s="162"/>
      <c r="K16" s="162"/>
      <c r="L16" s="162"/>
      <c r="M16" s="162"/>
      <c r="N16" s="162"/>
      <c r="O16" s="162"/>
      <c r="R16" s="103" t="s">
        <v>179</v>
      </c>
      <c r="S16" s="166">
        <f ca="1">申請・精算額一覧!G20*1000</f>
        <v>0</v>
      </c>
      <c r="T16" s="166"/>
      <c r="U16" s="166"/>
      <c r="V16" s="166"/>
      <c r="W16" s="166"/>
      <c r="X16" s="166"/>
      <c r="Y16" s="166"/>
      <c r="Z16" s="166"/>
      <c r="AA16" s="166"/>
      <c r="AB16" s="102" t="s">
        <v>173</v>
      </c>
      <c r="AC16" s="102"/>
      <c r="AD16" s="102"/>
      <c r="AE16" s="102"/>
      <c r="AF16" s="102"/>
      <c r="AG16" s="102"/>
      <c r="AH16" s="102"/>
      <c r="AI16" s="102"/>
      <c r="AJ16" s="102"/>
      <c r="AK16" s="102"/>
      <c r="AL16" s="102"/>
      <c r="AM16" s="102"/>
      <c r="AP16" s="1"/>
    </row>
    <row r="17" spans="1:40" s="103" customFormat="1" ht="14.25" customHeight="1">
      <c r="A17" s="102"/>
      <c r="B17" s="102"/>
      <c r="C17" s="102"/>
      <c r="D17" s="102"/>
      <c r="E17" s="102"/>
      <c r="F17" s="102"/>
      <c r="G17" s="102"/>
      <c r="H17" s="102"/>
      <c r="I17" s="102"/>
      <c r="J17" s="102"/>
      <c r="K17" s="102"/>
      <c r="L17" s="102"/>
      <c r="X17" s="102"/>
      <c r="Y17" s="102"/>
      <c r="Z17" s="102"/>
      <c r="AA17" s="102"/>
      <c r="AB17" s="102"/>
      <c r="AC17" s="102"/>
      <c r="AD17" s="102"/>
      <c r="AE17" s="102"/>
      <c r="AF17" s="102"/>
      <c r="AG17" s="102"/>
      <c r="AH17" s="102"/>
      <c r="AI17" s="102"/>
      <c r="AJ17" s="102"/>
      <c r="AK17" s="102"/>
      <c r="AL17" s="102"/>
      <c r="AM17" s="102"/>
    </row>
    <row r="18" spans="1:40" s="103" customFormat="1" ht="14.25" customHeight="1">
      <c r="A18" s="102"/>
      <c r="B18" s="102"/>
      <c r="C18" s="104"/>
      <c r="D18" s="104"/>
      <c r="E18" s="104"/>
      <c r="F18" s="104"/>
      <c r="G18" s="104"/>
      <c r="H18" s="104"/>
      <c r="I18" s="104"/>
      <c r="J18" s="104"/>
      <c r="K18" s="104"/>
      <c r="L18" s="104"/>
      <c r="M18" s="104"/>
      <c r="N18" s="104"/>
      <c r="O18" s="104"/>
      <c r="P18" s="104"/>
      <c r="Q18" s="104"/>
      <c r="R18" s="104"/>
      <c r="S18" s="104"/>
      <c r="T18" s="104"/>
      <c r="U18" s="104"/>
      <c r="V18" s="104"/>
      <c r="W18" s="104"/>
      <c r="X18" s="106"/>
      <c r="Y18" s="106"/>
      <c r="Z18" s="106"/>
      <c r="AA18" s="106"/>
      <c r="AB18" s="106"/>
      <c r="AC18" s="102"/>
      <c r="AD18" s="102"/>
      <c r="AE18" s="102"/>
      <c r="AF18" s="102"/>
      <c r="AG18" s="102"/>
      <c r="AH18" s="102"/>
      <c r="AI18" s="102"/>
      <c r="AJ18" s="102"/>
      <c r="AK18" s="102"/>
      <c r="AL18" s="102"/>
      <c r="AM18" s="102"/>
    </row>
    <row r="19" spans="1:40" s="103" customFormat="1" ht="14.25" customHeight="1">
      <c r="B19" s="102" t="s">
        <v>180</v>
      </c>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row>
    <row r="20" spans="1:40" s="103" customFormat="1" ht="14.25" customHeight="1">
      <c r="B20" s="102" t="s">
        <v>210</v>
      </c>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row>
    <row r="21" spans="1:40" s="103" customFormat="1" ht="28.5" customHeight="1">
      <c r="B21" s="161" t="s">
        <v>228</v>
      </c>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row>
    <row r="22" spans="1:40" s="103" customFormat="1" ht="14.25" customHeight="1">
      <c r="B22" s="163" t="s">
        <v>184</v>
      </c>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row>
    <row r="23" spans="1:40" s="103" customFormat="1"/>
    <row r="24" spans="1:40" s="103" customFormat="1"/>
    <row r="25" spans="1:40" s="103" customFormat="1">
      <c r="T25" s="103" t="s">
        <v>10</v>
      </c>
    </row>
    <row r="26" spans="1:40" s="103" customFormat="1" ht="6" customHeight="1"/>
    <row r="27" spans="1:40" ht="18.75" customHeight="1">
      <c r="A27" s="103"/>
      <c r="B27" s="103"/>
      <c r="C27" s="103"/>
      <c r="D27" s="103"/>
      <c r="E27" s="103"/>
      <c r="F27" s="103"/>
      <c r="G27" s="103"/>
      <c r="H27" s="103"/>
      <c r="I27" s="103"/>
      <c r="J27" s="103"/>
      <c r="K27" s="103"/>
      <c r="L27" s="103"/>
      <c r="M27" s="103"/>
      <c r="N27" s="103"/>
      <c r="O27" s="103"/>
      <c r="P27" s="103"/>
      <c r="Q27" s="103"/>
      <c r="R27" s="103"/>
      <c r="S27" s="103"/>
      <c r="T27" s="103"/>
      <c r="U27" s="157" t="s">
        <v>11</v>
      </c>
      <c r="V27" s="158"/>
      <c r="W27" s="158"/>
      <c r="X27" s="158"/>
      <c r="Y27" s="158"/>
      <c r="Z27" s="158"/>
      <c r="AA27" s="158"/>
      <c r="AB27" s="80"/>
      <c r="AC27" s="159"/>
      <c r="AD27" s="159"/>
      <c r="AE27" s="159"/>
      <c r="AF27" s="159"/>
      <c r="AG27" s="159"/>
      <c r="AH27" s="159"/>
      <c r="AI27" s="159"/>
      <c r="AJ27" s="159"/>
      <c r="AK27" s="159"/>
    </row>
    <row r="28" spans="1:40" ht="18.75" customHeight="1">
      <c r="A28" s="103"/>
      <c r="B28" s="103"/>
      <c r="C28" s="103"/>
      <c r="D28" s="103"/>
      <c r="E28" s="103"/>
      <c r="F28" s="103"/>
      <c r="G28" s="103"/>
      <c r="H28" s="103"/>
      <c r="I28" s="103"/>
      <c r="J28" s="103"/>
      <c r="K28" s="103"/>
      <c r="L28" s="103"/>
      <c r="M28" s="103"/>
      <c r="N28" s="103"/>
      <c r="O28" s="103"/>
      <c r="P28" s="103"/>
      <c r="Q28" s="103"/>
      <c r="R28" s="103"/>
      <c r="S28" s="103"/>
      <c r="T28" s="103"/>
      <c r="U28" s="160" t="s">
        <v>12</v>
      </c>
      <c r="V28" s="155"/>
      <c r="W28" s="155"/>
      <c r="X28" s="156"/>
      <c r="Y28" s="155" t="s">
        <v>13</v>
      </c>
      <c r="Z28" s="155"/>
      <c r="AA28" s="155"/>
      <c r="AB28" s="156"/>
      <c r="AC28" s="159"/>
      <c r="AD28" s="159"/>
      <c r="AE28" s="159"/>
      <c r="AF28" s="159"/>
      <c r="AG28" s="159"/>
      <c r="AH28" s="159"/>
      <c r="AI28" s="159"/>
      <c r="AJ28" s="159"/>
      <c r="AK28" s="159"/>
    </row>
    <row r="29" spans="1:40" ht="18.75" customHeight="1">
      <c r="A29" s="62"/>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row>
    <row r="30" spans="1:40">
      <c r="A30" s="62"/>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row>
    <row r="31" spans="1:40">
      <c r="A31" s="62"/>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row>
    <row r="32" spans="1:40">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row>
    <row r="33" spans="1:37">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row>
    <row r="34" spans="1:37">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row>
  </sheetData>
  <mergeCells count="20">
    <mergeCell ref="B21:AN21"/>
    <mergeCell ref="B16:O16"/>
    <mergeCell ref="B22:AN22"/>
    <mergeCell ref="AJ3:AK3"/>
    <mergeCell ref="AG3:AH3"/>
    <mergeCell ref="AD3:AE3"/>
    <mergeCell ref="A5:G5"/>
    <mergeCell ref="S16:AA16"/>
    <mergeCell ref="U9:Y9"/>
    <mergeCell ref="U8:Y8"/>
    <mergeCell ref="U7:Y7"/>
    <mergeCell ref="AA7:AK7"/>
    <mergeCell ref="AA8:AK8"/>
    <mergeCell ref="AA9:AK9"/>
    <mergeCell ref="A14:AN14"/>
    <mergeCell ref="Y28:AB28"/>
    <mergeCell ref="U27:AA27"/>
    <mergeCell ref="AC27:AK27"/>
    <mergeCell ref="AC28:AK28"/>
    <mergeCell ref="U28:X28"/>
  </mergeCells>
  <phoneticPr fontId="5"/>
  <printOptions horizontalCentered="1"/>
  <pageMargins left="0.70866141732283472" right="0.70866141732283472" top="0.94488188976377963" bottom="0.74803149606299213" header="0.31496062992125984" footer="0.31496062992125984"/>
  <pageSetup paperSize="9" scale="98" orientation="portrait" blackAndWhite="1"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C37"/>
  <sheetViews>
    <sheetView showGridLines="0" showZeros="0" zoomScale="85" zoomScaleNormal="85" zoomScaleSheetLayoutView="100" workbookViewId="0">
      <selection activeCell="E5" sqref="E5"/>
    </sheetView>
  </sheetViews>
  <sheetFormatPr defaultColWidth="2.25" defaultRowHeight="13.5"/>
  <cols>
    <col min="1" max="1" width="3.125" style="2" customWidth="1"/>
    <col min="2" max="2" width="30.25" style="2" customWidth="1"/>
    <col min="3" max="3" width="15.625" style="2" customWidth="1"/>
    <col min="4" max="4" width="29" style="2" customWidth="1"/>
    <col min="5" max="5" width="35.125" style="2" customWidth="1"/>
    <col min="6" max="6" width="12.375" style="2" customWidth="1"/>
    <col min="7" max="7" width="18" style="2" bestFit="1" customWidth="1"/>
    <col min="8" max="8" width="7" style="2" customWidth="1"/>
    <col min="9" max="9" width="2.25" style="2"/>
    <col min="10" max="10" width="7.375" style="2" bestFit="1" customWidth="1"/>
    <col min="11" max="16384" width="2.25" style="2"/>
  </cols>
  <sheetData>
    <row r="1" spans="1:29">
      <c r="A1" s="2" t="s">
        <v>189</v>
      </c>
      <c r="H1" s="120"/>
    </row>
    <row r="2" spans="1:29">
      <c r="A2" s="69"/>
      <c r="H2" s="120"/>
    </row>
    <row r="3" spans="1:29" ht="18" customHeight="1">
      <c r="A3" s="176" t="s">
        <v>14</v>
      </c>
      <c r="B3" s="178" t="s">
        <v>190</v>
      </c>
      <c r="C3" s="177" t="s">
        <v>15</v>
      </c>
      <c r="D3" s="178" t="s">
        <v>16</v>
      </c>
      <c r="E3" s="181" t="s">
        <v>17</v>
      </c>
      <c r="F3" s="179" t="s">
        <v>30</v>
      </c>
      <c r="G3" s="169" t="s">
        <v>187</v>
      </c>
      <c r="H3" s="171" t="s">
        <v>211</v>
      </c>
    </row>
    <row r="4" spans="1:29" ht="14.25" thickBot="1">
      <c r="A4" s="176"/>
      <c r="B4" s="178"/>
      <c r="C4" s="177"/>
      <c r="D4" s="178"/>
      <c r="E4" s="182"/>
      <c r="F4" s="180"/>
      <c r="G4" s="170"/>
      <c r="H4" s="172"/>
    </row>
    <row r="5" spans="1:29" ht="22.5" customHeight="1" thickBot="1">
      <c r="A5" s="70">
        <f>ROW()-4</f>
        <v>1</v>
      </c>
      <c r="B5" s="88">
        <f ca="1">IFERROR(INDIRECT("個票"&amp;$A5&amp;"！$t$7"),"")</f>
        <v>0</v>
      </c>
      <c r="C5" s="88">
        <f ca="1">IFERROR(INDIRECT("個票"&amp;$A5&amp;"！$h$7"),"")</f>
        <v>0</v>
      </c>
      <c r="D5" s="88">
        <f ca="1">IFERROR(INDIRECT("個票"&amp;$A5&amp;"！$l$10"),"")</f>
        <v>0</v>
      </c>
      <c r="E5" s="88" t="str">
        <f ca="1">IFERROR(INDIRECT("個票"&amp;$A5&amp;"！$ｄ$9")&amp;INDIRECT("個票"&amp;$A5&amp;"！$ｈ$9"),"")</f>
        <v>青森県</v>
      </c>
      <c r="F5" s="73">
        <f ca="1">IFERROR(INDIRECT("個票"&amp;$A5&amp;"！$aｊ$10"),"")</f>
        <v>0</v>
      </c>
      <c r="G5" s="73" t="str">
        <f ca="1">IFERROR(INDIRECT("個票"&amp;$A5&amp;"！$ai$22"),"")</f>
        <v/>
      </c>
      <c r="H5" s="121"/>
      <c r="J5" s="86" t="str">
        <f ca="1">IF(_xlfn.SHEETS()-6=COUNTIF(G5:G19,"&gt;0"),"○","！（本表の事業所数と個票の枚数が一致しません）")</f>
        <v>！（本表の事業所数と個票の枚数が一致しません）</v>
      </c>
      <c r="K5" s="87"/>
      <c r="L5" s="87"/>
      <c r="M5" s="87"/>
      <c r="N5" s="87"/>
      <c r="O5" s="87"/>
      <c r="P5" s="87"/>
      <c r="Q5" s="87"/>
      <c r="R5" s="87"/>
      <c r="S5" s="87"/>
      <c r="T5" s="87"/>
      <c r="U5" s="87"/>
      <c r="V5" s="87"/>
      <c r="W5" s="87"/>
      <c r="X5" s="87"/>
      <c r="Y5" s="87"/>
      <c r="Z5" s="87"/>
      <c r="AA5" s="87"/>
      <c r="AB5" s="87"/>
      <c r="AC5" s="84"/>
    </row>
    <row r="6" spans="1:29" ht="22.5" customHeight="1">
      <c r="A6" s="70">
        <f t="shared" ref="A6:A19" si="0">ROW()-4</f>
        <v>2</v>
      </c>
      <c r="B6" s="88" t="str">
        <f t="shared" ref="B6:B19" ca="1" si="1">IFERROR(INDIRECT("個票"&amp;$A6&amp;"！$t$7"),"")</f>
        <v/>
      </c>
      <c r="C6" s="88" t="str">
        <f t="shared" ref="C6:C19" ca="1" si="2">IFERROR(INDIRECT("個票"&amp;$A6&amp;"！$h$7"),"")</f>
        <v/>
      </c>
      <c r="D6" s="88" t="str">
        <f t="shared" ref="D6:D19" ca="1" si="3">IFERROR(INDIRECT("個票"&amp;$A6&amp;"！$l$10"),"")</f>
        <v/>
      </c>
      <c r="E6" s="88" t="str">
        <f t="shared" ref="E6:E19" ca="1" si="4">IFERROR(INDIRECT("個票"&amp;$A6&amp;"！$ｄ$9")&amp;INDIRECT("個票"&amp;$A6&amp;"！$ｈ$9"),"")</f>
        <v/>
      </c>
      <c r="F6" s="73" t="str">
        <f t="shared" ref="F6:F19" ca="1" si="5">IFERROR(INDIRECT("個票"&amp;$A6&amp;"！$aｊ$10"),"")</f>
        <v/>
      </c>
      <c r="G6" s="73" t="str">
        <f t="shared" ref="G6:G19" ca="1" si="6">IFERROR(INDIRECT("個票"&amp;$A6&amp;"！$ai$22"),"")</f>
        <v/>
      </c>
      <c r="H6" s="121"/>
      <c r="J6" s="85" t="s">
        <v>19</v>
      </c>
    </row>
    <row r="7" spans="1:29" ht="22.5" customHeight="1">
      <c r="A7" s="70">
        <f t="shared" si="0"/>
        <v>3</v>
      </c>
      <c r="B7" s="88" t="str">
        <f t="shared" ca="1" si="1"/>
        <v/>
      </c>
      <c r="C7" s="88" t="str">
        <f t="shared" ca="1" si="2"/>
        <v/>
      </c>
      <c r="D7" s="88" t="str">
        <f t="shared" ca="1" si="3"/>
        <v/>
      </c>
      <c r="E7" s="88" t="str">
        <f t="shared" ca="1" si="4"/>
        <v/>
      </c>
      <c r="F7" s="73" t="str">
        <f t="shared" ca="1" si="5"/>
        <v/>
      </c>
      <c r="G7" s="73" t="str">
        <f t="shared" ca="1" si="6"/>
        <v/>
      </c>
      <c r="H7" s="121"/>
      <c r="J7" s="85" t="s">
        <v>20</v>
      </c>
    </row>
    <row r="8" spans="1:29" ht="22.5" customHeight="1">
      <c r="A8" s="70">
        <f t="shared" si="0"/>
        <v>4</v>
      </c>
      <c r="B8" s="88" t="str">
        <f t="shared" ca="1" si="1"/>
        <v/>
      </c>
      <c r="C8" s="88" t="str">
        <f t="shared" ca="1" si="2"/>
        <v/>
      </c>
      <c r="D8" s="88" t="str">
        <f t="shared" ca="1" si="3"/>
        <v/>
      </c>
      <c r="E8" s="88" t="str">
        <f t="shared" ca="1" si="4"/>
        <v/>
      </c>
      <c r="F8" s="73" t="str">
        <f t="shared" ca="1" si="5"/>
        <v/>
      </c>
      <c r="G8" s="73" t="str">
        <f t="shared" ca="1" si="6"/>
        <v/>
      </c>
      <c r="H8" s="121"/>
    </row>
    <row r="9" spans="1:29" ht="22.5" customHeight="1">
      <c r="A9" s="70">
        <f t="shared" si="0"/>
        <v>5</v>
      </c>
      <c r="B9" s="88" t="str">
        <f t="shared" ca="1" si="1"/>
        <v/>
      </c>
      <c r="C9" s="88" t="str">
        <f t="shared" ca="1" si="2"/>
        <v/>
      </c>
      <c r="D9" s="88" t="str">
        <f t="shared" ca="1" si="3"/>
        <v/>
      </c>
      <c r="E9" s="88" t="str">
        <f t="shared" ca="1" si="4"/>
        <v/>
      </c>
      <c r="F9" s="73" t="str">
        <f t="shared" ca="1" si="5"/>
        <v/>
      </c>
      <c r="G9" s="73" t="str">
        <f t="shared" ca="1" si="6"/>
        <v/>
      </c>
      <c r="H9" s="121"/>
    </row>
    <row r="10" spans="1:29" ht="22.5" customHeight="1">
      <c r="A10" s="70">
        <f t="shared" si="0"/>
        <v>6</v>
      </c>
      <c r="B10" s="88" t="str">
        <f t="shared" ca="1" si="1"/>
        <v/>
      </c>
      <c r="C10" s="88" t="str">
        <f t="shared" ca="1" si="2"/>
        <v/>
      </c>
      <c r="D10" s="88" t="str">
        <f t="shared" ca="1" si="3"/>
        <v/>
      </c>
      <c r="E10" s="88" t="str">
        <f t="shared" ca="1" si="4"/>
        <v/>
      </c>
      <c r="F10" s="73" t="str">
        <f t="shared" ca="1" si="5"/>
        <v/>
      </c>
      <c r="G10" s="73" t="str">
        <f t="shared" ca="1" si="6"/>
        <v/>
      </c>
      <c r="H10" s="121"/>
    </row>
    <row r="11" spans="1:29" ht="22.5" customHeight="1">
      <c r="A11" s="70">
        <f t="shared" si="0"/>
        <v>7</v>
      </c>
      <c r="B11" s="88" t="str">
        <f t="shared" ca="1" si="1"/>
        <v/>
      </c>
      <c r="C11" s="88" t="str">
        <f t="shared" ca="1" si="2"/>
        <v/>
      </c>
      <c r="D11" s="88" t="str">
        <f t="shared" ca="1" si="3"/>
        <v/>
      </c>
      <c r="E11" s="88" t="str">
        <f t="shared" ca="1" si="4"/>
        <v/>
      </c>
      <c r="F11" s="73" t="str">
        <f t="shared" ca="1" si="5"/>
        <v/>
      </c>
      <c r="G11" s="73" t="str">
        <f t="shared" ca="1" si="6"/>
        <v/>
      </c>
      <c r="H11" s="121"/>
    </row>
    <row r="12" spans="1:29" ht="22.5" customHeight="1">
      <c r="A12" s="70">
        <f t="shared" si="0"/>
        <v>8</v>
      </c>
      <c r="B12" s="88" t="str">
        <f t="shared" ca="1" si="1"/>
        <v/>
      </c>
      <c r="C12" s="88" t="str">
        <f t="shared" ca="1" si="2"/>
        <v/>
      </c>
      <c r="D12" s="88" t="str">
        <f t="shared" ca="1" si="3"/>
        <v/>
      </c>
      <c r="E12" s="88" t="str">
        <f t="shared" ca="1" si="4"/>
        <v/>
      </c>
      <c r="F12" s="73" t="str">
        <f t="shared" ca="1" si="5"/>
        <v/>
      </c>
      <c r="G12" s="73" t="str">
        <f t="shared" ca="1" si="6"/>
        <v/>
      </c>
      <c r="H12" s="121"/>
    </row>
    <row r="13" spans="1:29" ht="22.5" customHeight="1">
      <c r="A13" s="70">
        <f t="shared" si="0"/>
        <v>9</v>
      </c>
      <c r="B13" s="88" t="str">
        <f t="shared" ca="1" si="1"/>
        <v/>
      </c>
      <c r="C13" s="88" t="str">
        <f t="shared" ca="1" si="2"/>
        <v/>
      </c>
      <c r="D13" s="88" t="str">
        <f t="shared" ca="1" si="3"/>
        <v/>
      </c>
      <c r="E13" s="88" t="str">
        <f t="shared" ca="1" si="4"/>
        <v/>
      </c>
      <c r="F13" s="73" t="str">
        <f t="shared" ca="1" si="5"/>
        <v/>
      </c>
      <c r="G13" s="73" t="str">
        <f t="shared" ca="1" si="6"/>
        <v/>
      </c>
      <c r="H13" s="121"/>
    </row>
    <row r="14" spans="1:29" ht="22.5" customHeight="1">
      <c r="A14" s="70">
        <f t="shared" si="0"/>
        <v>10</v>
      </c>
      <c r="B14" s="88" t="str">
        <f t="shared" ca="1" si="1"/>
        <v/>
      </c>
      <c r="C14" s="88" t="str">
        <f t="shared" ca="1" si="2"/>
        <v/>
      </c>
      <c r="D14" s="88" t="str">
        <f t="shared" ca="1" si="3"/>
        <v/>
      </c>
      <c r="E14" s="88" t="str">
        <f t="shared" ca="1" si="4"/>
        <v/>
      </c>
      <c r="F14" s="73" t="str">
        <f t="shared" ca="1" si="5"/>
        <v/>
      </c>
      <c r="G14" s="73" t="str">
        <f t="shared" ca="1" si="6"/>
        <v/>
      </c>
      <c r="H14" s="121"/>
    </row>
    <row r="15" spans="1:29" ht="22.5" customHeight="1">
      <c r="A15" s="70">
        <f t="shared" si="0"/>
        <v>11</v>
      </c>
      <c r="B15" s="88" t="str">
        <f t="shared" ca="1" si="1"/>
        <v/>
      </c>
      <c r="C15" s="88" t="str">
        <f t="shared" ca="1" si="2"/>
        <v/>
      </c>
      <c r="D15" s="88" t="str">
        <f t="shared" ca="1" si="3"/>
        <v/>
      </c>
      <c r="E15" s="88" t="str">
        <f t="shared" ca="1" si="4"/>
        <v/>
      </c>
      <c r="F15" s="73" t="str">
        <f t="shared" ca="1" si="5"/>
        <v/>
      </c>
      <c r="G15" s="73" t="str">
        <f t="shared" ca="1" si="6"/>
        <v/>
      </c>
      <c r="H15" s="121"/>
    </row>
    <row r="16" spans="1:29" ht="22.5" customHeight="1">
      <c r="A16" s="70">
        <f t="shared" si="0"/>
        <v>12</v>
      </c>
      <c r="B16" s="88" t="str">
        <f t="shared" ca="1" si="1"/>
        <v/>
      </c>
      <c r="C16" s="88" t="str">
        <f t="shared" ca="1" si="2"/>
        <v/>
      </c>
      <c r="D16" s="88" t="str">
        <f t="shared" ca="1" si="3"/>
        <v/>
      </c>
      <c r="E16" s="88" t="str">
        <f t="shared" ca="1" si="4"/>
        <v/>
      </c>
      <c r="F16" s="73" t="str">
        <f t="shared" ca="1" si="5"/>
        <v/>
      </c>
      <c r="G16" s="73" t="str">
        <f t="shared" ca="1" si="6"/>
        <v/>
      </c>
      <c r="H16" s="121"/>
    </row>
    <row r="17" spans="1:8" ht="22.5" customHeight="1">
      <c r="A17" s="70">
        <f>ROW()-4</f>
        <v>13</v>
      </c>
      <c r="B17" s="88" t="str">
        <f t="shared" ca="1" si="1"/>
        <v/>
      </c>
      <c r="C17" s="88" t="str">
        <f t="shared" ca="1" si="2"/>
        <v/>
      </c>
      <c r="D17" s="88" t="str">
        <f t="shared" ca="1" si="3"/>
        <v/>
      </c>
      <c r="E17" s="88" t="str">
        <f t="shared" ca="1" si="4"/>
        <v/>
      </c>
      <c r="F17" s="73" t="str">
        <f t="shared" ca="1" si="5"/>
        <v/>
      </c>
      <c r="G17" s="73" t="str">
        <f t="shared" ca="1" si="6"/>
        <v/>
      </c>
      <c r="H17" s="121"/>
    </row>
    <row r="18" spans="1:8" ht="22.5" customHeight="1">
      <c r="A18" s="70">
        <f t="shared" si="0"/>
        <v>14</v>
      </c>
      <c r="B18" s="88" t="str">
        <f t="shared" ca="1" si="1"/>
        <v/>
      </c>
      <c r="C18" s="88" t="str">
        <f t="shared" ca="1" si="2"/>
        <v/>
      </c>
      <c r="D18" s="88" t="str">
        <f t="shared" ca="1" si="3"/>
        <v/>
      </c>
      <c r="E18" s="88" t="str">
        <f t="shared" ca="1" si="4"/>
        <v/>
      </c>
      <c r="F18" s="73" t="str">
        <f t="shared" ca="1" si="5"/>
        <v/>
      </c>
      <c r="G18" s="73" t="str">
        <f t="shared" ca="1" si="6"/>
        <v/>
      </c>
      <c r="H18" s="121"/>
    </row>
    <row r="19" spans="1:8" ht="22.5" customHeight="1">
      <c r="A19" s="70">
        <f t="shared" si="0"/>
        <v>15</v>
      </c>
      <c r="B19" s="88" t="str">
        <f t="shared" ca="1" si="1"/>
        <v/>
      </c>
      <c r="C19" s="88" t="str">
        <f t="shared" ca="1" si="2"/>
        <v/>
      </c>
      <c r="D19" s="88" t="str">
        <f t="shared" ca="1" si="3"/>
        <v/>
      </c>
      <c r="E19" s="88" t="str">
        <f t="shared" ca="1" si="4"/>
        <v/>
      </c>
      <c r="F19" s="73" t="str">
        <f t="shared" ca="1" si="5"/>
        <v/>
      </c>
      <c r="G19" s="73" t="str">
        <f t="shared" ca="1" si="6"/>
        <v/>
      </c>
      <c r="H19" s="121"/>
    </row>
    <row r="20" spans="1:8" ht="22.5" customHeight="1">
      <c r="A20" s="70"/>
      <c r="B20" s="173" t="s">
        <v>18</v>
      </c>
      <c r="C20" s="174"/>
      <c r="D20" s="174"/>
      <c r="E20" s="174"/>
      <c r="F20" s="175"/>
      <c r="G20" s="153">
        <f ca="1">SUM(G5:G19)</f>
        <v>0</v>
      </c>
      <c r="H20" s="122"/>
    </row>
    <row r="21" spans="1:8" ht="11.25" customHeight="1">
      <c r="G21"/>
      <c r="H21" s="120"/>
    </row>
    <row r="22" spans="1:8" customFormat="1">
      <c r="A22" s="3" t="s">
        <v>21</v>
      </c>
      <c r="B22" s="2"/>
      <c r="C22" s="2"/>
      <c r="H22" s="120"/>
    </row>
    <row r="23" spans="1:8" customFormat="1" ht="16.5" customHeight="1">
      <c r="A23" s="71"/>
      <c r="B23" s="3" t="s">
        <v>22</v>
      </c>
      <c r="C23" s="2"/>
      <c r="H23" s="120"/>
    </row>
    <row r="24" spans="1:8" customFormat="1" ht="16.5" customHeight="1">
      <c r="A24" s="71"/>
      <c r="B24" s="3"/>
      <c r="C24" s="2"/>
      <c r="H24" s="120"/>
    </row>
    <row r="25" spans="1:8" customFormat="1" ht="16.5" customHeight="1">
      <c r="A25" s="5"/>
      <c r="B25" s="72"/>
      <c r="C25" s="2"/>
      <c r="H25" s="120"/>
    </row>
    <row r="26" spans="1:8" customFormat="1" ht="16.5" customHeight="1">
      <c r="A26" s="5"/>
      <c r="B26" s="72"/>
      <c r="C26" s="2"/>
      <c r="H26" s="120"/>
    </row>
    <row r="27" spans="1:8" customFormat="1" ht="22.5" customHeight="1">
      <c r="H27" s="120"/>
    </row>
    <row r="28" spans="1:8" customFormat="1" ht="22.5" customHeight="1">
      <c r="H28" s="120"/>
    </row>
    <row r="29" spans="1:8" customFormat="1" ht="22.5" customHeight="1">
      <c r="H29" s="120"/>
    </row>
    <row r="30" spans="1:8" customFormat="1" ht="22.5" customHeight="1">
      <c r="H30" s="120"/>
    </row>
    <row r="31" spans="1:8" customFormat="1" ht="22.5" customHeight="1">
      <c r="H31" s="120"/>
    </row>
    <row r="32" spans="1:8" customFormat="1" ht="22.5" customHeight="1">
      <c r="H32" s="120"/>
    </row>
    <row r="33" spans="7:7" customFormat="1" ht="22.5" customHeight="1"/>
    <row r="34" spans="7:7" customFormat="1" ht="22.5" customHeight="1"/>
    <row r="35" spans="7:7" customFormat="1" ht="22.5" customHeight="1"/>
    <row r="36" spans="7:7" customFormat="1" ht="22.5" customHeight="1"/>
    <row r="37" spans="7:7" customFormat="1" ht="22.5" customHeight="1">
      <c r="G37" s="2"/>
    </row>
  </sheetData>
  <mergeCells count="9">
    <mergeCell ref="G3:G4"/>
    <mergeCell ref="H3:H4"/>
    <mergeCell ref="B20:F20"/>
    <mergeCell ref="A3:A4"/>
    <mergeCell ref="C3:C4"/>
    <mergeCell ref="B3:B4"/>
    <mergeCell ref="D3:D4"/>
    <mergeCell ref="F3:F4"/>
    <mergeCell ref="E3:E4"/>
  </mergeCells>
  <phoneticPr fontId="5"/>
  <dataValidations disablePrompts="1" count="1">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D5ACB-92B8-40D2-AEA1-7133C7D99EE2}">
  <sheetPr codeName="Sheet4"/>
  <dimension ref="A1:AV32"/>
  <sheetViews>
    <sheetView showGridLines="0" showZeros="0" view="pageBreakPreview" zoomScale="85" zoomScaleNormal="85" zoomScaleSheetLayoutView="85" workbookViewId="0">
      <selection activeCell="BE14" sqref="BE14"/>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183</v>
      </c>
    </row>
    <row r="2" spans="1:48" ht="7.5" customHeight="1"/>
    <row r="3" spans="1:48">
      <c r="A3" s="226" t="s">
        <v>229</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8"/>
    </row>
    <row r="4" spans="1:48" s="90" customFormat="1" ht="9" customHeight="1">
      <c r="A4" s="91"/>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row>
    <row r="5" spans="1:48">
      <c r="A5" s="212" t="s">
        <v>23</v>
      </c>
      <c r="B5" s="213"/>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4"/>
    </row>
    <row r="6" spans="1:48" s="90" customFormat="1" ht="4.5" customHeight="1">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row>
    <row r="7" spans="1:48" ht="17.25" customHeight="1">
      <c r="A7" s="206" t="s">
        <v>24</v>
      </c>
      <c r="B7" s="207"/>
      <c r="C7" s="207"/>
      <c r="D7" s="207"/>
      <c r="E7" s="207"/>
      <c r="F7" s="207"/>
      <c r="G7" s="208"/>
      <c r="H7" s="229"/>
      <c r="I7" s="230"/>
      <c r="J7" s="230"/>
      <c r="K7" s="230"/>
      <c r="L7" s="230"/>
      <c r="M7" s="230"/>
      <c r="N7" s="231"/>
      <c r="O7" s="206" t="s">
        <v>171</v>
      </c>
      <c r="P7" s="207"/>
      <c r="Q7" s="207"/>
      <c r="R7" s="207"/>
      <c r="S7" s="208"/>
      <c r="T7" s="232"/>
      <c r="U7" s="233"/>
      <c r="V7" s="233"/>
      <c r="W7" s="233"/>
      <c r="X7" s="233"/>
      <c r="Y7" s="233"/>
      <c r="Z7" s="233"/>
      <c r="AA7" s="233"/>
      <c r="AB7" s="233"/>
      <c r="AC7" s="233"/>
      <c r="AD7" s="233"/>
      <c r="AE7" s="233"/>
      <c r="AF7" s="233"/>
      <c r="AG7" s="233"/>
      <c r="AH7" s="233"/>
      <c r="AI7" s="233"/>
      <c r="AJ7" s="233"/>
      <c r="AK7" s="233"/>
      <c r="AL7" s="233"/>
      <c r="AM7" s="234"/>
      <c r="AV7" s="3"/>
    </row>
    <row r="8" spans="1:48">
      <c r="A8" s="200" t="s">
        <v>25</v>
      </c>
      <c r="B8" s="201"/>
      <c r="C8" s="202"/>
      <c r="D8" s="206" t="s">
        <v>26</v>
      </c>
      <c r="E8" s="207"/>
      <c r="F8" s="207"/>
      <c r="G8" s="208"/>
      <c r="H8" s="206" t="s">
        <v>17</v>
      </c>
      <c r="I8" s="207"/>
      <c r="J8" s="207"/>
      <c r="K8" s="207"/>
      <c r="L8" s="207"/>
      <c r="M8" s="207"/>
      <c r="N8" s="207"/>
      <c r="O8" s="207"/>
      <c r="P8" s="207"/>
      <c r="Q8" s="207"/>
      <c r="R8" s="207"/>
      <c r="S8" s="207"/>
      <c r="T8" s="207"/>
      <c r="U8" s="207"/>
      <c r="V8" s="207"/>
      <c r="W8" s="207"/>
      <c r="X8" s="208"/>
      <c r="Y8" s="200" t="s">
        <v>27</v>
      </c>
      <c r="Z8" s="201"/>
      <c r="AA8" s="202"/>
      <c r="AB8" s="206" t="s">
        <v>13</v>
      </c>
      <c r="AC8" s="207"/>
      <c r="AD8" s="207"/>
      <c r="AE8" s="207"/>
      <c r="AF8" s="207"/>
      <c r="AG8" s="207"/>
      <c r="AH8" s="207"/>
      <c r="AI8" s="207"/>
      <c r="AJ8" s="207"/>
      <c r="AK8" s="207"/>
      <c r="AL8" s="207"/>
      <c r="AM8" s="208"/>
    </row>
    <row r="9" spans="1:48" ht="17.25" customHeight="1">
      <c r="A9" s="203"/>
      <c r="B9" s="204"/>
      <c r="C9" s="205"/>
      <c r="D9" s="209" t="s">
        <v>150</v>
      </c>
      <c r="E9" s="210"/>
      <c r="F9" s="210"/>
      <c r="G9" s="211"/>
      <c r="H9" s="209"/>
      <c r="I9" s="210"/>
      <c r="J9" s="210"/>
      <c r="K9" s="210"/>
      <c r="L9" s="210"/>
      <c r="M9" s="210"/>
      <c r="N9" s="210"/>
      <c r="O9" s="210"/>
      <c r="P9" s="210"/>
      <c r="Q9" s="210"/>
      <c r="R9" s="210"/>
      <c r="S9" s="210"/>
      <c r="T9" s="210"/>
      <c r="U9" s="210"/>
      <c r="V9" s="210"/>
      <c r="W9" s="210"/>
      <c r="X9" s="211"/>
      <c r="Y9" s="203"/>
      <c r="Z9" s="204"/>
      <c r="AA9" s="205"/>
      <c r="AB9" s="188"/>
      <c r="AC9" s="189"/>
      <c r="AD9" s="189"/>
      <c r="AE9" s="189"/>
      <c r="AF9" s="189"/>
      <c r="AG9" s="189"/>
      <c r="AH9" s="189"/>
      <c r="AI9" s="189"/>
      <c r="AJ9" s="189"/>
      <c r="AK9" s="189"/>
      <c r="AL9" s="189"/>
      <c r="AM9" s="190"/>
      <c r="AV9" s="3"/>
    </row>
    <row r="10" spans="1:48" s="3" customFormat="1" ht="20.25" customHeight="1">
      <c r="A10" s="206" t="s">
        <v>29</v>
      </c>
      <c r="B10" s="207"/>
      <c r="C10" s="207"/>
      <c r="D10" s="207"/>
      <c r="E10" s="207"/>
      <c r="F10" s="207"/>
      <c r="G10" s="207"/>
      <c r="H10" s="207"/>
      <c r="I10" s="207"/>
      <c r="J10" s="207"/>
      <c r="K10" s="208"/>
      <c r="L10" s="220"/>
      <c r="M10" s="221"/>
      <c r="N10" s="221"/>
      <c r="O10" s="221"/>
      <c r="P10" s="221"/>
      <c r="Q10" s="221"/>
      <c r="R10" s="221"/>
      <c r="S10" s="221"/>
      <c r="T10" s="221"/>
      <c r="U10" s="221"/>
      <c r="V10" s="221"/>
      <c r="W10" s="221"/>
      <c r="X10" s="221"/>
      <c r="Y10" s="221"/>
      <c r="Z10" s="221"/>
      <c r="AA10" s="221"/>
      <c r="AB10" s="221"/>
      <c r="AC10" s="221"/>
      <c r="AD10" s="221"/>
      <c r="AE10" s="221"/>
      <c r="AF10" s="222"/>
      <c r="AG10" s="223" t="s">
        <v>30</v>
      </c>
      <c r="AH10" s="224"/>
      <c r="AI10" s="225"/>
      <c r="AJ10" s="233"/>
      <c r="AK10" s="233"/>
      <c r="AL10" s="235" t="s">
        <v>31</v>
      </c>
      <c r="AM10" s="236"/>
      <c r="AP10" s="199"/>
      <c r="AQ10" s="199"/>
      <c r="AR10" s="199"/>
      <c r="AS10" s="199"/>
      <c r="AT10" s="199"/>
      <c r="AU10" s="199"/>
    </row>
    <row r="11" spans="1:48" s="89" customFormat="1" ht="6" customHeight="1">
      <c r="I11" s="93"/>
      <c r="J11" s="94"/>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row>
    <row r="12" spans="1:48" s="3" customFormat="1" ht="12">
      <c r="A12" s="212" t="s">
        <v>169</v>
      </c>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4"/>
    </row>
    <row r="13" spans="1:48" s="89" customFormat="1" ht="3" customHeight="1">
      <c r="I13" s="93"/>
      <c r="J13" s="94"/>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row>
    <row r="14" spans="1:48" s="3" customFormat="1" ht="18" customHeight="1">
      <c r="A14" s="215" t="s">
        <v>204</v>
      </c>
      <c r="B14" s="216"/>
      <c r="C14" s="216"/>
      <c r="D14" s="216"/>
      <c r="E14" s="216"/>
      <c r="F14" s="216"/>
      <c r="G14" s="216"/>
      <c r="H14" s="216"/>
      <c r="I14" s="216"/>
      <c r="J14" s="216"/>
      <c r="K14" s="216"/>
      <c r="L14" s="216"/>
      <c r="M14" s="216"/>
      <c r="N14" s="216"/>
      <c r="O14" s="216"/>
      <c r="P14" s="216"/>
      <c r="Q14" s="216"/>
      <c r="R14" s="216"/>
      <c r="S14" s="216"/>
      <c r="T14" s="216"/>
      <c r="U14" s="216"/>
      <c r="V14" s="216"/>
      <c r="W14" s="216"/>
      <c r="X14" s="217"/>
      <c r="Y14" s="218"/>
      <c r="Z14" s="219"/>
      <c r="AA14" s="99"/>
      <c r="AB14" s="99"/>
      <c r="AC14" s="99"/>
      <c r="AD14" s="99"/>
      <c r="AE14" s="99"/>
      <c r="AF14" s="99"/>
      <c r="AG14" s="99"/>
      <c r="AH14" s="100"/>
      <c r="AI14" s="100"/>
      <c r="AJ14" s="100"/>
      <c r="AK14" s="100"/>
      <c r="AL14" s="100"/>
      <c r="AM14" s="100"/>
    </row>
    <row r="15" spans="1:48" s="3" customFormat="1" ht="18" customHeight="1">
      <c r="A15" s="215" t="s">
        <v>205</v>
      </c>
      <c r="B15" s="216"/>
      <c r="C15" s="216"/>
      <c r="D15" s="216"/>
      <c r="E15" s="216"/>
      <c r="F15" s="216"/>
      <c r="G15" s="216"/>
      <c r="H15" s="216"/>
      <c r="I15" s="216"/>
      <c r="J15" s="216"/>
      <c r="K15" s="216"/>
      <c r="L15" s="216"/>
      <c r="M15" s="216"/>
      <c r="N15" s="216"/>
      <c r="O15" s="216"/>
      <c r="P15" s="216"/>
      <c r="Q15" s="216"/>
      <c r="R15" s="216"/>
      <c r="S15" s="216"/>
      <c r="T15" s="216"/>
      <c r="U15" s="216"/>
      <c r="V15" s="216"/>
      <c r="W15" s="216"/>
      <c r="X15" s="217"/>
      <c r="Y15" s="218"/>
      <c r="Z15" s="219"/>
      <c r="AA15" s="99"/>
      <c r="AB15" s="99"/>
      <c r="AC15" s="99"/>
      <c r="AD15" s="99"/>
      <c r="AE15" s="99"/>
      <c r="AF15" s="99"/>
      <c r="AG15" s="99"/>
      <c r="AH15" s="100"/>
      <c r="AI15" s="100"/>
      <c r="AJ15" s="100"/>
      <c r="AK15" s="100"/>
      <c r="AL15" s="100"/>
      <c r="AM15" s="100"/>
    </row>
    <row r="16" spans="1:48" s="3" customFormat="1" ht="18" customHeight="1">
      <c r="A16" s="215" t="s">
        <v>185</v>
      </c>
      <c r="B16" s="216"/>
      <c r="C16" s="216"/>
      <c r="D16" s="216"/>
      <c r="E16" s="216"/>
      <c r="F16" s="216"/>
      <c r="G16" s="216"/>
      <c r="H16" s="216"/>
      <c r="I16" s="216"/>
      <c r="J16" s="216"/>
      <c r="K16" s="216"/>
      <c r="L16" s="216"/>
      <c r="M16" s="216"/>
      <c r="N16" s="216"/>
      <c r="O16" s="216"/>
      <c r="P16" s="216"/>
      <c r="Q16" s="216"/>
      <c r="R16" s="216"/>
      <c r="S16" s="216"/>
      <c r="T16" s="216"/>
      <c r="U16" s="216"/>
      <c r="V16" s="216"/>
      <c r="W16" s="216"/>
      <c r="X16" s="217"/>
      <c r="Y16" s="218"/>
      <c r="Z16" s="219"/>
      <c r="AA16" s="99"/>
      <c r="AB16" s="99"/>
      <c r="AC16" s="99"/>
      <c r="AD16" s="99"/>
      <c r="AE16" s="99"/>
      <c r="AF16" s="99"/>
      <c r="AG16" s="99"/>
      <c r="AH16" s="100"/>
      <c r="AI16" s="100"/>
      <c r="AJ16" s="100"/>
      <c r="AK16" s="100"/>
      <c r="AL16" s="100"/>
      <c r="AM16" s="100"/>
    </row>
    <row r="17" spans="1:48" s="89" customFormat="1" ht="6" customHeight="1">
      <c r="I17" s="93"/>
      <c r="J17" s="94"/>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row>
    <row r="18" spans="1:48" s="3" customFormat="1" ht="12">
      <c r="A18" s="212" t="s">
        <v>186</v>
      </c>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4"/>
    </row>
    <row r="19" spans="1:48" s="3" customFormat="1" ht="3" customHeight="1">
      <c r="I19" s="72"/>
      <c r="J19" s="112"/>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48" ht="6" customHeight="1" thickBot="1">
      <c r="A20" s="114"/>
      <c r="B20" s="114"/>
      <c r="C20" s="114"/>
      <c r="D20" s="114"/>
      <c r="E20" s="115"/>
      <c r="F20" s="115"/>
      <c r="G20" s="115"/>
      <c r="H20" s="115"/>
      <c r="I20" s="115"/>
      <c r="J20" s="96"/>
      <c r="K20" s="96"/>
      <c r="L20" s="96"/>
      <c r="M20" s="96"/>
      <c r="N20" s="96"/>
      <c r="AH20" s="118"/>
    </row>
    <row r="21" spans="1:48" s="3" customFormat="1" ht="19.5" customHeight="1">
      <c r="A21" s="98" t="s">
        <v>225</v>
      </c>
      <c r="B21" s="64"/>
      <c r="C21" s="64"/>
      <c r="D21" s="64"/>
      <c r="E21" s="64"/>
      <c r="F21" s="64"/>
      <c r="G21" s="64"/>
      <c r="H21" s="64"/>
      <c r="I21" s="65"/>
      <c r="J21" s="67"/>
      <c r="K21" s="64"/>
      <c r="L21" s="66"/>
      <c r="M21" s="66"/>
      <c r="N21" s="66"/>
      <c r="O21" s="64"/>
      <c r="P21" s="64"/>
      <c r="Q21" s="64"/>
      <c r="R21" s="64"/>
      <c r="S21" s="64"/>
      <c r="T21" s="68"/>
      <c r="U21" s="68"/>
      <c r="V21" s="68"/>
      <c r="W21" s="68"/>
      <c r="AC21" s="244"/>
      <c r="AD21" s="245" t="s">
        <v>32</v>
      </c>
      <c r="AE21" s="246"/>
      <c r="AF21" s="246"/>
      <c r="AG21" s="246"/>
      <c r="AH21" s="246"/>
      <c r="AI21" s="237" t="s">
        <v>191</v>
      </c>
      <c r="AJ21" s="238"/>
      <c r="AK21" s="238"/>
      <c r="AL21" s="238"/>
      <c r="AM21" s="239"/>
    </row>
    <row r="22" spans="1:48" s="3" customFormat="1" ht="13.5" customHeight="1">
      <c r="A22" s="64"/>
      <c r="B22" s="64"/>
      <c r="C22" s="64"/>
      <c r="D22" s="64"/>
      <c r="E22" s="64"/>
      <c r="F22" s="64"/>
      <c r="G22" s="64"/>
      <c r="H22" s="64"/>
      <c r="I22" s="64"/>
      <c r="J22" s="64"/>
      <c r="K22" s="64"/>
      <c r="L22" s="64"/>
      <c r="M22" s="64"/>
      <c r="N22" s="64"/>
      <c r="O22" s="64"/>
      <c r="P22" s="64"/>
      <c r="Q22" s="64"/>
      <c r="R22" s="64"/>
      <c r="S22" s="64"/>
      <c r="T22" s="64"/>
      <c r="U22" s="64"/>
      <c r="V22" s="64"/>
      <c r="W22" s="64"/>
      <c r="AC22" s="244"/>
      <c r="AD22" s="247" t="str">
        <f>IFERROR(VLOOKUP(L10,リスト!B2:C12,2,FALSE)*AJ10,"")</f>
        <v/>
      </c>
      <c r="AE22" s="248"/>
      <c r="AF22" s="248"/>
      <c r="AG22" s="251" t="s">
        <v>9</v>
      </c>
      <c r="AH22" s="251"/>
      <c r="AI22" s="253" t="str">
        <f>IF(AD22="","",MIN(AD22,ROUNDDOWN(AF30/1000,0)))</f>
        <v/>
      </c>
      <c r="AJ22" s="254"/>
      <c r="AK22" s="254"/>
      <c r="AL22" s="251" t="s">
        <v>9</v>
      </c>
      <c r="AM22" s="257"/>
    </row>
    <row r="23" spans="1:48" s="3" customFormat="1" ht="12">
      <c r="A23" s="63"/>
      <c r="B23" s="64"/>
      <c r="C23" s="64"/>
      <c r="D23" s="64"/>
      <c r="E23" s="64"/>
      <c r="F23" s="64"/>
      <c r="G23" s="64"/>
      <c r="H23" s="64"/>
      <c r="I23" s="64"/>
      <c r="J23" s="64"/>
      <c r="K23" s="64"/>
      <c r="L23" s="64"/>
      <c r="M23" s="64"/>
      <c r="N23" s="64"/>
      <c r="O23" s="64"/>
      <c r="P23" s="64"/>
      <c r="Q23" s="64"/>
      <c r="R23" s="64"/>
      <c r="S23" s="64"/>
      <c r="T23" s="64"/>
      <c r="U23" s="64"/>
      <c r="V23" s="64"/>
      <c r="W23" s="64"/>
      <c r="AC23" s="244"/>
      <c r="AD23" s="249"/>
      <c r="AE23" s="250"/>
      <c r="AF23" s="250"/>
      <c r="AG23" s="252"/>
      <c r="AH23" s="252"/>
      <c r="AI23" s="255"/>
      <c r="AJ23" s="256"/>
      <c r="AK23" s="256"/>
      <c r="AL23" s="252"/>
      <c r="AM23" s="258"/>
      <c r="AT23" s="4"/>
    </row>
    <row r="24" spans="1:48" ht="15" customHeight="1">
      <c r="A24" s="206" t="s">
        <v>212</v>
      </c>
      <c r="B24" s="207"/>
      <c r="C24" s="207"/>
      <c r="D24" s="207"/>
      <c r="E24" s="207"/>
      <c r="F24" s="207"/>
      <c r="G24" s="208"/>
      <c r="H24" s="206" t="s">
        <v>213</v>
      </c>
      <c r="I24" s="207"/>
      <c r="J24" s="207"/>
      <c r="K24" s="207"/>
      <c r="L24" s="207"/>
      <c r="M24" s="207"/>
      <c r="N24" s="207"/>
      <c r="O24" s="207"/>
      <c r="P24" s="207"/>
      <c r="Q24" s="207"/>
      <c r="R24" s="207"/>
      <c r="S24" s="207"/>
      <c r="T24" s="207"/>
      <c r="U24" s="207"/>
      <c r="V24" s="207"/>
      <c r="W24" s="207"/>
      <c r="X24" s="207"/>
      <c r="Y24" s="207"/>
      <c r="Z24" s="207"/>
      <c r="AA24" s="207"/>
      <c r="AB24" s="206" t="s">
        <v>214</v>
      </c>
      <c r="AC24" s="207"/>
      <c r="AD24" s="204"/>
      <c r="AE24" s="205"/>
      <c r="AF24" s="204" t="s">
        <v>215</v>
      </c>
      <c r="AG24" s="204"/>
      <c r="AH24" s="204"/>
      <c r="AI24" s="204"/>
      <c r="AJ24" s="204"/>
      <c r="AK24" s="204"/>
      <c r="AL24" s="204"/>
      <c r="AM24" s="205"/>
    </row>
    <row r="25" spans="1:48" ht="15" customHeight="1">
      <c r="A25" s="240"/>
      <c r="B25" s="240"/>
      <c r="C25" s="240"/>
      <c r="D25" s="240"/>
      <c r="E25" s="240"/>
      <c r="F25" s="240"/>
      <c r="G25" s="240"/>
      <c r="H25" s="241"/>
      <c r="I25" s="241"/>
      <c r="J25" s="241"/>
      <c r="K25" s="241"/>
      <c r="L25" s="241"/>
      <c r="M25" s="241"/>
      <c r="N25" s="241"/>
      <c r="O25" s="241"/>
      <c r="P25" s="241"/>
      <c r="Q25" s="241"/>
      <c r="R25" s="241"/>
      <c r="S25" s="241"/>
      <c r="T25" s="241"/>
      <c r="U25" s="241"/>
      <c r="V25" s="241"/>
      <c r="W25" s="241"/>
      <c r="X25" s="241"/>
      <c r="Y25" s="241"/>
      <c r="Z25" s="241"/>
      <c r="AA25" s="241"/>
      <c r="AB25" s="242"/>
      <c r="AC25" s="242"/>
      <c r="AD25" s="242"/>
      <c r="AE25" s="242"/>
      <c r="AF25" s="243"/>
      <c r="AG25" s="243"/>
      <c r="AH25" s="243"/>
      <c r="AI25" s="243"/>
      <c r="AJ25" s="243"/>
      <c r="AK25" s="243"/>
      <c r="AL25" s="243"/>
      <c r="AM25" s="243"/>
    </row>
    <row r="26" spans="1:48" ht="15" customHeight="1">
      <c r="A26" s="191"/>
      <c r="B26" s="191"/>
      <c r="C26" s="191"/>
      <c r="D26" s="191"/>
      <c r="E26" s="191"/>
      <c r="F26" s="191"/>
      <c r="G26" s="191"/>
      <c r="H26" s="192"/>
      <c r="I26" s="192"/>
      <c r="J26" s="192"/>
      <c r="K26" s="192"/>
      <c r="L26" s="192"/>
      <c r="M26" s="192"/>
      <c r="N26" s="192"/>
      <c r="O26" s="192"/>
      <c r="P26" s="192"/>
      <c r="Q26" s="192"/>
      <c r="R26" s="192"/>
      <c r="S26" s="192"/>
      <c r="T26" s="192"/>
      <c r="U26" s="192"/>
      <c r="V26" s="192"/>
      <c r="W26" s="192"/>
      <c r="X26" s="192"/>
      <c r="Y26" s="192"/>
      <c r="Z26" s="192"/>
      <c r="AA26" s="192"/>
      <c r="AB26" s="193"/>
      <c r="AC26" s="193"/>
      <c r="AD26" s="193"/>
      <c r="AE26" s="193"/>
      <c r="AF26" s="194"/>
      <c r="AG26" s="194"/>
      <c r="AH26" s="194"/>
      <c r="AI26" s="194"/>
      <c r="AJ26" s="194"/>
      <c r="AK26" s="194"/>
      <c r="AL26" s="194"/>
      <c r="AM26" s="194"/>
    </row>
    <row r="27" spans="1:48" ht="15" customHeight="1">
      <c r="A27" s="191"/>
      <c r="B27" s="191"/>
      <c r="C27" s="191"/>
      <c r="D27" s="191"/>
      <c r="E27" s="191"/>
      <c r="F27" s="191"/>
      <c r="G27" s="191"/>
      <c r="H27" s="192"/>
      <c r="I27" s="192"/>
      <c r="J27" s="192"/>
      <c r="K27" s="192"/>
      <c r="L27" s="192"/>
      <c r="M27" s="192"/>
      <c r="N27" s="192"/>
      <c r="O27" s="192"/>
      <c r="P27" s="192"/>
      <c r="Q27" s="192"/>
      <c r="R27" s="192"/>
      <c r="S27" s="192"/>
      <c r="T27" s="192"/>
      <c r="U27" s="192"/>
      <c r="V27" s="192"/>
      <c r="W27" s="192"/>
      <c r="X27" s="192"/>
      <c r="Y27" s="192"/>
      <c r="Z27" s="192"/>
      <c r="AA27" s="192"/>
      <c r="AB27" s="193"/>
      <c r="AC27" s="193"/>
      <c r="AD27" s="193"/>
      <c r="AE27" s="193"/>
      <c r="AF27" s="194"/>
      <c r="AG27" s="194"/>
      <c r="AH27" s="194"/>
      <c r="AI27" s="194"/>
      <c r="AJ27" s="194"/>
      <c r="AK27" s="194"/>
      <c r="AL27" s="194"/>
      <c r="AM27" s="194"/>
    </row>
    <row r="28" spans="1:48" ht="15" customHeight="1">
      <c r="A28" s="191"/>
      <c r="B28" s="191"/>
      <c r="C28" s="191"/>
      <c r="D28" s="191"/>
      <c r="E28" s="191"/>
      <c r="F28" s="191"/>
      <c r="G28" s="191"/>
      <c r="H28" s="192"/>
      <c r="I28" s="192"/>
      <c r="J28" s="192"/>
      <c r="K28" s="192"/>
      <c r="L28" s="192"/>
      <c r="M28" s="192"/>
      <c r="N28" s="192"/>
      <c r="O28" s="192"/>
      <c r="P28" s="192"/>
      <c r="Q28" s="192"/>
      <c r="R28" s="192"/>
      <c r="S28" s="192"/>
      <c r="T28" s="192"/>
      <c r="U28" s="192"/>
      <c r="V28" s="192"/>
      <c r="W28" s="192"/>
      <c r="X28" s="192"/>
      <c r="Y28" s="192"/>
      <c r="Z28" s="192"/>
      <c r="AA28" s="192"/>
      <c r="AB28" s="193"/>
      <c r="AC28" s="193"/>
      <c r="AD28" s="193"/>
      <c r="AE28" s="193"/>
      <c r="AF28" s="194"/>
      <c r="AG28" s="194"/>
      <c r="AH28" s="194"/>
      <c r="AI28" s="194"/>
      <c r="AJ28" s="194"/>
      <c r="AK28" s="194"/>
      <c r="AL28" s="194"/>
      <c r="AM28" s="194"/>
      <c r="AV28" s="123"/>
    </row>
    <row r="29" spans="1:48" ht="15" customHeight="1">
      <c r="A29" s="195"/>
      <c r="B29" s="195"/>
      <c r="C29" s="195"/>
      <c r="D29" s="195"/>
      <c r="E29" s="195"/>
      <c r="F29" s="195"/>
      <c r="G29" s="195"/>
      <c r="H29" s="196"/>
      <c r="I29" s="196"/>
      <c r="J29" s="196"/>
      <c r="K29" s="196"/>
      <c r="L29" s="196"/>
      <c r="M29" s="196"/>
      <c r="N29" s="196"/>
      <c r="O29" s="196"/>
      <c r="P29" s="196"/>
      <c r="Q29" s="196"/>
      <c r="R29" s="196"/>
      <c r="S29" s="196"/>
      <c r="T29" s="196"/>
      <c r="U29" s="196"/>
      <c r="V29" s="196"/>
      <c r="W29" s="196"/>
      <c r="X29" s="196"/>
      <c r="Y29" s="196"/>
      <c r="Z29" s="196"/>
      <c r="AA29" s="196"/>
      <c r="AB29" s="197"/>
      <c r="AC29" s="197"/>
      <c r="AD29" s="197"/>
      <c r="AE29" s="197"/>
      <c r="AF29" s="198"/>
      <c r="AG29" s="198"/>
      <c r="AH29" s="198"/>
      <c r="AI29" s="198"/>
      <c r="AJ29" s="198"/>
      <c r="AK29" s="198"/>
      <c r="AL29" s="198"/>
      <c r="AM29" s="198"/>
    </row>
    <row r="30" spans="1:48" ht="15" customHeight="1">
      <c r="A30" s="183" t="s">
        <v>18</v>
      </c>
      <c r="B30" s="184"/>
      <c r="C30" s="184"/>
      <c r="D30" s="184"/>
      <c r="E30" s="184"/>
      <c r="F30" s="184"/>
      <c r="G30" s="184"/>
      <c r="H30" s="184"/>
      <c r="I30" s="184"/>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5">
        <f>SUM(AF25:AM29)</f>
        <v>0</v>
      </c>
      <c r="AG30" s="186"/>
      <c r="AH30" s="186"/>
      <c r="AI30" s="186"/>
      <c r="AJ30" s="186"/>
      <c r="AK30" s="186"/>
      <c r="AL30" s="186"/>
      <c r="AM30" s="187"/>
    </row>
    <row r="31" spans="1:48" ht="4.5" customHeight="1">
      <c r="A31" s="114"/>
      <c r="B31" s="114"/>
      <c r="C31" s="114"/>
      <c r="D31" s="114"/>
      <c r="E31" s="116"/>
      <c r="F31" s="116"/>
      <c r="G31" s="116"/>
      <c r="H31" s="116"/>
      <c r="I31" s="116"/>
      <c r="J31" s="97"/>
      <c r="K31" s="97"/>
      <c r="L31" s="97"/>
      <c r="M31" s="97"/>
      <c r="N31" s="97"/>
      <c r="O31" s="116"/>
      <c r="P31" s="116"/>
      <c r="Q31" s="116"/>
      <c r="R31" s="116"/>
      <c r="S31" s="116"/>
      <c r="T31" s="116"/>
      <c r="U31" s="116"/>
      <c r="V31" s="116"/>
      <c r="W31" s="116"/>
      <c r="X31" s="116"/>
      <c r="Y31" s="117"/>
      <c r="Z31" s="117"/>
      <c r="AA31" s="117"/>
      <c r="AB31" s="117"/>
      <c r="AC31" s="117"/>
      <c r="AD31" s="117"/>
      <c r="AE31" s="116"/>
      <c r="AF31" s="116"/>
      <c r="AG31" s="116"/>
      <c r="AH31" s="116"/>
      <c r="AI31" s="116"/>
      <c r="AJ31" s="116"/>
      <c r="AK31" s="116"/>
      <c r="AL31" s="116"/>
      <c r="AM31" s="116"/>
    </row>
    <row r="32" spans="1:48">
      <c r="A32" s="113" t="s">
        <v>192</v>
      </c>
    </row>
  </sheetData>
  <sheetProtection formatCells="0" formatColumns="0" formatRows="0" insertColumns="0" insertRows="0" autoFilter="0"/>
  <mergeCells count="61">
    <mergeCell ref="A25:G25"/>
    <mergeCell ref="H25:AA25"/>
    <mergeCell ref="AB25:AE25"/>
    <mergeCell ref="AF25:AM25"/>
    <mergeCell ref="H8:X8"/>
    <mergeCell ref="H9:X9"/>
    <mergeCell ref="Y8:AA9"/>
    <mergeCell ref="AB8:AM8"/>
    <mergeCell ref="AC21:AC23"/>
    <mergeCell ref="AD21:AH21"/>
    <mergeCell ref="AD22:AF23"/>
    <mergeCell ref="AG22:AH23"/>
    <mergeCell ref="AI22:AK23"/>
    <mergeCell ref="AL22:AM23"/>
    <mergeCell ref="A24:G24"/>
    <mergeCell ref="H24:AA24"/>
    <mergeCell ref="AB24:AE24"/>
    <mergeCell ref="AF24:AM24"/>
    <mergeCell ref="A15:W15"/>
    <mergeCell ref="X15:Z15"/>
    <mergeCell ref="AJ10:AK10"/>
    <mergeCell ref="AL10:AM10"/>
    <mergeCell ref="AI21:AM21"/>
    <mergeCell ref="A3:AM3"/>
    <mergeCell ref="A5:AM5"/>
    <mergeCell ref="A7:G7"/>
    <mergeCell ref="H7:N7"/>
    <mergeCell ref="O7:S7"/>
    <mergeCell ref="T7:AM7"/>
    <mergeCell ref="H27:AA27"/>
    <mergeCell ref="AB27:AE27"/>
    <mergeCell ref="AF27:AM27"/>
    <mergeCell ref="AP10:AU10"/>
    <mergeCell ref="A8:C9"/>
    <mergeCell ref="D8:G8"/>
    <mergeCell ref="D9:G9"/>
    <mergeCell ref="A18:AM18"/>
    <mergeCell ref="A16:W16"/>
    <mergeCell ref="X16:Z16"/>
    <mergeCell ref="A10:K10"/>
    <mergeCell ref="L10:AF10"/>
    <mergeCell ref="AG10:AI10"/>
    <mergeCell ref="A12:AM12"/>
    <mergeCell ref="A14:W14"/>
    <mergeCell ref="X14:Z14"/>
    <mergeCell ref="A30:AE30"/>
    <mergeCell ref="AF30:AM30"/>
    <mergeCell ref="AB9:AM9"/>
    <mergeCell ref="A28:G28"/>
    <mergeCell ref="H28:AA28"/>
    <mergeCell ref="AB28:AE28"/>
    <mergeCell ref="AF28:AM28"/>
    <mergeCell ref="A29:G29"/>
    <mergeCell ref="H29:AA29"/>
    <mergeCell ref="AB29:AE29"/>
    <mergeCell ref="AF29:AM29"/>
    <mergeCell ref="A26:G26"/>
    <mergeCell ref="H26:AA26"/>
    <mergeCell ref="AB26:AE26"/>
    <mergeCell ref="AF26:AM26"/>
    <mergeCell ref="A27:G27"/>
  </mergeCells>
  <phoneticPr fontId="5"/>
  <dataValidations count="1">
    <dataValidation type="list" allowBlank="1" showInputMessage="1" showErrorMessage="1" sqref="X14:Z16" xr:uid="{25E52D62-1C01-4163-85AC-6629E2349843}">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B523925B-732C-4BE6-86B1-780FB0A7FDF0}">
          <x14:formula1>
            <xm:f>リスト!$B$2:$B$12</xm:f>
          </x14:formula1>
          <xm:sqref>L10:AF10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16543-6B87-4937-8B6B-F21DF3FFF286}">
  <sheetPr codeName="Sheet8"/>
  <dimension ref="A1:AV32"/>
  <sheetViews>
    <sheetView showGridLines="0" showZeros="0" view="pageBreakPreview" zoomScale="115" zoomScaleNormal="85" zoomScaleSheetLayoutView="115" workbookViewId="0">
      <selection activeCell="X16" sqref="X16:Z16"/>
    </sheetView>
  </sheetViews>
  <sheetFormatPr defaultColWidth="2.25" defaultRowHeight="13.5"/>
  <cols>
    <col min="1" max="1" width="2.25" style="123" customWidth="1"/>
    <col min="2" max="7" width="2.25" style="123"/>
    <col min="8" max="19" width="2.375" style="123" bestFit="1" customWidth="1"/>
    <col min="20" max="34" width="2.25" style="123"/>
    <col min="35" max="35" width="2.5" style="123" bestFit="1" customWidth="1"/>
    <col min="36" max="40" width="2.25" style="123"/>
    <col min="41" max="47" width="2.25" style="123" hidden="1" customWidth="1"/>
    <col min="48" max="16384" width="2.25" style="123"/>
  </cols>
  <sheetData>
    <row r="1" spans="1:48">
      <c r="A1" s="123" t="s">
        <v>183</v>
      </c>
    </row>
    <row r="2" spans="1:48" ht="7.5" customHeight="1"/>
    <row r="3" spans="1:48">
      <c r="A3" s="226" t="s">
        <v>230</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8"/>
    </row>
    <row r="4" spans="1:48" s="135" customFormat="1"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12" t="s">
        <v>23</v>
      </c>
      <c r="B5" s="213"/>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4"/>
    </row>
    <row r="6" spans="1:48" s="135" customFormat="1"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06" t="s">
        <v>24</v>
      </c>
      <c r="B7" s="207"/>
      <c r="C7" s="207"/>
      <c r="D7" s="207"/>
      <c r="E7" s="207"/>
      <c r="F7" s="207"/>
      <c r="G7" s="208"/>
      <c r="H7" s="229" t="s">
        <v>181</v>
      </c>
      <c r="I7" s="230"/>
      <c r="J7" s="230"/>
      <c r="K7" s="230"/>
      <c r="L7" s="230"/>
      <c r="M7" s="230"/>
      <c r="N7" s="231"/>
      <c r="O7" s="206" t="s">
        <v>171</v>
      </c>
      <c r="P7" s="207"/>
      <c r="Q7" s="207"/>
      <c r="R7" s="207"/>
      <c r="S7" s="208"/>
      <c r="T7" s="232" t="s">
        <v>182</v>
      </c>
      <c r="U7" s="233"/>
      <c r="V7" s="233"/>
      <c r="W7" s="233"/>
      <c r="X7" s="233"/>
      <c r="Y7" s="233"/>
      <c r="Z7" s="233"/>
      <c r="AA7" s="233"/>
      <c r="AB7" s="233"/>
      <c r="AC7" s="233"/>
      <c r="AD7" s="233"/>
      <c r="AE7" s="233"/>
      <c r="AF7" s="233"/>
      <c r="AG7" s="233"/>
      <c r="AH7" s="233"/>
      <c r="AI7" s="233"/>
      <c r="AJ7" s="233"/>
      <c r="AK7" s="233"/>
      <c r="AL7" s="233"/>
      <c r="AM7" s="234"/>
      <c r="AV7" s="124"/>
    </row>
    <row r="8" spans="1:48">
      <c r="A8" s="200" t="s">
        <v>25</v>
      </c>
      <c r="B8" s="201"/>
      <c r="C8" s="202"/>
      <c r="D8" s="206" t="s">
        <v>26</v>
      </c>
      <c r="E8" s="207"/>
      <c r="F8" s="207"/>
      <c r="G8" s="208"/>
      <c r="H8" s="206" t="s">
        <v>17</v>
      </c>
      <c r="I8" s="207"/>
      <c r="J8" s="207"/>
      <c r="K8" s="207"/>
      <c r="L8" s="207"/>
      <c r="M8" s="207"/>
      <c r="N8" s="207"/>
      <c r="O8" s="207"/>
      <c r="P8" s="207"/>
      <c r="Q8" s="207"/>
      <c r="R8" s="207"/>
      <c r="S8" s="207"/>
      <c r="T8" s="207"/>
      <c r="U8" s="207"/>
      <c r="V8" s="207"/>
      <c r="W8" s="207"/>
      <c r="X8" s="208"/>
      <c r="Y8" s="200" t="s">
        <v>27</v>
      </c>
      <c r="Z8" s="201"/>
      <c r="AA8" s="202"/>
      <c r="AB8" s="206" t="s">
        <v>13</v>
      </c>
      <c r="AC8" s="207"/>
      <c r="AD8" s="207"/>
      <c r="AE8" s="207"/>
      <c r="AF8" s="207"/>
      <c r="AG8" s="207"/>
      <c r="AH8" s="207"/>
      <c r="AI8" s="207"/>
      <c r="AJ8" s="207"/>
      <c r="AK8" s="207"/>
      <c r="AL8" s="207"/>
      <c r="AM8" s="208"/>
    </row>
    <row r="9" spans="1:48" ht="17.25" customHeight="1">
      <c r="A9" s="203"/>
      <c r="B9" s="204"/>
      <c r="C9" s="205"/>
      <c r="D9" s="209" t="s">
        <v>150</v>
      </c>
      <c r="E9" s="210"/>
      <c r="F9" s="210"/>
      <c r="G9" s="211"/>
      <c r="H9" s="209"/>
      <c r="I9" s="210"/>
      <c r="J9" s="210"/>
      <c r="K9" s="210"/>
      <c r="L9" s="210"/>
      <c r="M9" s="210"/>
      <c r="N9" s="210"/>
      <c r="O9" s="210"/>
      <c r="P9" s="210"/>
      <c r="Q9" s="210"/>
      <c r="R9" s="210"/>
      <c r="S9" s="210"/>
      <c r="T9" s="210"/>
      <c r="U9" s="210"/>
      <c r="V9" s="210"/>
      <c r="W9" s="210"/>
      <c r="X9" s="211"/>
      <c r="Y9" s="203"/>
      <c r="Z9" s="204"/>
      <c r="AA9" s="205"/>
      <c r="AB9" s="188"/>
      <c r="AC9" s="189"/>
      <c r="AD9" s="189"/>
      <c r="AE9" s="189"/>
      <c r="AF9" s="189"/>
      <c r="AG9" s="189"/>
      <c r="AH9" s="189"/>
      <c r="AI9" s="189"/>
      <c r="AJ9" s="189"/>
      <c r="AK9" s="189"/>
      <c r="AL9" s="189"/>
      <c r="AM9" s="190"/>
      <c r="AV9" s="124"/>
    </row>
    <row r="10" spans="1:48" s="124" customFormat="1" ht="20.25" customHeight="1">
      <c r="A10" s="206" t="s">
        <v>29</v>
      </c>
      <c r="B10" s="207"/>
      <c r="C10" s="207"/>
      <c r="D10" s="207"/>
      <c r="E10" s="207"/>
      <c r="F10" s="207"/>
      <c r="G10" s="207"/>
      <c r="H10" s="207"/>
      <c r="I10" s="207"/>
      <c r="J10" s="207"/>
      <c r="K10" s="208"/>
      <c r="L10" s="220" t="s">
        <v>193</v>
      </c>
      <c r="M10" s="221"/>
      <c r="N10" s="221"/>
      <c r="O10" s="221"/>
      <c r="P10" s="221"/>
      <c r="Q10" s="221"/>
      <c r="R10" s="221"/>
      <c r="S10" s="221"/>
      <c r="T10" s="221"/>
      <c r="U10" s="221"/>
      <c r="V10" s="221"/>
      <c r="W10" s="221"/>
      <c r="X10" s="221"/>
      <c r="Y10" s="221"/>
      <c r="Z10" s="221"/>
      <c r="AA10" s="221"/>
      <c r="AB10" s="221"/>
      <c r="AC10" s="221"/>
      <c r="AD10" s="221"/>
      <c r="AE10" s="221"/>
      <c r="AF10" s="222"/>
      <c r="AG10" s="223" t="s">
        <v>30</v>
      </c>
      <c r="AH10" s="224"/>
      <c r="AI10" s="225"/>
      <c r="AJ10" s="233">
        <v>100</v>
      </c>
      <c r="AK10" s="233"/>
      <c r="AL10" s="235" t="s">
        <v>31</v>
      </c>
      <c r="AM10" s="236"/>
      <c r="AP10" s="199"/>
      <c r="AQ10" s="199"/>
      <c r="AR10" s="199"/>
      <c r="AS10" s="199"/>
      <c r="AT10" s="199"/>
      <c r="AU10" s="199"/>
    </row>
    <row r="11" spans="1:48" s="134" customFormat="1" ht="6" customHeight="1">
      <c r="I11" s="138"/>
      <c r="J11" s="139"/>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row>
    <row r="12" spans="1:48" s="124" customFormat="1" ht="12">
      <c r="A12" s="212" t="s">
        <v>169</v>
      </c>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4"/>
    </row>
    <row r="13" spans="1:48" s="134" customFormat="1" ht="3" customHeight="1">
      <c r="I13" s="138"/>
      <c r="J13" s="139"/>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row>
    <row r="14" spans="1:48" s="124" customFormat="1" ht="18" customHeight="1">
      <c r="A14" s="215" t="s">
        <v>204</v>
      </c>
      <c r="B14" s="216"/>
      <c r="C14" s="216"/>
      <c r="D14" s="216"/>
      <c r="E14" s="216"/>
      <c r="F14" s="216"/>
      <c r="G14" s="216"/>
      <c r="H14" s="216"/>
      <c r="I14" s="216"/>
      <c r="J14" s="216"/>
      <c r="K14" s="216"/>
      <c r="L14" s="216"/>
      <c r="M14" s="216"/>
      <c r="N14" s="216"/>
      <c r="O14" s="216"/>
      <c r="P14" s="216"/>
      <c r="Q14" s="216"/>
      <c r="R14" s="216"/>
      <c r="S14" s="216"/>
      <c r="T14" s="216"/>
      <c r="U14" s="216"/>
      <c r="V14" s="216"/>
      <c r="W14" s="216"/>
      <c r="X14" s="217" t="s">
        <v>231</v>
      </c>
      <c r="Y14" s="218"/>
      <c r="Z14" s="219"/>
      <c r="AA14" s="144"/>
      <c r="AB14" s="144"/>
      <c r="AC14" s="144"/>
      <c r="AD14" s="144"/>
      <c r="AE14" s="144"/>
      <c r="AF14" s="144"/>
      <c r="AG14" s="144"/>
      <c r="AH14" s="145"/>
      <c r="AI14" s="145"/>
      <c r="AJ14" s="145"/>
      <c r="AK14" s="145"/>
      <c r="AL14" s="145"/>
      <c r="AM14" s="145"/>
    </row>
    <row r="15" spans="1:48" s="124" customFormat="1" ht="18" customHeight="1">
      <c r="A15" s="215" t="s">
        <v>205</v>
      </c>
      <c r="B15" s="216"/>
      <c r="C15" s="216"/>
      <c r="D15" s="216"/>
      <c r="E15" s="216"/>
      <c r="F15" s="216"/>
      <c r="G15" s="216"/>
      <c r="H15" s="216"/>
      <c r="I15" s="216"/>
      <c r="J15" s="216"/>
      <c r="K15" s="216"/>
      <c r="L15" s="216"/>
      <c r="M15" s="216"/>
      <c r="N15" s="216"/>
      <c r="O15" s="216"/>
      <c r="P15" s="216"/>
      <c r="Q15" s="216"/>
      <c r="R15" s="216"/>
      <c r="S15" s="216"/>
      <c r="T15" s="216"/>
      <c r="U15" s="216"/>
      <c r="V15" s="216"/>
      <c r="W15" s="216"/>
      <c r="X15" s="217" t="s">
        <v>231</v>
      </c>
      <c r="Y15" s="218"/>
      <c r="Z15" s="219"/>
      <c r="AA15" s="144"/>
      <c r="AB15" s="144"/>
      <c r="AC15" s="144"/>
      <c r="AD15" s="144"/>
      <c r="AE15" s="144"/>
      <c r="AF15" s="144"/>
      <c r="AG15" s="144"/>
      <c r="AH15" s="145"/>
      <c r="AI15" s="145"/>
      <c r="AJ15" s="145"/>
      <c r="AK15" s="145"/>
      <c r="AL15" s="145"/>
      <c r="AM15" s="145"/>
    </row>
    <row r="16" spans="1:48" s="124" customFormat="1" ht="18" customHeight="1">
      <c r="A16" s="215" t="s">
        <v>185</v>
      </c>
      <c r="B16" s="216"/>
      <c r="C16" s="216"/>
      <c r="D16" s="216"/>
      <c r="E16" s="216"/>
      <c r="F16" s="216"/>
      <c r="G16" s="216"/>
      <c r="H16" s="216"/>
      <c r="I16" s="216"/>
      <c r="J16" s="216"/>
      <c r="K16" s="216"/>
      <c r="L16" s="216"/>
      <c r="M16" s="216"/>
      <c r="N16" s="216"/>
      <c r="O16" s="216"/>
      <c r="P16" s="216"/>
      <c r="Q16" s="216"/>
      <c r="R16" s="216"/>
      <c r="S16" s="216"/>
      <c r="T16" s="216"/>
      <c r="U16" s="216"/>
      <c r="V16" s="216"/>
      <c r="W16" s="216"/>
      <c r="X16" s="217" t="s">
        <v>231</v>
      </c>
      <c r="Y16" s="218"/>
      <c r="Z16" s="219"/>
      <c r="AA16" s="144"/>
      <c r="AB16" s="144"/>
      <c r="AC16" s="144"/>
      <c r="AD16" s="144"/>
      <c r="AE16" s="144"/>
      <c r="AF16" s="144"/>
      <c r="AG16" s="144"/>
      <c r="AH16" s="145"/>
      <c r="AI16" s="145"/>
      <c r="AJ16" s="145"/>
      <c r="AK16" s="145"/>
      <c r="AL16" s="145"/>
      <c r="AM16" s="145"/>
    </row>
    <row r="17" spans="1:48" s="134" customFormat="1" ht="6" customHeight="1">
      <c r="I17" s="138"/>
      <c r="J17" s="139"/>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row>
    <row r="18" spans="1:48" s="124" customFormat="1" ht="12">
      <c r="A18" s="212" t="s">
        <v>186</v>
      </c>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4"/>
    </row>
    <row r="19" spans="1:48" s="124" customFormat="1" ht="3" customHeight="1">
      <c r="I19" s="133"/>
      <c r="J19" s="14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row>
    <row r="20" spans="1:48" ht="6" customHeight="1" thickBot="1">
      <c r="A20" s="148"/>
      <c r="B20" s="148"/>
      <c r="C20" s="148"/>
      <c r="D20" s="148"/>
      <c r="E20" s="149"/>
      <c r="F20" s="149"/>
      <c r="G20" s="149"/>
      <c r="H20" s="149"/>
      <c r="I20" s="149"/>
      <c r="J20" s="141"/>
      <c r="K20" s="141"/>
      <c r="L20" s="141"/>
      <c r="M20" s="141"/>
      <c r="N20" s="141"/>
      <c r="AH20" s="118"/>
    </row>
    <row r="21" spans="1:48" s="124" customFormat="1" ht="19.5" customHeight="1">
      <c r="A21" s="143" t="s">
        <v>225</v>
      </c>
      <c r="B21" s="128"/>
      <c r="C21" s="128"/>
      <c r="D21" s="128"/>
      <c r="E21" s="128"/>
      <c r="F21" s="128"/>
      <c r="G21" s="128"/>
      <c r="H21" s="128"/>
      <c r="I21" s="129"/>
      <c r="J21" s="131"/>
      <c r="K21" s="128"/>
      <c r="L21" s="130"/>
      <c r="M21" s="130"/>
      <c r="N21" s="130"/>
      <c r="O21" s="128"/>
      <c r="P21" s="128"/>
      <c r="Q21" s="128"/>
      <c r="R21" s="128"/>
      <c r="S21" s="128"/>
      <c r="T21" s="132"/>
      <c r="U21" s="132"/>
      <c r="V21" s="132"/>
      <c r="W21" s="132"/>
      <c r="AC21" s="244"/>
      <c r="AD21" s="245" t="s">
        <v>32</v>
      </c>
      <c r="AE21" s="246"/>
      <c r="AF21" s="246"/>
      <c r="AG21" s="246"/>
      <c r="AH21" s="246"/>
      <c r="AI21" s="237" t="s">
        <v>191</v>
      </c>
      <c r="AJ21" s="238"/>
      <c r="AK21" s="238"/>
      <c r="AL21" s="238"/>
      <c r="AM21" s="239"/>
    </row>
    <row r="22" spans="1:48" s="124" customFormat="1" ht="13.5" customHeight="1">
      <c r="A22" s="128"/>
      <c r="B22" s="128"/>
      <c r="C22" s="128"/>
      <c r="D22" s="128"/>
      <c r="E22" s="128"/>
      <c r="F22" s="128"/>
      <c r="G22" s="128"/>
      <c r="H22" s="128"/>
      <c r="I22" s="128"/>
      <c r="J22" s="128"/>
      <c r="K22" s="128"/>
      <c r="L22" s="128"/>
      <c r="M22" s="128"/>
      <c r="N22" s="128"/>
      <c r="O22" s="128"/>
      <c r="P22" s="128"/>
      <c r="Q22" s="128"/>
      <c r="R22" s="128"/>
      <c r="S22" s="128"/>
      <c r="T22" s="128"/>
      <c r="U22" s="128"/>
      <c r="V22" s="128"/>
      <c r="W22" s="128"/>
      <c r="AC22" s="244"/>
      <c r="AD22" s="247">
        <f>IFERROR(VLOOKUP(L10,リスト!B2:C12,2,FALSE)*AJ10,"")</f>
        <v>1800</v>
      </c>
      <c r="AE22" s="248"/>
      <c r="AF22" s="248"/>
      <c r="AG22" s="251" t="s">
        <v>9</v>
      </c>
      <c r="AH22" s="251"/>
      <c r="AI22" s="253">
        <f>IF(AD22="","",MIN(AD22,ROUNDDOWN(AF30/1000,0)))</f>
        <v>1800</v>
      </c>
      <c r="AJ22" s="254"/>
      <c r="AK22" s="254"/>
      <c r="AL22" s="251" t="s">
        <v>9</v>
      </c>
      <c r="AM22" s="257"/>
    </row>
    <row r="23" spans="1:48" s="124" customFormat="1" ht="12">
      <c r="A23" s="127"/>
      <c r="B23" s="128"/>
      <c r="C23" s="128"/>
      <c r="D23" s="128"/>
      <c r="E23" s="128"/>
      <c r="F23" s="128"/>
      <c r="G23" s="128"/>
      <c r="H23" s="128"/>
      <c r="I23" s="128"/>
      <c r="J23" s="128"/>
      <c r="K23" s="128"/>
      <c r="L23" s="128"/>
      <c r="M23" s="128"/>
      <c r="N23" s="128"/>
      <c r="O23" s="128"/>
      <c r="P23" s="128"/>
      <c r="Q23" s="128"/>
      <c r="R23" s="128"/>
      <c r="S23" s="128"/>
      <c r="T23" s="128"/>
      <c r="U23" s="128"/>
      <c r="V23" s="128"/>
      <c r="W23" s="128"/>
      <c r="AC23" s="244"/>
      <c r="AD23" s="249"/>
      <c r="AE23" s="250"/>
      <c r="AF23" s="250"/>
      <c r="AG23" s="252"/>
      <c r="AH23" s="252"/>
      <c r="AI23" s="255"/>
      <c r="AJ23" s="256"/>
      <c r="AK23" s="256"/>
      <c r="AL23" s="252"/>
      <c r="AM23" s="258"/>
      <c r="AT23" s="125"/>
    </row>
    <row r="24" spans="1:48" ht="15" customHeight="1">
      <c r="A24" s="206" t="s">
        <v>212</v>
      </c>
      <c r="B24" s="207"/>
      <c r="C24" s="207"/>
      <c r="D24" s="207"/>
      <c r="E24" s="207"/>
      <c r="F24" s="207"/>
      <c r="G24" s="208"/>
      <c r="H24" s="206" t="s">
        <v>213</v>
      </c>
      <c r="I24" s="207"/>
      <c r="J24" s="207"/>
      <c r="K24" s="207"/>
      <c r="L24" s="207"/>
      <c r="M24" s="207"/>
      <c r="N24" s="207"/>
      <c r="O24" s="207"/>
      <c r="P24" s="207"/>
      <c r="Q24" s="207"/>
      <c r="R24" s="207"/>
      <c r="S24" s="207"/>
      <c r="T24" s="207"/>
      <c r="U24" s="207"/>
      <c r="V24" s="207"/>
      <c r="W24" s="207"/>
      <c r="X24" s="207"/>
      <c r="Y24" s="207"/>
      <c r="Z24" s="207"/>
      <c r="AA24" s="207"/>
      <c r="AB24" s="206" t="s">
        <v>214</v>
      </c>
      <c r="AC24" s="207"/>
      <c r="AD24" s="204"/>
      <c r="AE24" s="205"/>
      <c r="AF24" s="204" t="s">
        <v>215</v>
      </c>
      <c r="AG24" s="204"/>
      <c r="AH24" s="204"/>
      <c r="AI24" s="204"/>
      <c r="AJ24" s="204"/>
      <c r="AK24" s="204"/>
      <c r="AL24" s="204"/>
      <c r="AM24" s="205"/>
    </row>
    <row r="25" spans="1:48" ht="15" customHeight="1">
      <c r="A25" s="240" t="s">
        <v>216</v>
      </c>
      <c r="B25" s="240"/>
      <c r="C25" s="240"/>
      <c r="D25" s="240"/>
      <c r="E25" s="240"/>
      <c r="F25" s="240"/>
      <c r="G25" s="240"/>
      <c r="H25" s="241" t="s">
        <v>217</v>
      </c>
      <c r="I25" s="241"/>
      <c r="J25" s="241"/>
      <c r="K25" s="241"/>
      <c r="L25" s="241"/>
      <c r="M25" s="241"/>
      <c r="N25" s="241"/>
      <c r="O25" s="241"/>
      <c r="P25" s="241"/>
      <c r="Q25" s="241"/>
      <c r="R25" s="241"/>
      <c r="S25" s="241"/>
      <c r="T25" s="241"/>
      <c r="U25" s="241"/>
      <c r="V25" s="241"/>
      <c r="W25" s="241"/>
      <c r="X25" s="241"/>
      <c r="Y25" s="241"/>
      <c r="Z25" s="241"/>
      <c r="AA25" s="241"/>
      <c r="AB25" s="242" t="s">
        <v>218</v>
      </c>
      <c r="AC25" s="242"/>
      <c r="AD25" s="242"/>
      <c r="AE25" s="242"/>
      <c r="AF25" s="243">
        <v>5000000</v>
      </c>
      <c r="AG25" s="243"/>
      <c r="AH25" s="243"/>
      <c r="AI25" s="243"/>
      <c r="AJ25" s="243"/>
      <c r="AK25" s="243"/>
      <c r="AL25" s="243"/>
      <c r="AM25" s="243"/>
    </row>
    <row r="26" spans="1:48" ht="15" customHeight="1">
      <c r="A26" s="191" t="s">
        <v>219</v>
      </c>
      <c r="B26" s="191"/>
      <c r="C26" s="191"/>
      <c r="D26" s="191"/>
      <c r="E26" s="191"/>
      <c r="F26" s="191"/>
      <c r="G26" s="191"/>
      <c r="H26" s="192" t="s">
        <v>220</v>
      </c>
      <c r="I26" s="192"/>
      <c r="J26" s="192"/>
      <c r="K26" s="192"/>
      <c r="L26" s="192"/>
      <c r="M26" s="192"/>
      <c r="N26" s="192"/>
      <c r="O26" s="192"/>
      <c r="P26" s="192"/>
      <c r="Q26" s="192"/>
      <c r="R26" s="192"/>
      <c r="S26" s="192"/>
      <c r="T26" s="192"/>
      <c r="U26" s="192"/>
      <c r="V26" s="192"/>
      <c r="W26" s="192"/>
      <c r="X26" s="192"/>
      <c r="Y26" s="192"/>
      <c r="Z26" s="192"/>
      <c r="AA26" s="192"/>
      <c r="AB26" s="193" t="s">
        <v>218</v>
      </c>
      <c r="AC26" s="193"/>
      <c r="AD26" s="193"/>
      <c r="AE26" s="193"/>
      <c r="AF26" s="194">
        <v>300000</v>
      </c>
      <c r="AG26" s="194"/>
      <c r="AH26" s="194"/>
      <c r="AI26" s="194"/>
      <c r="AJ26" s="194"/>
      <c r="AK26" s="194"/>
      <c r="AL26" s="194"/>
      <c r="AM26" s="194"/>
    </row>
    <row r="27" spans="1:48" ht="15" customHeight="1">
      <c r="A27" s="191" t="s">
        <v>219</v>
      </c>
      <c r="B27" s="191"/>
      <c r="C27" s="191"/>
      <c r="D27" s="191"/>
      <c r="E27" s="191"/>
      <c r="F27" s="191"/>
      <c r="G27" s="191"/>
      <c r="H27" s="192" t="s">
        <v>221</v>
      </c>
      <c r="I27" s="192"/>
      <c r="J27" s="192"/>
      <c r="K27" s="192"/>
      <c r="L27" s="192"/>
      <c r="M27" s="192"/>
      <c r="N27" s="192"/>
      <c r="O27" s="192"/>
      <c r="P27" s="192"/>
      <c r="Q27" s="192"/>
      <c r="R27" s="192"/>
      <c r="S27" s="192"/>
      <c r="T27" s="192"/>
      <c r="U27" s="192"/>
      <c r="V27" s="192"/>
      <c r="W27" s="192"/>
      <c r="X27" s="192"/>
      <c r="Y27" s="192"/>
      <c r="Z27" s="192"/>
      <c r="AA27" s="192"/>
      <c r="AB27" s="193" t="s">
        <v>218</v>
      </c>
      <c r="AC27" s="193"/>
      <c r="AD27" s="193"/>
      <c r="AE27" s="193"/>
      <c r="AF27" s="194">
        <v>400000</v>
      </c>
      <c r="AG27" s="194"/>
      <c r="AH27" s="194"/>
      <c r="AI27" s="194"/>
      <c r="AJ27" s="194"/>
      <c r="AK27" s="194"/>
      <c r="AL27" s="194"/>
      <c r="AM27" s="194"/>
    </row>
    <row r="28" spans="1:48" ht="15" customHeight="1">
      <c r="A28" s="191"/>
      <c r="B28" s="191"/>
      <c r="C28" s="191"/>
      <c r="D28" s="191"/>
      <c r="E28" s="191"/>
      <c r="F28" s="191"/>
      <c r="G28" s="191"/>
      <c r="H28" s="192"/>
      <c r="I28" s="192"/>
      <c r="J28" s="192"/>
      <c r="K28" s="192"/>
      <c r="L28" s="192"/>
      <c r="M28" s="192"/>
      <c r="N28" s="192"/>
      <c r="O28" s="192"/>
      <c r="P28" s="192"/>
      <c r="Q28" s="192"/>
      <c r="R28" s="192"/>
      <c r="S28" s="192"/>
      <c r="T28" s="192"/>
      <c r="U28" s="192"/>
      <c r="V28" s="192"/>
      <c r="W28" s="192"/>
      <c r="X28" s="192"/>
      <c r="Y28" s="192"/>
      <c r="Z28" s="192"/>
      <c r="AA28" s="192"/>
      <c r="AB28" s="193"/>
      <c r="AC28" s="193"/>
      <c r="AD28" s="193"/>
      <c r="AE28" s="193"/>
      <c r="AF28" s="194"/>
      <c r="AG28" s="194"/>
      <c r="AH28" s="194"/>
      <c r="AI28" s="194"/>
      <c r="AJ28" s="194"/>
      <c r="AK28" s="194"/>
      <c r="AL28" s="194"/>
      <c r="AM28" s="194"/>
    </row>
    <row r="29" spans="1:48" ht="15" customHeight="1">
      <c r="A29" s="195"/>
      <c r="B29" s="195"/>
      <c r="C29" s="195"/>
      <c r="D29" s="195"/>
      <c r="E29" s="195"/>
      <c r="F29" s="195"/>
      <c r="G29" s="195"/>
      <c r="H29" s="196"/>
      <c r="I29" s="196"/>
      <c r="J29" s="196"/>
      <c r="K29" s="196"/>
      <c r="L29" s="196"/>
      <c r="M29" s="196"/>
      <c r="N29" s="196"/>
      <c r="O29" s="196"/>
      <c r="P29" s="196"/>
      <c r="Q29" s="196"/>
      <c r="R29" s="196"/>
      <c r="S29" s="196"/>
      <c r="T29" s="196"/>
      <c r="U29" s="196"/>
      <c r="V29" s="196"/>
      <c r="W29" s="196"/>
      <c r="X29" s="196"/>
      <c r="Y29" s="196"/>
      <c r="Z29" s="196"/>
      <c r="AA29" s="196"/>
      <c r="AB29" s="197"/>
      <c r="AC29" s="197"/>
      <c r="AD29" s="197"/>
      <c r="AE29" s="197"/>
      <c r="AF29" s="198"/>
      <c r="AG29" s="198"/>
      <c r="AH29" s="198"/>
      <c r="AI29" s="198"/>
      <c r="AJ29" s="198"/>
      <c r="AK29" s="198"/>
      <c r="AL29" s="198"/>
      <c r="AM29" s="198"/>
    </row>
    <row r="30" spans="1:48" ht="15" customHeight="1">
      <c r="A30" s="183" t="s">
        <v>18</v>
      </c>
      <c r="B30" s="184"/>
      <c r="C30" s="184"/>
      <c r="D30" s="184"/>
      <c r="E30" s="184"/>
      <c r="F30" s="184"/>
      <c r="G30" s="184"/>
      <c r="H30" s="184"/>
      <c r="I30" s="184"/>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5">
        <f>SUM(AF25:AM29)</f>
        <v>5700000</v>
      </c>
      <c r="AG30" s="186"/>
      <c r="AH30" s="186"/>
      <c r="AI30" s="186"/>
      <c r="AJ30" s="186"/>
      <c r="AK30" s="186"/>
      <c r="AL30" s="186"/>
      <c r="AM30" s="187"/>
    </row>
    <row r="31" spans="1:48" ht="4.5" customHeight="1">
      <c r="A31" s="148"/>
      <c r="B31" s="148"/>
      <c r="C31" s="148"/>
      <c r="D31" s="148"/>
      <c r="E31" s="150"/>
      <c r="F31" s="150"/>
      <c r="G31" s="150"/>
      <c r="H31" s="150"/>
      <c r="I31" s="150"/>
      <c r="J31" s="142"/>
      <c r="K31" s="142"/>
      <c r="L31" s="142"/>
      <c r="M31" s="142"/>
      <c r="N31" s="142"/>
      <c r="O31" s="150"/>
      <c r="P31" s="150"/>
      <c r="Q31" s="150"/>
      <c r="R31" s="150"/>
      <c r="S31" s="150"/>
      <c r="T31" s="150"/>
      <c r="U31" s="150"/>
      <c r="V31" s="150"/>
      <c r="W31" s="150"/>
      <c r="X31" s="150"/>
      <c r="Y31" s="151"/>
      <c r="Z31" s="151"/>
      <c r="AA31" s="151"/>
      <c r="AB31" s="151"/>
      <c r="AC31" s="151"/>
      <c r="AD31" s="151"/>
      <c r="AE31" s="150"/>
      <c r="AF31" s="150"/>
      <c r="AG31" s="150"/>
      <c r="AH31" s="150"/>
      <c r="AI31" s="150"/>
      <c r="AJ31" s="150"/>
      <c r="AK31" s="150"/>
      <c r="AL31" s="150"/>
      <c r="AM31" s="150"/>
    </row>
    <row r="32" spans="1:48">
      <c r="A32" s="147" t="s">
        <v>192</v>
      </c>
    </row>
  </sheetData>
  <sheetProtection formatCells="0" formatColumns="0" formatRows="0" insertColumns="0" insertRows="0" autoFilter="0"/>
  <mergeCells count="61">
    <mergeCell ref="A3:AM3"/>
    <mergeCell ref="A5:AM5"/>
    <mergeCell ref="A7:G7"/>
    <mergeCell ref="H7:N7"/>
    <mergeCell ref="O7:S7"/>
    <mergeCell ref="T7:AM7"/>
    <mergeCell ref="AP10:AU10"/>
    <mergeCell ref="A8:C9"/>
    <mergeCell ref="D8:G8"/>
    <mergeCell ref="H8:X8"/>
    <mergeCell ref="Y8:AA9"/>
    <mergeCell ref="AB8:AM8"/>
    <mergeCell ref="D9:G9"/>
    <mergeCell ref="H9:X9"/>
    <mergeCell ref="AB9:AM9"/>
    <mergeCell ref="A16:W16"/>
    <mergeCell ref="X16:Z16"/>
    <mergeCell ref="A10:K10"/>
    <mergeCell ref="L10:AF10"/>
    <mergeCell ref="AG10:AI10"/>
    <mergeCell ref="A12:AM12"/>
    <mergeCell ref="A14:W14"/>
    <mergeCell ref="X14:Z14"/>
    <mergeCell ref="A15:W15"/>
    <mergeCell ref="X15:Z15"/>
    <mergeCell ref="AJ10:AK10"/>
    <mergeCell ref="AL10:AM10"/>
    <mergeCell ref="A18:AM18"/>
    <mergeCell ref="AC21:AC23"/>
    <mergeCell ref="AD21:AH21"/>
    <mergeCell ref="AI21:AM21"/>
    <mergeCell ref="AD22:AF23"/>
    <mergeCell ref="AG22:AH23"/>
    <mergeCell ref="AI22:AK23"/>
    <mergeCell ref="AL22:AM23"/>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30:AE30"/>
    <mergeCell ref="AF30:AM30"/>
    <mergeCell ref="A28:G28"/>
    <mergeCell ref="H28:AA28"/>
    <mergeCell ref="AB28:AE28"/>
    <mergeCell ref="AF28:AM28"/>
    <mergeCell ref="A29:G29"/>
    <mergeCell ref="H29:AA29"/>
    <mergeCell ref="AB29:AE29"/>
    <mergeCell ref="AF29:AM29"/>
  </mergeCells>
  <phoneticPr fontId="5"/>
  <dataValidations count="1">
    <dataValidation type="list" allowBlank="1" showInputMessage="1" showErrorMessage="1" sqref="X14:Z16" xr:uid="{00120E0C-8A51-4282-82A4-6440E265C50B}">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6F15233B-0380-4348-B96B-6A785636635A}">
          <x14:formula1>
            <xm:f>リスト!$B$2:$B$19</xm:f>
          </x14:formula1>
          <xm:sqref>L10:AF10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B103"/>
  <sheetViews>
    <sheetView topLeftCell="A61" workbookViewId="0">
      <selection activeCell="G69" sqref="G69"/>
    </sheetView>
  </sheetViews>
  <sheetFormatPr defaultColWidth="9" defaultRowHeight="14.25"/>
  <cols>
    <col min="1" max="2" width="3.875" style="8" customWidth="1"/>
    <col min="3" max="3" width="13.875" style="8" customWidth="1"/>
    <col min="4" max="4" width="3.875" style="8" customWidth="1"/>
    <col min="5" max="5" width="35.625" style="8" customWidth="1"/>
    <col min="6" max="6" width="26.125" style="8" customWidth="1"/>
    <col min="7" max="7" width="63.625" style="8" customWidth="1"/>
    <col min="8" max="8" width="26.375" style="8" customWidth="1"/>
    <col min="9" max="9" width="63.625" style="8" customWidth="1"/>
    <col min="10" max="10" width="26.375" style="8" customWidth="1"/>
    <col min="11" max="16384" width="9" style="8"/>
  </cols>
  <sheetData>
    <row r="1" spans="1:15" ht="26.25" customHeight="1">
      <c r="A1" s="6" t="s">
        <v>33</v>
      </c>
      <c r="B1" s="7"/>
      <c r="C1" s="6" t="s">
        <v>34</v>
      </c>
      <c r="I1" s="6"/>
      <c r="J1" s="6"/>
    </row>
    <row r="2" spans="1:15" ht="27" customHeight="1">
      <c r="A2" s="9" t="s">
        <v>35</v>
      </c>
      <c r="B2" s="10"/>
      <c r="C2" s="11"/>
      <c r="D2" s="11"/>
      <c r="E2" s="11"/>
      <c r="F2" s="11"/>
      <c r="G2" s="11"/>
      <c r="H2" s="12"/>
      <c r="I2" s="301" t="s">
        <v>36</v>
      </c>
      <c r="J2" s="302"/>
    </row>
    <row r="3" spans="1:15" ht="30" customHeight="1">
      <c r="A3" s="13"/>
      <c r="B3" s="14"/>
      <c r="C3" s="15"/>
      <c r="D3" s="15"/>
      <c r="E3" s="15"/>
      <c r="F3" s="15"/>
      <c r="G3" s="16" t="s">
        <v>37</v>
      </c>
      <c r="H3" s="17"/>
    </row>
    <row r="4" spans="1:15" ht="71.25" customHeight="1">
      <c r="A4" s="18"/>
      <c r="B4" s="19"/>
      <c r="C4" s="284" t="s">
        <v>38</v>
      </c>
      <c r="D4" s="285"/>
      <c r="E4" s="285"/>
      <c r="F4" s="286"/>
      <c r="G4" s="303" t="s">
        <v>39</v>
      </c>
      <c r="H4" s="304"/>
    </row>
    <row r="5" spans="1:15" ht="18.95" customHeight="1">
      <c r="A5" s="20"/>
      <c r="B5" s="21"/>
      <c r="C5" s="279" t="s">
        <v>40</v>
      </c>
      <c r="D5" s="22">
        <v>1</v>
      </c>
      <c r="E5" s="274" t="s">
        <v>41</v>
      </c>
      <c r="F5" s="22" t="s">
        <v>42</v>
      </c>
      <c r="G5" s="23">
        <v>653</v>
      </c>
      <c r="H5" s="24" t="s">
        <v>43</v>
      </c>
      <c r="K5" s="25"/>
      <c r="L5" s="26"/>
      <c r="M5" s="25"/>
      <c r="N5" s="26"/>
      <c r="O5" s="27"/>
    </row>
    <row r="6" spans="1:15" ht="18.95" customHeight="1">
      <c r="A6" s="20"/>
      <c r="B6" s="21"/>
      <c r="C6" s="279"/>
      <c r="D6" s="22">
        <v>2</v>
      </c>
      <c r="E6" s="274"/>
      <c r="F6" s="22" t="s">
        <v>44</v>
      </c>
      <c r="G6" s="23">
        <v>831</v>
      </c>
      <c r="H6" s="24" t="s">
        <v>43</v>
      </c>
      <c r="K6" s="25"/>
      <c r="L6" s="26"/>
      <c r="M6" s="25"/>
      <c r="N6" s="26"/>
      <c r="O6" s="27"/>
    </row>
    <row r="7" spans="1:15" ht="18.95" customHeight="1">
      <c r="A7" s="20"/>
      <c r="B7" s="21"/>
      <c r="C7" s="279"/>
      <c r="D7" s="22">
        <v>3</v>
      </c>
      <c r="E7" s="274"/>
      <c r="F7" s="22" t="s">
        <v>45</v>
      </c>
      <c r="G7" s="23">
        <v>1075</v>
      </c>
      <c r="H7" s="24" t="s">
        <v>43</v>
      </c>
      <c r="K7" s="25"/>
      <c r="L7" s="26"/>
      <c r="M7" s="25"/>
      <c r="N7" s="26"/>
      <c r="O7" s="27"/>
    </row>
    <row r="8" spans="1:15" ht="18.95" customHeight="1">
      <c r="A8" s="20"/>
      <c r="B8" s="21"/>
      <c r="C8" s="279"/>
      <c r="D8" s="22">
        <v>4</v>
      </c>
      <c r="E8" s="275" t="s">
        <v>46</v>
      </c>
      <c r="F8" s="275"/>
      <c r="G8" s="23">
        <v>305</v>
      </c>
      <c r="H8" s="24" t="s">
        <v>43</v>
      </c>
      <c r="K8" s="25"/>
      <c r="L8" s="26"/>
      <c r="M8" s="25"/>
      <c r="N8" s="26"/>
      <c r="O8" s="27"/>
    </row>
    <row r="9" spans="1:15" ht="18.95" customHeight="1">
      <c r="A9" s="20"/>
      <c r="B9" s="21"/>
      <c r="C9" s="279"/>
      <c r="D9" s="22">
        <v>5</v>
      </c>
      <c r="E9" s="274" t="s">
        <v>47</v>
      </c>
      <c r="F9" s="274"/>
      <c r="G9" s="23">
        <v>340</v>
      </c>
      <c r="H9" s="24" t="s">
        <v>43</v>
      </c>
      <c r="K9" s="25"/>
      <c r="L9" s="26"/>
      <c r="M9" s="25"/>
      <c r="N9" s="26"/>
      <c r="O9" s="27"/>
    </row>
    <row r="10" spans="1:15" ht="18.95" customHeight="1">
      <c r="A10" s="20"/>
      <c r="B10" s="21"/>
      <c r="C10" s="279"/>
      <c r="D10" s="22">
        <v>6</v>
      </c>
      <c r="E10" s="274" t="s">
        <v>48</v>
      </c>
      <c r="F10" s="22" t="s">
        <v>42</v>
      </c>
      <c r="G10" s="23">
        <v>642</v>
      </c>
      <c r="H10" s="24" t="s">
        <v>43</v>
      </c>
      <c r="K10" s="25"/>
      <c r="L10" s="26"/>
      <c r="M10" s="25"/>
      <c r="N10" s="26"/>
      <c r="O10" s="27"/>
    </row>
    <row r="11" spans="1:15" ht="18.95" customHeight="1">
      <c r="A11" s="20"/>
      <c r="B11" s="21"/>
      <c r="C11" s="279"/>
      <c r="D11" s="22">
        <v>7</v>
      </c>
      <c r="E11" s="274"/>
      <c r="F11" s="22" t="s">
        <v>44</v>
      </c>
      <c r="G11" s="23">
        <v>776</v>
      </c>
      <c r="H11" s="24" t="s">
        <v>43</v>
      </c>
      <c r="K11" s="25"/>
      <c r="L11" s="26"/>
      <c r="M11" s="25"/>
      <c r="N11" s="26"/>
      <c r="O11" s="27"/>
    </row>
    <row r="12" spans="1:15" ht="18.95" customHeight="1">
      <c r="A12" s="20"/>
      <c r="B12" s="21"/>
      <c r="C12" s="279"/>
      <c r="D12" s="22">
        <v>8</v>
      </c>
      <c r="E12" s="274"/>
      <c r="F12" s="22" t="s">
        <v>45</v>
      </c>
      <c r="G12" s="23">
        <v>1272</v>
      </c>
      <c r="H12" s="24" t="s">
        <v>43</v>
      </c>
      <c r="K12" s="25"/>
      <c r="L12" s="26"/>
      <c r="M12" s="25"/>
      <c r="N12" s="26"/>
      <c r="O12" s="27"/>
    </row>
    <row r="13" spans="1:15" ht="18.95" customHeight="1">
      <c r="A13" s="20"/>
      <c r="B13" s="21"/>
      <c r="C13" s="28" t="s">
        <v>49</v>
      </c>
      <c r="D13" s="22">
        <v>9</v>
      </c>
      <c r="E13" s="274" t="s">
        <v>50</v>
      </c>
      <c r="F13" s="274"/>
      <c r="G13" s="23">
        <v>44</v>
      </c>
      <c r="H13" s="24" t="s">
        <v>51</v>
      </c>
      <c r="K13" s="25"/>
      <c r="L13" s="27"/>
      <c r="M13" s="27"/>
      <c r="N13" s="26"/>
      <c r="O13" s="25"/>
    </row>
    <row r="14" spans="1:15" ht="18.95" customHeight="1">
      <c r="A14" s="20"/>
      <c r="B14" s="21"/>
      <c r="C14" s="279" t="s">
        <v>52</v>
      </c>
      <c r="D14" s="22">
        <v>10</v>
      </c>
      <c r="E14" s="274" t="s">
        <v>53</v>
      </c>
      <c r="F14" s="274"/>
      <c r="G14" s="23">
        <v>500</v>
      </c>
      <c r="H14" s="24" t="s">
        <v>43</v>
      </c>
      <c r="K14" s="25"/>
      <c r="L14" s="26"/>
      <c r="M14" s="25"/>
      <c r="N14" s="26"/>
      <c r="O14" s="27"/>
    </row>
    <row r="15" spans="1:15" ht="18.95" customHeight="1">
      <c r="A15" s="20"/>
      <c r="B15" s="21"/>
      <c r="C15" s="279"/>
      <c r="D15" s="22">
        <v>11</v>
      </c>
      <c r="E15" s="274" t="s">
        <v>54</v>
      </c>
      <c r="F15" s="274"/>
      <c r="G15" s="23">
        <v>431</v>
      </c>
      <c r="H15" s="24" t="s">
        <v>43</v>
      </c>
      <c r="K15" s="25"/>
      <c r="L15" s="26"/>
      <c r="M15" s="25"/>
      <c r="N15" s="26"/>
      <c r="O15" s="27"/>
    </row>
    <row r="16" spans="1:15" ht="18.95" customHeight="1">
      <c r="A16" s="20"/>
      <c r="B16" s="21"/>
      <c r="C16" s="279"/>
      <c r="D16" s="22">
        <v>12</v>
      </c>
      <c r="E16" s="274" t="s">
        <v>55</v>
      </c>
      <c r="F16" s="274"/>
      <c r="G16" s="23">
        <v>464</v>
      </c>
      <c r="H16" s="24" t="s">
        <v>43</v>
      </c>
      <c r="K16" s="25"/>
      <c r="L16" s="26"/>
      <c r="M16" s="25"/>
      <c r="N16" s="26"/>
      <c r="O16" s="27"/>
    </row>
    <row r="17" spans="1:28" ht="18.95" customHeight="1">
      <c r="A17" s="20"/>
      <c r="B17" s="21"/>
      <c r="C17" s="279"/>
      <c r="D17" s="22">
        <v>13</v>
      </c>
      <c r="E17" s="274" t="s">
        <v>56</v>
      </c>
      <c r="F17" s="274"/>
      <c r="G17" s="23">
        <v>153</v>
      </c>
      <c r="H17" s="24" t="s">
        <v>43</v>
      </c>
      <c r="K17" s="25"/>
      <c r="L17" s="26"/>
      <c r="M17" s="25"/>
      <c r="N17" s="26"/>
      <c r="O17" s="27"/>
    </row>
    <row r="18" spans="1:28" ht="18.95" customHeight="1">
      <c r="A18" s="20"/>
      <c r="B18" s="21"/>
      <c r="C18" s="279"/>
      <c r="D18" s="22">
        <v>14</v>
      </c>
      <c r="E18" s="274" t="s">
        <v>57</v>
      </c>
      <c r="F18" s="274"/>
      <c r="G18" s="23">
        <v>1002</v>
      </c>
      <c r="H18" s="24" t="s">
        <v>43</v>
      </c>
      <c r="K18" s="25"/>
      <c r="L18" s="26"/>
      <c r="M18" s="25"/>
      <c r="N18" s="26"/>
      <c r="O18" s="27"/>
    </row>
    <row r="19" spans="1:28" ht="18.95" customHeight="1">
      <c r="A19" s="20"/>
      <c r="B19" s="21"/>
      <c r="C19" s="279"/>
      <c r="D19" s="22">
        <v>15</v>
      </c>
      <c r="E19" s="274" t="s">
        <v>58</v>
      </c>
      <c r="F19" s="274"/>
      <c r="G19" s="23">
        <v>573</v>
      </c>
      <c r="H19" s="24" t="s">
        <v>43</v>
      </c>
      <c r="K19" s="25"/>
      <c r="L19" s="26"/>
      <c r="M19" s="25"/>
      <c r="N19" s="26"/>
      <c r="O19" s="27"/>
    </row>
    <row r="20" spans="1:28" ht="18.95" customHeight="1">
      <c r="A20" s="20"/>
      <c r="B20" s="21"/>
      <c r="C20" s="279"/>
      <c r="D20" s="22">
        <v>16</v>
      </c>
      <c r="E20" s="274" t="s">
        <v>59</v>
      </c>
      <c r="F20" s="274"/>
      <c r="G20" s="23">
        <v>227</v>
      </c>
      <c r="H20" s="24" t="s">
        <v>43</v>
      </c>
      <c r="K20" s="25"/>
      <c r="L20" s="26"/>
      <c r="M20" s="25"/>
      <c r="N20" s="26"/>
      <c r="O20" s="27"/>
    </row>
    <row r="21" spans="1:28" s="29" customFormat="1" ht="18.95" customHeight="1">
      <c r="A21" s="20"/>
      <c r="B21" s="21"/>
      <c r="C21" s="279"/>
      <c r="D21" s="22">
        <v>17</v>
      </c>
      <c r="E21" s="274" t="s">
        <v>60</v>
      </c>
      <c r="F21" s="274"/>
      <c r="G21" s="23">
        <v>252</v>
      </c>
      <c r="H21" s="24" t="s">
        <v>43</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279"/>
      <c r="D22" s="22">
        <v>18</v>
      </c>
      <c r="E22" s="278" t="s">
        <v>61</v>
      </c>
      <c r="F22" s="278"/>
      <c r="G22" s="23">
        <v>82</v>
      </c>
      <c r="H22" s="24" t="s">
        <v>43</v>
      </c>
      <c r="K22" s="25"/>
      <c r="L22" s="26"/>
      <c r="M22" s="25"/>
      <c r="N22" s="26"/>
      <c r="O22" s="27"/>
    </row>
    <row r="23" spans="1:28" ht="18.95" customHeight="1">
      <c r="A23" s="20"/>
      <c r="B23" s="21"/>
      <c r="C23" s="273" t="s">
        <v>62</v>
      </c>
      <c r="D23" s="22">
        <v>19</v>
      </c>
      <c r="E23" s="274" t="s">
        <v>63</v>
      </c>
      <c r="F23" s="274"/>
      <c r="G23" s="23">
        <v>637</v>
      </c>
      <c r="H23" s="24" t="s">
        <v>43</v>
      </c>
      <c r="K23" s="25"/>
      <c r="L23" s="26"/>
      <c r="M23" s="25"/>
      <c r="N23" s="26"/>
      <c r="O23" s="27"/>
    </row>
    <row r="24" spans="1:28" ht="18.95" customHeight="1">
      <c r="A24" s="20"/>
      <c r="B24" s="21"/>
      <c r="C24" s="273"/>
      <c r="D24" s="22">
        <v>20</v>
      </c>
      <c r="E24" s="274" t="s">
        <v>64</v>
      </c>
      <c r="F24" s="274"/>
      <c r="G24" s="23">
        <v>873</v>
      </c>
      <c r="H24" s="24" t="s">
        <v>43</v>
      </c>
      <c r="K24" s="25"/>
      <c r="L24" s="26"/>
      <c r="M24" s="25"/>
      <c r="N24" s="26"/>
      <c r="O24" s="27"/>
    </row>
    <row r="25" spans="1:28" ht="18.95" customHeight="1">
      <c r="A25" s="20"/>
      <c r="B25" s="21"/>
      <c r="C25" s="273" t="s">
        <v>65</v>
      </c>
      <c r="D25" s="22">
        <v>21</v>
      </c>
      <c r="E25" s="274" t="s">
        <v>66</v>
      </c>
      <c r="F25" s="274"/>
      <c r="G25" s="23">
        <v>40</v>
      </c>
      <c r="H25" s="24" t="s">
        <v>51</v>
      </c>
      <c r="K25" s="25"/>
      <c r="L25" s="27"/>
      <c r="M25" s="27"/>
      <c r="N25" s="26"/>
      <c r="O25" s="25"/>
    </row>
    <row r="26" spans="1:28" ht="18.95" customHeight="1">
      <c r="A26" s="20"/>
      <c r="B26" s="21"/>
      <c r="C26" s="273"/>
      <c r="D26" s="22">
        <v>22</v>
      </c>
      <c r="E26" s="274" t="s">
        <v>67</v>
      </c>
      <c r="F26" s="274"/>
      <c r="G26" s="23">
        <v>48</v>
      </c>
      <c r="H26" s="24" t="s">
        <v>51</v>
      </c>
      <c r="K26" s="25"/>
      <c r="L26" s="27"/>
      <c r="M26" s="27"/>
      <c r="N26" s="26"/>
      <c r="O26" s="25"/>
    </row>
    <row r="27" spans="1:28" ht="18.95" customHeight="1">
      <c r="A27" s="20"/>
      <c r="B27" s="21"/>
      <c r="C27" s="273"/>
      <c r="D27" s="22">
        <v>23</v>
      </c>
      <c r="E27" s="274" t="s">
        <v>68</v>
      </c>
      <c r="F27" s="274"/>
      <c r="G27" s="23">
        <v>39</v>
      </c>
      <c r="H27" s="24" t="s">
        <v>51</v>
      </c>
      <c r="K27" s="25"/>
      <c r="L27" s="27"/>
      <c r="M27" s="27"/>
      <c r="N27" s="26"/>
      <c r="O27" s="25"/>
    </row>
    <row r="28" spans="1:28" ht="18.95" customHeight="1">
      <c r="A28" s="20"/>
      <c r="B28" s="21"/>
      <c r="C28" s="273"/>
      <c r="D28" s="22">
        <v>24</v>
      </c>
      <c r="E28" s="274" t="s">
        <v>69</v>
      </c>
      <c r="F28" s="274"/>
      <c r="G28" s="23">
        <v>48</v>
      </c>
      <c r="H28" s="24" t="s">
        <v>51</v>
      </c>
      <c r="K28" s="25"/>
      <c r="L28" s="27"/>
      <c r="M28" s="27"/>
      <c r="N28" s="26"/>
      <c r="O28" s="25"/>
    </row>
    <row r="29" spans="1:28" ht="18.95" customHeight="1">
      <c r="A29" s="20"/>
      <c r="B29" s="21"/>
      <c r="C29" s="273"/>
      <c r="D29" s="22">
        <v>25</v>
      </c>
      <c r="E29" s="274" t="s">
        <v>70</v>
      </c>
      <c r="F29" s="274"/>
      <c r="G29" s="23">
        <v>43</v>
      </c>
      <c r="H29" s="24" t="s">
        <v>51</v>
      </c>
      <c r="K29" s="25"/>
      <c r="L29" s="27"/>
      <c r="M29" s="27"/>
      <c r="N29" s="26"/>
      <c r="O29" s="25"/>
    </row>
    <row r="30" spans="1:28" ht="18.95" customHeight="1">
      <c r="A30" s="20"/>
      <c r="B30" s="21"/>
      <c r="C30" s="273"/>
      <c r="D30" s="22">
        <v>26</v>
      </c>
      <c r="E30" s="274" t="s">
        <v>71</v>
      </c>
      <c r="F30" s="274"/>
      <c r="G30" s="23">
        <v>48</v>
      </c>
      <c r="H30" s="24" t="s">
        <v>51</v>
      </c>
      <c r="K30" s="25"/>
      <c r="L30" s="27"/>
      <c r="M30" s="27"/>
      <c r="N30" s="26"/>
      <c r="O30" s="25"/>
    </row>
    <row r="31" spans="1:28" ht="18.95" customHeight="1">
      <c r="A31" s="20"/>
      <c r="B31" s="21"/>
      <c r="C31" s="273"/>
      <c r="D31" s="22">
        <v>27</v>
      </c>
      <c r="E31" s="275" t="s">
        <v>72</v>
      </c>
      <c r="F31" s="275"/>
      <c r="G31" s="23">
        <v>37</v>
      </c>
      <c r="H31" s="24" t="s">
        <v>51</v>
      </c>
      <c r="K31" s="25"/>
      <c r="L31" s="27"/>
      <c r="M31" s="27"/>
      <c r="N31" s="26"/>
      <c r="O31" s="25"/>
    </row>
    <row r="32" spans="1:28" ht="18.95" customHeight="1">
      <c r="A32" s="30"/>
      <c r="B32" s="31"/>
      <c r="C32" s="273"/>
      <c r="D32" s="22">
        <v>28</v>
      </c>
      <c r="E32" s="275" t="s">
        <v>73</v>
      </c>
      <c r="F32" s="275"/>
      <c r="G32" s="23">
        <v>37</v>
      </c>
      <c r="H32" s="24" t="s">
        <v>51</v>
      </c>
      <c r="K32" s="25"/>
      <c r="L32" s="27"/>
      <c r="M32" s="27"/>
      <c r="N32" s="26"/>
      <c r="O32" s="25"/>
    </row>
    <row r="33" spans="1:10" ht="246.75" customHeight="1">
      <c r="A33" s="32" t="s">
        <v>74</v>
      </c>
      <c r="B33" s="33"/>
      <c r="C33" s="34"/>
      <c r="D33" s="35"/>
      <c r="E33" s="36"/>
      <c r="F33" s="37"/>
      <c r="G33" s="299" t="s">
        <v>75</v>
      </c>
      <c r="H33" s="300"/>
    </row>
    <row r="34" spans="1:10" ht="70.5" customHeight="1">
      <c r="A34" s="38" t="s">
        <v>76</v>
      </c>
      <c r="B34" s="39"/>
      <c r="C34" s="40"/>
      <c r="D34" s="41"/>
      <c r="E34" s="42"/>
      <c r="F34" s="43"/>
      <c r="G34" s="264" t="s">
        <v>77</v>
      </c>
      <c r="H34" s="265"/>
    </row>
    <row r="35" spans="1:10" ht="21" customHeight="1">
      <c r="A35" s="44" t="s">
        <v>78</v>
      </c>
      <c r="B35" s="44"/>
      <c r="C35" s="27"/>
      <c r="D35" s="27"/>
      <c r="E35" s="44"/>
      <c r="F35" s="27"/>
      <c r="G35" s="45"/>
      <c r="H35" s="45"/>
    </row>
    <row r="36" spans="1:10" ht="21" customHeight="1">
      <c r="A36" s="8" t="s">
        <v>79</v>
      </c>
    </row>
    <row r="37" spans="1:10" ht="21" customHeight="1">
      <c r="A37" s="8" t="s">
        <v>80</v>
      </c>
    </row>
    <row r="38" spans="1:10" ht="21" customHeight="1">
      <c r="B38" s="8" t="s">
        <v>81</v>
      </c>
    </row>
    <row r="39" spans="1:10" ht="21" customHeight="1">
      <c r="A39" s="8" t="s">
        <v>82</v>
      </c>
    </row>
    <row r="40" spans="1:10">
      <c r="A40" s="8" t="s">
        <v>83</v>
      </c>
    </row>
    <row r="41" spans="1:10">
      <c r="A41" s="8" t="s">
        <v>84</v>
      </c>
    </row>
    <row r="42" spans="1:10">
      <c r="A42" s="8" t="s">
        <v>85</v>
      </c>
    </row>
    <row r="44" spans="1:10" ht="18.75">
      <c r="I44" s="298" t="s">
        <v>86</v>
      </c>
      <c r="J44" s="298"/>
    </row>
    <row r="45" spans="1:10" ht="21">
      <c r="I45" s="46"/>
      <c r="J45" s="46"/>
    </row>
    <row r="48" spans="1:10" ht="18.75">
      <c r="A48" s="9" t="s">
        <v>87</v>
      </c>
      <c r="B48" s="10"/>
      <c r="C48" s="11"/>
      <c r="D48" s="11"/>
      <c r="E48" s="11"/>
      <c r="F48" s="11"/>
      <c r="G48" s="11"/>
      <c r="H48" s="47"/>
      <c r="I48" s="47"/>
      <c r="J48" s="12"/>
    </row>
    <row r="49" spans="1:10" ht="17.25">
      <c r="A49" s="13"/>
      <c r="B49" s="14"/>
      <c r="C49" s="15"/>
      <c r="D49" s="15"/>
      <c r="E49" s="15"/>
      <c r="F49" s="15"/>
      <c r="G49" s="282" t="s">
        <v>88</v>
      </c>
      <c r="H49" s="283"/>
      <c r="I49" s="282" t="s">
        <v>89</v>
      </c>
      <c r="J49" s="283"/>
    </row>
    <row r="50" spans="1:10" ht="14.25" customHeight="1">
      <c r="A50" s="18"/>
      <c r="B50" s="19"/>
      <c r="C50" s="284" t="s">
        <v>90</v>
      </c>
      <c r="D50" s="285"/>
      <c r="E50" s="285"/>
      <c r="F50" s="286"/>
      <c r="G50" s="290" t="s">
        <v>91</v>
      </c>
      <c r="H50" s="291"/>
      <c r="I50" s="294" t="s">
        <v>92</v>
      </c>
      <c r="J50" s="295"/>
    </row>
    <row r="51" spans="1:10" ht="29.25" customHeight="1">
      <c r="A51" s="48"/>
      <c r="B51" s="49"/>
      <c r="C51" s="287"/>
      <c r="D51" s="288"/>
      <c r="E51" s="288"/>
      <c r="F51" s="289"/>
      <c r="G51" s="292"/>
      <c r="H51" s="293"/>
      <c r="I51" s="296"/>
      <c r="J51" s="297"/>
    </row>
    <row r="52" spans="1:10" ht="21">
      <c r="A52" s="20"/>
      <c r="B52" s="21"/>
      <c r="C52" s="279" t="s">
        <v>40</v>
      </c>
      <c r="D52" s="22">
        <v>1</v>
      </c>
      <c r="E52" s="274" t="s">
        <v>41</v>
      </c>
      <c r="F52" s="22" t="s">
        <v>42</v>
      </c>
      <c r="G52" s="50">
        <v>20</v>
      </c>
      <c r="H52" s="51" t="s">
        <v>93</v>
      </c>
      <c r="I52" s="23">
        <v>200</v>
      </c>
      <c r="J52" s="51" t="s">
        <v>43</v>
      </c>
    </row>
    <row r="53" spans="1:10" ht="21">
      <c r="A53" s="20"/>
      <c r="B53" s="21"/>
      <c r="C53" s="279"/>
      <c r="D53" s="22">
        <v>2</v>
      </c>
      <c r="E53" s="274"/>
      <c r="F53" s="22" t="s">
        <v>44</v>
      </c>
      <c r="G53" s="50">
        <v>20</v>
      </c>
      <c r="H53" s="51" t="s">
        <v>93</v>
      </c>
      <c r="I53" s="23">
        <v>200</v>
      </c>
      <c r="J53" s="51" t="s">
        <v>43</v>
      </c>
    </row>
    <row r="54" spans="1:10" ht="21">
      <c r="A54" s="20"/>
      <c r="B54" s="21"/>
      <c r="C54" s="279"/>
      <c r="D54" s="22">
        <v>3</v>
      </c>
      <c r="E54" s="274"/>
      <c r="F54" s="22" t="s">
        <v>45</v>
      </c>
      <c r="G54" s="50">
        <v>20</v>
      </c>
      <c r="H54" s="51" t="s">
        <v>93</v>
      </c>
      <c r="I54" s="23">
        <v>200</v>
      </c>
      <c r="J54" s="51" t="s">
        <v>43</v>
      </c>
    </row>
    <row r="55" spans="1:10" ht="21">
      <c r="A55" s="20"/>
      <c r="B55" s="21"/>
      <c r="C55" s="279"/>
      <c r="D55" s="22">
        <v>4</v>
      </c>
      <c r="E55" s="275" t="s">
        <v>46</v>
      </c>
      <c r="F55" s="275"/>
      <c r="G55" s="50">
        <v>20</v>
      </c>
      <c r="H55" s="51" t="s">
        <v>93</v>
      </c>
      <c r="I55" s="23">
        <v>200</v>
      </c>
      <c r="J55" s="51" t="s">
        <v>43</v>
      </c>
    </row>
    <row r="56" spans="1:10" ht="21">
      <c r="A56" s="20"/>
      <c r="B56" s="21"/>
      <c r="C56" s="279"/>
      <c r="D56" s="22">
        <v>5</v>
      </c>
      <c r="E56" s="274" t="s">
        <v>47</v>
      </c>
      <c r="F56" s="274"/>
      <c r="G56" s="50">
        <v>20</v>
      </c>
      <c r="H56" s="51" t="s">
        <v>93</v>
      </c>
      <c r="I56" s="23">
        <v>200</v>
      </c>
      <c r="J56" s="51" t="s">
        <v>43</v>
      </c>
    </row>
    <row r="57" spans="1:10" ht="21">
      <c r="A57" s="20"/>
      <c r="B57" s="21"/>
      <c r="C57" s="279"/>
      <c r="D57" s="22">
        <v>6</v>
      </c>
      <c r="E57" s="274" t="s">
        <v>48</v>
      </c>
      <c r="F57" s="22" t="s">
        <v>42</v>
      </c>
      <c r="G57" s="50">
        <v>20</v>
      </c>
      <c r="H57" s="51" t="s">
        <v>93</v>
      </c>
      <c r="I57" s="23">
        <v>200</v>
      </c>
      <c r="J57" s="51" t="s">
        <v>43</v>
      </c>
    </row>
    <row r="58" spans="1:10" ht="21">
      <c r="A58" s="20"/>
      <c r="B58" s="21"/>
      <c r="C58" s="279"/>
      <c r="D58" s="22">
        <v>7</v>
      </c>
      <c r="E58" s="274"/>
      <c r="F58" s="22" t="s">
        <v>44</v>
      </c>
      <c r="G58" s="50">
        <v>20</v>
      </c>
      <c r="H58" s="51" t="s">
        <v>93</v>
      </c>
      <c r="I58" s="23">
        <v>200</v>
      </c>
      <c r="J58" s="51" t="s">
        <v>43</v>
      </c>
    </row>
    <row r="59" spans="1:10" ht="21">
      <c r="A59" s="20"/>
      <c r="B59" s="21"/>
      <c r="C59" s="279"/>
      <c r="D59" s="22">
        <v>8</v>
      </c>
      <c r="E59" s="274"/>
      <c r="F59" s="22" t="s">
        <v>45</v>
      </c>
      <c r="G59" s="50">
        <v>20</v>
      </c>
      <c r="H59" s="51" t="s">
        <v>93</v>
      </c>
      <c r="I59" s="23">
        <v>200</v>
      </c>
      <c r="J59" s="51" t="s">
        <v>43</v>
      </c>
    </row>
    <row r="60" spans="1:10" ht="21">
      <c r="A60" s="20"/>
      <c r="B60" s="21"/>
      <c r="C60" s="28" t="s">
        <v>49</v>
      </c>
      <c r="D60" s="22">
        <v>9</v>
      </c>
      <c r="E60" s="274" t="s">
        <v>50</v>
      </c>
      <c r="F60" s="274"/>
      <c r="G60" s="50">
        <v>20</v>
      </c>
      <c r="H60" s="51" t="s">
        <v>93</v>
      </c>
      <c r="I60" s="23">
        <v>200</v>
      </c>
      <c r="J60" s="51" t="s">
        <v>43</v>
      </c>
    </row>
    <row r="61" spans="1:10" ht="21">
      <c r="A61" s="20"/>
      <c r="B61" s="21"/>
      <c r="C61" s="279" t="s">
        <v>52</v>
      </c>
      <c r="D61" s="22">
        <v>10</v>
      </c>
      <c r="E61" s="274" t="s">
        <v>53</v>
      </c>
      <c r="F61" s="274"/>
      <c r="G61" s="50">
        <v>20</v>
      </c>
      <c r="H61" s="51" t="s">
        <v>93</v>
      </c>
      <c r="I61" s="23">
        <v>200</v>
      </c>
      <c r="J61" s="51" t="s">
        <v>43</v>
      </c>
    </row>
    <row r="62" spans="1:10" ht="21">
      <c r="A62" s="20"/>
      <c r="B62" s="21"/>
      <c r="C62" s="279"/>
      <c r="D62" s="22">
        <v>11</v>
      </c>
      <c r="E62" s="274" t="s">
        <v>54</v>
      </c>
      <c r="F62" s="274"/>
      <c r="G62" s="50">
        <v>20</v>
      </c>
      <c r="H62" s="51" t="s">
        <v>93</v>
      </c>
      <c r="I62" s="23">
        <v>200</v>
      </c>
      <c r="J62" s="51" t="s">
        <v>43</v>
      </c>
    </row>
    <row r="63" spans="1:10" ht="21">
      <c r="A63" s="20"/>
      <c r="B63" s="21"/>
      <c r="C63" s="279"/>
      <c r="D63" s="22">
        <v>12</v>
      </c>
      <c r="E63" s="274" t="s">
        <v>55</v>
      </c>
      <c r="F63" s="274"/>
      <c r="G63" s="50">
        <v>20</v>
      </c>
      <c r="H63" s="51" t="s">
        <v>93</v>
      </c>
      <c r="I63" s="23">
        <v>200</v>
      </c>
      <c r="J63" s="51" t="s">
        <v>43</v>
      </c>
    </row>
    <row r="64" spans="1:10" ht="21">
      <c r="A64" s="20"/>
      <c r="B64" s="21"/>
      <c r="C64" s="279"/>
      <c r="D64" s="22">
        <v>13</v>
      </c>
      <c r="E64" s="274" t="s">
        <v>56</v>
      </c>
      <c r="F64" s="274"/>
      <c r="G64" s="50">
        <v>20</v>
      </c>
      <c r="H64" s="51" t="s">
        <v>93</v>
      </c>
      <c r="I64" s="23">
        <v>200</v>
      </c>
      <c r="J64" s="51" t="s">
        <v>43</v>
      </c>
    </row>
    <row r="65" spans="1:10" ht="21">
      <c r="A65" s="20"/>
      <c r="B65" s="21"/>
      <c r="C65" s="279"/>
      <c r="D65" s="22">
        <v>14</v>
      </c>
      <c r="E65" s="274" t="s">
        <v>57</v>
      </c>
      <c r="F65" s="274"/>
      <c r="G65" s="50">
        <v>20</v>
      </c>
      <c r="H65" s="51" t="s">
        <v>93</v>
      </c>
      <c r="I65" s="23">
        <v>200</v>
      </c>
      <c r="J65" s="51" t="s">
        <v>43</v>
      </c>
    </row>
    <row r="66" spans="1:10" ht="21">
      <c r="A66" s="20"/>
      <c r="B66" s="21"/>
      <c r="C66" s="279"/>
      <c r="D66" s="22">
        <v>15</v>
      </c>
      <c r="E66" s="274" t="s">
        <v>58</v>
      </c>
      <c r="F66" s="274"/>
      <c r="G66" s="50">
        <v>20</v>
      </c>
      <c r="H66" s="51" t="s">
        <v>93</v>
      </c>
      <c r="I66" s="23">
        <v>200</v>
      </c>
      <c r="J66" s="51" t="s">
        <v>43</v>
      </c>
    </row>
    <row r="67" spans="1:10" ht="21">
      <c r="A67" s="20"/>
      <c r="B67" s="21"/>
      <c r="C67" s="279"/>
      <c r="D67" s="52">
        <v>16</v>
      </c>
      <c r="E67" s="280" t="s">
        <v>59</v>
      </c>
      <c r="F67" s="53" t="s">
        <v>94</v>
      </c>
      <c r="G67" s="54" t="s">
        <v>95</v>
      </c>
      <c r="H67" s="51" t="s">
        <v>93</v>
      </c>
      <c r="I67" s="276">
        <v>200</v>
      </c>
      <c r="J67" s="276" t="s">
        <v>43</v>
      </c>
    </row>
    <row r="68" spans="1:10" ht="21">
      <c r="A68" s="20"/>
      <c r="B68" s="21"/>
      <c r="C68" s="279"/>
      <c r="D68" s="52">
        <v>17</v>
      </c>
      <c r="E68" s="281"/>
      <c r="F68" s="53" t="s">
        <v>96</v>
      </c>
      <c r="G68" s="54" t="s">
        <v>97</v>
      </c>
      <c r="H68" s="51" t="s">
        <v>93</v>
      </c>
      <c r="I68" s="277"/>
      <c r="J68" s="277"/>
    </row>
    <row r="69" spans="1:10" ht="21">
      <c r="A69" s="20"/>
      <c r="B69" s="21"/>
      <c r="C69" s="279"/>
      <c r="D69" s="52">
        <v>18</v>
      </c>
      <c r="E69" s="274" t="s">
        <v>60</v>
      </c>
      <c r="F69" s="274"/>
      <c r="G69" s="50">
        <v>20</v>
      </c>
      <c r="H69" s="51" t="s">
        <v>93</v>
      </c>
      <c r="I69" s="23">
        <v>200</v>
      </c>
      <c r="J69" s="51" t="s">
        <v>43</v>
      </c>
    </row>
    <row r="70" spans="1:10" ht="21">
      <c r="A70" s="20"/>
      <c r="B70" s="21"/>
      <c r="C70" s="279"/>
      <c r="D70" s="52">
        <v>19</v>
      </c>
      <c r="E70" s="278" t="s">
        <v>61</v>
      </c>
      <c r="F70" s="278"/>
      <c r="G70" s="50">
        <v>20</v>
      </c>
      <c r="H70" s="51" t="s">
        <v>93</v>
      </c>
      <c r="I70" s="23">
        <v>200</v>
      </c>
      <c r="J70" s="51" t="s">
        <v>43</v>
      </c>
    </row>
    <row r="71" spans="1:10" ht="21">
      <c r="A71" s="20"/>
      <c r="B71" s="21"/>
      <c r="C71" s="273" t="s">
        <v>62</v>
      </c>
      <c r="D71" s="52">
        <v>20</v>
      </c>
      <c r="E71" s="274" t="s">
        <v>63</v>
      </c>
      <c r="F71" s="274"/>
      <c r="G71" s="50">
        <v>20</v>
      </c>
      <c r="H71" s="51" t="s">
        <v>93</v>
      </c>
      <c r="I71" s="23">
        <v>200</v>
      </c>
      <c r="J71" s="51" t="s">
        <v>43</v>
      </c>
    </row>
    <row r="72" spans="1:10" ht="21">
      <c r="A72" s="20"/>
      <c r="B72" s="21"/>
      <c r="C72" s="273"/>
      <c r="D72" s="52">
        <v>21</v>
      </c>
      <c r="E72" s="274" t="s">
        <v>64</v>
      </c>
      <c r="F72" s="274"/>
      <c r="G72" s="50">
        <v>20</v>
      </c>
      <c r="H72" s="51" t="s">
        <v>93</v>
      </c>
      <c r="I72" s="23">
        <v>200</v>
      </c>
      <c r="J72" s="51" t="s">
        <v>43</v>
      </c>
    </row>
    <row r="73" spans="1:10" ht="21">
      <c r="A73" s="20"/>
      <c r="B73" s="21"/>
      <c r="C73" s="273" t="s">
        <v>65</v>
      </c>
      <c r="D73" s="52">
        <v>22</v>
      </c>
      <c r="E73" s="274" t="s">
        <v>66</v>
      </c>
      <c r="F73" s="274"/>
      <c r="G73" s="50" t="s">
        <v>98</v>
      </c>
      <c r="H73" s="51" t="s">
        <v>98</v>
      </c>
      <c r="I73" s="51" t="s">
        <v>98</v>
      </c>
      <c r="J73" s="51" t="s">
        <v>98</v>
      </c>
    </row>
    <row r="74" spans="1:10" ht="21">
      <c r="A74" s="20"/>
      <c r="B74" s="21"/>
      <c r="C74" s="273"/>
      <c r="D74" s="52">
        <v>23</v>
      </c>
      <c r="E74" s="274" t="s">
        <v>67</v>
      </c>
      <c r="F74" s="274"/>
      <c r="G74" s="50" t="s">
        <v>98</v>
      </c>
      <c r="H74" s="51" t="s">
        <v>98</v>
      </c>
      <c r="I74" s="51" t="s">
        <v>98</v>
      </c>
      <c r="J74" s="51" t="s">
        <v>98</v>
      </c>
    </row>
    <row r="75" spans="1:10" ht="21">
      <c r="A75" s="20"/>
      <c r="B75" s="21"/>
      <c r="C75" s="273"/>
      <c r="D75" s="52">
        <v>24</v>
      </c>
      <c r="E75" s="274" t="s">
        <v>68</v>
      </c>
      <c r="F75" s="274"/>
      <c r="G75" s="50" t="s">
        <v>98</v>
      </c>
      <c r="H75" s="51" t="s">
        <v>98</v>
      </c>
      <c r="I75" s="51" t="s">
        <v>98</v>
      </c>
      <c r="J75" s="51" t="s">
        <v>98</v>
      </c>
    </row>
    <row r="76" spans="1:10" ht="21">
      <c r="A76" s="20"/>
      <c r="B76" s="21"/>
      <c r="C76" s="273"/>
      <c r="D76" s="52">
        <v>25</v>
      </c>
      <c r="E76" s="274" t="s">
        <v>69</v>
      </c>
      <c r="F76" s="274"/>
      <c r="G76" s="50" t="s">
        <v>98</v>
      </c>
      <c r="H76" s="51" t="s">
        <v>98</v>
      </c>
      <c r="I76" s="51" t="s">
        <v>98</v>
      </c>
      <c r="J76" s="51" t="s">
        <v>98</v>
      </c>
    </row>
    <row r="77" spans="1:10" ht="21">
      <c r="A77" s="20"/>
      <c r="B77" s="21"/>
      <c r="C77" s="273"/>
      <c r="D77" s="52">
        <v>26</v>
      </c>
      <c r="E77" s="274" t="s">
        <v>70</v>
      </c>
      <c r="F77" s="274"/>
      <c r="G77" s="50" t="s">
        <v>98</v>
      </c>
      <c r="H77" s="51" t="s">
        <v>98</v>
      </c>
      <c r="I77" s="51" t="s">
        <v>98</v>
      </c>
      <c r="J77" s="51" t="s">
        <v>98</v>
      </c>
    </row>
    <row r="78" spans="1:10" ht="21">
      <c r="A78" s="20"/>
      <c r="B78" s="21"/>
      <c r="C78" s="273"/>
      <c r="D78" s="52">
        <v>27</v>
      </c>
      <c r="E78" s="274" t="s">
        <v>71</v>
      </c>
      <c r="F78" s="274"/>
      <c r="G78" s="50" t="s">
        <v>98</v>
      </c>
      <c r="H78" s="51" t="s">
        <v>98</v>
      </c>
      <c r="I78" s="51" t="s">
        <v>98</v>
      </c>
      <c r="J78" s="51" t="s">
        <v>98</v>
      </c>
    </row>
    <row r="79" spans="1:10" ht="21">
      <c r="A79" s="20"/>
      <c r="B79" s="21"/>
      <c r="C79" s="273"/>
      <c r="D79" s="52">
        <v>28</v>
      </c>
      <c r="E79" s="275" t="s">
        <v>72</v>
      </c>
      <c r="F79" s="275"/>
      <c r="G79" s="50" t="s">
        <v>98</v>
      </c>
      <c r="H79" s="51" t="s">
        <v>98</v>
      </c>
      <c r="I79" s="51" t="s">
        <v>98</v>
      </c>
      <c r="J79" s="51" t="s">
        <v>98</v>
      </c>
    </row>
    <row r="80" spans="1:10" ht="21">
      <c r="A80" s="30"/>
      <c r="B80" s="31"/>
      <c r="C80" s="273"/>
      <c r="D80" s="52">
        <v>29</v>
      </c>
      <c r="E80" s="275" t="s">
        <v>73</v>
      </c>
      <c r="F80" s="275"/>
      <c r="G80" s="50" t="s">
        <v>98</v>
      </c>
      <c r="H80" s="51" t="s">
        <v>98</v>
      </c>
      <c r="I80" s="51" t="s">
        <v>98</v>
      </c>
      <c r="J80" s="51" t="s">
        <v>98</v>
      </c>
    </row>
    <row r="81" spans="1:10" ht="123" customHeight="1">
      <c r="A81" s="32" t="s">
        <v>99</v>
      </c>
      <c r="B81" s="33"/>
      <c r="C81" s="34"/>
      <c r="D81" s="35"/>
      <c r="E81" s="36"/>
      <c r="F81" s="37"/>
      <c r="G81" s="262"/>
      <c r="H81" s="263"/>
      <c r="I81" s="55" t="s">
        <v>100</v>
      </c>
      <c r="J81" s="56"/>
    </row>
    <row r="82" spans="1:10" ht="81" customHeight="1">
      <c r="A82" s="38" t="s">
        <v>76</v>
      </c>
      <c r="B82" s="39"/>
      <c r="C82" s="40"/>
      <c r="D82" s="41"/>
      <c r="E82" s="42"/>
      <c r="F82" s="43"/>
      <c r="G82" s="264" t="s">
        <v>101</v>
      </c>
      <c r="H82" s="265"/>
      <c r="I82" s="264" t="s">
        <v>102</v>
      </c>
      <c r="J82" s="265"/>
    </row>
    <row r="83" spans="1:10">
      <c r="A83" s="44" t="s">
        <v>78</v>
      </c>
      <c r="B83" s="44"/>
    </row>
    <row r="84" spans="1:10">
      <c r="A84" s="8" t="s">
        <v>79</v>
      </c>
    </row>
    <row r="85" spans="1:10">
      <c r="A85" s="8" t="s">
        <v>103</v>
      </c>
    </row>
    <row r="86" spans="1:10">
      <c r="B86" s="8" t="s">
        <v>104</v>
      </c>
    </row>
    <row r="87" spans="1:10">
      <c r="A87" s="8" t="s">
        <v>82</v>
      </c>
      <c r="C87" s="57"/>
      <c r="D87" s="57"/>
      <c r="E87" s="57"/>
      <c r="F87" s="57"/>
      <c r="G87" s="57"/>
      <c r="H87" s="57"/>
    </row>
    <row r="88" spans="1:10">
      <c r="A88" s="8" t="s">
        <v>105</v>
      </c>
      <c r="B88" s="44"/>
      <c r="C88" s="57"/>
      <c r="D88" s="57"/>
      <c r="E88" s="57"/>
      <c r="F88" s="57"/>
      <c r="G88" s="57"/>
      <c r="H88" s="57"/>
    </row>
    <row r="89" spans="1:10">
      <c r="A89" s="8" t="s">
        <v>106</v>
      </c>
      <c r="C89" s="57"/>
      <c r="D89" s="57"/>
      <c r="E89" s="57"/>
      <c r="F89" s="57"/>
      <c r="G89" s="57"/>
      <c r="H89" s="57"/>
    </row>
    <row r="90" spans="1:10">
      <c r="A90" s="8" t="s">
        <v>107</v>
      </c>
      <c r="C90" s="57"/>
      <c r="D90" s="57"/>
      <c r="E90" s="57"/>
      <c r="F90" s="57"/>
      <c r="G90" s="57"/>
      <c r="H90" s="57"/>
    </row>
    <row r="91" spans="1:10">
      <c r="A91" s="8" t="s">
        <v>108</v>
      </c>
      <c r="C91" s="57"/>
      <c r="D91" s="57"/>
      <c r="E91" s="57"/>
      <c r="F91" s="57"/>
      <c r="G91" s="57"/>
      <c r="H91" s="57"/>
    </row>
    <row r="92" spans="1:10">
      <c r="A92" s="44" t="s">
        <v>109</v>
      </c>
      <c r="C92" s="57"/>
      <c r="D92" s="57"/>
      <c r="E92" s="57"/>
      <c r="F92" s="57"/>
      <c r="H92" s="57"/>
    </row>
    <row r="93" spans="1:10">
      <c r="A93" s="8" t="s">
        <v>110</v>
      </c>
    </row>
    <row r="94" spans="1:10">
      <c r="A94" s="8" t="s">
        <v>111</v>
      </c>
      <c r="B94" s="44"/>
      <c r="E94" s="58"/>
      <c r="F94" s="58"/>
      <c r="G94" s="58"/>
      <c r="H94" s="58"/>
    </row>
    <row r="95" spans="1:10">
      <c r="A95" s="8" t="s">
        <v>112</v>
      </c>
      <c r="B95" s="44"/>
      <c r="E95" s="58"/>
      <c r="F95" s="58"/>
      <c r="G95" s="58"/>
      <c r="H95" s="58"/>
    </row>
    <row r="96" spans="1:10">
      <c r="A96" s="8" t="s">
        <v>113</v>
      </c>
      <c r="E96" s="58"/>
      <c r="F96" s="58"/>
      <c r="G96" s="58"/>
      <c r="H96" s="58"/>
    </row>
    <row r="97" spans="1:10">
      <c r="A97" s="8" t="s">
        <v>114</v>
      </c>
      <c r="E97" s="58"/>
      <c r="F97" s="58"/>
      <c r="G97" s="58"/>
      <c r="H97" s="58"/>
    </row>
    <row r="99" spans="1:10" ht="18.75">
      <c r="A99" s="9" t="s">
        <v>115</v>
      </c>
      <c r="B99" s="10"/>
      <c r="C99" s="11"/>
      <c r="D99" s="11"/>
      <c r="E99" s="11"/>
      <c r="F99" s="11"/>
      <c r="G99" s="59"/>
      <c r="H99" s="59"/>
      <c r="I99" s="59"/>
      <c r="J99" s="60"/>
    </row>
    <row r="100" spans="1:10" ht="18.75">
      <c r="A100" s="13"/>
      <c r="B100" s="61"/>
      <c r="C100" s="61"/>
      <c r="D100" s="61"/>
      <c r="E100" s="61"/>
      <c r="F100" s="61"/>
      <c r="G100" s="266" t="s">
        <v>116</v>
      </c>
      <c r="H100" s="267"/>
      <c r="I100" s="267"/>
      <c r="J100" s="268"/>
    </row>
    <row r="101" spans="1:10" ht="17.25">
      <c r="A101" s="13"/>
      <c r="B101" s="61"/>
      <c r="C101" s="61"/>
      <c r="D101" s="61"/>
      <c r="E101" s="61"/>
      <c r="F101" s="61"/>
      <c r="G101" s="269" t="s">
        <v>117</v>
      </c>
      <c r="H101" s="270"/>
      <c r="I101" s="270"/>
      <c r="J101" s="271"/>
    </row>
    <row r="102" spans="1:10" ht="44.25" customHeight="1">
      <c r="A102" s="32" t="s">
        <v>118</v>
      </c>
      <c r="B102" s="33"/>
      <c r="C102" s="35"/>
      <c r="D102" s="35"/>
      <c r="E102" s="36"/>
      <c r="F102" s="37"/>
      <c r="G102" s="264" t="s">
        <v>119</v>
      </c>
      <c r="H102" s="272"/>
      <c r="I102" s="272"/>
      <c r="J102" s="265"/>
    </row>
    <row r="103" spans="1:10" ht="52.5" customHeight="1">
      <c r="A103" s="38" t="s">
        <v>76</v>
      </c>
      <c r="B103" s="39"/>
      <c r="C103" s="41"/>
      <c r="D103" s="41"/>
      <c r="E103" s="42"/>
      <c r="F103" s="43"/>
      <c r="G103" s="259" t="s">
        <v>120</v>
      </c>
      <c r="H103" s="260"/>
      <c r="I103" s="260"/>
      <c r="J103" s="261"/>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5"/>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sheetPr codeName="Sheet7"/>
  <dimension ref="A1:D67"/>
  <sheetViews>
    <sheetView workbookViewId="0">
      <selection activeCell="C13" sqref="C13"/>
    </sheetView>
  </sheetViews>
  <sheetFormatPr defaultRowHeight="13.5"/>
  <cols>
    <col min="2" max="2" width="39.125" bestFit="1" customWidth="1"/>
  </cols>
  <sheetData>
    <row r="1" spans="1:4">
      <c r="B1" t="s">
        <v>147</v>
      </c>
    </row>
    <row r="2" spans="1:4" ht="19.5">
      <c r="A2">
        <v>1</v>
      </c>
      <c r="B2" s="119" t="s">
        <v>193</v>
      </c>
      <c r="C2">
        <v>18</v>
      </c>
      <c r="D2" t="s">
        <v>148</v>
      </c>
    </row>
    <row r="3" spans="1:4" ht="19.5">
      <c r="A3">
        <v>2</v>
      </c>
      <c r="B3" s="119" t="s">
        <v>194</v>
      </c>
      <c r="C3">
        <v>18</v>
      </c>
      <c r="D3" t="s">
        <v>148</v>
      </c>
    </row>
    <row r="4" spans="1:4" ht="19.5">
      <c r="A4">
        <v>3</v>
      </c>
      <c r="B4" s="119" t="s">
        <v>195</v>
      </c>
      <c r="C4">
        <v>18</v>
      </c>
      <c r="D4" t="s">
        <v>148</v>
      </c>
    </row>
    <row r="5" spans="1:4" ht="19.5">
      <c r="A5">
        <v>4</v>
      </c>
      <c r="B5" s="119" t="s">
        <v>196</v>
      </c>
      <c r="C5">
        <v>12</v>
      </c>
      <c r="D5" t="s">
        <v>148</v>
      </c>
    </row>
    <row r="6" spans="1:4" ht="19.5">
      <c r="A6">
        <v>5</v>
      </c>
      <c r="B6" s="119" t="s">
        <v>197</v>
      </c>
      <c r="C6">
        <v>12</v>
      </c>
      <c r="D6" t="s">
        <v>148</v>
      </c>
    </row>
    <row r="7" spans="1:4" ht="19.5">
      <c r="A7">
        <v>6</v>
      </c>
      <c r="B7" s="119" t="s">
        <v>198</v>
      </c>
      <c r="C7">
        <v>6</v>
      </c>
      <c r="D7" t="s">
        <v>148</v>
      </c>
    </row>
    <row r="8" spans="1:4" ht="19.5">
      <c r="A8">
        <v>7</v>
      </c>
      <c r="B8" s="119" t="s">
        <v>199</v>
      </c>
      <c r="C8">
        <v>6</v>
      </c>
      <c r="D8" t="s">
        <v>148</v>
      </c>
    </row>
    <row r="9" spans="1:4" ht="19.5">
      <c r="A9">
        <v>8</v>
      </c>
      <c r="B9" s="119" t="s">
        <v>200</v>
      </c>
      <c r="C9">
        <v>6</v>
      </c>
      <c r="D9" t="s">
        <v>148</v>
      </c>
    </row>
    <row r="10" spans="1:4" ht="19.5">
      <c r="A10">
        <v>9</v>
      </c>
      <c r="B10" s="119" t="s">
        <v>201</v>
      </c>
      <c r="C10">
        <v>6</v>
      </c>
      <c r="D10" t="s">
        <v>148</v>
      </c>
    </row>
    <row r="11" spans="1:4" ht="19.5">
      <c r="A11">
        <v>10</v>
      </c>
      <c r="B11" s="119" t="s">
        <v>202</v>
      </c>
      <c r="C11">
        <v>6</v>
      </c>
      <c r="D11" t="s">
        <v>148</v>
      </c>
    </row>
    <row r="12" spans="1:4" ht="19.5">
      <c r="A12">
        <v>11</v>
      </c>
      <c r="B12" s="119" t="s">
        <v>203</v>
      </c>
      <c r="C12">
        <v>6</v>
      </c>
      <c r="D12" t="s">
        <v>148</v>
      </c>
    </row>
    <row r="21" spans="2:2">
      <c r="B21" t="s">
        <v>149</v>
      </c>
    </row>
    <row r="22" spans="2:2">
      <c r="B22" t="s">
        <v>150</v>
      </c>
    </row>
    <row r="23" spans="2:2">
      <c r="B23" t="s">
        <v>151</v>
      </c>
    </row>
    <row r="24" spans="2:2">
      <c r="B24" t="s">
        <v>152</v>
      </c>
    </row>
    <row r="25" spans="2:2">
      <c r="B25" t="s">
        <v>153</v>
      </c>
    </row>
    <row r="26" spans="2:2">
      <c r="B26" t="s">
        <v>154</v>
      </c>
    </row>
    <row r="27" spans="2:2">
      <c r="B27" t="s">
        <v>155</v>
      </c>
    </row>
    <row r="28" spans="2:2">
      <c r="B28" t="s">
        <v>156</v>
      </c>
    </row>
    <row r="29" spans="2:2">
      <c r="B29" t="s">
        <v>157</v>
      </c>
    </row>
    <row r="30" spans="2:2">
      <c r="B30" t="s">
        <v>158</v>
      </c>
    </row>
    <row r="31" spans="2:2">
      <c r="B31" t="s">
        <v>159</v>
      </c>
    </row>
    <row r="32" spans="2:2">
      <c r="B32" t="s">
        <v>160</v>
      </c>
    </row>
    <row r="33" spans="2:2">
      <c r="B33" t="s">
        <v>28</v>
      </c>
    </row>
    <row r="34" spans="2:2">
      <c r="B34" t="s">
        <v>161</v>
      </c>
    </row>
    <row r="35" spans="2:2">
      <c r="B35" t="s">
        <v>162</v>
      </c>
    </row>
    <row r="36" spans="2:2">
      <c r="B36" t="s">
        <v>163</v>
      </c>
    </row>
    <row r="37" spans="2:2">
      <c r="B37" t="s">
        <v>164</v>
      </c>
    </row>
    <row r="38" spans="2:2">
      <c r="B38" t="s">
        <v>165</v>
      </c>
    </row>
    <row r="39" spans="2:2">
      <c r="B39" t="s">
        <v>166</v>
      </c>
    </row>
    <row r="40" spans="2:2">
      <c r="B40" t="s">
        <v>167</v>
      </c>
    </row>
    <row r="41" spans="2:2">
      <c r="B41" t="s">
        <v>121</v>
      </c>
    </row>
    <row r="42" spans="2:2">
      <c r="B42" t="s">
        <v>122</v>
      </c>
    </row>
    <row r="43" spans="2:2">
      <c r="B43" t="s">
        <v>123</v>
      </c>
    </row>
    <row r="44" spans="2:2">
      <c r="B44" t="s">
        <v>124</v>
      </c>
    </row>
    <row r="45" spans="2:2">
      <c r="B45" t="s">
        <v>125</v>
      </c>
    </row>
    <row r="46" spans="2:2">
      <c r="B46" t="s">
        <v>126</v>
      </c>
    </row>
    <row r="47" spans="2:2">
      <c r="B47" t="s">
        <v>127</v>
      </c>
    </row>
    <row r="48" spans="2:2">
      <c r="B48" t="s">
        <v>128</v>
      </c>
    </row>
    <row r="49" spans="2:2">
      <c r="B49" t="s">
        <v>129</v>
      </c>
    </row>
    <row r="50" spans="2:2">
      <c r="B50" t="s">
        <v>130</v>
      </c>
    </row>
    <row r="51" spans="2:2">
      <c r="B51" t="s">
        <v>131</v>
      </c>
    </row>
    <row r="52" spans="2:2">
      <c r="B52" t="s">
        <v>132</v>
      </c>
    </row>
    <row r="53" spans="2:2">
      <c r="B53" t="s">
        <v>133</v>
      </c>
    </row>
    <row r="54" spans="2:2">
      <c r="B54" t="s">
        <v>134</v>
      </c>
    </row>
    <row r="55" spans="2:2">
      <c r="B55" t="s">
        <v>135</v>
      </c>
    </row>
    <row r="56" spans="2:2">
      <c r="B56" t="s">
        <v>136</v>
      </c>
    </row>
    <row r="57" spans="2:2">
      <c r="B57" t="s">
        <v>137</v>
      </c>
    </row>
    <row r="58" spans="2:2">
      <c r="B58" t="s">
        <v>138</v>
      </c>
    </row>
    <row r="59" spans="2:2">
      <c r="B59" t="s">
        <v>139</v>
      </c>
    </row>
    <row r="60" spans="2:2">
      <c r="B60" t="s">
        <v>140</v>
      </c>
    </row>
    <row r="61" spans="2:2">
      <c r="B61" t="s">
        <v>141</v>
      </c>
    </row>
    <row r="62" spans="2:2">
      <c r="B62" t="s">
        <v>142</v>
      </c>
    </row>
    <row r="63" spans="2:2">
      <c r="B63" t="s">
        <v>143</v>
      </c>
    </row>
    <row r="64" spans="2:2">
      <c r="B64" t="s">
        <v>144</v>
      </c>
    </row>
    <row r="65" spans="2:2">
      <c r="B65" t="s">
        <v>145</v>
      </c>
    </row>
    <row r="66" spans="2:2">
      <c r="B66" t="s">
        <v>146</v>
      </c>
    </row>
    <row r="67" spans="2:2">
      <c r="B67" t="s">
        <v>168</v>
      </c>
    </row>
  </sheetData>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116862-F8D7-47FC-8917-98C64F3C53D5}">
  <ds:schemaRefs>
    <ds:schemaRef ds:uri="http://purl.org/dc/terms/"/>
    <ds:schemaRef ds:uri="http://schemas.microsoft.com/office/2006/metadata/properties"/>
    <ds:schemaRef ds:uri="http://purl.org/dc/elements/1.1/"/>
    <ds:schemaRef ds:uri="263dbbe5-076b-4606-a03b-9598f5f2f35a"/>
    <ds:schemaRef ds:uri="http://schemas.microsoft.com/office/2006/documentManagement/types"/>
    <ds:schemaRef ds:uri="7c629b65-7d30-4138-96d4-6ad76f7e9986"/>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(はじめにお読み下さい)申請書の使い方</vt:lpstr>
      <vt:lpstr>申請書</vt:lpstr>
      <vt:lpstr>申請・精算額一覧</vt:lpstr>
      <vt:lpstr>個票1</vt:lpstr>
      <vt:lpstr>記入例</vt:lpstr>
      <vt:lpstr>単価表</vt:lpstr>
      <vt:lpstr>リスト</vt:lpstr>
      <vt:lpstr>記入例!Print_Area</vt:lpstr>
      <vt:lpstr>個票1!Print_Area</vt:lpstr>
      <vt:lpstr>申請・精算額一覧!Print_Area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201op</cp:lastModifiedBy>
  <cp:revision/>
  <cp:lastPrinted>2026-07-01T07:43:36Z</cp:lastPrinted>
  <dcterms:created xsi:type="dcterms:W3CDTF">2018-06-19T01:27:02Z</dcterms:created>
  <dcterms:modified xsi:type="dcterms:W3CDTF">2026-07-23T11:44:59Z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