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10.33.60.73\障害福祉事業g-共有\★2019(H31)～障害福祉事業者G共有\(ほじ)補助金\R5 障害福祉サービス事業所等に対するサービス継続支援事業費補助金\03_県交付要綱\"/>
    </mc:Choice>
  </mc:AlternateContent>
  <xr:revisionPtr revIDLastSave="0" documentId="13_ncr:1_{F7175C5B-9306-4DE2-9C92-AA5D4AF64AF9}" xr6:coauthVersionLast="47" xr6:coauthVersionMax="47" xr10:uidLastSave="{00000000-0000-0000-0000-000000000000}"/>
  <bookViews>
    <workbookView xWindow="20370" yWindow="-120" windowWidth="29040" windowHeight="15840" xr2:uid="{00000000-000D-0000-FFFF-FFFF00000000}"/>
  </bookViews>
  <sheets>
    <sheet name="（はじめにお読みください）本申請書の使い方" sheetId="27" r:id="rId1"/>
    <sheet name="総括表" sheetId="20" r:id="rId2"/>
    <sheet name="申請額一覧 " sheetId="24" r:id="rId3"/>
    <sheet name="個票１" sheetId="19" r:id="rId4"/>
    <sheet name="基準単価" sheetId="26" state="hidden" r:id="rId5"/>
  </sheets>
  <definedNames>
    <definedName name="_xlnm.Print_Area" localSheetId="0">'（はじめにお読みください）本申請書の使い方'!$A$1:$D$12</definedName>
    <definedName name="_xlnm.Print_Area" localSheetId="4">基準単価!$A$1:$G$35</definedName>
    <definedName name="_xlnm.Print_Area" localSheetId="3">個票１!$A$1:$AM$86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4" i="19" l="1"/>
  <c r="M12" i="24"/>
  <c r="M15" i="24"/>
  <c r="J16" i="24"/>
  <c r="J19" i="24"/>
  <c r="M8" i="24"/>
  <c r="M16" i="24"/>
  <c r="J13" i="24"/>
  <c r="J21" i="24"/>
  <c r="J18" i="24"/>
  <c r="J8" i="24"/>
  <c r="J10" i="24"/>
  <c r="J15" i="24"/>
  <c r="M11" i="24"/>
  <c r="M17" i="24"/>
  <c r="M13" i="24"/>
  <c r="J11" i="24"/>
  <c r="M10" i="24"/>
  <c r="M21" i="24"/>
  <c r="M18" i="24"/>
  <c r="J20" i="24"/>
  <c r="M9" i="24"/>
  <c r="J14" i="24"/>
  <c r="J9" i="24"/>
  <c r="J17" i="24"/>
  <c r="M19" i="24"/>
  <c r="J12" i="24"/>
  <c r="M14" i="24"/>
  <c r="M20" i="24"/>
  <c r="AA35" i="19" l="1"/>
  <c r="AA13" i="19"/>
  <c r="F84" i="19" l="1"/>
  <c r="AI44" i="19" s="1"/>
  <c r="C14" i="24"/>
  <c r="C20" i="24"/>
  <c r="G18" i="24"/>
  <c r="E16" i="24"/>
  <c r="C9" i="24"/>
  <c r="G10" i="24"/>
  <c r="G13" i="24"/>
  <c r="G14" i="24"/>
  <c r="C19" i="24"/>
  <c r="E11" i="24"/>
  <c r="G16" i="24"/>
  <c r="G21" i="24"/>
  <c r="C7" i="24"/>
  <c r="G11" i="24"/>
  <c r="C21" i="24"/>
  <c r="E18" i="24"/>
  <c r="D17" i="24"/>
  <c r="D16" i="24"/>
  <c r="E15" i="24"/>
  <c r="E7" i="24"/>
  <c r="D18" i="24"/>
  <c r="D14" i="24"/>
  <c r="D12" i="24"/>
  <c r="E19" i="24"/>
  <c r="E8" i="24"/>
  <c r="E12" i="24"/>
  <c r="C11" i="24"/>
  <c r="G19" i="24"/>
  <c r="G9" i="24"/>
  <c r="C18" i="24"/>
  <c r="D15" i="24"/>
  <c r="D11" i="24"/>
  <c r="E10" i="24"/>
  <c r="E20" i="24"/>
  <c r="C17" i="24"/>
  <c r="G8" i="24"/>
  <c r="G15" i="24"/>
  <c r="C10" i="24"/>
  <c r="G17" i="24"/>
  <c r="C15" i="24"/>
  <c r="D7" i="24"/>
  <c r="E14" i="24"/>
  <c r="D19" i="24"/>
  <c r="D8" i="24"/>
  <c r="G12" i="24"/>
  <c r="C13" i="24"/>
  <c r="M7" i="24"/>
  <c r="D21" i="24"/>
  <c r="E9" i="24"/>
  <c r="C12" i="24"/>
  <c r="C8" i="24"/>
  <c r="D13" i="24"/>
  <c r="E21" i="24"/>
  <c r="C16" i="24"/>
  <c r="E13" i="24"/>
  <c r="G20" i="24"/>
  <c r="D9" i="24"/>
  <c r="D10" i="24"/>
  <c r="E17" i="24"/>
  <c r="D20" i="24"/>
  <c r="AD39" i="20" l="1"/>
  <c r="X39" i="20"/>
  <c r="T39" i="20"/>
  <c r="AH39" i="20"/>
  <c r="AD38" i="20"/>
  <c r="X38" i="20"/>
  <c r="T38" i="20"/>
  <c r="AH38" i="20"/>
  <c r="AH33" i="20"/>
  <c r="AH31" i="20"/>
  <c r="AH29" i="20"/>
  <c r="X30" i="20"/>
  <c r="AD33" i="20"/>
  <c r="AD31" i="20"/>
  <c r="AD29" i="20"/>
  <c r="X32" i="20"/>
  <c r="T28" i="20"/>
  <c r="X33" i="20"/>
  <c r="X31" i="20"/>
  <c r="X29" i="20"/>
  <c r="AH30" i="20"/>
  <c r="T30" i="20"/>
  <c r="T33" i="20"/>
  <c r="T31" i="20"/>
  <c r="T29" i="20"/>
  <c r="T32" i="20"/>
  <c r="AH32" i="20"/>
  <c r="AH28" i="20"/>
  <c r="AD32" i="20"/>
  <c r="AD30" i="20"/>
  <c r="AD28" i="20"/>
  <c r="X28" i="20"/>
  <c r="F75" i="19"/>
  <c r="AI35" i="19" s="1"/>
  <c r="I20" i="24"/>
  <c r="L9" i="24"/>
  <c r="I11" i="24"/>
  <c r="F11" i="24"/>
  <c r="J7" i="24"/>
  <c r="I10" i="24"/>
  <c r="I16" i="24"/>
  <c r="F10" i="24"/>
  <c r="I18" i="24"/>
  <c r="L11" i="24"/>
  <c r="F16" i="24"/>
  <c r="F19" i="24"/>
  <c r="F21" i="24"/>
  <c r="L20" i="24"/>
  <c r="I15" i="24"/>
  <c r="F12" i="24"/>
  <c r="L18" i="24"/>
  <c r="L17" i="24"/>
  <c r="L12" i="24"/>
  <c r="F15" i="24"/>
  <c r="L10" i="24"/>
  <c r="L16" i="24"/>
  <c r="F8" i="24"/>
  <c r="L15" i="24"/>
  <c r="I14" i="24"/>
  <c r="I9" i="24"/>
  <c r="L14" i="24"/>
  <c r="L19" i="24"/>
  <c r="I8" i="24"/>
  <c r="L21" i="24"/>
  <c r="I12" i="24"/>
  <c r="F18" i="24"/>
  <c r="I21" i="24"/>
  <c r="F13" i="24"/>
  <c r="F20" i="24"/>
  <c r="I19" i="24"/>
  <c r="F9" i="24"/>
  <c r="F14" i="24"/>
  <c r="I17" i="24"/>
  <c r="L13" i="24"/>
  <c r="I13" i="24"/>
  <c r="L8" i="24"/>
  <c r="F17" i="24"/>
  <c r="L7" i="24" l="1"/>
  <c r="N7" i="24" s="1"/>
  <c r="H8" i="24"/>
  <c r="K12" i="24"/>
  <c r="K21" i="24"/>
  <c r="N8" i="24"/>
  <c r="H12" i="24"/>
  <c r="N15" i="24"/>
  <c r="N20" i="24"/>
  <c r="N18" i="24"/>
  <c r="K8" i="24"/>
  <c r="K20" i="24"/>
  <c r="K16" i="24"/>
  <c r="N12" i="24"/>
  <c r="H9" i="24"/>
  <c r="H14" i="24"/>
  <c r="K17" i="24"/>
  <c r="H21" i="24"/>
  <c r="H19" i="24"/>
  <c r="H15" i="24"/>
  <c r="K11" i="24"/>
  <c r="K9" i="24"/>
  <c r="H13" i="24"/>
  <c r="H18" i="24"/>
  <c r="N10" i="24"/>
  <c r="K14" i="24"/>
  <c r="K19" i="24"/>
  <c r="N9" i="24"/>
  <c r="H10" i="24"/>
  <c r="N11" i="24"/>
  <c r="N16" i="24"/>
  <c r="N14" i="24"/>
  <c r="K18" i="24"/>
  <c r="H16" i="24"/>
  <c r="N19" i="24"/>
  <c r="N13" i="24"/>
  <c r="K10" i="24"/>
  <c r="K15" i="24"/>
  <c r="K13" i="24"/>
  <c r="H17" i="24"/>
  <c r="H11" i="24"/>
  <c r="H20" i="24"/>
  <c r="N17" i="24"/>
  <c r="N21" i="24"/>
  <c r="I7" i="24"/>
  <c r="K7" i="24" l="1"/>
  <c r="X44" i="20"/>
  <c r="X27" i="20"/>
  <c r="X35" i="20"/>
  <c r="X41" i="20"/>
  <c r="X45" i="20"/>
  <c r="X40" i="20"/>
  <c r="X36" i="20"/>
  <c r="X42" i="20"/>
  <c r="X34" i="20"/>
  <c r="X37" i="20"/>
  <c r="X43" i="20"/>
  <c r="X22" i="20"/>
  <c r="X24" i="20"/>
  <c r="X21" i="20"/>
  <c r="X19" i="20"/>
  <c r="X23" i="20"/>
  <c r="X25" i="20"/>
  <c r="X20" i="20"/>
  <c r="X26" i="20"/>
  <c r="O8" i="24"/>
  <c r="O10" i="24"/>
  <c r="O16" i="24"/>
  <c r="O13" i="24"/>
  <c r="O9" i="24"/>
  <c r="O12" i="24"/>
  <c r="O20" i="24"/>
  <c r="O17" i="24"/>
  <c r="O11" i="24"/>
  <c r="O21" i="24"/>
  <c r="O19" i="24"/>
  <c r="O18" i="24"/>
  <c r="O15" i="24"/>
  <c r="O14" i="24"/>
  <c r="AD27" i="20"/>
  <c r="T27" i="20"/>
  <c r="AH27" i="20" l="1"/>
  <c r="F66" i="19" l="1"/>
  <c r="AI13" i="19" s="1"/>
  <c r="G7" i="24"/>
  <c r="AD19" i="20" l="1"/>
  <c r="AH19" i="20"/>
  <c r="T20" i="20"/>
  <c r="AD20" i="20"/>
  <c r="AH20" i="20"/>
  <c r="F7" i="24"/>
  <c r="H7" i="24" l="1"/>
  <c r="O7" i="24" s="1"/>
  <c r="AH18" i="20"/>
  <c r="X18" i="20"/>
  <c r="AD17" i="20"/>
  <c r="AH17" i="20"/>
  <c r="T44" i="20"/>
  <c r="T40" i="20"/>
  <c r="T42" i="20"/>
  <c r="T43" i="20"/>
  <c r="T45" i="20"/>
  <c r="T41" i="20"/>
  <c r="AD42" i="20"/>
  <c r="AD44" i="20"/>
  <c r="AD40" i="20"/>
  <c r="AD43" i="20"/>
  <c r="AD45" i="20"/>
  <c r="AD41" i="20"/>
  <c r="AH42" i="20"/>
  <c r="AH41" i="20"/>
  <c r="AH44" i="20"/>
  <c r="AH40" i="20"/>
  <c r="AH45" i="20"/>
  <c r="AH43" i="20"/>
  <c r="T37" i="20"/>
  <c r="T34" i="20"/>
  <c r="T36" i="20"/>
  <c r="T35" i="20"/>
  <c r="AH36" i="20"/>
  <c r="AH35" i="20"/>
  <c r="AD36" i="20"/>
  <c r="AD35" i="20"/>
  <c r="AD37" i="20"/>
  <c r="AD34" i="20"/>
  <c r="AH37" i="20"/>
  <c r="AH34" i="20"/>
  <c r="T25" i="20"/>
  <c r="AH25" i="20"/>
  <c r="AD25" i="20"/>
  <c r="T26" i="20"/>
  <c r="T24" i="20"/>
  <c r="AH26" i="20"/>
  <c r="AH24" i="20"/>
  <c r="AD26" i="20"/>
  <c r="AD24" i="20"/>
  <c r="T23" i="20"/>
  <c r="T22" i="20"/>
  <c r="T21" i="20"/>
  <c r="T18" i="20"/>
  <c r="T17" i="20"/>
  <c r="AD21" i="20"/>
  <c r="AD23" i="20"/>
  <c r="AD22" i="20"/>
  <c r="AH23" i="20"/>
  <c r="AH22" i="20"/>
  <c r="AH21" i="20"/>
  <c r="T19" i="20"/>
  <c r="H22" i="24" l="1"/>
  <c r="AH46" i="20"/>
  <c r="T46" i="20"/>
  <c r="N22" i="24"/>
  <c r="X17" i="20"/>
  <c r="X46" i="20" s="1"/>
  <c r="K22" i="24"/>
  <c r="T47" i="20" l="1"/>
  <c r="O22" i="24"/>
  <c r="AD18" i="20"/>
  <c r="AD46"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広島県</author>
  </authors>
  <commentList>
    <comment ref="AM1" authorId="0" shapeId="0" xr:uid="{00000000-0006-0000-0100-000001000000}">
      <text>
        <r>
          <rPr>
            <b/>
            <sz val="9"/>
            <color indexed="81"/>
            <rFont val="ＭＳ Ｐゴシック"/>
            <family val="3"/>
            <charset val="128"/>
          </rPr>
          <t>水色のセルのみ記載してください。</t>
        </r>
      </text>
    </comment>
    <comment ref="A15" authorId="0" shapeId="0" xr:uid="{00000000-0006-0000-0100-000002000000}">
      <text>
        <r>
          <rPr>
            <b/>
            <sz val="9"/>
            <color indexed="81"/>
            <rFont val="ＭＳ Ｐゴシック"/>
            <family val="3"/>
            <charset val="128"/>
          </rPr>
          <t>（別紙２）施設・事業所別申請額一覧により，自動計算されます。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広島県</author>
  </authors>
  <commentList>
    <comment ref="P1" authorId="0" shapeId="0" xr:uid="{00000000-0006-0000-0200-000001000000}">
      <text>
        <r>
          <rPr>
            <b/>
            <sz val="16"/>
            <color indexed="81"/>
            <rFont val="ＭＳ Ｐゴシック"/>
            <family val="3"/>
            <charset val="128"/>
          </rPr>
          <t>本表は、（別紙３）施設・事業所別個票により，自動表記されます。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広島県</author>
  </authors>
  <commentList>
    <comment ref="AM1" authorId="0" shapeId="0" xr:uid="{00000000-0006-0000-0300-000001000000}">
      <text>
        <r>
          <rPr>
            <b/>
            <sz val="9"/>
            <color indexed="81"/>
            <rFont val="ＭＳ Ｐゴシック"/>
            <family val="3"/>
            <charset val="128"/>
          </rPr>
          <t>水色のセルを入力してください。
緑色のセルは、プルダウンメニューから選択してください。</t>
        </r>
      </text>
    </comment>
    <comment ref="AM2" authorId="0" shapeId="0" xr:uid="{00000000-0006-0000-0300-000002000000}">
      <text>
        <r>
          <rPr>
            <b/>
            <sz val="9"/>
            <color indexed="81"/>
            <rFont val="ＭＳ Ｐゴシック"/>
            <family val="3"/>
            <charset val="128"/>
          </rPr>
          <t>各施設・事業所ごとに個票を作成し，必要に応じてシートを追加し，「個票〇」（〇は１から通し番号）に修正してください。</t>
        </r>
      </text>
    </comment>
    <comment ref="A10" authorId="0" shapeId="0" xr:uid="{00000000-0006-0000-0300-000003000000}">
      <text>
        <r>
          <rPr>
            <b/>
            <sz val="9"/>
            <color indexed="81"/>
            <rFont val="ＭＳ Ｐゴシック"/>
            <family val="3"/>
            <charset val="128"/>
          </rPr>
          <t>申請する事業区分をチェックしてください。</t>
        </r>
      </text>
    </comment>
    <comment ref="AA13" authorId="0" shapeId="0" xr:uid="{00000000-0006-0000-0300-000004000000}">
      <text>
        <r>
          <rPr>
            <b/>
            <sz val="9"/>
            <color indexed="81"/>
            <rFont val="ＭＳ Ｐゴシック"/>
            <family val="3"/>
            <charset val="128"/>
          </rPr>
          <t xml:space="preserve">｢提供サービス｣を選択することで、基準単価が表示されます。
</t>
        </r>
      </text>
    </comment>
    <comment ref="AI13" authorId="0" shapeId="0" xr:uid="{00000000-0006-0000-0300-000005000000}">
      <text>
        <r>
          <rPr>
            <b/>
            <sz val="9"/>
            <color indexed="81"/>
            <rFont val="ＭＳ Ｐゴシック"/>
            <family val="3"/>
            <charset val="128"/>
          </rPr>
          <t xml:space="preserve">（別紙）積算内訳の「１．障害福祉サービス施設・事業所等のサービス継続事業（①から③に該当する施設・事業所等）」の合計（①）の額（※千円未満切り捨て）が自動計算されます。
</t>
        </r>
        <r>
          <rPr>
            <b/>
            <u/>
            <sz val="9"/>
            <color indexed="81"/>
            <rFont val="ＭＳ Ｐゴシック"/>
            <family val="3"/>
            <charset val="128"/>
          </rPr>
          <t>ただし，この補助金以外に，他の補助金や寄付金等の収入があれば，その額を控除した額を入力してください。</t>
        </r>
      </text>
    </comment>
    <comment ref="AA35" authorId="0" shapeId="0" xr:uid="{00000000-0006-0000-0300-000006000000}">
      <text>
        <r>
          <rPr>
            <b/>
            <sz val="9"/>
            <color indexed="81"/>
            <rFont val="ＭＳ Ｐゴシック"/>
            <family val="3"/>
            <charset val="128"/>
          </rPr>
          <t xml:space="preserve">｢提供サービス｣を選択することで、基準単価が表示されます。
</t>
        </r>
      </text>
    </comment>
    <comment ref="AI35" authorId="0" shapeId="0" xr:uid="{00000000-0006-0000-0300-000007000000}">
      <text>
        <r>
          <rPr>
            <b/>
            <sz val="9"/>
            <color indexed="81"/>
            <rFont val="ＭＳ Ｐゴシック"/>
            <family val="3"/>
            <charset val="128"/>
          </rPr>
          <t xml:space="preserve">（別紙）積算内訳の「１．障害福祉サービス施設・事業所等のサービス継続事業（④に該当する施設・事業所）」の合計（②）の額（※千円未満切り捨て）が自動計算されます。
</t>
        </r>
        <r>
          <rPr>
            <b/>
            <u/>
            <sz val="9"/>
            <color indexed="81"/>
            <rFont val="ＭＳ Ｐゴシック"/>
            <family val="3"/>
            <charset val="128"/>
          </rPr>
          <t>ただし，この補助金以外に，他の補助金や寄付金等の収入があれば，その額を控除した額を入力してください。</t>
        </r>
      </text>
    </comment>
    <comment ref="AA44" authorId="0" shapeId="0" xr:uid="{00000000-0006-0000-0300-000008000000}">
      <text>
        <r>
          <rPr>
            <b/>
            <sz val="9"/>
            <color indexed="81"/>
            <rFont val="ＭＳ Ｐゴシック"/>
            <family val="3"/>
            <charset val="128"/>
          </rPr>
          <t>｢提供サービス｣を選択することで、基準単価が表示されます。</t>
        </r>
      </text>
    </comment>
    <comment ref="AI44" authorId="0" shapeId="0" xr:uid="{00000000-0006-0000-0300-000009000000}">
      <text>
        <r>
          <rPr>
            <b/>
            <sz val="9"/>
            <color indexed="81"/>
            <rFont val="ＭＳ Ｐゴシック"/>
            <family val="3"/>
            <charset val="128"/>
          </rPr>
          <t xml:space="preserve">（別紙）積算内訳の「２．障害福祉サービス施設・事業所等との協力事業」の合計（③）の額（※千円未満切り捨て）が自動計算されます。
</t>
        </r>
        <r>
          <rPr>
            <b/>
            <u/>
            <sz val="9"/>
            <color indexed="81"/>
            <rFont val="ＭＳ Ｐゴシック"/>
            <family val="3"/>
            <charset val="128"/>
          </rPr>
          <t>ただし，この補助金以外に，他の補助金や寄付金等の収入があれば，その額を控除した額を入力してください。</t>
        </r>
      </text>
    </comment>
  </commentList>
</comments>
</file>

<file path=xl/sharedStrings.xml><?xml version="1.0" encoding="utf-8"?>
<sst xmlns="http://schemas.openxmlformats.org/spreadsheetml/2006/main" count="397" uniqueCount="215">
  <si>
    <t>フリガナ</t>
    <phoneticPr fontId="4"/>
  </si>
  <si>
    <t>フリガナ</t>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</si>
  <si>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</si>
  <si>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</si>
  <si>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</si>
  <si>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</si>
  <si>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</si>
  <si>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</si>
  <si>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</si>
  <si>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</si>
  <si>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申請額</t>
    <rPh sb="0" eb="3">
      <t>シンセイガク</t>
    </rPh>
    <phoneticPr fontId="4"/>
  </si>
  <si>
    <t>か所</t>
    <rPh sb="1" eb="2">
      <t>ショ</t>
    </rPh>
    <phoneticPr fontId="4"/>
  </si>
  <si>
    <t>訪問系</t>
    <rPh sb="0" eb="2">
      <t>ホウモン</t>
    </rPh>
    <rPh sb="2" eb="3">
      <t>ケイ</t>
    </rPh>
    <phoneticPr fontId="4"/>
  </si>
  <si>
    <t>管理者の氏名</t>
    <rPh sb="0" eb="3">
      <t>カンリシャ</t>
    </rPh>
    <rPh sb="4" eb="6">
      <t>シメイ</t>
    </rPh>
    <phoneticPr fontId="4"/>
  </si>
  <si>
    <t>事業区分</t>
    <rPh sb="0" eb="2">
      <t>ジギョウ</t>
    </rPh>
    <rPh sb="2" eb="4">
      <t>クブン</t>
    </rPh>
    <phoneticPr fontId="4"/>
  </si>
  <si>
    <t>（別紙）積算内訳</t>
    <rPh sb="1" eb="3">
      <t>ベッシ</t>
    </rPh>
    <rPh sb="4" eb="6">
      <t>セキサン</t>
    </rPh>
    <rPh sb="6" eb="8">
      <t>ウチワケ</t>
    </rPh>
    <phoneticPr fontId="4"/>
  </si>
  <si>
    <t>費目</t>
    <rPh sb="0" eb="2">
      <t>ヒモク</t>
    </rPh>
    <phoneticPr fontId="4"/>
  </si>
  <si>
    <t>用途・品目・数量等</t>
    <rPh sb="0" eb="2">
      <t>ヨウト</t>
    </rPh>
    <rPh sb="3" eb="5">
      <t>ヒンモク</t>
    </rPh>
    <rPh sb="6" eb="8">
      <t>スウリョウ</t>
    </rPh>
    <rPh sb="8" eb="9">
      <t>トウ</t>
    </rPh>
    <phoneticPr fontId="4"/>
  </si>
  <si>
    <t>所要額</t>
    <rPh sb="0" eb="3">
      <t>ショヨウガク</t>
    </rPh>
    <phoneticPr fontId="4"/>
  </si>
  <si>
    <t>所要額(円)</t>
    <rPh sb="0" eb="3">
      <t>ショヨウガク</t>
    </rPh>
    <rPh sb="4" eb="5">
      <t>エン</t>
    </rPh>
    <phoneticPr fontId="4"/>
  </si>
  <si>
    <t>千円</t>
    <rPh sb="0" eb="2">
      <t>センエン</t>
    </rPh>
    <phoneticPr fontId="4"/>
  </si>
  <si>
    <t>申　請　者</t>
    <rPh sb="0" eb="1">
      <t>サル</t>
    </rPh>
    <rPh sb="2" eb="3">
      <t>ショウ</t>
    </rPh>
    <rPh sb="4" eb="5">
      <t>シャ</t>
    </rPh>
    <phoneticPr fontId="4"/>
  </si>
  <si>
    <t>E-mail</t>
    <phoneticPr fontId="4"/>
  </si>
  <si>
    <t>提供サービス</t>
    <rPh sb="0" eb="2">
      <t>テイキョウ</t>
    </rPh>
    <phoneticPr fontId="4"/>
  </si>
  <si>
    <t>合計（②）</t>
    <rPh sb="0" eb="2">
      <t>ゴウケイ</t>
    </rPh>
    <phoneticPr fontId="4"/>
  </si>
  <si>
    <t>基準単価</t>
    <rPh sb="0" eb="2">
      <t>キジュン</t>
    </rPh>
    <rPh sb="2" eb="4">
      <t>タンカ</t>
    </rPh>
    <phoneticPr fontId="4"/>
  </si>
  <si>
    <t>基準単価(a)</t>
    <rPh sb="0" eb="2">
      <t>キジュン</t>
    </rPh>
    <rPh sb="2" eb="4">
      <t>タンカ</t>
    </rPh>
    <phoneticPr fontId="4"/>
  </si>
  <si>
    <t>所要額(b)</t>
    <rPh sb="0" eb="3">
      <t>ショヨウガク</t>
    </rPh>
    <phoneticPr fontId="4"/>
  </si>
  <si>
    <t>申請額(c)</t>
    <rPh sb="0" eb="3">
      <t>シンセイガク</t>
    </rPh>
    <phoneticPr fontId="4"/>
  </si>
  <si>
    <t>千円</t>
  </si>
  <si>
    <t>サービス種別</t>
    <rPh sb="4" eb="6">
      <t>シュベツ</t>
    </rPh>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</si>
  <si>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</si>
  <si>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No.</t>
    <phoneticPr fontId="4"/>
  </si>
  <si>
    <t>（注）</t>
    <rPh sb="1" eb="2">
      <t>チュウ</t>
    </rPh>
    <phoneticPr fontId="4"/>
  </si>
  <si>
    <t>所要額(e)</t>
    <rPh sb="0" eb="3">
      <t>ショヨウガク</t>
    </rPh>
    <phoneticPr fontId="4"/>
  </si>
  <si>
    <t>申請額(f)</t>
    <rPh sb="0" eb="3">
      <t>シンセイガク</t>
    </rPh>
    <phoneticPr fontId="4"/>
  </si>
  <si>
    <t>合計</t>
    <rPh sb="0" eb="2">
      <t>ゴウケイ</t>
    </rPh>
    <phoneticPr fontId="4"/>
  </si>
  <si>
    <t>備考</t>
    <rPh sb="0" eb="2">
      <t>ビコウ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</si>
  <si>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</si>
  <si>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合計（①）</t>
    <rPh sb="0" eb="2">
      <t>ゴウケイ</t>
    </rPh>
    <phoneticPr fontId="4"/>
  </si>
  <si>
    <t>（単位:千円）</t>
    <rPh sb="1" eb="3">
      <t>タンイ</t>
    </rPh>
    <rPh sb="4" eb="6">
      <t>センエン</t>
    </rPh>
    <phoneticPr fontId="4"/>
  </si>
  <si>
    <t>事業所番号</t>
    <rPh sb="0" eb="3">
      <t>ジギョウショ</t>
    </rPh>
    <rPh sb="3" eb="5">
      <t>バンゴウ</t>
    </rPh>
    <phoneticPr fontId="4"/>
  </si>
  <si>
    <t>通所系</t>
    <rPh sb="0" eb="2">
      <t>ツウショ</t>
    </rPh>
    <rPh sb="2" eb="3">
      <t>ケイ</t>
    </rPh>
    <phoneticPr fontId="4"/>
  </si>
  <si>
    <t>療養介護</t>
    <phoneticPr fontId="4"/>
  </si>
  <si>
    <t>生活介護</t>
    <rPh sb="0" eb="2">
      <t>セイカツ</t>
    </rPh>
    <rPh sb="2" eb="4">
      <t>カイゴ</t>
    </rPh>
    <phoneticPr fontId="4"/>
  </si>
  <si>
    <t>自立訓練（機能訓練）</t>
    <phoneticPr fontId="4"/>
  </si>
  <si>
    <t>自立訓練（生活訓練）</t>
    <phoneticPr fontId="4"/>
  </si>
  <si>
    <t>就労移行支援</t>
    <phoneticPr fontId="4"/>
  </si>
  <si>
    <t>就労継続支援Ａ型</t>
    <rPh sb="7" eb="8">
      <t>ガタ</t>
    </rPh>
    <phoneticPr fontId="4"/>
  </si>
  <si>
    <t>就労継続支援Ｂ型</t>
    <rPh sb="7" eb="8">
      <t>ガタ</t>
    </rPh>
    <phoneticPr fontId="4"/>
  </si>
  <si>
    <t>就労定着支援</t>
    <rPh sb="4" eb="6">
      <t>シエン</t>
    </rPh>
    <phoneticPr fontId="4"/>
  </si>
  <si>
    <t>自立生活援助</t>
    <phoneticPr fontId="4"/>
  </si>
  <si>
    <t>児童発達支援</t>
    <phoneticPr fontId="4"/>
  </si>
  <si>
    <t>医療型児童発達支援</t>
    <phoneticPr fontId="4"/>
  </si>
  <si>
    <t>放課後等デイサービス</t>
    <phoneticPr fontId="4"/>
  </si>
  <si>
    <t>短期入所</t>
    <phoneticPr fontId="4"/>
  </si>
  <si>
    <t>入所・居住系</t>
    <rPh sb="0" eb="2">
      <t>ニュウショ</t>
    </rPh>
    <rPh sb="3" eb="5">
      <t>キョジュウ</t>
    </rPh>
    <rPh sb="5" eb="6">
      <t>ケイ</t>
    </rPh>
    <phoneticPr fontId="4"/>
  </si>
  <si>
    <t>施設入所支援</t>
    <phoneticPr fontId="4"/>
  </si>
  <si>
    <t>共同生活援助（介護サービス包括型）</t>
    <phoneticPr fontId="4"/>
  </si>
  <si>
    <t>共同生活援助（日中サービス支援型）</t>
    <phoneticPr fontId="4"/>
  </si>
  <si>
    <t>共同生活援助（外部サービス利用型）</t>
    <phoneticPr fontId="4"/>
  </si>
  <si>
    <t>福祉型障害児入所施設</t>
    <phoneticPr fontId="4"/>
  </si>
  <si>
    <t>居宅介護</t>
    <phoneticPr fontId="4"/>
  </si>
  <si>
    <t>重度訪問介護</t>
    <phoneticPr fontId="4"/>
  </si>
  <si>
    <t>同行援護</t>
    <phoneticPr fontId="4"/>
  </si>
  <si>
    <t>行動援護</t>
    <phoneticPr fontId="4"/>
  </si>
  <si>
    <t>居宅訪問型児童発達支援</t>
    <phoneticPr fontId="4"/>
  </si>
  <si>
    <t>保育所等訪問支援</t>
    <phoneticPr fontId="4"/>
  </si>
  <si>
    <t>計画相談支援</t>
    <phoneticPr fontId="4"/>
  </si>
  <si>
    <t>地域移行支援</t>
    <phoneticPr fontId="4"/>
  </si>
  <si>
    <t>地域定着支援</t>
    <phoneticPr fontId="4"/>
  </si>
  <si>
    <t>障害児相談支援</t>
    <phoneticPr fontId="4"/>
  </si>
  <si>
    <t>短期入所</t>
    <rPh sb="0" eb="2">
      <t>タンキ</t>
    </rPh>
    <rPh sb="2" eb="4">
      <t>ニュウショ</t>
    </rPh>
    <phoneticPr fontId="4"/>
  </si>
  <si>
    <t>医療型障害児入所施設</t>
    <phoneticPr fontId="4"/>
  </si>
  <si>
    <t>相談系</t>
    <rPh sb="0" eb="2">
      <t>ソウダン</t>
    </rPh>
    <rPh sb="2" eb="3">
      <t>ケイ</t>
    </rPh>
    <phoneticPr fontId="4"/>
  </si>
  <si>
    <t>障害福祉サービス等事業所番号</t>
    <rPh sb="0" eb="2">
      <t>ショウガイ</t>
    </rPh>
    <rPh sb="2" eb="4">
      <t>フクシ</t>
    </rPh>
    <rPh sb="8" eb="9">
      <t>トウ</t>
    </rPh>
    <rPh sb="9" eb="12">
      <t>ジギョウショ</t>
    </rPh>
    <rPh sb="12" eb="14">
      <t>バンゴウ</t>
    </rPh>
    <phoneticPr fontId="4"/>
  </si>
  <si>
    <t>合　　計 (1+2)</t>
    <rPh sb="0" eb="1">
      <t>ゴウ</t>
    </rPh>
    <rPh sb="3" eb="4">
      <t>ケイ</t>
    </rPh>
    <phoneticPr fontId="4"/>
  </si>
  <si>
    <t>別添</t>
    <rPh sb="0" eb="2">
      <t>ベッテン</t>
    </rPh>
    <phoneticPr fontId="19"/>
  </si>
  <si>
    <t>基準単価</t>
    <rPh sb="0" eb="2">
      <t>キジュン</t>
    </rPh>
    <rPh sb="2" eb="4">
      <t>タンカ</t>
    </rPh>
    <phoneticPr fontId="19"/>
  </si>
  <si>
    <t>通所系</t>
    <rPh sb="0" eb="2">
      <t>ツウショ</t>
    </rPh>
    <rPh sb="2" eb="3">
      <t>ケイ</t>
    </rPh>
    <phoneticPr fontId="19"/>
  </si>
  <si>
    <t>短期入所</t>
    <rPh sb="0" eb="2">
      <t>タンキ</t>
    </rPh>
    <rPh sb="2" eb="4">
      <t>ニュウショ</t>
    </rPh>
    <phoneticPr fontId="19"/>
  </si>
  <si>
    <t>入所・居住系</t>
    <rPh sb="0" eb="2">
      <t>ニュウショ</t>
    </rPh>
    <rPh sb="3" eb="5">
      <t>キョジュウ</t>
    </rPh>
    <rPh sb="5" eb="6">
      <t>ケイ</t>
    </rPh>
    <phoneticPr fontId="19"/>
  </si>
  <si>
    <t>訪問系</t>
    <rPh sb="0" eb="2">
      <t>ホウモン</t>
    </rPh>
    <rPh sb="2" eb="3">
      <t>ケイ</t>
    </rPh>
    <phoneticPr fontId="19"/>
  </si>
  <si>
    <t>相談系</t>
    <rPh sb="0" eb="2">
      <t>ソウダン</t>
    </rPh>
    <rPh sb="2" eb="3">
      <t>ケイ</t>
    </rPh>
    <phoneticPr fontId="19"/>
  </si>
  <si>
    <t>（別紙１）総括表</t>
    <rPh sb="1" eb="3">
      <t>ベッシ</t>
    </rPh>
    <rPh sb="5" eb="8">
      <t>ソウカツヒョウ</t>
    </rPh>
    <phoneticPr fontId="4"/>
  </si>
  <si>
    <t>申請内容</t>
    <rPh sb="0" eb="2">
      <t>シンセイ</t>
    </rPh>
    <rPh sb="2" eb="4">
      <t>ナイヨウ</t>
    </rPh>
    <phoneticPr fontId="4"/>
  </si>
  <si>
    <t>なし</t>
    <phoneticPr fontId="4"/>
  </si>
  <si>
    <t>あり</t>
    <phoneticPr fontId="4"/>
  </si>
  <si>
    <t>(2)共通</t>
    <rPh sb="3" eb="5">
      <t>キョウツウ</t>
    </rPh>
    <phoneticPr fontId="4"/>
  </si>
  <si>
    <t>単価１</t>
    <rPh sb="0" eb="2">
      <t>タンカ</t>
    </rPh>
    <phoneticPr fontId="4"/>
  </si>
  <si>
    <t>単価2</t>
    <rPh sb="0" eb="2">
      <t>タンカ</t>
    </rPh>
    <phoneticPr fontId="4"/>
  </si>
  <si>
    <t>合計（③）</t>
    <rPh sb="0" eb="2">
      <t>ゴウケイ</t>
    </rPh>
    <phoneticPr fontId="4"/>
  </si>
  <si>
    <t>本申請書の使い方</t>
    <rPh sb="0" eb="1">
      <t>ホン</t>
    </rPh>
    <rPh sb="1" eb="4">
      <t>シンセイショ</t>
    </rPh>
    <rPh sb="5" eb="6">
      <t>ツカ</t>
    </rPh>
    <rPh sb="7" eb="8">
      <t>カタ</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</si>
  <si>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</si>
  <si>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</si>
  <si>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</si>
  <si>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シート名を修正した個票を一つのExcelファイルに集約</t>
    <rPh sb="3" eb="4">
      <t>メイ</t>
    </rPh>
    <rPh sb="5" eb="7">
      <t>シュウセイ</t>
    </rPh>
    <rPh sb="9" eb="11">
      <t>コヒョウ</t>
    </rPh>
    <rPh sb="12" eb="13">
      <t>ヒト</t>
    </rPh>
    <rPh sb="25" eb="27">
      <t>シュウヤク</t>
    </rPh>
    <phoneticPr fontId="4"/>
  </si>
  <si>
    <t>本Excelを各事業所に配布し、「個票」のシートを記入するように依頼　</t>
    <rPh sb="0" eb="1">
      <t>ホン</t>
    </rPh>
    <rPh sb="7" eb="8">
      <t>カク</t>
    </rPh>
    <rPh sb="8" eb="11">
      <t>ジギョウショ</t>
    </rPh>
    <rPh sb="12" eb="14">
      <t>ハイフ</t>
    </rPh>
    <rPh sb="17" eb="19">
      <t>コヒョウ</t>
    </rPh>
    <rPh sb="25" eb="27">
      <t>キニュウ</t>
    </rPh>
    <rPh sb="32" eb="34">
      <t>イライ</t>
    </rPh>
    <phoneticPr fontId="4"/>
  </si>
  <si>
    <t>各事業所から回収した「個票」シートの入力内容を確認</t>
    <rPh sb="0" eb="1">
      <t>カク</t>
    </rPh>
    <rPh sb="1" eb="4">
      <t>ジギョウショ</t>
    </rPh>
    <rPh sb="6" eb="8">
      <t>カイシュウ</t>
    </rPh>
    <rPh sb="18" eb="20">
      <t>ニュウリョク</t>
    </rPh>
    <rPh sb="20" eb="22">
      <t>ナイヨウ</t>
    </rPh>
    <rPh sb="23" eb="25">
      <t>カクニン</t>
    </rPh>
    <phoneticPr fontId="4"/>
  </si>
  <si>
    <t>各事業所の「個票」のシート名を「個票●」（●は１からの通し番号）に修正</t>
    <rPh sb="0" eb="1">
      <t>カク</t>
    </rPh>
    <rPh sb="1" eb="4">
      <t>ジギョウショ</t>
    </rPh>
    <rPh sb="13" eb="14">
      <t>メイ</t>
    </rPh>
    <rPh sb="16" eb="18">
      <t>コヒョウ</t>
    </rPh>
    <rPh sb="27" eb="28">
      <t>トオ</t>
    </rPh>
    <rPh sb="29" eb="31">
      <t>バンゴウ</t>
    </rPh>
    <rPh sb="33" eb="35">
      <t>シュウセイ</t>
    </rPh>
    <phoneticPr fontId="4"/>
  </si>
  <si>
    <t>「申請額一覧」のシートに全事業所分が正しく反映されているか確認（15事業所以上ある場合には6行目～15行目を行ごとコピーし、16行目に右クリック→「コピーしたセルの挿入」で挿入すること。）</t>
    <rPh sb="1" eb="4">
      <t>シンセイガク</t>
    </rPh>
    <rPh sb="4" eb="6">
      <t>イチラン</t>
    </rPh>
    <rPh sb="12" eb="16">
      <t>ゼンジギョウショ</t>
    </rPh>
    <rPh sb="16" eb="17">
      <t>ブン</t>
    </rPh>
    <rPh sb="18" eb="19">
      <t>タダ</t>
    </rPh>
    <rPh sb="21" eb="23">
      <t>ハンエイ</t>
    </rPh>
    <rPh sb="29" eb="31">
      <t>カクニン</t>
    </rPh>
    <rPh sb="54" eb="55">
      <t>ギョウ</t>
    </rPh>
    <rPh sb="67" eb="68">
      <t>ミギ</t>
    </rPh>
    <phoneticPr fontId="4"/>
  </si>
  <si>
    <t>「個票」のシート及び「申請額一覧」のシートの内容が「総括表」のシートにも正しく反映されていることを確認するとともに、「総括表」の記入欄（水色セル）を記載</t>
    <rPh sb="1" eb="2">
      <t>コ</t>
    </rPh>
    <rPh sb="2" eb="3">
      <t>ベッコ</t>
    </rPh>
    <rPh sb="8" eb="9">
      <t>オヨ</t>
    </rPh>
    <rPh sb="11" eb="14">
      <t>シンセイガク</t>
    </rPh>
    <rPh sb="14" eb="16">
      <t>イチラン</t>
    </rPh>
    <rPh sb="22" eb="24">
      <t>ナイヨウ</t>
    </rPh>
    <rPh sb="26" eb="29">
      <t>ソウカツヒョウ</t>
    </rPh>
    <rPh sb="36" eb="37">
      <t>タダ</t>
    </rPh>
    <rPh sb="39" eb="41">
      <t>ハンエイ</t>
    </rPh>
    <rPh sb="49" eb="51">
      <t>カクニン</t>
    </rPh>
    <rPh sb="64" eb="67">
      <t>キニュウラン</t>
    </rPh>
    <rPh sb="68" eb="70">
      <t>ミズイロ</t>
    </rPh>
    <rPh sb="74" eb="76">
      <t>キサイ</t>
    </rPh>
    <phoneticPr fontId="4"/>
  </si>
  <si>
    <t>基準単価(d)</t>
    <rPh sb="0" eb="2">
      <t>キジュン</t>
    </rPh>
    <rPh sb="2" eb="4">
      <t>タンカ</t>
    </rPh>
    <phoneticPr fontId="4"/>
  </si>
  <si>
    <t>申請額計(ｇ)</t>
    <rPh sb="0" eb="3">
      <t>シンセイガク</t>
    </rPh>
    <rPh sb="3" eb="4">
      <t>ケイ</t>
    </rPh>
    <phoneticPr fontId="4"/>
  </si>
  <si>
    <t>　「申請額計(g)」は、「申請額(c)」と「申請額(f)」の合計額が自動表記されます。</t>
    <rPh sb="2" eb="4">
      <t>シンセイ</t>
    </rPh>
    <rPh sb="4" eb="5">
      <t>ガク</t>
    </rPh>
    <rPh sb="5" eb="6">
      <t>ケイ</t>
    </rPh>
    <rPh sb="13" eb="16">
      <t>シンセイガク</t>
    </rPh>
    <rPh sb="22" eb="25">
      <t>シンセイガク</t>
    </rPh>
    <rPh sb="30" eb="33">
      <t>ゴウケイガク</t>
    </rPh>
    <rPh sb="34" eb="36">
      <t>ジドウ</t>
    </rPh>
    <rPh sb="36" eb="38">
      <t>ヒョウキ</t>
    </rPh>
    <phoneticPr fontId="4"/>
  </si>
  <si>
    <t>一定の要件に該当する自費検査費用（障害者支援施設・共同生活援助事業所に限る）</t>
    <rPh sb="6" eb="8">
      <t>ガイトウ</t>
    </rPh>
    <rPh sb="10" eb="12">
      <t>ジヒ</t>
    </rPh>
    <rPh sb="12" eb="14">
      <t>ケンサ</t>
    </rPh>
    <rPh sb="14" eb="16">
      <t>ヒヨウ</t>
    </rPh>
    <rPh sb="17" eb="24">
      <t>ショウガイシャシエンシセツ</t>
    </rPh>
    <rPh sb="25" eb="27">
      <t>キョウドウ</t>
    </rPh>
    <rPh sb="27" eb="29">
      <t>セイカツ</t>
    </rPh>
    <rPh sb="29" eb="31">
      <t>エンジョ</t>
    </rPh>
    <rPh sb="31" eb="34">
      <t>ジギョウショ</t>
    </rPh>
    <rPh sb="35" eb="36">
      <t>カギ</t>
    </rPh>
    <phoneticPr fontId="4"/>
  </si>
  <si>
    <t>施設・事業所の消毒・清掃費用</t>
    <rPh sb="0" eb="2">
      <t>シセツ</t>
    </rPh>
    <rPh sb="3" eb="6">
      <t>ジギョウショ</t>
    </rPh>
    <rPh sb="7" eb="9">
      <t>ショウドク</t>
    </rPh>
    <rPh sb="10" eb="12">
      <t>セイソウ</t>
    </rPh>
    <rPh sb="12" eb="14">
      <t>ヒヨウ</t>
    </rPh>
    <phoneticPr fontId="4"/>
  </si>
  <si>
    <t>感染症廃棄物の処理費用</t>
    <rPh sb="0" eb="2">
      <t>カンセン</t>
    </rPh>
    <rPh sb="2" eb="3">
      <t>ショウ</t>
    </rPh>
    <rPh sb="3" eb="6">
      <t>ハイキブツ</t>
    </rPh>
    <rPh sb="7" eb="9">
      <t>ショリ</t>
    </rPh>
    <rPh sb="9" eb="11">
      <t>ヒヨウ</t>
    </rPh>
    <phoneticPr fontId="4"/>
  </si>
  <si>
    <t>感染者又は濃厚接触者への対応に伴い在庫不足が見込まれる衛生・防災用品の購入費用</t>
    <rPh sb="0" eb="3">
      <t>カンセンシャ</t>
    </rPh>
    <rPh sb="3" eb="4">
      <t>マタ</t>
    </rPh>
    <rPh sb="5" eb="10">
      <t>ノウコウセッショクシャ</t>
    </rPh>
    <rPh sb="12" eb="14">
      <t>タイオウ</t>
    </rPh>
    <rPh sb="15" eb="16">
      <t>トモナ</t>
    </rPh>
    <rPh sb="17" eb="19">
      <t>ザイコ</t>
    </rPh>
    <rPh sb="19" eb="21">
      <t>フソク</t>
    </rPh>
    <rPh sb="22" eb="24">
      <t>ミコ</t>
    </rPh>
    <rPh sb="27" eb="29">
      <t>エイセイ</t>
    </rPh>
    <rPh sb="30" eb="32">
      <t>ボウサイ</t>
    </rPh>
    <rPh sb="32" eb="34">
      <t>ヨウヒン</t>
    </rPh>
    <rPh sb="35" eb="37">
      <t>コウニュウ</t>
    </rPh>
    <rPh sb="37" eb="39">
      <t>ヒヨウ</t>
    </rPh>
    <phoneticPr fontId="4"/>
  </si>
  <si>
    <t>代替サービス提供に伴う緊急雇用に係る費用</t>
    <rPh sb="0" eb="2">
      <t>ダイタイ</t>
    </rPh>
    <rPh sb="6" eb="8">
      <t>テイキョウ</t>
    </rPh>
    <rPh sb="9" eb="10">
      <t>トモナ</t>
    </rPh>
    <rPh sb="11" eb="13">
      <t>キンキュウ</t>
    </rPh>
    <rPh sb="13" eb="15">
      <t>コヨウ</t>
    </rPh>
    <rPh sb="16" eb="17">
      <t>カカ</t>
    </rPh>
    <rPh sb="18" eb="20">
      <t>ヒヨウ</t>
    </rPh>
    <phoneticPr fontId="4"/>
  </si>
  <si>
    <t>割増賃金・手当</t>
    <rPh sb="0" eb="2">
      <t>ワリマシ</t>
    </rPh>
    <rPh sb="2" eb="4">
      <t>チンギン</t>
    </rPh>
    <rPh sb="5" eb="7">
      <t>テアテ</t>
    </rPh>
    <phoneticPr fontId="4"/>
  </si>
  <si>
    <t>職業紹介料</t>
    <rPh sb="0" eb="2">
      <t>ショクギョウ</t>
    </rPh>
    <rPh sb="2" eb="4">
      <t>ショウカイ</t>
    </rPh>
    <rPh sb="4" eb="5">
      <t>リョウ</t>
    </rPh>
    <phoneticPr fontId="4"/>
  </si>
  <si>
    <t>旅費</t>
    <rPh sb="0" eb="2">
      <t>リョヒ</t>
    </rPh>
    <phoneticPr fontId="4"/>
  </si>
  <si>
    <t>損害賠償保険の加入費用</t>
    <rPh sb="0" eb="2">
      <t>ソンガイ</t>
    </rPh>
    <rPh sb="2" eb="4">
      <t>バイショウ</t>
    </rPh>
    <rPh sb="4" eb="6">
      <t>ホケン</t>
    </rPh>
    <rPh sb="7" eb="9">
      <t>カニュウ</t>
    </rPh>
    <rPh sb="9" eb="11">
      <t>ヒヨウ</t>
    </rPh>
    <phoneticPr fontId="4"/>
  </si>
  <si>
    <t>代替場所の確保費用（使用料）</t>
    <rPh sb="0" eb="2">
      <t>ダイタイ</t>
    </rPh>
    <rPh sb="2" eb="4">
      <t>バショ</t>
    </rPh>
    <rPh sb="5" eb="7">
      <t>カクホ</t>
    </rPh>
    <rPh sb="7" eb="9">
      <t>ヒヨウ</t>
    </rPh>
    <rPh sb="10" eb="13">
      <t>シヨウリョウ</t>
    </rPh>
    <phoneticPr fontId="4"/>
  </si>
  <si>
    <t>居宅介護事業所に所属する居宅介護職員による同行指導への謝金</t>
    <rPh sb="0" eb="2">
      <t>キョタク</t>
    </rPh>
    <rPh sb="2" eb="4">
      <t>カイゴ</t>
    </rPh>
    <rPh sb="4" eb="7">
      <t>ジギョウショ</t>
    </rPh>
    <rPh sb="8" eb="10">
      <t>ショゾク</t>
    </rPh>
    <rPh sb="12" eb="14">
      <t>キョタク</t>
    </rPh>
    <rPh sb="14" eb="16">
      <t>カイゴ</t>
    </rPh>
    <rPh sb="16" eb="18">
      <t>ショクイン</t>
    </rPh>
    <rPh sb="21" eb="23">
      <t>ドウコウ</t>
    </rPh>
    <rPh sb="23" eb="25">
      <t>シドウ</t>
    </rPh>
    <rPh sb="27" eb="29">
      <t>シャキン</t>
    </rPh>
    <phoneticPr fontId="4"/>
  </si>
  <si>
    <t>代替場所や利用者宅への旅費</t>
    <rPh sb="0" eb="2">
      <t>ダイタイ</t>
    </rPh>
    <rPh sb="2" eb="4">
      <t>バショ</t>
    </rPh>
    <rPh sb="5" eb="8">
      <t>リヨウシャ</t>
    </rPh>
    <rPh sb="8" eb="9">
      <t>タク</t>
    </rPh>
    <rPh sb="11" eb="13">
      <t>リョヒ</t>
    </rPh>
    <phoneticPr fontId="4"/>
  </si>
  <si>
    <t>利用者宅を訪問して健康管理や相談援助を行うため緊急かつ一時的に必要となる車や自転車のリース費用</t>
    <rPh sb="0" eb="3">
      <t>リヨウシャ</t>
    </rPh>
    <rPh sb="3" eb="4">
      <t>タク</t>
    </rPh>
    <rPh sb="5" eb="7">
      <t>ホウモン</t>
    </rPh>
    <rPh sb="9" eb="11">
      <t>ケンコウ</t>
    </rPh>
    <rPh sb="11" eb="13">
      <t>カンリ</t>
    </rPh>
    <rPh sb="14" eb="16">
      <t>ソウダン</t>
    </rPh>
    <rPh sb="16" eb="18">
      <t>エンジョ</t>
    </rPh>
    <rPh sb="19" eb="20">
      <t>オコナ</t>
    </rPh>
    <rPh sb="23" eb="25">
      <t>キンキュウ</t>
    </rPh>
    <rPh sb="27" eb="29">
      <t>イチジ</t>
    </rPh>
    <rPh sb="29" eb="30">
      <t>テキ</t>
    </rPh>
    <rPh sb="31" eb="33">
      <t>ヒツヨウ</t>
    </rPh>
    <rPh sb="36" eb="37">
      <t>クルマ</t>
    </rPh>
    <rPh sb="38" eb="41">
      <t>ジテンシャ</t>
    </rPh>
    <rPh sb="45" eb="47">
      <t>ヒヨウ</t>
    </rPh>
    <phoneticPr fontId="4"/>
  </si>
  <si>
    <t>通所できない利用者の安否確認等のためのタブレットのリース費用（通信費用は除く）</t>
    <rPh sb="0" eb="2">
      <t>ツウショ</t>
    </rPh>
    <rPh sb="6" eb="9">
      <t>リヨウシャ</t>
    </rPh>
    <rPh sb="10" eb="12">
      <t>アンピ</t>
    </rPh>
    <rPh sb="12" eb="14">
      <t>カクニン</t>
    </rPh>
    <rPh sb="14" eb="15">
      <t>トウ</t>
    </rPh>
    <rPh sb="28" eb="30">
      <t>ヒヨウ</t>
    </rPh>
    <rPh sb="31" eb="33">
      <t>ツウシン</t>
    </rPh>
    <rPh sb="33" eb="35">
      <t>ヒヨウ</t>
    </rPh>
    <rPh sb="36" eb="37">
      <t>ノゾ</t>
    </rPh>
    <phoneticPr fontId="4"/>
  </si>
  <si>
    <t>緊急雇用に係る費用</t>
    <rPh sb="0" eb="2">
      <t>キンキュウ</t>
    </rPh>
    <rPh sb="2" eb="4">
      <t>コヨウ</t>
    </rPh>
    <rPh sb="5" eb="6">
      <t>カカ</t>
    </rPh>
    <rPh sb="7" eb="9">
      <t>ヒヨウ</t>
    </rPh>
    <phoneticPr fontId="4"/>
  </si>
  <si>
    <t>割増賃金・手当</t>
    <phoneticPr fontId="4"/>
  </si>
  <si>
    <t>帰宅困難職員の宿泊費</t>
    <phoneticPr fontId="4"/>
  </si>
  <si>
    <t>連携機関との連携に係る旅費</t>
    <phoneticPr fontId="4"/>
  </si>
  <si>
    <t>（以下の費用は，代替サービス提供期間の分に限る）</t>
    <phoneticPr fontId="4"/>
  </si>
  <si>
    <t>（以下の費用は，代替サービス提供期間の分に限る）</t>
    <phoneticPr fontId="4"/>
  </si>
  <si>
    <t>追加で必要な人員確保のための緊急雇用に係る費用</t>
    <rPh sb="0" eb="2">
      <t>ツイカ</t>
    </rPh>
    <rPh sb="3" eb="5">
      <t>ヒツヨウ</t>
    </rPh>
    <rPh sb="6" eb="8">
      <t>ジンイン</t>
    </rPh>
    <rPh sb="8" eb="10">
      <t>カクホ</t>
    </rPh>
    <rPh sb="14" eb="16">
      <t>キンキュウ</t>
    </rPh>
    <rPh sb="16" eb="18">
      <t>コヨウ</t>
    </rPh>
    <rPh sb="19" eb="20">
      <t>カカ</t>
    </rPh>
    <rPh sb="21" eb="23">
      <t>ヒヨウ</t>
    </rPh>
    <phoneticPr fontId="4"/>
  </si>
  <si>
    <t>割増賃金・手当</t>
    <phoneticPr fontId="4"/>
  </si>
  <si>
    <t>宿泊費</t>
    <rPh sb="0" eb="3">
      <t>シュクハクヒ</t>
    </rPh>
    <phoneticPr fontId="4"/>
  </si>
  <si>
    <t>損害賠償保険の加入費用</t>
    <rPh sb="0" eb="6">
      <t>ソンガイバイショウホケン</t>
    </rPh>
    <rPh sb="7" eb="9">
      <t>カニュウ</t>
    </rPh>
    <rPh sb="9" eb="11">
      <t>ヒヨウ</t>
    </rPh>
    <phoneticPr fontId="4"/>
  </si>
  <si>
    <t>分類</t>
    <rPh sb="0" eb="2">
      <t>ブンルイ</t>
    </rPh>
    <phoneticPr fontId="19"/>
  </si>
  <si>
    <t>No</t>
    <phoneticPr fontId="4"/>
  </si>
  <si>
    <t>サービス名</t>
    <rPh sb="4" eb="5">
      <t>メイ</t>
    </rPh>
    <phoneticPr fontId="4"/>
  </si>
  <si>
    <t>対象サービス種別</t>
    <rPh sb="0" eb="2">
      <t>タイショウ</t>
    </rPh>
    <rPh sb="6" eb="8">
      <t>シュベツ</t>
    </rPh>
    <phoneticPr fontId="4"/>
  </si>
  <si>
    <t>④に該当する施設・事業所</t>
    <rPh sb="2" eb="4">
      <t>ガイトウ</t>
    </rPh>
    <rPh sb="6" eb="8">
      <t>シセツ</t>
    </rPh>
    <rPh sb="9" eb="12">
      <t>ジギョウショ</t>
    </rPh>
    <phoneticPr fontId="4"/>
  </si>
  <si>
    <t>交付対象の区分</t>
    <rPh sb="2" eb="4">
      <t>タイショウ</t>
    </rPh>
    <rPh sb="5" eb="7">
      <t>クブン</t>
    </rPh>
    <phoneticPr fontId="4"/>
  </si>
  <si>
    <t>施設・事業所数</t>
    <rPh sb="0" eb="2">
      <t>シセツ</t>
    </rPh>
    <rPh sb="3" eb="6">
      <t>ジギョウショ</t>
    </rPh>
    <rPh sb="6" eb="7">
      <t>スウ</t>
    </rPh>
    <phoneticPr fontId="4"/>
  </si>
  <si>
    <t>　　　　　　　　　　　　　　　　　　　　　　　　事業区分
サービス種別</t>
    <rPh sb="24" eb="26">
      <t>ジギョウ</t>
    </rPh>
    <rPh sb="26" eb="28">
      <t>クブン</t>
    </rPh>
    <rPh sb="34" eb="36">
      <t>シュベツ</t>
    </rPh>
    <phoneticPr fontId="4"/>
  </si>
  <si>
    <t>施設・事業所名</t>
    <rPh sb="0" eb="2">
      <t>シセツ</t>
    </rPh>
    <rPh sb="3" eb="6">
      <t>ジギョウショ</t>
    </rPh>
    <rPh sb="6" eb="7">
      <t>メイ</t>
    </rPh>
    <phoneticPr fontId="4"/>
  </si>
  <si>
    <t>施設・事業所の名称</t>
    <rPh sb="0" eb="2">
      <t>シセツ</t>
    </rPh>
    <rPh sb="3" eb="6">
      <t>ジギョウショ</t>
    </rPh>
    <rPh sb="7" eb="9">
      <t>メイショウ</t>
    </rPh>
    <phoneticPr fontId="4"/>
  </si>
  <si>
    <t>施設・事業所の所在地</t>
    <rPh sb="0" eb="2">
      <t>シセツ</t>
    </rPh>
    <rPh sb="3" eb="6">
      <t>ジギョウショ</t>
    </rPh>
    <rPh sb="7" eb="10">
      <t>ショザイチ</t>
    </rPh>
    <phoneticPr fontId="4"/>
  </si>
  <si>
    <t>(別紙３）施設・事業所別個表</t>
    <rPh sb="1" eb="3">
      <t>ベッシ</t>
    </rPh>
    <rPh sb="5" eb="7">
      <t>シセツ</t>
    </rPh>
    <rPh sb="8" eb="11">
      <t>ジギョウショ</t>
    </rPh>
    <rPh sb="11" eb="12">
      <t>ベツ</t>
    </rPh>
    <rPh sb="12" eb="14">
      <t>コヒョウ</t>
    </rPh>
    <phoneticPr fontId="4"/>
  </si>
  <si>
    <t>施設・事業所の状況</t>
    <rPh sb="0" eb="2">
      <t>シセツ</t>
    </rPh>
    <rPh sb="3" eb="6">
      <t>ジギョウショ</t>
    </rPh>
    <rPh sb="7" eb="9">
      <t>ジョウキョウ</t>
    </rPh>
    <phoneticPr fontId="4"/>
  </si>
  <si>
    <t>療養介護</t>
    <rPh sb="0" eb="2">
      <t>リョウヨウ</t>
    </rPh>
    <phoneticPr fontId="26"/>
  </si>
  <si>
    <t>生活介護</t>
    <rPh sb="0" eb="2">
      <t>セイカツ</t>
    </rPh>
    <rPh sb="2" eb="4">
      <t>カイゴ</t>
    </rPh>
    <phoneticPr fontId="26"/>
  </si>
  <si>
    <t>自立訓練（機能訓練）</t>
  </si>
  <si>
    <t>自立訓練（生活訓練)</t>
  </si>
  <si>
    <t>就労移行支援</t>
  </si>
  <si>
    <t>就労継続支援Ａ型</t>
  </si>
  <si>
    <t>就労継続支援Ｂ型</t>
  </si>
  <si>
    <t>児童発達支援</t>
  </si>
  <si>
    <t>医療型児童発達支援</t>
  </si>
  <si>
    <t>放課後等デイサービス</t>
  </si>
  <si>
    <t>短期入所</t>
    <rPh sb="0" eb="4">
      <t>タンキニュウショ</t>
    </rPh>
    <phoneticPr fontId="26"/>
  </si>
  <si>
    <t>施設入所支援</t>
    <rPh sb="0" eb="2">
      <t>シセツ</t>
    </rPh>
    <rPh sb="2" eb="4">
      <t>ニュウショ</t>
    </rPh>
    <rPh sb="4" eb="6">
      <t>シエン</t>
    </rPh>
    <phoneticPr fontId="26"/>
  </si>
  <si>
    <t>共同生活援助（介護サービス包括型）</t>
    <rPh sb="0" eb="2">
      <t>キョウドウ</t>
    </rPh>
    <rPh sb="2" eb="4">
      <t>セイカツ</t>
    </rPh>
    <rPh sb="4" eb="6">
      <t>エンジョ</t>
    </rPh>
    <rPh sb="7" eb="9">
      <t>カイゴ</t>
    </rPh>
    <rPh sb="13" eb="15">
      <t>ホウカツ</t>
    </rPh>
    <rPh sb="15" eb="16">
      <t>ガタ</t>
    </rPh>
    <phoneticPr fontId="26"/>
  </si>
  <si>
    <t>共同生活援助（日中サービス支援型）</t>
    <rPh sb="0" eb="6">
      <t>キョウドウセイカツエンジョ</t>
    </rPh>
    <rPh sb="7" eb="9">
      <t>ニッチュウ</t>
    </rPh>
    <rPh sb="13" eb="15">
      <t>シエン</t>
    </rPh>
    <rPh sb="15" eb="16">
      <t>ガタ</t>
    </rPh>
    <phoneticPr fontId="26"/>
  </si>
  <si>
    <t>共同生活援助（外部サービス利用型）</t>
    <rPh sb="0" eb="6">
      <t>キョウドウセイカツエンジョ</t>
    </rPh>
    <rPh sb="7" eb="9">
      <t>ガイブ</t>
    </rPh>
    <rPh sb="13" eb="15">
      <t>リヨウ</t>
    </rPh>
    <rPh sb="15" eb="16">
      <t>ガタ</t>
    </rPh>
    <phoneticPr fontId="26"/>
  </si>
  <si>
    <t>福祉型障害児入所施設</t>
  </si>
  <si>
    <t>医療型障害児入所施設</t>
    <rPh sb="6" eb="8">
      <t>ニュウショ</t>
    </rPh>
    <rPh sb="8" eb="10">
      <t>シセツ</t>
    </rPh>
    <phoneticPr fontId="26"/>
  </si>
  <si>
    <t>居宅介護</t>
  </si>
  <si>
    <t>重度訪問介護</t>
  </si>
  <si>
    <t>同行援護</t>
  </si>
  <si>
    <t>行動援護</t>
    <rPh sb="2" eb="4">
      <t>エンゴ</t>
    </rPh>
    <phoneticPr fontId="26"/>
  </si>
  <si>
    <t>就労定着支援</t>
  </si>
  <si>
    <t>自立生活援助</t>
  </si>
  <si>
    <t>居宅訪問型児童発達支援</t>
  </si>
  <si>
    <t>保育所等訪問支援</t>
  </si>
  <si>
    <t>計画相談支援</t>
  </si>
  <si>
    <t>地域移行支援</t>
  </si>
  <si>
    <t>地域定着支援</t>
  </si>
  <si>
    <t>障害児相談支援</t>
    <rPh sb="0" eb="2">
      <t>ショウガイ</t>
    </rPh>
    <rPh sb="2" eb="3">
      <t>ジ</t>
    </rPh>
    <rPh sb="3" eb="5">
      <t>ソウダン</t>
    </rPh>
    <rPh sb="5" eb="7">
      <t>シエン</t>
    </rPh>
    <phoneticPr fontId="26"/>
  </si>
  <si>
    <t>-</t>
  </si>
  <si>
    <t>① 利用者又は職員に新型コロナウイルスの感染者が発生した施設・事業所
※ 職員に濃厚接触者が発生し職員が不足した場合を含む。
・対象サービス：No.1からNo.29
② 濃厚接触者に対応した施設・事業所
・対象サービス：No.11からNo.25
③ 都道府県，保健所を設置する市から休業要請を受けた事業所
・対象サービス：No.1からNo.11
④ 発熱等の症状を呈する利用者又は職員に対し，一定の要件のもと，自費で検査を実施した障害者支援施設又は共同生活援助事業所（①，②の場合を除く）
・対象サービス：No.12からNo.15</t>
    <phoneticPr fontId="4"/>
  </si>
  <si>
    <t>⑤ ①，③以外の事業所であって，当該事業所の職員により，居宅で生活している利用者に対して，できる限りのサービスを提供した事業所（※３）
・対象サービス：No.1からNo.10</t>
    <phoneticPr fontId="4"/>
  </si>
  <si>
    <t>① (１）の①又は③に該当する施設・事業所に対し，協力する施設・事業所
② 感染症の拡大防止の観点から必要があり，自主的に休業した障害福祉サービス等事業所に対し，協力する施設・事業所（※４）
・対象サービス：No.1からNo.29</t>
    <phoneticPr fontId="19"/>
  </si>
  <si>
    <t>（１）障害福祉サービス施設・事業所等のサービス継続支援事業</t>
    <phoneticPr fontId="19"/>
  </si>
  <si>
    <t>（２）障害福祉サービス施設・事業所等との協力支援事業</t>
    <phoneticPr fontId="19"/>
  </si>
  <si>
    <t>交付対象</t>
    <rPh sb="0" eb="2">
      <t>コウフ</t>
    </rPh>
    <rPh sb="2" eb="4">
      <t>タイショウ</t>
    </rPh>
    <phoneticPr fontId="4"/>
  </si>
  <si>
    <t>事業区分</t>
    <rPh sb="0" eb="2">
      <t>ジギョウ</t>
    </rPh>
    <rPh sb="2" eb="4">
      <t>クブン</t>
    </rPh>
    <phoneticPr fontId="4"/>
  </si>
  <si>
    <t>（別紙２）施設・事業所別申請額一覧</t>
    <rPh sb="1" eb="3">
      <t>ベッシ</t>
    </rPh>
    <rPh sb="5" eb="7">
      <t>シセツ</t>
    </rPh>
    <rPh sb="8" eb="11">
      <t>ジギョウショ</t>
    </rPh>
    <rPh sb="11" eb="12">
      <t>ベツ</t>
    </rPh>
    <rPh sb="12" eb="15">
      <t>シンセイガク</t>
    </rPh>
    <rPh sb="15" eb="17">
      <t>イチラン</t>
    </rPh>
    <phoneticPr fontId="4"/>
  </si>
  <si>
    <t>　「所要額(b)」及び「所要額(e)」は「(別紙３）施設・事業所別個表」に入力した所要額（千円未満切り捨て）が自動表記されます。</t>
    <rPh sb="2" eb="5">
      <t>ショヨウガク</t>
    </rPh>
    <rPh sb="9" eb="10">
      <t>オヨ</t>
    </rPh>
    <rPh sb="12" eb="15">
      <t>ショヨウガク</t>
    </rPh>
    <rPh sb="29" eb="32">
      <t>ジギョウショ</t>
    </rPh>
    <rPh sb="37" eb="39">
      <t>ニュウリョク</t>
    </rPh>
    <rPh sb="41" eb="44">
      <t>ショヨウガク</t>
    </rPh>
    <rPh sb="45" eb="46">
      <t>セン</t>
    </rPh>
    <rPh sb="46" eb="49">
      <t>エンミマン</t>
    </rPh>
    <rPh sb="49" eb="50">
      <t>キ</t>
    </rPh>
    <rPh sb="51" eb="52">
      <t>ス</t>
    </rPh>
    <rPh sb="55" eb="57">
      <t>ジドウ</t>
    </rPh>
    <rPh sb="57" eb="59">
      <t>ヒョウキ</t>
    </rPh>
    <phoneticPr fontId="4"/>
  </si>
  <si>
    <t>※別紙の①の額の千円未満切り捨て</t>
    <rPh sb="1" eb="3">
      <t>ベッシ</t>
    </rPh>
    <rPh sb="6" eb="7">
      <t>ガク</t>
    </rPh>
    <rPh sb="8" eb="10">
      <t>センエン</t>
    </rPh>
    <rPh sb="10" eb="12">
      <t>ミマン</t>
    </rPh>
    <rPh sb="12" eb="13">
      <t>キ</t>
    </rPh>
    <rPh sb="14" eb="15">
      <t>ス</t>
    </rPh>
    <phoneticPr fontId="4"/>
  </si>
  <si>
    <t>※別紙の②の額の千円未満切り捨て</t>
    <phoneticPr fontId="4"/>
  </si>
  <si>
    <t>※別紙の③の額の千円未満切り捨て</t>
    <phoneticPr fontId="4"/>
  </si>
  <si>
    <t>①②に該当する施設・事業所</t>
    <rPh sb="3" eb="5">
      <t>ガイトウ</t>
    </rPh>
    <rPh sb="7" eb="9">
      <t>シセツ</t>
    </rPh>
    <rPh sb="10" eb="13">
      <t>ジギョウショ</t>
    </rPh>
    <phoneticPr fontId="4"/>
  </si>
  <si>
    <t>　「基準単価(a)」及び「基準単価(d)」は、「（別表１）基準単価」に記載された基準単価が自動表記されます。</t>
    <rPh sb="2" eb="4">
      <t>キジュン</t>
    </rPh>
    <rPh sb="4" eb="6">
      <t>タンカ</t>
    </rPh>
    <rPh sb="10" eb="11">
      <t>オヨ</t>
    </rPh>
    <rPh sb="13" eb="15">
      <t>キジュン</t>
    </rPh>
    <rPh sb="15" eb="17">
      <t>タンカ</t>
    </rPh>
    <rPh sb="25" eb="27">
      <t>ベッピョウ</t>
    </rPh>
    <rPh sb="29" eb="31">
      <t>キジュン</t>
    </rPh>
    <rPh sb="31" eb="33">
      <t>タンカ</t>
    </rPh>
    <rPh sb="45" eb="47">
      <t>ジドウ</t>
    </rPh>
    <rPh sb="47" eb="49">
      <t>ヒョウキ</t>
    </rPh>
    <phoneticPr fontId="4"/>
  </si>
  <si>
    <t xml:space="preserve">「個票」の着色セルを入力（水色セル：必要情報の入力・該当する項目のチェック、うす緑色セル：クリックしてプルダウンから選択）し、事業者（法人本部）へ返送
</t>
    <rPh sb="5" eb="7">
      <t>チャクショク</t>
    </rPh>
    <rPh sb="10" eb="12">
      <t>ニュウリョク</t>
    </rPh>
    <rPh sb="13" eb="15">
      <t>ミズイロ</t>
    </rPh>
    <rPh sb="18" eb="20">
      <t>ヒツヨウ</t>
    </rPh>
    <rPh sb="20" eb="22">
      <t>ジョウホウ</t>
    </rPh>
    <rPh sb="23" eb="25">
      <t>ニュウリョク</t>
    </rPh>
    <rPh sb="26" eb="28">
      <t>ガイトウ</t>
    </rPh>
    <rPh sb="30" eb="32">
      <t>コウモク</t>
    </rPh>
    <rPh sb="40" eb="42">
      <t>ミドリイロ</t>
    </rPh>
    <rPh sb="58" eb="60">
      <t>センタク</t>
    </rPh>
    <rPh sb="63" eb="66">
      <t>ジギョウシャ</t>
    </rPh>
    <rPh sb="67" eb="69">
      <t>ホウジン</t>
    </rPh>
    <rPh sb="69" eb="71">
      <t>ホンブ</t>
    </rPh>
    <rPh sb="73" eb="75">
      <t>ヘンソウ</t>
    </rPh>
    <phoneticPr fontId="4"/>
  </si>
  <si>
    <t>完成したExcelファイルの全シートを印刷し，他の必要書類と一緒に青森県障害福祉課へ送付</t>
    <rPh sb="0" eb="2">
      <t>カンセイ</t>
    </rPh>
    <rPh sb="14" eb="15">
      <t>ゼン</t>
    </rPh>
    <rPh sb="19" eb="21">
      <t>インサツ</t>
    </rPh>
    <rPh sb="23" eb="24">
      <t>ホカ</t>
    </rPh>
    <rPh sb="25" eb="27">
      <t>ヒツヨウ</t>
    </rPh>
    <rPh sb="27" eb="29">
      <t>ショルイ</t>
    </rPh>
    <rPh sb="30" eb="32">
      <t>イッショ</t>
    </rPh>
    <rPh sb="33" eb="35">
      <t>アオモリ</t>
    </rPh>
    <rPh sb="35" eb="36">
      <t>ケン</t>
    </rPh>
    <rPh sb="36" eb="38">
      <t>ショウガイ</t>
    </rPh>
    <rPh sb="38" eb="41">
      <t>フクシカ</t>
    </rPh>
    <rPh sb="40" eb="41">
      <t>カ</t>
    </rPh>
    <rPh sb="42" eb="44">
      <t>ソウフ</t>
    </rPh>
    <phoneticPr fontId="4"/>
  </si>
  <si>
    <t>２．障害福祉サービス施設・事業所等との
協力支援事業</t>
    <rPh sb="2" eb="4">
      <t>ショウガイ</t>
    </rPh>
    <rPh sb="4" eb="6">
      <t>フクシ</t>
    </rPh>
    <rPh sb="10" eb="12">
      <t>シセツ</t>
    </rPh>
    <rPh sb="13" eb="16">
      <t>ジギョウショ</t>
    </rPh>
    <rPh sb="16" eb="17">
      <t>トウ</t>
    </rPh>
    <rPh sb="20" eb="22">
      <t>キョウリョク</t>
    </rPh>
    <rPh sb="22" eb="24">
      <t>シエン</t>
    </rPh>
    <rPh sb="24" eb="26">
      <t>ジギョウ</t>
    </rPh>
    <phoneticPr fontId="4"/>
  </si>
  <si>
    <t>法人名</t>
    <rPh sb="0" eb="2">
      <t>ホウジン</t>
    </rPh>
    <rPh sb="2" eb="3">
      <t>メイ</t>
    </rPh>
    <phoneticPr fontId="4"/>
  </si>
  <si>
    <t>法人本部所在地</t>
    <rPh sb="0" eb="2">
      <t>ホウジン</t>
    </rPh>
    <rPh sb="2" eb="4">
      <t>ホンブ</t>
    </rPh>
    <rPh sb="4" eb="7">
      <t>ショザイチ</t>
    </rPh>
    <phoneticPr fontId="4"/>
  </si>
  <si>
    <t>２．障害福祉サービス施設・事業所等との協力支援事業</t>
    <rPh sb="10" eb="12">
      <t>シセツ</t>
    </rPh>
    <rPh sb="13" eb="16">
      <t>ジギョウショ</t>
    </rPh>
    <rPh sb="16" eb="17">
      <t>トウ</t>
    </rPh>
    <rPh sb="19" eb="21">
      <t>キョウリョク</t>
    </rPh>
    <rPh sb="21" eb="23">
      <t>シエン</t>
    </rPh>
    <rPh sb="23" eb="25">
      <t>ジギョウ</t>
    </rPh>
    <phoneticPr fontId="4"/>
  </si>
  <si>
    <t>1.障害福祉サービス施設・事業所等のサービス継続支援事業</t>
    <rPh sb="10" eb="12">
      <t>シセツ</t>
    </rPh>
    <rPh sb="16" eb="17">
      <t>トウ</t>
    </rPh>
    <rPh sb="24" eb="26">
      <t>シエン</t>
    </rPh>
    <rPh sb="26" eb="28">
      <t>ジギョウ</t>
    </rPh>
    <phoneticPr fontId="4"/>
  </si>
  <si>
    <t>2.障害福祉サービス施設・事業所等との協力支援事業</t>
    <rPh sb="10" eb="12">
      <t>シセツ</t>
    </rPh>
    <rPh sb="13" eb="16">
      <t>ジギョウショ</t>
    </rPh>
    <rPh sb="16" eb="17">
      <t>トウ</t>
    </rPh>
    <rPh sb="19" eb="21">
      <t>キョウリョク</t>
    </rPh>
    <rPh sb="21" eb="23">
      <t>シエン</t>
    </rPh>
    <rPh sb="23" eb="25">
      <t>ジギョウ</t>
    </rPh>
    <phoneticPr fontId="4"/>
  </si>
  <si>
    <t>１．障害福祉サービス施設・事業所等のサービス継続支援事業</t>
    <rPh sb="2" eb="4">
      <t>ショウガイ</t>
    </rPh>
    <rPh sb="4" eb="6">
      <t>フクシ</t>
    </rPh>
    <rPh sb="10" eb="12">
      <t>シセツ</t>
    </rPh>
    <rPh sb="13" eb="16">
      <t>ジギョウショ</t>
    </rPh>
    <rPh sb="16" eb="17">
      <t>トウ</t>
    </rPh>
    <rPh sb="22" eb="24">
      <t>ケイゾク</t>
    </rPh>
    <rPh sb="24" eb="26">
      <t>シエン</t>
    </rPh>
    <rPh sb="26" eb="28">
      <t>ジギョウ</t>
    </rPh>
    <phoneticPr fontId="4"/>
  </si>
  <si>
    <r>
      <t>障害福祉サービス施設・事業所等のサービス継続支援事業　</t>
    </r>
    <r>
      <rPr>
        <sz val="8"/>
        <rFont val="ＭＳ Ｐ明朝"/>
        <family val="1"/>
        <charset val="128"/>
      </rPr>
      <t>→ １を記載</t>
    </r>
    <rPh sb="0" eb="2">
      <t>ショウガイ</t>
    </rPh>
    <rPh sb="2" eb="4">
      <t>フクシ</t>
    </rPh>
    <rPh sb="8" eb="10">
      <t>シセツ</t>
    </rPh>
    <rPh sb="11" eb="14">
      <t>ジギョウショ</t>
    </rPh>
    <rPh sb="14" eb="15">
      <t>トウ</t>
    </rPh>
    <rPh sb="20" eb="22">
      <t>ケイゾク</t>
    </rPh>
    <rPh sb="22" eb="24">
      <t>シエン</t>
    </rPh>
    <rPh sb="24" eb="26">
      <t>ジギョウ</t>
    </rPh>
    <rPh sb="31" eb="33">
      <t>キサイ</t>
    </rPh>
    <phoneticPr fontId="4"/>
  </si>
  <si>
    <r>
      <t>障害福祉サービス施設・事業所等との協力支援支援事業　</t>
    </r>
    <r>
      <rPr>
        <sz val="8"/>
        <rFont val="ＭＳ Ｐ明朝"/>
        <family val="1"/>
        <charset val="128"/>
      </rPr>
      <t>→ ２を記載</t>
    </r>
    <rPh sb="8" eb="10">
      <t>シセツ</t>
    </rPh>
    <rPh sb="14" eb="15">
      <t>トウ</t>
    </rPh>
    <rPh sb="17" eb="19">
      <t>キョウリョク</t>
    </rPh>
    <rPh sb="19" eb="21">
      <t>シエン</t>
    </rPh>
    <rPh sb="21" eb="23">
      <t>シエン</t>
    </rPh>
    <rPh sb="23" eb="25">
      <t>ジギョウ</t>
    </rPh>
    <rPh sb="30" eb="32">
      <t>キサイ</t>
    </rPh>
    <phoneticPr fontId="4"/>
  </si>
  <si>
    <t>１． 障害福祉サービス施設・事業所等のサービス継続支援事業</t>
    <rPh sb="3" eb="5">
      <t>ショウガイ</t>
    </rPh>
    <rPh sb="5" eb="7">
      <t>フクシ</t>
    </rPh>
    <rPh sb="11" eb="13">
      <t>シセツ</t>
    </rPh>
    <rPh sb="14" eb="17">
      <t>ジギョウショ</t>
    </rPh>
    <rPh sb="17" eb="18">
      <t>トウ</t>
    </rPh>
    <rPh sb="23" eb="25">
      <t>ケイゾク</t>
    </rPh>
    <rPh sb="25" eb="27">
      <t>シエン</t>
    </rPh>
    <rPh sb="27" eb="29">
      <t>ジギョウ</t>
    </rPh>
    <phoneticPr fontId="4"/>
  </si>
  <si>
    <t>１． 障害福祉サービス施設・事業所等のサービス継続支援事業</t>
    <rPh sb="25" eb="27">
      <t>シエン</t>
    </rPh>
    <phoneticPr fontId="4"/>
  </si>
  <si>
    <t>２．障害福祉サービス施設・事業所等との協力支援事業</t>
    <rPh sb="21" eb="23">
      <t>シエン</t>
    </rPh>
    <phoneticPr fontId="4"/>
  </si>
  <si>
    <t>申請に関する担当者</t>
    <rPh sb="0" eb="2">
      <t>シンセイ</t>
    </rPh>
    <rPh sb="3" eb="4">
      <t>カン</t>
    </rPh>
    <rPh sb="6" eb="9">
      <t>タントウシャ</t>
    </rPh>
    <phoneticPr fontId="4"/>
  </si>
  <si>
    <t>青森県新型コロナウイルス感染症に係る障害福祉サービス事業所等に対するサービス継続支援事業費補助金</t>
    <rPh sb="0" eb="2">
      <t>アオモリ</t>
    </rPh>
    <rPh sb="2" eb="3">
      <t>ケン</t>
    </rPh>
    <rPh sb="3" eb="5">
      <t>シンガタ</t>
    </rPh>
    <rPh sb="12" eb="15">
      <t>カンセンショウ</t>
    </rPh>
    <rPh sb="16" eb="17">
      <t>カカ</t>
    </rPh>
    <rPh sb="18" eb="20">
      <t>ショウガイ</t>
    </rPh>
    <rPh sb="20" eb="22">
      <t>フクシ</t>
    </rPh>
    <rPh sb="26" eb="29">
      <t>ジギョウショ</t>
    </rPh>
    <rPh sb="29" eb="30">
      <t>トウ</t>
    </rPh>
    <rPh sb="31" eb="32">
      <t>タイ</t>
    </rPh>
    <rPh sb="38" eb="40">
      <t>ケイゾク</t>
    </rPh>
    <rPh sb="40" eb="42">
      <t>シエン</t>
    </rPh>
    <rPh sb="42" eb="44">
      <t>ジギョウ</t>
    </rPh>
    <rPh sb="44" eb="45">
      <t>ヒ</t>
    </rPh>
    <rPh sb="45" eb="48">
      <t>ホジョキン</t>
    </rPh>
    <phoneticPr fontId="4"/>
  </si>
  <si>
    <t>※　寄附金その他の収入額がある場合には、「費目」欄にその旨記載し、「所要額」欄にマイナスを付して金額を記載すること。</t>
    <rPh sb="15" eb="17">
      <t>バアイ</t>
    </rPh>
    <rPh sb="21" eb="23">
      <t>ヒモク</t>
    </rPh>
    <rPh sb="24" eb="25">
      <t>ラン</t>
    </rPh>
    <rPh sb="28" eb="29">
      <t>ムネ</t>
    </rPh>
    <rPh sb="29" eb="31">
      <t>キサイ</t>
    </rPh>
    <rPh sb="34" eb="36">
      <t>ショヨウ</t>
    </rPh>
    <rPh sb="36" eb="37">
      <t>ガク</t>
    </rPh>
    <rPh sb="38" eb="39">
      <t>ラン</t>
    </rPh>
    <rPh sb="45" eb="46">
      <t>フ</t>
    </rPh>
    <rPh sb="48" eb="50">
      <t>キンガク</t>
    </rPh>
    <rPh sb="51" eb="53">
      <t>キサイ</t>
    </rPh>
    <phoneticPr fontId="4"/>
  </si>
  <si>
    <t>　「申請額(c)」は、「基準単価(a)」と「所要額(b)」を比較して少ない方の額を、「申請額(f)」は、「基準単価(d)」と「所要額(e)」を比較して少ない方の額がそれぞれ自動表記されます。</t>
    <rPh sb="2" eb="4">
      <t>シンセイ</t>
    </rPh>
    <rPh sb="4" eb="5">
      <t>ガク</t>
    </rPh>
    <rPh sb="12" eb="14">
      <t>キジュン</t>
    </rPh>
    <rPh sb="14" eb="16">
      <t>タンカ</t>
    </rPh>
    <rPh sb="22" eb="25">
      <t>ショヨウガク</t>
    </rPh>
    <rPh sb="30" eb="32">
      <t>ヒカク</t>
    </rPh>
    <rPh sb="34" eb="35">
      <t>スク</t>
    </rPh>
    <rPh sb="37" eb="38">
      <t>ホウ</t>
    </rPh>
    <rPh sb="39" eb="40">
      <t>ガク</t>
    </rPh>
    <rPh sb="43" eb="45">
      <t>シンセイ</t>
    </rPh>
    <rPh sb="75" eb="76">
      <t>スク</t>
    </rPh>
    <rPh sb="86" eb="88">
      <t>ジドウ</t>
    </rPh>
    <rPh sb="88" eb="90">
      <t>ヒョウキ</t>
    </rPh>
    <phoneticPr fontId="4"/>
  </si>
  <si>
    <t>（R5.5.8以降に発生した経費分）</t>
    <rPh sb="7" eb="9">
      <t>イコウ</t>
    </rPh>
    <rPh sb="10" eb="12">
      <t>ハッセイ</t>
    </rPh>
    <rPh sb="14" eb="16">
      <t>ケイヒ</t>
    </rPh>
    <rPh sb="16" eb="17">
      <t>ブン</t>
    </rPh>
    <phoneticPr fontId="4"/>
  </si>
  <si>
    <t>（R5.5.8以降に発生した経費分）</t>
    <rPh sb="7" eb="9">
      <t>イコウ</t>
    </rPh>
    <phoneticPr fontId="4"/>
  </si>
  <si>
    <t>①～③に該当する施設・事業所</t>
    <rPh sb="4" eb="6">
      <t>ガイトウ</t>
    </rPh>
    <rPh sb="8" eb="10">
      <t>シセツ</t>
    </rPh>
    <rPh sb="11" eb="14">
      <t>ジギョウショ</t>
    </rPh>
    <phoneticPr fontId="4"/>
  </si>
  <si>
    <t>①　利用者又は職員に新型コロナウイルス感染症の感染者が発生した施設・事業所（職員に濃厚接触者が発生し職員が不足した場合を含む）
②　感染者と接触があった者に対応した施設・事業所
③　感染等の疑いのある利用者又は職員に対し，一定の要件のもと，自費で検査を実施した障害者支援施設又は共同生活援助事業所
　　　（①，②の場合を除く）
④　①以外の事業所であって，当該事業所の職員により，居宅で生活している利用者に対して，できる限りのサービスを提供した事業所</t>
    <rPh sb="2" eb="5">
      <t>リヨウシャ</t>
    </rPh>
    <rPh sb="5" eb="6">
      <t>マタ</t>
    </rPh>
    <rPh sb="7" eb="9">
      <t>ショクイン</t>
    </rPh>
    <rPh sb="10" eb="12">
      <t>シンガタ</t>
    </rPh>
    <rPh sb="19" eb="21">
      <t>カンセン</t>
    </rPh>
    <rPh sb="21" eb="22">
      <t>ショウ</t>
    </rPh>
    <rPh sb="23" eb="26">
      <t>カンセンシャ</t>
    </rPh>
    <rPh sb="27" eb="29">
      <t>ハッセイ</t>
    </rPh>
    <rPh sb="31" eb="33">
      <t>シセツ</t>
    </rPh>
    <rPh sb="34" eb="37">
      <t>ジギョウショ</t>
    </rPh>
    <rPh sb="38" eb="40">
      <t>ショクイン</t>
    </rPh>
    <rPh sb="41" eb="46">
      <t>ノウコウセッショクシャ</t>
    </rPh>
    <rPh sb="47" eb="49">
      <t>ハッセイ</t>
    </rPh>
    <rPh sb="50" eb="52">
      <t>ショクイン</t>
    </rPh>
    <rPh sb="53" eb="55">
      <t>フソク</t>
    </rPh>
    <rPh sb="57" eb="59">
      <t>バアイ</t>
    </rPh>
    <rPh sb="60" eb="61">
      <t>フク</t>
    </rPh>
    <rPh sb="66" eb="69">
      <t>カンセンシャ</t>
    </rPh>
    <rPh sb="70" eb="72">
      <t>セッショク</t>
    </rPh>
    <rPh sb="76" eb="77">
      <t>モノ</t>
    </rPh>
    <rPh sb="78" eb="80">
      <t>タイオウ</t>
    </rPh>
    <rPh sb="82" eb="84">
      <t>シセツ</t>
    </rPh>
    <rPh sb="85" eb="88">
      <t>ジギョウショ</t>
    </rPh>
    <rPh sb="91" eb="93">
      <t>カンセン</t>
    </rPh>
    <rPh sb="93" eb="94">
      <t>トウ</t>
    </rPh>
    <rPh sb="95" eb="96">
      <t>ウタガ</t>
    </rPh>
    <rPh sb="100" eb="103">
      <t>リヨウシャ</t>
    </rPh>
    <rPh sb="103" eb="104">
      <t>マタ</t>
    </rPh>
    <rPh sb="105" eb="107">
      <t>ショクイン</t>
    </rPh>
    <rPh sb="108" eb="109">
      <t>タイ</t>
    </rPh>
    <rPh sb="111" eb="113">
      <t>イッテイ</t>
    </rPh>
    <rPh sb="114" eb="116">
      <t>ヨウケン</t>
    </rPh>
    <rPh sb="120" eb="122">
      <t>ジヒ</t>
    </rPh>
    <rPh sb="123" eb="125">
      <t>ケンサ</t>
    </rPh>
    <rPh sb="126" eb="128">
      <t>ジッシ</t>
    </rPh>
    <rPh sb="130" eb="133">
      <t>ショウガイシャ</t>
    </rPh>
    <rPh sb="133" eb="135">
      <t>シエン</t>
    </rPh>
    <rPh sb="135" eb="137">
      <t>シセツ</t>
    </rPh>
    <rPh sb="137" eb="138">
      <t>マタ</t>
    </rPh>
    <rPh sb="139" eb="141">
      <t>キョウドウ</t>
    </rPh>
    <rPh sb="141" eb="143">
      <t>セイカツ</t>
    </rPh>
    <rPh sb="143" eb="145">
      <t>エンジョ</t>
    </rPh>
    <rPh sb="145" eb="148">
      <t>ジギョウショ</t>
    </rPh>
    <rPh sb="157" eb="159">
      <t>バアイ</t>
    </rPh>
    <rPh sb="160" eb="161">
      <t>ノゾ</t>
    </rPh>
    <rPh sb="167" eb="169">
      <t>イガイ</t>
    </rPh>
    <rPh sb="170" eb="173">
      <t>ジギョウショ</t>
    </rPh>
    <rPh sb="178" eb="180">
      <t>トウガイ</t>
    </rPh>
    <rPh sb="180" eb="183">
      <t>ジギョウショ</t>
    </rPh>
    <rPh sb="184" eb="186">
      <t>ショクイン</t>
    </rPh>
    <rPh sb="190" eb="192">
      <t>キョタク</t>
    </rPh>
    <rPh sb="193" eb="195">
      <t>セイカツ</t>
    </rPh>
    <rPh sb="199" eb="202">
      <t>リヨウシャ</t>
    </rPh>
    <rPh sb="203" eb="204">
      <t>タイ</t>
    </rPh>
    <rPh sb="210" eb="211">
      <t>カギ</t>
    </rPh>
    <rPh sb="218" eb="220">
      <t>テイキョウ</t>
    </rPh>
    <rPh sb="222" eb="225">
      <t>ジギョウショ</t>
    </rPh>
    <phoneticPr fontId="4"/>
  </si>
  <si>
    <t>①、②に該当する施設・事業所</t>
    <rPh sb="4" eb="6">
      <t>ガイトウ</t>
    </rPh>
    <rPh sb="8" eb="10">
      <t>シセツ</t>
    </rPh>
    <rPh sb="11" eb="14">
      <t>ジギョウショ</t>
    </rPh>
    <phoneticPr fontId="4"/>
  </si>
  <si>
    <t>③に該当する施設・事業所</t>
    <rPh sb="2" eb="4">
      <t>ガイトウ</t>
    </rPh>
    <rPh sb="6" eb="8">
      <t>シセツ</t>
    </rPh>
    <rPh sb="9" eb="12">
      <t>ジギョウショ</t>
    </rPh>
    <phoneticPr fontId="4"/>
  </si>
  <si>
    <t>感染者と同居する職員</t>
    <rPh sb="0" eb="3">
      <t>カンセンシャ</t>
    </rPh>
    <rPh sb="4" eb="6">
      <t>ドウキョ</t>
    </rPh>
    <rPh sb="8" eb="10">
      <t>ショクイン</t>
    </rPh>
    <phoneticPr fontId="4"/>
  </si>
  <si>
    <t>面会後、面会に来た家族等が感染者であることが判明した入所（居）者</t>
    <rPh sb="0" eb="2">
      <t>メンカイ</t>
    </rPh>
    <rPh sb="2" eb="3">
      <t>ゴ</t>
    </rPh>
    <rPh sb="4" eb="6">
      <t>メンカイ</t>
    </rPh>
    <rPh sb="7" eb="8">
      <t>キ</t>
    </rPh>
    <rPh sb="9" eb="11">
      <t>カゾク</t>
    </rPh>
    <rPh sb="11" eb="12">
      <t>トウ</t>
    </rPh>
    <rPh sb="13" eb="16">
      <t>カンセンシャ</t>
    </rPh>
    <rPh sb="22" eb="24">
      <t>ハンメイ</t>
    </rPh>
    <rPh sb="26" eb="28">
      <t>ニュウショ</t>
    </rPh>
    <rPh sb="29" eb="30">
      <t>キョ</t>
    </rPh>
    <rPh sb="31" eb="32">
      <t>シャ</t>
    </rPh>
    <phoneticPr fontId="4"/>
  </si>
  <si>
    <t>①　「１． 障害福祉サービス等事業所のサービス継続支援事業」の①に該当する施設・事業所に対し，協力する施設・事業所
②　新型コロナウイルス感染症の拡大防止の観点から必要があり，自主的に休業した障害福祉サービス等事業所に対し，協力する施設・事業所</t>
    <rPh sb="23" eb="25">
      <t>ケイゾク</t>
    </rPh>
    <rPh sb="25" eb="27">
      <t>シエン</t>
    </rPh>
    <rPh sb="27" eb="29">
      <t>ジギョウ</t>
    </rPh>
    <rPh sb="33" eb="35">
      <t>ガイトウ</t>
    </rPh>
    <rPh sb="37" eb="39">
      <t>シセツ</t>
    </rPh>
    <rPh sb="40" eb="43">
      <t>ジギョウショ</t>
    </rPh>
    <rPh sb="44" eb="45">
      <t>タイ</t>
    </rPh>
    <rPh sb="47" eb="49">
      <t>キョウリョク</t>
    </rPh>
    <rPh sb="51" eb="53">
      <t>シセツ</t>
    </rPh>
    <rPh sb="54" eb="57">
      <t>ジギョウショ</t>
    </rPh>
    <rPh sb="60" eb="62">
      <t>シンガタ</t>
    </rPh>
    <rPh sb="96" eb="98">
      <t>ショウガイ</t>
    </rPh>
    <rPh sb="98" eb="100">
      <t>フクシ</t>
    </rPh>
    <rPh sb="104" eb="105">
      <t>トウ</t>
    </rPh>
    <rPh sb="109" eb="110">
      <t>タイ</t>
    </rPh>
    <rPh sb="112" eb="114">
      <t>キョウリョク</t>
    </rPh>
    <rPh sb="116" eb="118">
      <t>シセツ</t>
    </rPh>
    <rPh sb="119" eb="122">
      <t>ジギョウショ</t>
    </rPh>
    <phoneticPr fontId="4"/>
  </si>
  <si>
    <t>①から③に該当する施設・事業所等</t>
    <phoneticPr fontId="4"/>
  </si>
  <si>
    <t>④に該当する施設・事業所等</t>
    <rPh sb="2" eb="4">
      <t>ガイトウ</t>
    </rPh>
    <rPh sb="6" eb="8">
      <t>シセツ</t>
    </rPh>
    <rPh sb="9" eb="12">
      <t>ジギョウショ</t>
    </rPh>
    <rPh sb="12" eb="1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</si>
</sst>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11"/>
      <name val="ＭＳ 明朝"/>
      <family val="1"/>
      <charset val="128"/>
    </font>
    <font>
      <sz val="12"/>
      <color theme="1"/>
      <name val="ＭＳ 明朝"/>
      <family val="1"/>
      <charset val="128"/>
    </font>
    <font>
      <sz val="9"/>
      <color theme="1"/>
      <name val="ＭＳ Ｐ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b/>
      <sz val="9"/>
      <color indexed="81"/>
      <name val="ＭＳ Ｐゴシック"/>
      <family val="3"/>
      <charset val="128"/>
    </font>
    <font>
      <b/>
      <u/>
      <sz val="9"/>
      <color indexed="81"/>
      <name val="ＭＳ Ｐゴシック"/>
      <family val="3"/>
      <charset val="128"/>
    </font>
    <font>
      <b/>
      <sz val="14"/>
      <color theme="1"/>
      <name val="ＭＳ 明朝"/>
      <family val="1"/>
      <charset val="128"/>
    </font>
    <font>
      <b/>
      <sz val="9"/>
      <name val="ＭＳ Ｐ明朝"/>
      <family val="1"/>
      <charset val="128"/>
    </font>
    <font>
      <sz val="12"/>
      <color theme="1"/>
      <name val="ＭＳ Ｐ明朝"/>
      <family val="1"/>
      <charset val="128"/>
    </font>
    <font>
      <sz val="14"/>
      <name val="ＭＳ 明朝"/>
      <family val="1"/>
      <charset val="128"/>
    </font>
    <font>
      <sz val="18"/>
      <name val="ＭＳ 明朝"/>
      <family val="1"/>
      <charset val="128"/>
    </font>
    <font>
      <sz val="10"/>
      <name val="ＭＳ ゴシック"/>
      <family val="3"/>
      <charset val="128"/>
    </font>
    <font>
      <b/>
      <sz val="10"/>
      <color rgb="FFFF0000"/>
      <name val="ＭＳ 明朝"/>
      <family val="1"/>
      <charset val="128"/>
    </font>
    <font>
      <b/>
      <sz val="11"/>
      <color rgb="FFFF0000"/>
      <name val="ＭＳ Ｐ明朝"/>
      <family val="1"/>
      <charset val="128"/>
    </font>
    <font>
      <b/>
      <sz val="16"/>
      <color indexed="81"/>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uble">
        <color indexed="64"/>
      </bottom>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s>
  <cellStyleXfs count="10">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0" fontId="20" fillId="0" borderId="0">
      <alignment vertical="center"/>
    </xf>
    <xf numFmtId="0" fontId="1" fillId="0" borderId="0">
      <alignment vertical="center"/>
    </xf>
    <xf numFmtId="38" fontId="1" fillId="0" borderId="0" applyFont="0" applyFill="0" applyBorder="0" applyAlignment="0" applyProtection="0">
      <alignment vertical="center"/>
    </xf>
    <xf numFmtId="0" fontId="29" fillId="0" borderId="0"/>
  </cellStyleXfs>
  <cellXfs count="498">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8" xfId="0" applyFont="1" applyBorder="1" applyAlignment="1">
      <alignment horizontal="center" vertical="center"/>
    </xf>
    <xf numFmtId="0" fontId="6" fillId="0" borderId="8" xfId="0" applyFont="1" applyBorder="1">
      <alignment vertical="center"/>
    </xf>
    <xf numFmtId="0" fontId="6" fillId="0" borderId="12"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11" xfId="0" applyFont="1" applyBorder="1">
      <alignment vertical="center"/>
    </xf>
    <xf numFmtId="0" fontId="6" fillId="0" borderId="13" xfId="0" applyFont="1" applyBorder="1">
      <alignment vertical="center"/>
    </xf>
    <xf numFmtId="0" fontId="6" fillId="0" borderId="14" xfId="0" applyFont="1" applyBorder="1" applyAlignment="1">
      <alignment horizontal="center" vertical="center"/>
    </xf>
    <xf numFmtId="0" fontId="6" fillId="0" borderId="14" xfId="0" applyFont="1" applyBorder="1">
      <alignment vertical="center"/>
    </xf>
    <xf numFmtId="0" fontId="6" fillId="0" borderId="16"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15" xfId="0" applyFont="1" applyBorder="1">
      <alignment vertical="center"/>
    </xf>
    <xf numFmtId="0" fontId="6" fillId="0" borderId="7" xfId="0" applyFont="1" applyBorder="1">
      <alignment vertical="center"/>
    </xf>
    <xf numFmtId="0" fontId="6" fillId="0" borderId="25" xfId="0" applyFont="1" applyBorder="1">
      <alignment vertical="center"/>
    </xf>
    <xf numFmtId="0" fontId="7" fillId="0" borderId="16" xfId="0" applyFont="1" applyBorder="1" applyAlignment="1">
      <alignment vertical="center"/>
    </xf>
    <xf numFmtId="0" fontId="7" fillId="0" borderId="23" xfId="0" applyFont="1" applyBorder="1" applyAlignment="1">
      <alignment vertical="center"/>
    </xf>
    <xf numFmtId="0" fontId="7" fillId="0" borderId="26" xfId="0" applyFont="1" applyBorder="1" applyAlignment="1">
      <alignment vertical="center"/>
    </xf>
    <xf numFmtId="0" fontId="7" fillId="0" borderId="29" xfId="0" applyFont="1" applyBorder="1" applyAlignment="1">
      <alignment vertical="center"/>
    </xf>
    <xf numFmtId="0" fontId="8" fillId="0" borderId="2" xfId="0" applyFont="1" applyBorder="1">
      <alignment vertical="center"/>
    </xf>
    <xf numFmtId="0" fontId="6" fillId="0" borderId="0" xfId="0" applyFont="1" applyBorder="1" applyAlignment="1">
      <alignment horizontal="center" vertical="center"/>
    </xf>
    <xf numFmtId="0" fontId="9" fillId="0" borderId="0" xfId="0" applyFont="1" applyFill="1" applyBorder="1" applyAlignment="1">
      <alignment horizontal="left" vertical="center"/>
    </xf>
    <xf numFmtId="0" fontId="7" fillId="0" borderId="0" xfId="0" applyFont="1">
      <alignment vertical="center"/>
    </xf>
    <xf numFmtId="0" fontId="10" fillId="0" borderId="0" xfId="0" applyFont="1">
      <alignment vertical="center"/>
    </xf>
    <xf numFmtId="0" fontId="7" fillId="0" borderId="3" xfId="0" applyFont="1" applyBorder="1" applyAlignment="1">
      <alignment vertical="center"/>
    </xf>
    <xf numFmtId="0" fontId="7" fillId="0" borderId="14" xfId="0" applyFont="1" applyBorder="1" applyAlignment="1">
      <alignment vertical="center"/>
    </xf>
    <xf numFmtId="176" fontId="7" fillId="0" borderId="22" xfId="0" applyNumberFormat="1" applyFont="1" applyBorder="1" applyAlignment="1">
      <alignment vertical="center"/>
    </xf>
    <xf numFmtId="176" fontId="7" fillId="0" borderId="25" xfId="0" applyNumberFormat="1" applyFont="1" applyBorder="1" applyAlignment="1">
      <alignment vertical="center"/>
    </xf>
    <xf numFmtId="0" fontId="7" fillId="0" borderId="22" xfId="0" applyFont="1" applyBorder="1" applyAlignment="1">
      <alignment vertical="center"/>
    </xf>
    <xf numFmtId="176" fontId="7" fillId="0" borderId="14" xfId="0" applyNumberFormat="1" applyFont="1" applyBorder="1" applyAlignment="1">
      <alignment vertical="center"/>
    </xf>
    <xf numFmtId="176" fontId="7" fillId="0" borderId="28" xfId="0" applyNumberFormat="1" applyFont="1" applyBorder="1" applyAlignment="1">
      <alignment vertical="center"/>
    </xf>
    <xf numFmtId="0" fontId="10" fillId="0" borderId="0" xfId="0" applyFont="1" applyAlignment="1">
      <alignment horizontal="right" vertical="center"/>
    </xf>
    <xf numFmtId="0" fontId="11" fillId="2" borderId="3" xfId="0" applyFont="1" applyFill="1" applyBorder="1" applyAlignment="1">
      <alignment horizontal="center" vertical="center"/>
    </xf>
    <xf numFmtId="0" fontId="11" fillId="2" borderId="50" xfId="0" applyFont="1" applyFill="1" applyBorder="1" applyAlignment="1">
      <alignment horizontal="center" vertical="center"/>
    </xf>
    <xf numFmtId="0" fontId="11" fillId="0" borderId="0" xfId="0" applyFont="1" applyAlignment="1">
      <alignment horizontal="center" vertical="center" shrinkToFit="1"/>
    </xf>
    <xf numFmtId="0" fontId="11" fillId="0" borderId="0" xfId="0" applyFont="1">
      <alignment vertical="center"/>
    </xf>
    <xf numFmtId="176" fontId="7" fillId="0" borderId="7" xfId="0" applyNumberFormat="1" applyFont="1" applyBorder="1" applyAlignment="1">
      <alignment vertical="center"/>
    </xf>
    <xf numFmtId="0" fontId="7" fillId="0" borderId="17" xfId="0" applyFont="1" applyBorder="1" applyAlignment="1">
      <alignment vertical="center"/>
    </xf>
    <xf numFmtId="0" fontId="6" fillId="0" borderId="28" xfId="0" applyFont="1" applyBorder="1">
      <alignment vertical="center"/>
    </xf>
    <xf numFmtId="0" fontId="6" fillId="0" borderId="36" xfId="0" applyFont="1" applyBorder="1" applyAlignment="1">
      <alignment horizontal="center" vertical="center" textRotation="255" shrinkToFit="1"/>
    </xf>
    <xf numFmtId="0" fontId="18" fillId="0" borderId="0" xfId="5" applyFont="1">
      <alignment vertical="center"/>
    </xf>
    <xf numFmtId="0" fontId="18" fillId="0" borderId="0" xfId="5" applyFont="1" applyAlignment="1">
      <alignment horizontal="center" vertical="center"/>
    </xf>
    <xf numFmtId="0" fontId="16" fillId="0" borderId="0" xfId="6" applyFont="1">
      <alignment vertical="center"/>
    </xf>
    <xf numFmtId="0" fontId="16" fillId="0" borderId="5" xfId="6" applyFont="1" applyBorder="1">
      <alignment vertical="center"/>
    </xf>
    <xf numFmtId="0" fontId="18" fillId="0" borderId="9" xfId="5" applyFont="1" applyBorder="1">
      <alignment vertical="center"/>
    </xf>
    <xf numFmtId="0" fontId="21" fillId="0" borderId="36" xfId="5" applyFont="1" applyBorder="1" applyAlignment="1">
      <alignment horizontal="center" vertical="center"/>
    </xf>
    <xf numFmtId="0" fontId="21" fillId="0" borderId="20" xfId="5" applyFont="1" applyBorder="1" applyAlignment="1">
      <alignment horizontal="center" vertical="center"/>
    </xf>
    <xf numFmtId="0" fontId="21" fillId="0" borderId="36" xfId="5" applyFont="1" applyBorder="1">
      <alignment vertical="center"/>
    </xf>
    <xf numFmtId="0" fontId="18" fillId="0" borderId="9" xfId="0" applyFont="1" applyBorder="1">
      <alignment vertical="center"/>
    </xf>
    <xf numFmtId="0" fontId="21" fillId="0" borderId="36" xfId="0" applyFont="1" applyBorder="1" applyAlignment="1">
      <alignment vertical="center" wrapText="1"/>
    </xf>
    <xf numFmtId="0" fontId="18" fillId="0" borderId="0" xfId="0" applyFont="1">
      <alignment vertical="center"/>
    </xf>
    <xf numFmtId="0" fontId="21" fillId="0" borderId="36" xfId="0" applyFont="1" applyBorder="1" applyAlignment="1">
      <alignment horizontal="center" vertical="center"/>
    </xf>
    <xf numFmtId="0" fontId="18" fillId="0" borderId="4" xfId="0" applyFont="1" applyBorder="1">
      <alignment vertical="center"/>
    </xf>
    <xf numFmtId="0" fontId="18" fillId="0" borderId="5" xfId="0" applyFont="1" applyBorder="1">
      <alignment vertical="center"/>
    </xf>
    <xf numFmtId="0" fontId="18" fillId="0" borderId="5" xfId="0" applyFont="1" applyBorder="1" applyAlignment="1">
      <alignment horizontal="center" vertical="center"/>
    </xf>
    <xf numFmtId="0" fontId="18" fillId="0" borderId="6" xfId="0" applyFont="1" applyBorder="1">
      <alignment vertical="center"/>
    </xf>
    <xf numFmtId="0" fontId="10" fillId="0" borderId="0" xfId="0" applyFont="1" applyFill="1" applyProtection="1">
      <alignment vertical="center"/>
      <protection hidden="1"/>
    </xf>
    <xf numFmtId="0" fontId="6" fillId="0" borderId="13" xfId="0" applyFont="1" applyFill="1" applyBorder="1" applyProtection="1">
      <alignment vertical="center"/>
      <protection hidden="1"/>
    </xf>
    <xf numFmtId="0" fontId="6" fillId="0" borderId="14" xfId="0" applyFont="1" applyFill="1" applyBorder="1" applyAlignment="1" applyProtection="1">
      <alignment horizontal="center" vertical="center"/>
      <protection hidden="1"/>
    </xf>
    <xf numFmtId="0" fontId="6" fillId="0" borderId="14" xfId="0" applyFont="1" applyFill="1" applyBorder="1" applyProtection="1">
      <alignment vertical="center"/>
      <protection hidden="1"/>
    </xf>
    <xf numFmtId="0" fontId="6" fillId="0" borderId="16" xfId="0" applyFont="1" applyFill="1" applyBorder="1" applyProtection="1">
      <alignment vertical="center"/>
      <protection hidden="1"/>
    </xf>
    <xf numFmtId="0" fontId="11" fillId="0" borderId="0" xfId="0" applyFont="1" applyFill="1" applyProtection="1">
      <alignment vertical="center"/>
      <protection hidden="1"/>
    </xf>
    <xf numFmtId="0" fontId="6" fillId="0" borderId="11" xfId="0" applyFont="1" applyFill="1" applyBorder="1" applyProtection="1">
      <alignment vertical="center"/>
      <protection hidden="1"/>
    </xf>
    <xf numFmtId="0" fontId="6" fillId="0" borderId="8" xfId="0" applyFont="1" applyFill="1" applyBorder="1" applyAlignment="1" applyProtection="1">
      <alignment horizontal="center" vertical="center"/>
      <protection hidden="1"/>
    </xf>
    <xf numFmtId="0" fontId="6" fillId="0" borderId="8" xfId="0" applyFont="1" applyFill="1" applyBorder="1" applyProtection="1">
      <alignment vertical="center"/>
      <protection hidden="1"/>
    </xf>
    <xf numFmtId="0" fontId="6" fillId="0" borderId="12" xfId="0" applyFont="1" applyFill="1" applyBorder="1" applyProtection="1">
      <alignment vertical="center"/>
      <protection hidden="1"/>
    </xf>
    <xf numFmtId="0" fontId="6" fillId="0" borderId="9" xfId="0" applyFont="1" applyFill="1" applyBorder="1" applyProtection="1">
      <alignment vertical="center"/>
      <protection hidden="1"/>
    </xf>
    <xf numFmtId="0" fontId="6" fillId="0" borderId="0" xfId="0" applyFont="1" applyFill="1" applyBorder="1" applyAlignment="1" applyProtection="1">
      <alignment horizontal="center" vertical="center"/>
      <protection hidden="1"/>
    </xf>
    <xf numFmtId="0" fontId="6" fillId="0" borderId="0" xfId="0" applyFont="1" applyFill="1" applyBorder="1" applyProtection="1">
      <alignment vertical="center"/>
      <protection hidden="1"/>
    </xf>
    <xf numFmtId="0" fontId="6" fillId="0" borderId="10" xfId="0" applyFont="1" applyFill="1" applyBorder="1" applyProtection="1">
      <alignment vertical="center"/>
      <protection hidden="1"/>
    </xf>
    <xf numFmtId="0" fontId="6" fillId="0" borderId="5" xfId="0" applyFont="1" applyFill="1" applyBorder="1" applyProtection="1">
      <alignment vertical="center"/>
      <protection hidden="1"/>
    </xf>
    <xf numFmtId="0" fontId="14" fillId="0" borderId="0" xfId="0" applyFont="1" applyFill="1" applyBorder="1" applyAlignment="1" applyProtection="1">
      <alignment vertical="top"/>
      <protection hidden="1"/>
    </xf>
    <xf numFmtId="0" fontId="6" fillId="0" borderId="6" xfId="0" applyFont="1" applyFill="1" applyBorder="1" applyProtection="1">
      <alignment vertical="center"/>
      <protection hidden="1"/>
    </xf>
    <xf numFmtId="0" fontId="6" fillId="0" borderId="1" xfId="0" applyFont="1" applyFill="1" applyBorder="1" applyProtection="1">
      <alignment vertical="center"/>
      <protection hidden="1"/>
    </xf>
    <xf numFmtId="0" fontId="6" fillId="0" borderId="2" xfId="0" applyFont="1" applyFill="1" applyBorder="1" applyAlignment="1" applyProtection="1">
      <alignment horizontal="center" vertical="center"/>
      <protection hidden="1"/>
    </xf>
    <xf numFmtId="0" fontId="6" fillId="0" borderId="2" xfId="0" applyFont="1" applyFill="1" applyBorder="1" applyProtection="1">
      <alignment vertical="center"/>
      <protection hidden="1"/>
    </xf>
    <xf numFmtId="0" fontId="11" fillId="3" borderId="5" xfId="0" applyFont="1" applyFill="1" applyBorder="1" applyProtection="1">
      <alignment vertical="center"/>
      <protection hidden="1"/>
    </xf>
    <xf numFmtId="0" fontId="11" fillId="0" borderId="5" xfId="0" applyFont="1" applyFill="1" applyBorder="1" applyAlignment="1" applyProtection="1">
      <alignment horizontal="left" vertical="center"/>
      <protection hidden="1"/>
    </xf>
    <xf numFmtId="0" fontId="6" fillId="0" borderId="5" xfId="0" applyFont="1" applyFill="1" applyBorder="1" applyAlignment="1" applyProtection="1">
      <alignment horizontal="center" vertical="center"/>
      <protection hidden="1"/>
    </xf>
    <xf numFmtId="0" fontId="6" fillId="0" borderId="6" xfId="0" applyFont="1" applyFill="1" applyBorder="1" applyAlignment="1" applyProtection="1">
      <alignment horizontal="center" vertical="center"/>
      <protection hidden="1"/>
    </xf>
    <xf numFmtId="0" fontId="11" fillId="3" borderId="8" xfId="0" applyFont="1" applyFill="1" applyBorder="1" applyAlignment="1" applyProtection="1">
      <alignment horizontal="left" vertical="center"/>
      <protection hidden="1"/>
    </xf>
    <xf numFmtId="0" fontId="11" fillId="0" borderId="8" xfId="0" applyFont="1" applyFill="1" applyBorder="1" applyAlignment="1" applyProtection="1">
      <alignment vertical="center"/>
      <protection locked="0" hidden="1"/>
    </xf>
    <xf numFmtId="0" fontId="6" fillId="0" borderId="12" xfId="0" applyFont="1" applyFill="1" applyBorder="1" applyAlignment="1" applyProtection="1">
      <alignment horizontal="center" vertical="center"/>
      <protection hidden="1"/>
    </xf>
    <xf numFmtId="0" fontId="11" fillId="0" borderId="5" xfId="0" applyFont="1" applyFill="1" applyBorder="1" applyAlignment="1" applyProtection="1">
      <alignment vertical="center"/>
      <protection hidden="1"/>
    </xf>
    <xf numFmtId="0" fontId="11" fillId="0" borderId="5" xfId="0" applyFont="1" applyFill="1" applyBorder="1" applyAlignment="1" applyProtection="1">
      <alignment vertical="center"/>
      <protection locked="0" hidden="1"/>
    </xf>
    <xf numFmtId="0" fontId="9" fillId="0" borderId="8" xfId="0" applyFont="1" applyFill="1" applyBorder="1" applyAlignment="1" applyProtection="1">
      <alignment horizontal="left" vertical="center"/>
      <protection hidden="1"/>
    </xf>
    <xf numFmtId="0" fontId="11" fillId="0" borderId="8" xfId="0" applyFont="1" applyFill="1" applyBorder="1" applyProtection="1">
      <alignment vertical="center"/>
      <protection hidden="1"/>
    </xf>
    <xf numFmtId="0" fontId="11" fillId="0" borderId="8" xfId="0" applyFont="1" applyFill="1" applyBorder="1" applyAlignment="1" applyProtection="1">
      <alignment vertical="center"/>
      <protection hidden="1"/>
    </xf>
    <xf numFmtId="0" fontId="11" fillId="0" borderId="8" xfId="0" applyFont="1" applyFill="1" applyBorder="1" applyAlignment="1" applyProtection="1">
      <alignment horizontal="left" vertical="center"/>
      <protection hidden="1"/>
    </xf>
    <xf numFmtId="0" fontId="11" fillId="0" borderId="4" xfId="0" applyFont="1" applyFill="1" applyBorder="1" applyAlignment="1" applyProtection="1">
      <alignment horizontal="left" vertical="center"/>
      <protection hidden="1"/>
    </xf>
    <xf numFmtId="0" fontId="11" fillId="0" borderId="2" xfId="0" applyFont="1" applyFill="1" applyBorder="1" applyAlignment="1" applyProtection="1">
      <alignment vertical="center"/>
      <protection hidden="1"/>
    </xf>
    <xf numFmtId="0" fontId="14" fillId="0" borderId="2" xfId="0" applyFont="1" applyFill="1" applyBorder="1" applyAlignment="1" applyProtection="1">
      <alignment vertical="top"/>
      <protection locked="0" hidden="1"/>
    </xf>
    <xf numFmtId="0" fontId="11" fillId="0" borderId="2" xfId="0" applyFont="1" applyFill="1" applyBorder="1" applyAlignment="1" applyProtection="1">
      <alignment vertical="center" wrapText="1"/>
      <protection locked="0" hidden="1"/>
    </xf>
    <xf numFmtId="0" fontId="11" fillId="0" borderId="2" xfId="0" applyFont="1" applyFill="1" applyBorder="1" applyProtection="1">
      <alignment vertical="center"/>
      <protection hidden="1"/>
    </xf>
    <xf numFmtId="0" fontId="11" fillId="0" borderId="3" xfId="0" applyFont="1" applyFill="1" applyBorder="1" applyProtection="1">
      <alignment vertical="center"/>
      <protection hidden="1"/>
    </xf>
    <xf numFmtId="0" fontId="11" fillId="0" borderId="19" xfId="0" applyFont="1" applyFill="1" applyBorder="1" applyProtection="1">
      <alignment vertical="center"/>
      <protection hidden="1"/>
    </xf>
    <xf numFmtId="0" fontId="11" fillId="0" borderId="0" xfId="0" applyFont="1" applyFill="1" applyBorder="1" applyProtection="1">
      <alignment vertical="center"/>
      <protection hidden="1"/>
    </xf>
    <xf numFmtId="0" fontId="12" fillId="0" borderId="19" xfId="0" applyFont="1" applyFill="1" applyBorder="1" applyAlignment="1" applyProtection="1">
      <alignment vertical="center" wrapText="1"/>
      <protection hidden="1"/>
    </xf>
    <xf numFmtId="0" fontId="12" fillId="0" borderId="0" xfId="0" applyFont="1" applyFill="1" applyBorder="1" applyAlignment="1" applyProtection="1">
      <alignment vertical="center" wrapText="1"/>
      <protection hidden="1"/>
    </xf>
    <xf numFmtId="0" fontId="11" fillId="0" borderId="5" xfId="0" applyFont="1" applyFill="1" applyBorder="1" applyProtection="1">
      <alignment vertical="center"/>
      <protection hidden="1"/>
    </xf>
    <xf numFmtId="0" fontId="12" fillId="0" borderId="5" xfId="0" applyFont="1" applyFill="1" applyBorder="1" applyAlignment="1" applyProtection="1">
      <alignment vertical="center" wrapText="1"/>
      <protection hidden="1"/>
    </xf>
    <xf numFmtId="0" fontId="12" fillId="0" borderId="6" xfId="0" applyFont="1" applyFill="1" applyBorder="1" applyAlignment="1" applyProtection="1">
      <alignment vertical="center" wrapText="1"/>
      <protection hidden="1"/>
    </xf>
    <xf numFmtId="0" fontId="13" fillId="0" borderId="5" xfId="0" applyFont="1" applyFill="1" applyBorder="1" applyAlignment="1" applyProtection="1">
      <alignment vertical="center"/>
      <protection hidden="1"/>
    </xf>
    <xf numFmtId="0" fontId="13" fillId="0" borderId="5" xfId="0" applyFont="1" applyFill="1" applyBorder="1" applyAlignment="1" applyProtection="1">
      <alignment vertical="center"/>
      <protection locked="0" hidden="1"/>
    </xf>
    <xf numFmtId="0" fontId="11" fillId="0" borderId="5" xfId="0" applyFont="1" applyFill="1" applyBorder="1" applyAlignment="1" applyProtection="1">
      <alignment vertical="center" shrinkToFit="1"/>
      <protection locked="0" hidden="1"/>
    </xf>
    <xf numFmtId="0" fontId="13" fillId="0" borderId="5" xfId="0" applyFont="1" applyFill="1" applyBorder="1" applyAlignment="1" applyProtection="1">
      <alignment horizontal="left" vertical="center"/>
      <protection hidden="1"/>
    </xf>
    <xf numFmtId="0" fontId="11" fillId="0" borderId="5" xfId="0" applyFont="1" applyFill="1" applyBorder="1" applyAlignment="1" applyProtection="1">
      <alignment horizontal="center" vertical="center"/>
      <protection hidden="1"/>
    </xf>
    <xf numFmtId="0" fontId="12" fillId="3" borderId="9" xfId="0" applyFont="1" applyFill="1" applyBorder="1" applyAlignment="1" applyProtection="1">
      <alignment vertical="center" wrapText="1"/>
      <protection hidden="1"/>
    </xf>
    <xf numFmtId="0" fontId="13" fillId="0" borderId="0" xfId="0" applyFont="1" applyFill="1" applyBorder="1" applyAlignment="1" applyProtection="1">
      <alignment vertical="center"/>
      <protection hidden="1"/>
    </xf>
    <xf numFmtId="0" fontId="13" fillId="0" borderId="0" xfId="0" applyFont="1" applyFill="1" applyBorder="1" applyAlignment="1" applyProtection="1">
      <alignment vertical="center"/>
      <protection locked="0" hidden="1"/>
    </xf>
    <xf numFmtId="0" fontId="13" fillId="3" borderId="0" xfId="0" applyFont="1" applyFill="1" applyBorder="1" applyAlignment="1" applyProtection="1">
      <alignment vertical="center"/>
      <protection locked="0" hidden="1"/>
    </xf>
    <xf numFmtId="0" fontId="12" fillId="0" borderId="0" xfId="0" applyFont="1" applyFill="1" applyBorder="1" applyAlignment="1" applyProtection="1">
      <alignment vertical="center"/>
      <protection hidden="1"/>
    </xf>
    <xf numFmtId="0" fontId="12" fillId="3" borderId="11" xfId="0" applyFont="1" applyFill="1" applyBorder="1" applyAlignment="1" applyProtection="1">
      <alignment vertical="center" wrapText="1"/>
      <protection hidden="1"/>
    </xf>
    <xf numFmtId="0" fontId="13" fillId="0" borderId="8" xfId="0" applyFont="1" applyFill="1" applyBorder="1" applyAlignment="1" applyProtection="1">
      <alignment vertical="center"/>
      <protection hidden="1"/>
    </xf>
    <xf numFmtId="0" fontId="12" fillId="0" borderId="8" xfId="0" applyFont="1" applyFill="1" applyBorder="1" applyAlignment="1" applyProtection="1">
      <alignment vertical="center"/>
      <protection hidden="1"/>
    </xf>
    <xf numFmtId="0" fontId="12" fillId="0" borderId="5" xfId="0" applyFont="1" applyFill="1" applyBorder="1" applyAlignment="1" applyProtection="1">
      <alignment vertical="center"/>
      <protection hidden="1"/>
    </xf>
    <xf numFmtId="0" fontId="11" fillId="0" borderId="2" xfId="0" applyFont="1" applyFill="1" applyBorder="1" applyAlignment="1" applyProtection="1">
      <alignment vertical="center" shrinkToFit="1"/>
      <protection locked="0" hidden="1"/>
    </xf>
    <xf numFmtId="0" fontId="11" fillId="0" borderId="2" xfId="0" applyFont="1" applyFill="1" applyBorder="1" applyAlignment="1" applyProtection="1">
      <alignment vertical="center"/>
      <protection locked="0" hidden="1"/>
    </xf>
    <xf numFmtId="0" fontId="11" fillId="0" borderId="8" xfId="0" applyFont="1" applyFill="1" applyBorder="1" applyAlignment="1" applyProtection="1">
      <alignment vertical="center" shrinkToFit="1"/>
      <protection locked="0" hidden="1"/>
    </xf>
    <xf numFmtId="0" fontId="11" fillId="0" borderId="12" xfId="0" applyFont="1" applyFill="1" applyBorder="1" applyAlignment="1" applyProtection="1">
      <alignment vertical="center" shrinkToFit="1"/>
      <protection locked="0" hidden="1"/>
    </xf>
    <xf numFmtId="0" fontId="12" fillId="0" borderId="2" xfId="0" applyFont="1" applyFill="1" applyBorder="1" applyAlignment="1" applyProtection="1">
      <alignment vertical="center"/>
      <protection hidden="1"/>
    </xf>
    <xf numFmtId="0" fontId="13" fillId="0" borderId="5" xfId="0" applyFont="1" applyFill="1" applyBorder="1" applyProtection="1">
      <alignment vertical="center"/>
      <protection hidden="1"/>
    </xf>
    <xf numFmtId="0" fontId="11" fillId="0" borderId="8" xfId="0" applyFont="1" applyFill="1" applyBorder="1" applyAlignment="1" applyProtection="1">
      <alignment vertical="center" textRotation="255"/>
      <protection hidden="1"/>
    </xf>
    <xf numFmtId="0" fontId="11" fillId="0" borderId="9" xfId="0" applyFont="1" applyFill="1" applyBorder="1" applyAlignment="1" applyProtection="1">
      <alignment vertical="center"/>
      <protection hidden="1"/>
    </xf>
    <xf numFmtId="0" fontId="10" fillId="0" borderId="11" xfId="0" applyFont="1" applyFill="1" applyBorder="1" applyProtection="1">
      <alignment vertical="center"/>
      <protection hidden="1"/>
    </xf>
    <xf numFmtId="0" fontId="11" fillId="3" borderId="11" xfId="0" applyFont="1" applyFill="1" applyBorder="1" applyAlignment="1" applyProtection="1">
      <alignment vertical="center"/>
      <protection hidden="1"/>
    </xf>
    <xf numFmtId="0" fontId="13" fillId="0" borderId="8" xfId="0" applyFont="1" applyFill="1" applyBorder="1" applyProtection="1">
      <alignment vertical="center"/>
      <protection hidden="1"/>
    </xf>
    <xf numFmtId="0" fontId="10" fillId="0" borderId="8" xfId="0" applyFont="1" applyFill="1" applyBorder="1" applyProtection="1">
      <alignment vertical="center"/>
      <protection hidden="1"/>
    </xf>
    <xf numFmtId="0" fontId="11" fillId="0" borderId="2" xfId="0" applyFont="1" applyFill="1" applyBorder="1" applyAlignment="1" applyProtection="1">
      <alignment vertical="center" textRotation="255"/>
      <protection hidden="1"/>
    </xf>
    <xf numFmtId="176" fontId="11" fillId="0" borderId="5" xfId="0" applyNumberFormat="1" applyFont="1" applyFill="1" applyBorder="1" applyAlignment="1" applyProtection="1">
      <alignment vertical="center"/>
      <protection hidden="1"/>
    </xf>
    <xf numFmtId="0" fontId="9" fillId="0" borderId="8" xfId="0" applyFont="1" applyFill="1" applyBorder="1" applyProtection="1">
      <alignment vertical="center"/>
      <protection hidden="1"/>
    </xf>
    <xf numFmtId="0" fontId="9" fillId="0" borderId="5" xfId="0" applyFont="1" applyFill="1" applyBorder="1" applyAlignment="1" applyProtection="1">
      <alignment vertical="center"/>
      <protection hidden="1"/>
    </xf>
    <xf numFmtId="0" fontId="11" fillId="0" borderId="5" xfId="0" applyFont="1" applyFill="1" applyBorder="1" applyAlignment="1" applyProtection="1">
      <alignment horizontal="center" vertical="center" shrinkToFit="1"/>
      <protection locked="0" hidden="1"/>
    </xf>
    <xf numFmtId="0" fontId="11" fillId="0" borderId="6" xfId="0" applyFont="1" applyFill="1" applyBorder="1" applyAlignment="1" applyProtection="1">
      <alignment horizontal="center" vertical="center" shrinkToFit="1"/>
      <protection locked="0" hidden="1"/>
    </xf>
    <xf numFmtId="0" fontId="10" fillId="0" borderId="0" xfId="0" applyFont="1" applyFill="1" applyAlignment="1" applyProtection="1">
      <alignment horizontal="center" vertical="center"/>
      <protection hidden="1"/>
    </xf>
    <xf numFmtId="0" fontId="10" fillId="0" borderId="0" xfId="0" applyFont="1" applyFill="1" applyAlignment="1" applyProtection="1">
      <alignment horizontal="left" vertical="center"/>
      <protection hidden="1"/>
    </xf>
    <xf numFmtId="0" fontId="9" fillId="0" borderId="0" xfId="0" applyFont="1" applyFill="1" applyBorder="1" applyAlignment="1" applyProtection="1">
      <alignment horizontal="left" vertical="center"/>
      <protection hidden="1"/>
    </xf>
    <xf numFmtId="178" fontId="10" fillId="0" borderId="36" xfId="0" applyNumberFormat="1" applyFont="1" applyBorder="1" applyAlignment="1" applyProtection="1">
      <alignment horizontal="center" vertical="center" shrinkToFit="1"/>
      <protection hidden="1"/>
    </xf>
    <xf numFmtId="178" fontId="10" fillId="0" borderId="1" xfId="0" applyNumberFormat="1" applyFont="1" applyBorder="1" applyAlignment="1" applyProtection="1">
      <alignment horizontal="center" vertical="center" shrinkToFit="1"/>
      <protection hidden="1"/>
    </xf>
    <xf numFmtId="178" fontId="10" fillId="0" borderId="36" xfId="4" applyNumberFormat="1" applyFont="1" applyBorder="1" applyAlignment="1" applyProtection="1">
      <alignment horizontal="right" vertical="center" shrinkToFit="1"/>
      <protection hidden="1"/>
    </xf>
    <xf numFmtId="178" fontId="10" fillId="0" borderId="49" xfId="4" applyNumberFormat="1" applyFont="1" applyBorder="1" applyAlignment="1" applyProtection="1">
      <alignment horizontal="right" vertical="center" shrinkToFit="1"/>
      <protection hidden="1"/>
    </xf>
    <xf numFmtId="178" fontId="10" fillId="0" borderId="3" xfId="4" applyNumberFormat="1" applyFont="1" applyBorder="1" applyAlignment="1" applyProtection="1">
      <alignment horizontal="right" vertical="center" shrinkToFit="1"/>
      <protection hidden="1"/>
    </xf>
    <xf numFmtId="178" fontId="10" fillId="0" borderId="38" xfId="4" applyNumberFormat="1" applyFont="1" applyBorder="1" applyAlignment="1" applyProtection="1">
      <alignment horizontal="right" vertical="center" shrinkToFit="1"/>
      <protection hidden="1"/>
    </xf>
    <xf numFmtId="178" fontId="10" fillId="3" borderId="38" xfId="4" applyNumberFormat="1" applyFont="1" applyFill="1" applyBorder="1" applyAlignment="1" applyProtection="1">
      <alignment horizontal="right" vertical="center" shrinkToFit="1"/>
      <protection hidden="1"/>
    </xf>
    <xf numFmtId="178" fontId="10" fillId="0" borderId="42" xfId="0" applyNumberFormat="1" applyFont="1" applyBorder="1" applyAlignment="1" applyProtection="1">
      <alignment horizontal="center" vertical="center" shrinkToFit="1"/>
      <protection hidden="1"/>
    </xf>
    <xf numFmtId="178" fontId="10" fillId="0" borderId="46" xfId="0" applyNumberFormat="1" applyFont="1" applyBorder="1" applyAlignment="1" applyProtection="1">
      <alignment horizontal="center" vertical="center" shrinkToFit="1"/>
      <protection hidden="1"/>
    </xf>
    <xf numFmtId="178" fontId="10" fillId="0" borderId="42" xfId="4" applyNumberFormat="1" applyFont="1" applyBorder="1" applyAlignment="1" applyProtection="1">
      <alignment horizontal="right" vertical="center" shrinkToFit="1"/>
      <protection hidden="1"/>
    </xf>
    <xf numFmtId="178" fontId="10" fillId="0" borderId="51" xfId="4" applyNumberFormat="1" applyFont="1" applyBorder="1" applyAlignment="1" applyProtection="1">
      <alignment horizontal="right" vertical="center" shrinkToFit="1"/>
      <protection hidden="1"/>
    </xf>
    <xf numFmtId="178" fontId="10" fillId="0" borderId="47" xfId="4" applyNumberFormat="1" applyFont="1" applyBorder="1" applyAlignment="1" applyProtection="1">
      <alignment horizontal="right" vertical="center" shrinkToFit="1"/>
      <protection hidden="1"/>
    </xf>
    <xf numFmtId="178" fontId="10" fillId="0" borderId="48" xfId="4" applyNumberFormat="1" applyFont="1" applyBorder="1" applyAlignment="1" applyProtection="1">
      <alignment horizontal="right" vertical="center" shrinkToFit="1"/>
      <protection hidden="1"/>
    </xf>
    <xf numFmtId="178" fontId="10" fillId="3" borderId="48" xfId="4" applyNumberFormat="1" applyFont="1" applyFill="1" applyBorder="1" applyAlignment="1" applyProtection="1">
      <alignment horizontal="right" vertical="center" shrinkToFit="1"/>
      <protection hidden="1"/>
    </xf>
    <xf numFmtId="178" fontId="10" fillId="0" borderId="44" xfId="4" applyNumberFormat="1" applyFont="1" applyBorder="1" applyAlignment="1" applyProtection="1">
      <alignment horizontal="right" vertical="center" shrinkToFit="1"/>
      <protection hidden="1"/>
    </xf>
    <xf numFmtId="178" fontId="10" fillId="0" borderId="52" xfId="4" applyNumberFormat="1" applyFont="1" applyBorder="1" applyAlignment="1" applyProtection="1">
      <alignment horizontal="right" vertical="center" shrinkToFit="1"/>
      <protection hidden="1"/>
    </xf>
    <xf numFmtId="178" fontId="10" fillId="0" borderId="43" xfId="4" applyNumberFormat="1" applyFont="1" applyBorder="1" applyAlignment="1" applyProtection="1">
      <alignment horizontal="right" vertical="center" shrinkToFit="1"/>
      <protection hidden="1"/>
    </xf>
    <xf numFmtId="178" fontId="10" fillId="0" borderId="45" xfId="4" applyNumberFormat="1" applyFont="1" applyBorder="1" applyAlignment="1" applyProtection="1">
      <alignment horizontal="right" vertical="center" shrinkToFit="1"/>
      <protection hidden="1"/>
    </xf>
    <xf numFmtId="178" fontId="10" fillId="0" borderId="53" xfId="4" applyNumberFormat="1" applyFont="1" applyBorder="1" applyAlignment="1" applyProtection="1">
      <alignment horizontal="right" vertical="center" shrinkToFit="1"/>
      <protection hidden="1"/>
    </xf>
    <xf numFmtId="0" fontId="13" fillId="0" borderId="0" xfId="0" applyFont="1" applyFill="1">
      <alignment vertical="center"/>
    </xf>
    <xf numFmtId="0" fontId="10" fillId="0" borderId="0" xfId="0" applyFont="1" applyFill="1">
      <alignment vertical="center"/>
    </xf>
    <xf numFmtId="0" fontId="0" fillId="0" borderId="0" xfId="0" applyAlignment="1">
      <alignment horizontal="center" vertical="center"/>
    </xf>
    <xf numFmtId="0" fontId="24" fillId="0" borderId="0" xfId="0" applyFont="1" applyAlignment="1">
      <alignment vertical="center"/>
    </xf>
    <xf numFmtId="0" fontId="15" fillId="0" borderId="0" xfId="0" applyFont="1" applyAlignment="1">
      <alignment horizontal="left" vertical="top"/>
    </xf>
    <xf numFmtId="0" fontId="16" fillId="0" borderId="0" xfId="0" applyFont="1" applyAlignment="1">
      <alignment horizontal="left" vertical="top"/>
    </xf>
    <xf numFmtId="0" fontId="15" fillId="0" borderId="0" xfId="0" applyFont="1">
      <alignment vertical="center"/>
    </xf>
    <xf numFmtId="0" fontId="15" fillId="0" borderId="36" xfId="0" applyFont="1" applyBorder="1" applyAlignment="1">
      <alignment horizontal="center" vertical="center"/>
    </xf>
    <xf numFmtId="0" fontId="16" fillId="0" borderId="36" xfId="0" applyFont="1" applyBorder="1" applyAlignment="1">
      <alignment horizontal="center" vertical="top"/>
    </xf>
    <xf numFmtId="0" fontId="16" fillId="0" borderId="36" xfId="0" applyFont="1" applyBorder="1" applyAlignment="1">
      <alignment horizontal="left" vertical="top" wrapText="1"/>
    </xf>
    <xf numFmtId="0" fontId="16" fillId="0" borderId="18" xfId="0" applyFont="1" applyBorder="1" applyAlignment="1">
      <alignment horizontal="left" vertical="top" wrapText="1"/>
    </xf>
    <xf numFmtId="0" fontId="16" fillId="0" borderId="18" xfId="0" applyFont="1" applyBorder="1" applyAlignment="1">
      <alignment vertical="top" wrapText="1"/>
    </xf>
    <xf numFmtId="0" fontId="11" fillId="2" borderId="37" xfId="0" applyFont="1" applyFill="1" applyBorder="1" applyAlignment="1">
      <alignment horizontal="center" vertical="center"/>
    </xf>
    <xf numFmtId="0" fontId="11" fillId="2" borderId="36" xfId="0" applyFont="1" applyFill="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176" fontId="7" fillId="0" borderId="2" xfId="0" applyNumberFormat="1" applyFont="1" applyBorder="1" applyAlignment="1">
      <alignment vertical="center"/>
    </xf>
    <xf numFmtId="0" fontId="13" fillId="0" borderId="0" xfId="0" applyFont="1" applyFill="1" applyBorder="1" applyAlignment="1" applyProtection="1">
      <alignment vertical="center" wrapText="1"/>
      <protection hidden="1"/>
    </xf>
    <xf numFmtId="0" fontId="13" fillId="0" borderId="5" xfId="0" applyFont="1" applyFill="1" applyBorder="1" applyAlignment="1" applyProtection="1">
      <alignment horizontal="center" vertical="center"/>
      <protection hidden="1"/>
    </xf>
    <xf numFmtId="0" fontId="13" fillId="0" borderId="5" xfId="0" applyFont="1" applyFill="1" applyBorder="1" applyAlignment="1" applyProtection="1">
      <alignment vertical="center" wrapText="1"/>
      <protection hidden="1"/>
    </xf>
    <xf numFmtId="0" fontId="13" fillId="3" borderId="9" xfId="0" applyFont="1" applyFill="1" applyBorder="1" applyAlignment="1" applyProtection="1">
      <alignment vertical="center" wrapText="1"/>
      <protection hidden="1"/>
    </xf>
    <xf numFmtId="0" fontId="13" fillId="3" borderId="0" xfId="0" applyFont="1" applyFill="1" applyBorder="1" applyAlignment="1" applyProtection="1">
      <alignment vertical="center" shrinkToFit="1"/>
      <protection locked="0" hidden="1"/>
    </xf>
    <xf numFmtId="0" fontId="13" fillId="0" borderId="0" xfId="0" applyFont="1" applyFill="1" applyBorder="1" applyProtection="1">
      <alignment vertical="center"/>
      <protection hidden="1"/>
    </xf>
    <xf numFmtId="0" fontId="13" fillId="0" borderId="10" xfId="0" applyFont="1" applyFill="1" applyBorder="1" applyAlignment="1" applyProtection="1">
      <alignment vertical="center" wrapText="1"/>
      <protection hidden="1"/>
    </xf>
    <xf numFmtId="0" fontId="13" fillId="0" borderId="0" xfId="0" applyFont="1" applyFill="1" applyProtection="1">
      <alignment vertical="center"/>
      <protection hidden="1"/>
    </xf>
    <xf numFmtId="0" fontId="13" fillId="3" borderId="4" xfId="0" applyFont="1" applyFill="1" applyBorder="1" applyAlignment="1" applyProtection="1">
      <alignment vertical="center" wrapText="1"/>
      <protection hidden="1"/>
    </xf>
    <xf numFmtId="0" fontId="13" fillId="3" borderId="5" xfId="0" applyFont="1" applyFill="1" applyBorder="1" applyAlignment="1" applyProtection="1">
      <alignment vertical="center" shrinkToFit="1"/>
      <protection locked="0" hidden="1"/>
    </xf>
    <xf numFmtId="0" fontId="13" fillId="0" borderId="6" xfId="0" applyFont="1" applyFill="1" applyBorder="1" applyAlignment="1" applyProtection="1">
      <alignment vertical="center" wrapText="1"/>
      <protection hidden="1"/>
    </xf>
    <xf numFmtId="0" fontId="12" fillId="0" borderId="9" xfId="0" applyFont="1" applyFill="1" applyBorder="1" applyAlignment="1" applyProtection="1">
      <alignment vertical="center"/>
      <protection hidden="1"/>
    </xf>
    <xf numFmtId="0" fontId="13" fillId="0" borderId="0" xfId="0" applyFont="1" applyFill="1" applyBorder="1" applyAlignment="1" applyProtection="1">
      <alignment vertical="center" shrinkToFit="1"/>
      <protection locked="0" hidden="1"/>
    </xf>
    <xf numFmtId="0" fontId="13" fillId="0" borderId="0" xfId="0" applyFont="1" applyFill="1" applyBorder="1" applyAlignment="1" applyProtection="1">
      <alignment vertical="center" textRotation="255"/>
      <protection hidden="1"/>
    </xf>
    <xf numFmtId="176" fontId="13" fillId="0" borderId="0" xfId="0" applyNumberFormat="1" applyFont="1" applyFill="1" applyBorder="1" applyAlignment="1" applyProtection="1">
      <alignment vertical="center"/>
      <protection hidden="1"/>
    </xf>
    <xf numFmtId="0" fontId="12" fillId="0" borderId="4" xfId="0" applyFont="1" applyFill="1" applyBorder="1" applyAlignment="1" applyProtection="1">
      <alignment vertical="center"/>
      <protection hidden="1"/>
    </xf>
    <xf numFmtId="0" fontId="11" fillId="3" borderId="9" xfId="0" applyFont="1" applyFill="1" applyBorder="1" applyAlignment="1" applyProtection="1">
      <alignment vertical="center"/>
      <protection hidden="1"/>
    </xf>
    <xf numFmtId="0" fontId="13" fillId="0" borderId="10" xfId="0" applyFont="1" applyFill="1" applyBorder="1" applyAlignment="1" applyProtection="1">
      <alignment vertical="center" shrinkToFit="1"/>
      <protection locked="0" hidden="1"/>
    </xf>
    <xf numFmtId="0" fontId="11" fillId="0" borderId="9" xfId="0" applyFont="1" applyFill="1" applyBorder="1" applyAlignment="1" applyProtection="1">
      <alignment vertical="center" wrapText="1"/>
      <protection hidden="1"/>
    </xf>
    <xf numFmtId="0" fontId="25" fillId="0" borderId="9" xfId="0" applyFont="1" applyFill="1" applyBorder="1" applyAlignment="1" applyProtection="1">
      <alignment vertical="center"/>
      <protection hidden="1"/>
    </xf>
    <xf numFmtId="0" fontId="13" fillId="0" borderId="5" xfId="0" applyFont="1" applyFill="1" applyBorder="1" applyAlignment="1" applyProtection="1">
      <alignment vertical="center" shrinkToFit="1"/>
      <protection locked="0" hidden="1"/>
    </xf>
    <xf numFmtId="0" fontId="11" fillId="3" borderId="5" xfId="0" applyFont="1" applyFill="1" applyBorder="1" applyAlignment="1" applyProtection="1">
      <alignment vertical="center"/>
      <protection hidden="1"/>
    </xf>
    <xf numFmtId="0" fontId="21" fillId="0" borderId="36" xfId="0" applyFont="1" applyBorder="1" applyAlignment="1">
      <alignment vertical="center"/>
    </xf>
    <xf numFmtId="0" fontId="21" fillId="0" borderId="9" xfId="0" applyFont="1" applyBorder="1" applyAlignment="1">
      <alignment vertical="top"/>
    </xf>
    <xf numFmtId="0" fontId="21" fillId="0" borderId="0" xfId="0" applyFont="1" applyBorder="1" applyAlignment="1">
      <alignment vertical="top"/>
    </xf>
    <xf numFmtId="0" fontId="11" fillId="2" borderId="20" xfId="0" applyFont="1" applyFill="1" applyBorder="1" applyAlignment="1">
      <alignment horizontal="center" vertical="center"/>
    </xf>
    <xf numFmtId="0" fontId="11" fillId="0" borderId="11" xfId="0" applyFont="1" applyFill="1" applyBorder="1" applyProtection="1">
      <alignment vertical="center"/>
      <protection hidden="1"/>
    </xf>
    <xf numFmtId="0" fontId="11" fillId="0" borderId="6" xfId="0" applyFont="1" applyFill="1" applyBorder="1" applyAlignment="1" applyProtection="1">
      <alignment vertical="center" shrinkToFit="1"/>
      <protection locked="0" hidden="1"/>
    </xf>
    <xf numFmtId="0" fontId="13" fillId="3" borderId="11" xfId="0" applyFont="1" applyFill="1" applyBorder="1" applyAlignment="1" applyProtection="1">
      <alignment vertical="center"/>
      <protection hidden="1"/>
    </xf>
    <xf numFmtId="0" fontId="17" fillId="0" borderId="8" xfId="0" applyFont="1" applyFill="1" applyBorder="1" applyAlignment="1" applyProtection="1">
      <alignment horizontal="left" vertical="center"/>
      <protection hidden="1"/>
    </xf>
    <xf numFmtId="0" fontId="17" fillId="0" borderId="8" xfId="0" applyFont="1" applyFill="1" applyBorder="1" applyProtection="1">
      <alignment vertical="center"/>
      <protection hidden="1"/>
    </xf>
    <xf numFmtId="0" fontId="11" fillId="3" borderId="4" xfId="0" applyFont="1" applyFill="1" applyBorder="1" applyAlignment="1" applyProtection="1">
      <alignment horizontal="center" vertical="center"/>
      <protection hidden="1"/>
    </xf>
    <xf numFmtId="0" fontId="17" fillId="0" borderId="5" xfId="0" applyFont="1" applyFill="1" applyBorder="1" applyAlignment="1" applyProtection="1">
      <alignment horizontal="left" vertical="center"/>
      <protection hidden="1"/>
    </xf>
    <xf numFmtId="0" fontId="10" fillId="0" borderId="0" xfId="0" applyFont="1" applyFill="1" applyBorder="1" applyProtection="1">
      <alignment vertical="center"/>
      <protection hidden="1"/>
    </xf>
    <xf numFmtId="0" fontId="11" fillId="0" borderId="3" xfId="0" applyFont="1" applyFill="1" applyBorder="1" applyAlignment="1" applyProtection="1">
      <alignment vertical="center"/>
      <protection locked="0" hidden="1"/>
    </xf>
    <xf numFmtId="0" fontId="6" fillId="0" borderId="24" xfId="0" applyFont="1" applyBorder="1">
      <alignment vertical="center"/>
    </xf>
    <xf numFmtId="0" fontId="6" fillId="0" borderId="26" xfId="0" applyFont="1" applyBorder="1">
      <alignment vertical="center"/>
    </xf>
    <xf numFmtId="0" fontId="13" fillId="0" borderId="10" xfId="0" applyFont="1" applyFill="1" applyBorder="1" applyAlignment="1" applyProtection="1">
      <alignment vertical="center"/>
      <protection hidden="1"/>
    </xf>
    <xf numFmtId="0" fontId="13" fillId="0" borderId="12" xfId="0" applyFont="1" applyFill="1" applyBorder="1" applyAlignment="1" applyProtection="1">
      <alignment vertical="center"/>
      <protection hidden="1"/>
    </xf>
    <xf numFmtId="176" fontId="13" fillId="0" borderId="5" xfId="0" applyNumberFormat="1" applyFont="1" applyFill="1" applyBorder="1" applyAlignment="1" applyProtection="1">
      <alignment vertical="center"/>
      <protection hidden="1"/>
    </xf>
    <xf numFmtId="0" fontId="13" fillId="0" borderId="8" xfId="0" applyFont="1" applyFill="1" applyBorder="1" applyAlignment="1" applyProtection="1">
      <alignment horizontal="center" vertical="center"/>
      <protection hidden="1"/>
    </xf>
    <xf numFmtId="0" fontId="13" fillId="0" borderId="8" xfId="0" applyFont="1" applyFill="1" applyBorder="1" applyAlignment="1" applyProtection="1">
      <alignment horizontal="left" vertical="center"/>
      <protection hidden="1"/>
    </xf>
    <xf numFmtId="0" fontId="13" fillId="0" borderId="8" xfId="0" applyFont="1" applyFill="1" applyBorder="1" applyAlignment="1" applyProtection="1">
      <alignment vertical="center" shrinkToFit="1"/>
      <protection locked="0" hidden="1"/>
    </xf>
    <xf numFmtId="0" fontId="13" fillId="0" borderId="8" xfId="0" applyFont="1" applyFill="1" applyBorder="1" applyAlignment="1" applyProtection="1">
      <alignment vertical="center" textRotation="255"/>
      <protection hidden="1"/>
    </xf>
    <xf numFmtId="0" fontId="13" fillId="0" borderId="8" xfId="0" applyFont="1" applyFill="1" applyBorder="1" applyAlignment="1" applyProtection="1">
      <alignment vertical="center"/>
      <protection locked="0" hidden="1"/>
    </xf>
    <xf numFmtId="176" fontId="13" fillId="0" borderId="8" xfId="0" applyNumberFormat="1" applyFont="1" applyFill="1" applyBorder="1" applyAlignment="1" applyProtection="1">
      <alignment vertical="center"/>
      <protection hidden="1"/>
    </xf>
    <xf numFmtId="0" fontId="13" fillId="0" borderId="12" xfId="0" applyFont="1" applyFill="1" applyBorder="1" applyProtection="1">
      <alignment vertical="center"/>
      <protection hidden="1"/>
    </xf>
    <xf numFmtId="0" fontId="13" fillId="3" borderId="0" xfId="0" applyFont="1" applyFill="1" applyBorder="1" applyAlignment="1" applyProtection="1">
      <alignment vertical="center"/>
      <protection hidden="1"/>
    </xf>
    <xf numFmtId="0" fontId="27" fillId="0" borderId="36" xfId="7" applyFont="1" applyFill="1" applyBorder="1" applyAlignment="1">
      <alignment vertical="center"/>
    </xf>
    <xf numFmtId="0" fontId="27" fillId="0" borderId="36" xfId="7" applyFont="1" applyFill="1" applyBorder="1" applyAlignment="1">
      <alignment horizontal="left" vertical="center" shrinkToFit="1"/>
    </xf>
    <xf numFmtId="0" fontId="27" fillId="0" borderId="36" xfId="7" applyFont="1" applyFill="1" applyBorder="1" applyAlignment="1">
      <alignment horizontal="left" vertical="center"/>
    </xf>
    <xf numFmtId="0" fontId="21" fillId="0" borderId="10" xfId="0" applyFont="1" applyBorder="1" applyAlignment="1">
      <alignment horizontal="right" vertical="top"/>
    </xf>
    <xf numFmtId="38" fontId="28" fillId="0" borderId="9" xfId="8" applyFont="1" applyFill="1" applyBorder="1" applyAlignment="1">
      <alignment horizontal="center" vertical="center"/>
    </xf>
    <xf numFmtId="38" fontId="28" fillId="0" borderId="4" xfId="8" applyFont="1" applyFill="1" applyBorder="1" applyAlignment="1">
      <alignment horizontal="center" vertical="center"/>
    </xf>
    <xf numFmtId="38" fontId="28" fillId="0" borderId="1" xfId="8" applyFont="1" applyFill="1" applyBorder="1" applyAlignment="1">
      <alignment horizontal="center" vertical="center"/>
    </xf>
    <xf numFmtId="38" fontId="28" fillId="0" borderId="1" xfId="8" applyFont="1" applyFill="1" applyBorder="1" applyAlignment="1">
      <alignment horizontal="center" vertical="center"/>
    </xf>
    <xf numFmtId="0" fontId="11" fillId="0" borderId="2" xfId="0" applyFont="1" applyFill="1" applyBorder="1" applyAlignment="1" applyProtection="1">
      <alignment horizontal="center" vertical="center"/>
      <protection hidden="1"/>
    </xf>
    <xf numFmtId="0" fontId="11" fillId="0" borderId="4" xfId="0" applyFont="1" applyFill="1" applyBorder="1" applyAlignment="1" applyProtection="1">
      <alignment vertical="center"/>
      <protection hidden="1"/>
    </xf>
    <xf numFmtId="0" fontId="11" fillId="0" borderId="5"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176" fontId="13" fillId="0" borderId="10" xfId="0" applyNumberFormat="1" applyFont="1" applyFill="1" applyBorder="1" applyAlignment="1" applyProtection="1">
      <alignment vertical="center"/>
      <protection hidden="1"/>
    </xf>
    <xf numFmtId="176" fontId="13" fillId="0" borderId="6" xfId="0" applyNumberFormat="1" applyFont="1" applyFill="1" applyBorder="1" applyAlignment="1" applyProtection="1">
      <alignment vertical="center"/>
      <protection hidden="1"/>
    </xf>
    <xf numFmtId="0" fontId="9" fillId="0" borderId="0" xfId="0" applyFont="1" applyFill="1" applyBorder="1" applyProtection="1">
      <alignment vertical="center"/>
      <protection hidden="1"/>
    </xf>
    <xf numFmtId="0" fontId="13" fillId="0" borderId="6" xfId="0" applyFont="1" applyFill="1" applyBorder="1" applyProtection="1">
      <alignment vertical="center"/>
      <protection hidden="1"/>
    </xf>
    <xf numFmtId="0" fontId="6" fillId="0" borderId="0" xfId="0" applyFont="1" applyAlignment="1">
      <alignment horizontal="right" vertical="center"/>
    </xf>
    <xf numFmtId="0" fontId="30" fillId="0" borderId="0" xfId="0" applyFont="1" applyBorder="1" applyAlignment="1">
      <alignment horizontal="right" vertical="center"/>
    </xf>
    <xf numFmtId="0" fontId="31" fillId="0" borderId="0" xfId="0" applyFont="1" applyAlignment="1">
      <alignment horizontal="right" vertical="center"/>
    </xf>
    <xf numFmtId="0" fontId="31" fillId="0" borderId="0" xfId="0" applyFont="1" applyFill="1" applyAlignment="1">
      <alignment horizontal="right" vertical="center"/>
    </xf>
    <xf numFmtId="0" fontId="6" fillId="0" borderId="21" xfId="0" applyFont="1" applyBorder="1" applyAlignment="1">
      <alignment vertical="center"/>
    </xf>
    <xf numFmtId="0" fontId="6" fillId="0" borderId="22" xfId="0" applyFont="1" applyBorder="1" applyAlignment="1">
      <alignmen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6" fillId="0" borderId="24" xfId="0" applyFont="1" applyBorder="1" applyAlignment="1">
      <alignment vertical="center"/>
    </xf>
    <xf numFmtId="0" fontId="6" fillId="0" borderId="25" xfId="0" applyFont="1" applyBorder="1" applyAlignment="1">
      <alignmen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9" xfId="0" applyFont="1" applyBorder="1" applyAlignment="1">
      <alignment horizontal="center" vertical="center" textRotation="255"/>
    </xf>
    <xf numFmtId="0" fontId="6" fillId="0" borderId="27" xfId="0" applyFont="1" applyBorder="1" applyAlignment="1">
      <alignment vertical="center"/>
    </xf>
    <xf numFmtId="0" fontId="6" fillId="0" borderId="28" xfId="0" applyFont="1" applyBorder="1" applyAlignment="1">
      <alignmen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176" fontId="6" fillId="0" borderId="4" xfId="0" applyNumberFormat="1" applyFont="1" applyBorder="1" applyAlignment="1">
      <alignment vertical="center"/>
    </xf>
    <xf numFmtId="176" fontId="6" fillId="0" borderId="5" xfId="0" applyNumberFormat="1" applyFont="1" applyBorder="1" applyAlignment="1">
      <alignment vertical="center"/>
    </xf>
    <xf numFmtId="176" fontId="6" fillId="0" borderId="24" xfId="0" applyNumberFormat="1" applyFont="1" applyBorder="1" applyAlignment="1">
      <alignment vertical="center"/>
    </xf>
    <xf numFmtId="176" fontId="6" fillId="0" borderId="25" xfId="0" applyNumberFormat="1" applyFont="1" applyBorder="1" applyAlignment="1">
      <alignment vertical="center"/>
    </xf>
    <xf numFmtId="176" fontId="6" fillId="0" borderId="21" xfId="0" applyNumberFormat="1" applyFont="1" applyBorder="1" applyAlignment="1">
      <alignment vertical="center"/>
    </xf>
    <xf numFmtId="176" fontId="6" fillId="0" borderId="22" xfId="0" applyNumberFormat="1"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6" fillId="0" borderId="15" xfId="0" applyNumberFormat="1" applyFont="1" applyBorder="1" applyAlignment="1">
      <alignment vertical="center"/>
    </xf>
    <xf numFmtId="176" fontId="6" fillId="0" borderId="7" xfId="0" applyNumberFormat="1" applyFont="1" applyBorder="1" applyAlignment="1">
      <alignment vertical="center"/>
    </xf>
    <xf numFmtId="176" fontId="6" fillId="0" borderId="13" xfId="0" applyNumberFormat="1" applyFont="1" applyBorder="1" applyAlignment="1">
      <alignment vertical="center"/>
    </xf>
    <xf numFmtId="176" fontId="6" fillId="0" borderId="14" xfId="0" applyNumberFormat="1" applyFont="1" applyBorder="1" applyAlignment="1">
      <alignment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6" fillId="0" borderId="15" xfId="0" applyFont="1" applyBorder="1" applyAlignment="1">
      <alignment vertical="center"/>
    </xf>
    <xf numFmtId="0" fontId="6" fillId="0" borderId="7" xfId="0" applyFont="1" applyBorder="1" applyAlignment="1">
      <alignment vertical="center"/>
    </xf>
    <xf numFmtId="0" fontId="7" fillId="0" borderId="7" xfId="0" applyFont="1" applyBorder="1" applyAlignment="1">
      <alignment horizontal="center" vertical="center"/>
    </xf>
    <xf numFmtId="0" fontId="7" fillId="0" borderId="17"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18"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0" xfId="0" applyFont="1" applyAlignment="1">
      <alignment horizontal="center" vertical="center"/>
    </xf>
    <xf numFmtId="0" fontId="15" fillId="0" borderId="0" xfId="0" applyFont="1" applyAlignment="1">
      <alignment horizontal="center" vertical="center"/>
    </xf>
    <xf numFmtId="49" fontId="6" fillId="3" borderId="5" xfId="0" applyNumberFormat="1" applyFont="1" applyFill="1" applyBorder="1" applyAlignment="1">
      <alignment horizontal="center" vertical="center"/>
    </xf>
    <xf numFmtId="0" fontId="6" fillId="3" borderId="9" xfId="0" applyFont="1" applyFill="1" applyBorder="1" applyAlignment="1">
      <alignment vertical="center"/>
    </xf>
    <xf numFmtId="0" fontId="6" fillId="3" borderId="0" xfId="0" applyFont="1" applyFill="1" applyBorder="1" applyAlignment="1">
      <alignment vertical="center"/>
    </xf>
    <xf numFmtId="0" fontId="6" fillId="3" borderId="10" xfId="0" applyFont="1" applyFill="1" applyBorder="1" applyAlignment="1">
      <alignment vertical="center"/>
    </xf>
    <xf numFmtId="0" fontId="6" fillId="3" borderId="11" xfId="0" applyFont="1" applyFill="1" applyBorder="1" applyAlignment="1">
      <alignment vertical="center"/>
    </xf>
    <xf numFmtId="0" fontId="6" fillId="3" borderId="8" xfId="0" applyFont="1" applyFill="1" applyBorder="1" applyAlignment="1">
      <alignment vertical="center"/>
    </xf>
    <xf numFmtId="0" fontId="6" fillId="3" borderId="12" xfId="0" applyFont="1" applyFill="1" applyBorder="1" applyAlignment="1">
      <alignment vertical="center"/>
    </xf>
    <xf numFmtId="0" fontId="6" fillId="3" borderId="15" xfId="0" applyFont="1" applyFill="1" applyBorder="1" applyAlignment="1">
      <alignment vertical="center"/>
    </xf>
    <xf numFmtId="0" fontId="6" fillId="3" borderId="7" xfId="0" applyFont="1" applyFill="1" applyBorder="1" applyAlignment="1">
      <alignment vertical="center"/>
    </xf>
    <xf numFmtId="0" fontId="6" fillId="3" borderId="17" xfId="0" applyFont="1" applyFill="1" applyBorder="1" applyAlignment="1">
      <alignment vertical="center"/>
    </xf>
    <xf numFmtId="0" fontId="6" fillId="3" borderId="13" xfId="0" applyFont="1" applyFill="1" applyBorder="1" applyAlignment="1">
      <alignment vertical="center"/>
    </xf>
    <xf numFmtId="0" fontId="6" fillId="3" borderId="14" xfId="0" applyFont="1" applyFill="1" applyBorder="1" applyAlignment="1">
      <alignment vertical="center"/>
    </xf>
    <xf numFmtId="0" fontId="6" fillId="3" borderId="16" xfId="0" applyFont="1" applyFill="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8" xfId="0" applyFont="1" applyBorder="1" applyAlignment="1">
      <alignment vertical="center"/>
    </xf>
    <xf numFmtId="0" fontId="6" fillId="0" borderId="12" xfId="0" applyFont="1" applyBorder="1" applyAlignment="1">
      <alignmen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8" fillId="0" borderId="1" xfId="0"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30" xfId="0" applyFont="1" applyBorder="1" applyAlignment="1">
      <alignment horizontal="left" vertical="center" wrapText="1"/>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176" fontId="6" fillId="0" borderId="11" xfId="0" applyNumberFormat="1" applyFont="1" applyBorder="1" applyAlignment="1">
      <alignment vertical="center"/>
    </xf>
    <xf numFmtId="176" fontId="6" fillId="0" borderId="8" xfId="0" applyNumberFormat="1" applyFont="1" applyBorder="1" applyAlignment="1">
      <alignment vertical="center"/>
    </xf>
    <xf numFmtId="0" fontId="6" fillId="0" borderId="18" xfId="0" applyFont="1" applyBorder="1" applyAlignment="1">
      <alignment horizontal="center" vertical="center" textRotation="255" shrinkToFit="1"/>
    </xf>
    <xf numFmtId="0" fontId="6" fillId="0" borderId="19" xfId="0" applyFont="1" applyBorder="1" applyAlignment="1">
      <alignment horizontal="center" vertical="center" textRotation="255" shrinkToFit="1"/>
    </xf>
    <xf numFmtId="0" fontId="6" fillId="0" borderId="20" xfId="0" applyFont="1" applyBorder="1" applyAlignment="1">
      <alignment horizontal="center" vertical="center" textRotation="255" shrinkToFit="1"/>
    </xf>
    <xf numFmtId="176" fontId="6" fillId="0" borderId="9" xfId="0" applyNumberFormat="1" applyFont="1" applyBorder="1" applyAlignment="1">
      <alignment vertical="center"/>
    </xf>
    <xf numFmtId="176" fontId="6" fillId="0" borderId="0" xfId="0" applyNumberFormat="1" applyFont="1" applyBorder="1" applyAlignment="1">
      <alignment vertical="center"/>
    </xf>
    <xf numFmtId="176" fontId="6" fillId="0" borderId="27" xfId="0" applyNumberFormat="1" applyFont="1" applyBorder="1" applyAlignment="1">
      <alignment vertical="center"/>
    </xf>
    <xf numFmtId="176" fontId="6" fillId="0" borderId="28" xfId="0" applyNumberFormat="1" applyFont="1" applyBorder="1" applyAlignment="1">
      <alignment vertical="center"/>
    </xf>
    <xf numFmtId="178" fontId="10" fillId="0" borderId="11" xfId="0" applyNumberFormat="1" applyFont="1" applyBorder="1" applyAlignment="1" applyProtection="1">
      <alignment horizontal="center" vertical="center" shrinkToFit="1"/>
      <protection hidden="1"/>
    </xf>
    <xf numFmtId="178" fontId="10" fillId="0" borderId="8" xfId="0" applyNumberFormat="1" applyFont="1" applyBorder="1" applyAlignment="1" applyProtection="1">
      <alignment horizontal="center" vertical="center" shrinkToFit="1"/>
      <protection hidden="1"/>
    </xf>
    <xf numFmtId="0" fontId="11" fillId="2" borderId="37"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38" xfId="0" applyFont="1" applyFill="1" applyBorder="1" applyAlignment="1">
      <alignment horizontal="center" vertical="center"/>
    </xf>
    <xf numFmtId="0" fontId="10" fillId="2" borderId="36" xfId="0" applyFont="1" applyFill="1" applyBorder="1" applyAlignment="1">
      <alignment horizontal="center" vertical="center" shrinkToFit="1"/>
    </xf>
    <xf numFmtId="0" fontId="11" fillId="2" borderId="36"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6"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6" xfId="0" applyFont="1" applyFill="1" applyBorder="1" applyAlignment="1">
      <alignment horizontal="center" vertical="center" wrapText="1" shrinkToFit="1"/>
    </xf>
    <xf numFmtId="0" fontId="11" fillId="2" borderId="18" xfId="0" applyFont="1" applyFill="1" applyBorder="1" applyAlignment="1">
      <alignment horizontal="center" vertical="center" wrapText="1" shrinkToFit="1"/>
    </xf>
    <xf numFmtId="0" fontId="11" fillId="2" borderId="5" xfId="0" applyFont="1" applyFill="1" applyBorder="1" applyAlignment="1">
      <alignment horizontal="center" vertical="center" wrapText="1" shrinkToFit="1"/>
    </xf>
    <xf numFmtId="0" fontId="11" fillId="2" borderId="55" xfId="0" applyFont="1" applyFill="1" applyBorder="1" applyAlignment="1">
      <alignment horizontal="center" vertical="center" wrapText="1" shrinkToFit="1"/>
    </xf>
    <xf numFmtId="0" fontId="11" fillId="2" borderId="0" xfId="0" applyFont="1" applyFill="1" applyBorder="1" applyAlignment="1">
      <alignment horizontal="center" vertical="center" wrapText="1" shrinkToFit="1"/>
    </xf>
    <xf numFmtId="0" fontId="11" fillId="2" borderId="56" xfId="0" applyFont="1" applyFill="1" applyBorder="1" applyAlignment="1">
      <alignment horizontal="center" vertical="center" wrapText="1" shrinkToFit="1"/>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2" fillId="3" borderId="63" xfId="0" applyFont="1" applyFill="1" applyBorder="1" applyAlignment="1" applyProtection="1">
      <alignment horizontal="left" vertical="center" shrinkToFit="1"/>
      <protection hidden="1"/>
    </xf>
    <xf numFmtId="0" fontId="12" fillId="3" borderId="71" xfId="0" applyFont="1" applyFill="1" applyBorder="1" applyAlignment="1" applyProtection="1">
      <alignment horizontal="left" vertical="center" shrinkToFit="1"/>
      <protection hidden="1"/>
    </xf>
    <xf numFmtId="0" fontId="10" fillId="0" borderId="36" xfId="0" applyFont="1" applyFill="1" applyBorder="1" applyAlignment="1" applyProtection="1">
      <alignment horizontal="center" vertical="center"/>
      <protection hidden="1"/>
    </xf>
    <xf numFmtId="0" fontId="12" fillId="3" borderId="18" xfId="0" applyFont="1" applyFill="1" applyBorder="1" applyAlignment="1" applyProtection="1">
      <alignment horizontal="left" vertical="center" shrinkToFit="1"/>
      <protection hidden="1"/>
    </xf>
    <xf numFmtId="0" fontId="10" fillId="0" borderId="20" xfId="0" applyFont="1" applyFill="1" applyBorder="1" applyAlignment="1" applyProtection="1">
      <alignment horizontal="center" vertical="center"/>
      <protection hidden="1"/>
    </xf>
    <xf numFmtId="49" fontId="13" fillId="0" borderId="11" xfId="0" applyNumberFormat="1" applyFont="1" applyFill="1" applyBorder="1" applyAlignment="1" applyProtection="1">
      <alignment horizontal="center" vertical="center" wrapText="1"/>
      <protection hidden="1"/>
    </xf>
    <xf numFmtId="49" fontId="13" fillId="0" borderId="8" xfId="0" applyNumberFormat="1" applyFont="1" applyFill="1" applyBorder="1" applyAlignment="1" applyProtection="1">
      <alignment horizontal="center" vertical="center" wrapText="1"/>
      <protection hidden="1"/>
    </xf>
    <xf numFmtId="49" fontId="13" fillId="0" borderId="12" xfId="0" applyNumberFormat="1" applyFont="1" applyFill="1" applyBorder="1" applyAlignment="1" applyProtection="1">
      <alignment horizontal="center" vertical="center" wrapText="1"/>
      <protection hidden="1"/>
    </xf>
    <xf numFmtId="177" fontId="10" fillId="0" borderId="11" xfId="4" applyNumberFormat="1" applyFont="1" applyFill="1" applyBorder="1" applyAlignment="1" applyProtection="1">
      <alignment vertical="center" shrinkToFit="1"/>
      <protection hidden="1"/>
    </xf>
    <xf numFmtId="177" fontId="10" fillId="0" borderId="8" xfId="4" applyNumberFormat="1" applyFont="1" applyFill="1" applyBorder="1" applyAlignment="1" applyProtection="1">
      <alignment vertical="center" shrinkToFit="1"/>
      <protection hidden="1"/>
    </xf>
    <xf numFmtId="0" fontId="10" fillId="0" borderId="57" xfId="0" applyFont="1" applyFill="1" applyBorder="1" applyAlignment="1" applyProtection="1">
      <alignment horizontal="center" vertical="center"/>
      <protection hidden="1"/>
    </xf>
    <xf numFmtId="0" fontId="10" fillId="0" borderId="58" xfId="0" applyFont="1" applyFill="1" applyBorder="1" applyAlignment="1" applyProtection="1">
      <alignment horizontal="center" vertical="center"/>
      <protection hidden="1"/>
    </xf>
    <xf numFmtId="0" fontId="10" fillId="0" borderId="59" xfId="0" applyFont="1" applyFill="1" applyBorder="1" applyAlignment="1" applyProtection="1">
      <alignment horizontal="center" vertical="center"/>
      <protection hidden="1"/>
    </xf>
    <xf numFmtId="0" fontId="12" fillId="3" borderId="72" xfId="0" applyFont="1" applyFill="1" applyBorder="1" applyAlignment="1" applyProtection="1">
      <alignment vertical="center" shrinkToFit="1"/>
      <protection hidden="1"/>
    </xf>
    <xf numFmtId="0" fontId="12" fillId="3" borderId="73" xfId="0" applyFont="1" applyFill="1" applyBorder="1" applyAlignment="1" applyProtection="1">
      <alignment vertical="center" shrinkToFit="1"/>
      <protection hidden="1"/>
    </xf>
    <xf numFmtId="0" fontId="12" fillId="3" borderId="74" xfId="0" applyFont="1" applyFill="1" applyBorder="1" applyAlignment="1" applyProtection="1">
      <alignment vertical="center" shrinkToFit="1"/>
      <protection hidden="1"/>
    </xf>
    <xf numFmtId="177" fontId="12" fillId="3" borderId="72" xfId="4" applyNumberFormat="1" applyFont="1" applyFill="1" applyBorder="1" applyAlignment="1" applyProtection="1">
      <alignment vertical="center" shrinkToFit="1"/>
      <protection hidden="1"/>
    </xf>
    <xf numFmtId="177" fontId="12" fillId="3" borderId="73" xfId="4" applyNumberFormat="1" applyFont="1" applyFill="1" applyBorder="1" applyAlignment="1" applyProtection="1">
      <alignment vertical="center" shrinkToFit="1"/>
      <protection hidden="1"/>
    </xf>
    <xf numFmtId="49" fontId="6" fillId="3" borderId="5" xfId="0" applyNumberFormat="1" applyFont="1" applyFill="1" applyBorder="1" applyAlignment="1" applyProtection="1">
      <alignment horizontal="center" vertical="center" shrinkToFit="1"/>
      <protection hidden="1"/>
    </xf>
    <xf numFmtId="178" fontId="7" fillId="0" borderId="1" xfId="0" applyNumberFormat="1" applyFont="1" applyFill="1" applyBorder="1" applyAlignment="1" applyProtection="1">
      <alignment horizontal="center" vertical="center" shrinkToFit="1"/>
      <protection hidden="1"/>
    </xf>
    <xf numFmtId="178" fontId="7" fillId="0" borderId="2" xfId="0" applyNumberFormat="1" applyFont="1" applyFill="1" applyBorder="1" applyAlignment="1" applyProtection="1">
      <alignment horizontal="center" vertical="center" shrinkToFit="1"/>
      <protection hidden="1"/>
    </xf>
    <xf numFmtId="0" fontId="7" fillId="0" borderId="2" xfId="0" applyFont="1" applyFill="1" applyBorder="1" applyAlignment="1" applyProtection="1">
      <alignment horizontal="center" vertical="center"/>
      <protection hidden="1"/>
    </xf>
    <xf numFmtId="0" fontId="7" fillId="0" borderId="3" xfId="0" applyFont="1" applyFill="1" applyBorder="1" applyAlignment="1" applyProtection="1">
      <alignment horizontal="center" vertical="center"/>
      <protection hidden="1"/>
    </xf>
    <xf numFmtId="0" fontId="11" fillId="0" borderId="1" xfId="0" applyFont="1" applyFill="1" applyBorder="1" applyAlignment="1" applyProtection="1">
      <alignment horizontal="center" vertical="center"/>
      <protection hidden="1"/>
    </xf>
    <xf numFmtId="0" fontId="11" fillId="0" borderId="2" xfId="0" applyFont="1" applyFill="1" applyBorder="1" applyAlignment="1" applyProtection="1">
      <alignment horizontal="center" vertical="center"/>
      <protection hidden="1"/>
    </xf>
    <xf numFmtId="0" fontId="11" fillId="0" borderId="3" xfId="0" applyFont="1" applyFill="1" applyBorder="1" applyAlignment="1" applyProtection="1">
      <alignment horizontal="center" vertical="center"/>
      <protection hidden="1"/>
    </xf>
    <xf numFmtId="0" fontId="12" fillId="3" borderId="4" xfId="0" applyFont="1" applyFill="1" applyBorder="1" applyAlignment="1" applyProtection="1">
      <alignment vertical="center" shrinkToFit="1"/>
      <protection hidden="1"/>
    </xf>
    <xf numFmtId="0" fontId="12" fillId="3" borderId="5" xfId="0" applyFont="1" applyFill="1" applyBorder="1" applyAlignment="1" applyProtection="1">
      <alignment vertical="center" shrinkToFit="1"/>
      <protection hidden="1"/>
    </xf>
    <xf numFmtId="0" fontId="12" fillId="3" borderId="6" xfId="0" applyFont="1" applyFill="1" applyBorder="1" applyAlignment="1" applyProtection="1">
      <alignment vertical="center" shrinkToFit="1"/>
      <protection hidden="1"/>
    </xf>
    <xf numFmtId="177" fontId="12" fillId="3" borderId="4" xfId="4" applyNumberFormat="1" applyFont="1" applyFill="1" applyBorder="1" applyAlignment="1" applyProtection="1">
      <alignment vertical="center" shrinkToFit="1"/>
      <protection hidden="1"/>
    </xf>
    <xf numFmtId="177" fontId="12" fillId="3" borderId="5" xfId="4" applyNumberFormat="1" applyFont="1" applyFill="1" applyBorder="1" applyAlignment="1" applyProtection="1">
      <alignment vertical="center" shrinkToFit="1"/>
      <protection hidden="1"/>
    </xf>
    <xf numFmtId="0" fontId="12" fillId="3" borderId="60" xfId="0" applyFont="1" applyFill="1" applyBorder="1" applyAlignment="1" applyProtection="1">
      <alignment vertical="center" shrinkToFit="1"/>
      <protection hidden="1"/>
    </xf>
    <xf numFmtId="0" fontId="12" fillId="3" borderId="61" xfId="0" applyFont="1" applyFill="1" applyBorder="1" applyAlignment="1" applyProtection="1">
      <alignment vertical="center" shrinkToFit="1"/>
      <protection hidden="1"/>
    </xf>
    <xf numFmtId="0" fontId="12" fillId="3" borderId="62" xfId="0" applyFont="1" applyFill="1" applyBorder="1" applyAlignment="1" applyProtection="1">
      <alignment vertical="center" shrinkToFit="1"/>
      <protection hidden="1"/>
    </xf>
    <xf numFmtId="177" fontId="12" fillId="3" borderId="60" xfId="4" applyNumberFormat="1" applyFont="1" applyFill="1" applyBorder="1" applyAlignment="1" applyProtection="1">
      <alignment vertical="center" shrinkToFit="1"/>
      <protection hidden="1"/>
    </xf>
    <xf numFmtId="177" fontId="12" fillId="3" borderId="61" xfId="4" applyNumberFormat="1" applyFont="1" applyFill="1" applyBorder="1" applyAlignment="1" applyProtection="1">
      <alignment vertical="center" shrinkToFit="1"/>
      <protection hidden="1"/>
    </xf>
    <xf numFmtId="49" fontId="13" fillId="0" borderId="57" xfId="0" applyNumberFormat="1" applyFont="1" applyFill="1" applyBorder="1" applyAlignment="1" applyProtection="1">
      <alignment horizontal="center" vertical="center" wrapText="1"/>
      <protection hidden="1"/>
    </xf>
    <xf numFmtId="49" fontId="13" fillId="0" borderId="58" xfId="0" applyNumberFormat="1" applyFont="1" applyFill="1" applyBorder="1" applyAlignment="1" applyProtection="1">
      <alignment horizontal="center" vertical="center" wrapText="1"/>
      <protection hidden="1"/>
    </xf>
    <xf numFmtId="49" fontId="13" fillId="0" borderId="59" xfId="0" applyNumberFormat="1" applyFont="1" applyFill="1" applyBorder="1" applyAlignment="1" applyProtection="1">
      <alignment horizontal="center" vertical="center" wrapText="1"/>
      <protection hidden="1"/>
    </xf>
    <xf numFmtId="38" fontId="10" fillId="0" borderId="57" xfId="4" applyFont="1" applyFill="1" applyBorder="1" applyAlignment="1" applyProtection="1">
      <alignment vertical="center" shrinkToFit="1"/>
      <protection hidden="1"/>
    </xf>
    <xf numFmtId="38" fontId="10" fillId="0" borderId="58" xfId="4" applyFont="1" applyFill="1" applyBorder="1" applyAlignment="1" applyProtection="1">
      <alignment vertical="center" shrinkToFit="1"/>
      <protection hidden="1"/>
    </xf>
    <xf numFmtId="176" fontId="7" fillId="0" borderId="1" xfId="0" applyNumberFormat="1" applyFont="1" applyFill="1" applyBorder="1" applyAlignment="1" applyProtection="1">
      <alignment vertical="center" shrinkToFit="1"/>
      <protection hidden="1"/>
    </xf>
    <xf numFmtId="176" fontId="7" fillId="0" borderId="2" xfId="0" applyNumberFormat="1" applyFont="1" applyFill="1" applyBorder="1" applyAlignment="1" applyProtection="1">
      <alignment vertical="center" shrinkToFit="1"/>
      <protection hidden="1"/>
    </xf>
    <xf numFmtId="0" fontId="6" fillId="0" borderId="18" xfId="0" applyFont="1" applyFill="1" applyBorder="1" applyAlignment="1" applyProtection="1">
      <alignment horizontal="center" vertical="center" textRotation="255"/>
      <protection hidden="1"/>
    </xf>
    <xf numFmtId="0" fontId="6" fillId="0" borderId="19" xfId="0" applyFont="1" applyFill="1" applyBorder="1" applyAlignment="1" applyProtection="1">
      <alignment horizontal="center" vertical="center" textRotation="255"/>
      <protection hidden="1"/>
    </xf>
    <xf numFmtId="0" fontId="6" fillId="0" borderId="20" xfId="0" applyFont="1" applyFill="1" applyBorder="1" applyAlignment="1" applyProtection="1">
      <alignment horizontal="center" vertical="center" textRotation="255"/>
      <protection hidden="1"/>
    </xf>
    <xf numFmtId="0" fontId="11" fillId="0" borderId="4" xfId="0" applyFont="1" applyFill="1" applyBorder="1" applyAlignment="1" applyProtection="1">
      <alignment vertical="center"/>
      <protection hidden="1"/>
    </xf>
    <xf numFmtId="0" fontId="11" fillId="0" borderId="5" xfId="0" applyFont="1" applyFill="1" applyBorder="1" applyAlignment="1" applyProtection="1">
      <alignment vertical="center"/>
      <protection hidden="1"/>
    </xf>
    <xf numFmtId="0" fontId="11" fillId="0" borderId="6" xfId="0" applyFont="1" applyFill="1" applyBorder="1" applyAlignment="1" applyProtection="1">
      <alignment vertical="center"/>
      <protection hidden="1"/>
    </xf>
    <xf numFmtId="0" fontId="11" fillId="0" borderId="11"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1" fillId="0" borderId="12" xfId="0" applyFont="1" applyFill="1" applyBorder="1" applyAlignment="1" applyProtection="1">
      <alignment vertical="center"/>
      <protection hidden="1"/>
    </xf>
    <xf numFmtId="0" fontId="7" fillId="0" borderId="1" xfId="0" applyFont="1" applyFill="1" applyBorder="1" applyAlignment="1" applyProtection="1">
      <alignment horizontal="center" vertical="center" shrinkToFit="1"/>
      <protection hidden="1"/>
    </xf>
    <xf numFmtId="0" fontId="7" fillId="0" borderId="2" xfId="0" applyFont="1" applyFill="1" applyBorder="1" applyAlignment="1" applyProtection="1">
      <alignment horizontal="center" vertical="center" shrinkToFit="1"/>
      <protection hidden="1"/>
    </xf>
    <xf numFmtId="0" fontId="7" fillId="0" borderId="3" xfId="0" applyFont="1" applyFill="1" applyBorder="1" applyAlignment="1" applyProtection="1">
      <alignment horizontal="center" vertical="center" shrinkToFit="1"/>
      <protection hidden="1"/>
    </xf>
    <xf numFmtId="49" fontId="6" fillId="3" borderId="11" xfId="0" applyNumberFormat="1" applyFont="1" applyFill="1" applyBorder="1" applyAlignment="1" applyProtection="1">
      <alignment horizontal="center" vertical="center" shrinkToFit="1"/>
      <protection hidden="1"/>
    </xf>
    <xf numFmtId="49" fontId="6" fillId="3" borderId="8" xfId="0" applyNumberFormat="1" applyFont="1" applyFill="1" applyBorder="1" applyAlignment="1" applyProtection="1">
      <alignment horizontal="center" vertical="center" shrinkToFit="1"/>
      <protection hidden="1"/>
    </xf>
    <xf numFmtId="49" fontId="6" fillId="3" borderId="12" xfId="0" applyNumberFormat="1" applyFont="1" applyFill="1" applyBorder="1" applyAlignment="1" applyProtection="1">
      <alignment horizontal="center" vertical="center" shrinkToFit="1"/>
      <protection hidden="1"/>
    </xf>
    <xf numFmtId="0" fontId="14" fillId="0" borderId="1" xfId="0" applyFont="1" applyFill="1" applyBorder="1" applyAlignment="1" applyProtection="1">
      <alignment horizontal="left" vertical="center" wrapText="1"/>
      <protection hidden="1"/>
    </xf>
    <xf numFmtId="0" fontId="14" fillId="0" borderId="2"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0" fontId="12" fillId="0" borderId="6" xfId="0" applyFont="1" applyFill="1" applyBorder="1" applyAlignment="1" applyProtection="1">
      <alignment horizontal="left" vertical="center" wrapText="1"/>
      <protection hidden="1"/>
    </xf>
    <xf numFmtId="0" fontId="12" fillId="0" borderId="0" xfId="0" applyFont="1" applyFill="1" applyBorder="1" applyAlignment="1" applyProtection="1">
      <alignment horizontal="left" vertical="center" wrapText="1"/>
      <protection hidden="1"/>
    </xf>
    <xf numFmtId="0" fontId="12" fillId="0" borderId="10" xfId="0" applyFont="1" applyFill="1" applyBorder="1" applyAlignment="1" applyProtection="1">
      <alignment horizontal="left" vertical="center" wrapText="1"/>
      <protection hidden="1"/>
    </xf>
    <xf numFmtId="0" fontId="6" fillId="0" borderId="4" xfId="0" applyFont="1" applyFill="1" applyBorder="1" applyAlignment="1" applyProtection="1">
      <alignment vertical="center"/>
      <protection hidden="1"/>
    </xf>
    <xf numFmtId="0" fontId="6" fillId="0" borderId="5" xfId="0" applyFont="1" applyFill="1" applyBorder="1" applyAlignment="1" applyProtection="1">
      <alignment vertical="center"/>
      <protection hidden="1"/>
    </xf>
    <xf numFmtId="0" fontId="6" fillId="0" borderId="6" xfId="0" applyFont="1" applyFill="1" applyBorder="1" applyAlignment="1" applyProtection="1">
      <alignment vertical="center"/>
      <protection hidden="1"/>
    </xf>
    <xf numFmtId="0" fontId="6" fillId="0" borderId="11" xfId="0" applyFont="1" applyFill="1" applyBorder="1" applyAlignment="1" applyProtection="1">
      <alignment vertical="center"/>
      <protection hidden="1"/>
    </xf>
    <xf numFmtId="0" fontId="6" fillId="0" borderId="8" xfId="0" applyFont="1" applyFill="1" applyBorder="1" applyAlignment="1" applyProtection="1">
      <alignment vertical="center"/>
      <protection hidden="1"/>
    </xf>
    <xf numFmtId="0" fontId="6" fillId="0" borderId="12" xfId="0" applyFont="1" applyFill="1" applyBorder="1" applyAlignment="1" applyProtection="1">
      <alignment vertical="center"/>
      <protection hidden="1"/>
    </xf>
    <xf numFmtId="0" fontId="14" fillId="0" borderId="5" xfId="0" applyFont="1" applyFill="1" applyBorder="1" applyAlignment="1" applyProtection="1">
      <alignment horizontal="left" vertical="top" wrapText="1"/>
      <protection hidden="1"/>
    </xf>
    <xf numFmtId="0" fontId="14" fillId="0" borderId="6" xfId="0" applyFont="1" applyFill="1" applyBorder="1" applyAlignment="1" applyProtection="1">
      <alignment horizontal="left" vertical="top" wrapText="1"/>
      <protection hidden="1"/>
    </xf>
    <xf numFmtId="0" fontId="6" fillId="3" borderId="1" xfId="0" applyFont="1" applyFill="1" applyBorder="1" applyAlignment="1" applyProtection="1">
      <alignment horizontal="center" vertical="center"/>
      <protection hidden="1"/>
    </xf>
    <xf numFmtId="0" fontId="6" fillId="3" borderId="2" xfId="0" applyFont="1" applyFill="1" applyBorder="1" applyAlignment="1" applyProtection="1">
      <alignment horizontal="center" vertical="center"/>
      <protection hidden="1"/>
    </xf>
    <xf numFmtId="0" fontId="6" fillId="3" borderId="3" xfId="0" applyFont="1" applyFill="1" applyBorder="1" applyAlignment="1" applyProtection="1">
      <alignment horizontal="center" vertical="center"/>
      <protection hidden="1"/>
    </xf>
    <xf numFmtId="0" fontId="6" fillId="3" borderId="1" xfId="0" applyFont="1" applyFill="1" applyBorder="1" applyAlignment="1" applyProtection="1">
      <alignment horizontal="center" vertical="center" shrinkToFit="1"/>
      <protection hidden="1"/>
    </xf>
    <xf numFmtId="0" fontId="6" fillId="3" borderId="2" xfId="0" applyFont="1" applyFill="1" applyBorder="1" applyAlignment="1" applyProtection="1">
      <alignment horizontal="center" vertical="center" shrinkToFit="1"/>
      <protection hidden="1"/>
    </xf>
    <xf numFmtId="0" fontId="6" fillId="3" borderId="3" xfId="0" applyFont="1" applyFill="1" applyBorder="1" applyAlignment="1" applyProtection="1">
      <alignment horizontal="center" vertical="center" shrinkToFit="1"/>
      <protection hidden="1"/>
    </xf>
    <xf numFmtId="0" fontId="6" fillId="3" borderId="1" xfId="0" applyFont="1" applyFill="1" applyBorder="1" applyAlignment="1" applyProtection="1">
      <alignment vertical="center" shrinkToFit="1"/>
      <protection hidden="1"/>
    </xf>
    <xf numFmtId="0" fontId="6" fillId="3" borderId="2" xfId="0" applyFont="1" applyFill="1" applyBorder="1" applyAlignment="1" applyProtection="1">
      <alignment vertical="center" shrinkToFit="1"/>
      <protection hidden="1"/>
    </xf>
    <xf numFmtId="0" fontId="6" fillId="3" borderId="3" xfId="0" applyFont="1" applyFill="1" applyBorder="1" applyAlignment="1" applyProtection="1">
      <alignment vertical="center" shrinkToFit="1"/>
      <protection hidden="1"/>
    </xf>
    <xf numFmtId="0" fontId="12" fillId="3" borderId="64" xfId="0" applyFont="1" applyFill="1" applyBorder="1" applyAlignment="1" applyProtection="1">
      <alignment vertical="center" shrinkToFit="1"/>
      <protection hidden="1"/>
    </xf>
    <xf numFmtId="0" fontId="12" fillId="3" borderId="65" xfId="0" applyFont="1" applyFill="1" applyBorder="1" applyAlignment="1" applyProtection="1">
      <alignment vertical="center" shrinkToFit="1"/>
      <protection hidden="1"/>
    </xf>
    <xf numFmtId="0" fontId="12" fillId="3" borderId="66" xfId="0" applyFont="1" applyFill="1" applyBorder="1" applyAlignment="1" applyProtection="1">
      <alignment vertical="center" shrinkToFit="1"/>
      <protection hidden="1"/>
    </xf>
    <xf numFmtId="177" fontId="12" fillId="3" borderId="64" xfId="4" applyNumberFormat="1" applyFont="1" applyFill="1" applyBorder="1" applyAlignment="1" applyProtection="1">
      <alignment vertical="center" shrinkToFit="1"/>
      <protection hidden="1"/>
    </xf>
    <xf numFmtId="177" fontId="12" fillId="3" borderId="65" xfId="4" applyNumberFormat="1" applyFont="1" applyFill="1" applyBorder="1" applyAlignment="1" applyProtection="1">
      <alignment vertical="center" shrinkToFit="1"/>
      <protection hidden="1"/>
    </xf>
    <xf numFmtId="0" fontId="7" fillId="0" borderId="1" xfId="0" applyFont="1" applyFill="1" applyBorder="1" applyAlignment="1" applyProtection="1">
      <alignment horizontal="center" vertical="center"/>
      <protection hidden="1"/>
    </xf>
    <xf numFmtId="0" fontId="11" fillId="4" borderId="1" xfId="0" applyFont="1" applyFill="1" applyBorder="1" applyAlignment="1" applyProtection="1">
      <alignment horizontal="center" vertical="center" wrapText="1"/>
      <protection locked="0" hidden="1"/>
    </xf>
    <xf numFmtId="0" fontId="11" fillId="4" borderId="2" xfId="0" applyFont="1" applyFill="1" applyBorder="1" applyAlignment="1" applyProtection="1">
      <alignment horizontal="center" vertical="center" wrapText="1"/>
      <protection locked="0" hidden="1"/>
    </xf>
    <xf numFmtId="0" fontId="11" fillId="4" borderId="3" xfId="0" applyFont="1" applyFill="1" applyBorder="1" applyAlignment="1" applyProtection="1">
      <alignment horizontal="center" vertical="center" wrapText="1"/>
      <protection locked="0" hidden="1"/>
    </xf>
    <xf numFmtId="0" fontId="12" fillId="3" borderId="39" xfId="0" applyFont="1" applyFill="1" applyBorder="1" applyAlignment="1" applyProtection="1">
      <alignment vertical="center" shrinkToFit="1"/>
      <protection hidden="1"/>
    </xf>
    <xf numFmtId="0" fontId="12" fillId="3" borderId="40" xfId="0" applyFont="1" applyFill="1" applyBorder="1" applyAlignment="1" applyProtection="1">
      <alignment vertical="center" shrinkToFit="1"/>
      <protection hidden="1"/>
    </xf>
    <xf numFmtId="0" fontId="12" fillId="3" borderId="41" xfId="0" applyFont="1" applyFill="1" applyBorder="1" applyAlignment="1" applyProtection="1">
      <alignment vertical="center" shrinkToFit="1"/>
      <protection hidden="1"/>
    </xf>
    <xf numFmtId="177" fontId="12" fillId="3" borderId="39" xfId="4" applyNumberFormat="1" applyFont="1" applyFill="1" applyBorder="1" applyAlignment="1" applyProtection="1">
      <alignment vertical="center" shrinkToFit="1"/>
      <protection hidden="1"/>
    </xf>
    <xf numFmtId="177" fontId="12" fillId="3" borderId="40" xfId="4" applyNumberFormat="1" applyFont="1" applyFill="1" applyBorder="1" applyAlignment="1" applyProtection="1">
      <alignment vertical="center" shrinkToFit="1"/>
      <protection hidden="1"/>
    </xf>
    <xf numFmtId="0" fontId="6" fillId="3" borderId="11" xfId="0" applyFont="1" applyFill="1" applyBorder="1" applyAlignment="1" applyProtection="1">
      <alignment horizontal="center" vertical="center" shrinkToFit="1"/>
      <protection hidden="1"/>
    </xf>
    <xf numFmtId="0" fontId="6" fillId="3" borderId="8" xfId="0" applyFont="1" applyFill="1" applyBorder="1" applyAlignment="1" applyProtection="1">
      <alignment horizontal="center" vertical="center" shrinkToFit="1"/>
      <protection hidden="1"/>
    </xf>
    <xf numFmtId="0" fontId="6" fillId="3" borderId="12" xfId="0" applyFont="1" applyFill="1" applyBorder="1" applyAlignment="1" applyProtection="1">
      <alignment horizontal="center" vertical="center" shrinkToFit="1"/>
      <protection hidden="1"/>
    </xf>
    <xf numFmtId="0" fontId="6" fillId="3" borderId="13" xfId="0" applyFont="1" applyFill="1" applyBorder="1" applyAlignment="1" applyProtection="1">
      <alignment horizontal="center" vertical="center" shrinkToFit="1"/>
      <protection hidden="1"/>
    </xf>
    <xf numFmtId="0" fontId="6" fillId="3" borderId="14" xfId="0" applyFont="1" applyFill="1" applyBorder="1" applyAlignment="1" applyProtection="1">
      <alignment horizontal="center" vertical="center" shrinkToFit="1"/>
      <protection hidden="1"/>
    </xf>
    <xf numFmtId="0" fontId="6" fillId="3" borderId="16" xfId="0" applyFont="1" applyFill="1" applyBorder="1" applyAlignment="1" applyProtection="1">
      <alignment horizontal="center" vertical="center" shrinkToFit="1"/>
      <protection hidden="1"/>
    </xf>
    <xf numFmtId="0" fontId="7" fillId="4" borderId="1" xfId="0" applyFont="1" applyFill="1" applyBorder="1" applyAlignment="1" applyProtection="1">
      <alignment vertical="center" shrinkToFit="1"/>
      <protection hidden="1"/>
    </xf>
    <xf numFmtId="0" fontId="7" fillId="4" borderId="2" xfId="0" applyFont="1" applyFill="1" applyBorder="1" applyAlignment="1" applyProtection="1">
      <alignment vertical="center" shrinkToFit="1"/>
      <protection hidden="1"/>
    </xf>
    <xf numFmtId="0" fontId="7" fillId="4" borderId="3" xfId="0" applyFont="1" applyFill="1" applyBorder="1" applyAlignment="1" applyProtection="1">
      <alignment vertical="center" shrinkToFit="1"/>
      <protection hidden="1"/>
    </xf>
    <xf numFmtId="0" fontId="12" fillId="3" borderId="67" xfId="0" applyFont="1" applyFill="1" applyBorder="1" applyAlignment="1" applyProtection="1">
      <alignment vertical="center" shrinkToFit="1"/>
      <protection hidden="1"/>
    </xf>
    <xf numFmtId="0" fontId="12" fillId="3" borderId="68" xfId="0" applyFont="1" applyFill="1" applyBorder="1" applyAlignment="1" applyProtection="1">
      <alignment vertical="center" shrinkToFit="1"/>
      <protection hidden="1"/>
    </xf>
    <xf numFmtId="0" fontId="12" fillId="3" borderId="69" xfId="0" applyFont="1" applyFill="1" applyBorder="1" applyAlignment="1" applyProtection="1">
      <alignment vertical="center" shrinkToFit="1"/>
      <protection hidden="1"/>
    </xf>
    <xf numFmtId="177" fontId="12" fillId="3" borderId="67" xfId="4" applyNumberFormat="1" applyFont="1" applyFill="1" applyBorder="1" applyAlignment="1" applyProtection="1">
      <alignment vertical="center" shrinkToFit="1"/>
      <protection hidden="1"/>
    </xf>
    <xf numFmtId="177" fontId="12" fillId="3" borderId="68" xfId="4" applyNumberFormat="1" applyFont="1" applyFill="1" applyBorder="1" applyAlignment="1" applyProtection="1">
      <alignment vertical="center" shrinkToFit="1"/>
      <protection hidden="1"/>
    </xf>
    <xf numFmtId="0" fontId="10" fillId="0" borderId="70" xfId="0" applyFont="1" applyFill="1" applyBorder="1" applyAlignment="1" applyProtection="1">
      <alignment horizontal="center" vertical="center"/>
      <protection hidden="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20" xfId="0" applyFont="1" applyBorder="1" applyAlignment="1">
      <alignment horizontal="left" vertical="top" wrapText="1"/>
    </xf>
    <xf numFmtId="0" fontId="21" fillId="0" borderId="4" xfId="0" applyFont="1" applyBorder="1" applyAlignment="1">
      <alignment horizontal="right" vertical="center" wrapText="1"/>
    </xf>
    <xf numFmtId="0" fontId="21" fillId="0" borderId="5" xfId="0" applyFont="1" applyBorder="1" applyAlignment="1">
      <alignment horizontal="right" vertical="center" wrapText="1"/>
    </xf>
    <xf numFmtId="0" fontId="21" fillId="0" borderId="6" xfId="0" applyFont="1" applyBorder="1" applyAlignment="1">
      <alignment horizontal="right" vertical="center" wrapText="1"/>
    </xf>
    <xf numFmtId="0" fontId="21" fillId="0" borderId="11" xfId="0" applyFont="1" applyBorder="1" applyAlignment="1">
      <alignment horizontal="left" vertical="top"/>
    </xf>
    <xf numFmtId="0" fontId="21" fillId="0" borderId="8" xfId="0" applyFont="1" applyBorder="1" applyAlignment="1">
      <alignment horizontal="left" vertical="top"/>
    </xf>
    <xf numFmtId="0" fontId="21" fillId="0" borderId="12" xfId="0" applyFont="1" applyBorder="1" applyAlignment="1">
      <alignment horizontal="left" vertical="top"/>
    </xf>
    <xf numFmtId="0" fontId="21" fillId="0" borderId="2" xfId="0" applyFont="1" applyBorder="1">
      <alignment vertical="center"/>
    </xf>
    <xf numFmtId="0" fontId="21" fillId="0" borderId="3" xfId="0" applyFont="1" applyBorder="1">
      <alignment vertical="center"/>
    </xf>
    <xf numFmtId="0" fontId="21" fillId="0" borderId="18" xfId="5" applyFont="1" applyBorder="1" applyAlignment="1">
      <alignment horizontal="left" vertical="center"/>
    </xf>
    <xf numFmtId="0" fontId="21" fillId="0" borderId="19" xfId="5" applyFont="1" applyBorder="1" applyAlignment="1">
      <alignment horizontal="left" vertical="center"/>
    </xf>
    <xf numFmtId="0" fontId="21" fillId="0" borderId="20" xfId="5" applyFont="1" applyBorder="1" applyAlignment="1">
      <alignment horizontal="left" vertical="center"/>
    </xf>
    <xf numFmtId="0" fontId="21" fillId="0" borderId="18" xfId="5" applyFont="1" applyBorder="1">
      <alignment vertical="center"/>
    </xf>
    <xf numFmtId="0" fontId="21" fillId="0" borderId="19" xfId="5" applyFont="1" applyBorder="1">
      <alignment vertical="center"/>
    </xf>
    <xf numFmtId="0" fontId="21" fillId="0" borderId="20" xfId="5" applyFont="1" applyBorder="1">
      <alignment vertical="center"/>
    </xf>
    <xf numFmtId="0" fontId="21" fillId="0" borderId="36" xfId="5" applyFont="1" applyBorder="1">
      <alignment vertical="center"/>
    </xf>
  </cellXfs>
  <cellStyles count="10">
    <cellStyle name="パーセント 2" xfId="2" xr:uid="{00000000-0005-0000-0000-000000000000}"/>
    <cellStyle name="桁区切り" xfId="4" builtinId="6"/>
    <cellStyle name="桁区切り 2" xfId="1" xr:uid="{00000000-0005-0000-0000-000002000000}"/>
    <cellStyle name="桁区切り 3" xfId="8" xr:uid="{00000000-0005-0000-0000-000003000000}"/>
    <cellStyle name="標準" xfId="0" builtinId="0"/>
    <cellStyle name="標準 2" xfId="3" xr:uid="{00000000-0005-0000-0000-000005000000}"/>
    <cellStyle name="標準 3" xfId="5" xr:uid="{00000000-0005-0000-0000-000006000000}"/>
    <cellStyle name="標準 3 2" xfId="9" xr:uid="{00000000-0005-0000-0000-000007000000}"/>
    <cellStyle name="標準 4" xfId="6" xr:uid="{00000000-0005-0000-0000-000008000000}"/>
    <cellStyle name="標準 5" xfId="7" xr:uid="{00000000-0005-0000-0000-000009000000}"/>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1162050</xdr:colOff>
      <xdr:row>0</xdr:row>
      <xdr:rowOff>95248</xdr:rowOff>
    </xdr:from>
    <xdr:to>
      <xdr:col>3</xdr:col>
      <xdr:colOff>4076700</xdr:colOff>
      <xdr:row>2</xdr:row>
      <xdr:rowOff>276225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990725" y="95248"/>
          <a:ext cx="7077075" cy="942977"/>
        </a:xfrm>
        <a:prstGeom prst="rect">
          <a:avLst/>
        </a:prstGeom>
        <a:solidFill>
          <a:srgbClr val="FFFF00"/>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メイリオ" panose="020B0604030504040204" pitchFamily="50" charset="-128"/>
              <a:ea typeface="メイリオ" panose="020B0604030504040204" pitchFamily="50" charset="-128"/>
            </a:rPr>
            <a:t>本申請書は、</a:t>
          </a:r>
          <a:r>
            <a:rPr kumimoji="1" lang="ja-JP" altLang="ja-JP" sz="1100" b="1" u="sng">
              <a:solidFill>
                <a:srgbClr val="FF0000"/>
              </a:solidFill>
              <a:effectLst/>
              <a:latin typeface="メイリオ" panose="020B0604030504040204" pitchFamily="50" charset="-128"/>
              <a:ea typeface="メイリオ" panose="020B0604030504040204" pitchFamily="50" charset="-128"/>
              <a:cs typeface="+mn-cs"/>
            </a:rPr>
            <a:t>令和５年５月８日以降</a:t>
          </a:r>
          <a:r>
            <a:rPr kumimoji="1" lang="ja-JP" altLang="ja-JP" sz="1100" b="1">
              <a:solidFill>
                <a:srgbClr val="FF0000"/>
              </a:solidFill>
              <a:effectLst/>
              <a:latin typeface="メイリオ" panose="020B0604030504040204" pitchFamily="50" charset="-128"/>
              <a:ea typeface="メイリオ" panose="020B0604030504040204" pitchFamily="50" charset="-128"/>
              <a:cs typeface="+mn-cs"/>
            </a:rPr>
            <a:t>に発生した</a:t>
          </a:r>
          <a:r>
            <a:rPr kumimoji="1" lang="ja-JP" altLang="en-US" sz="1100" b="1">
              <a:solidFill>
                <a:srgbClr val="FF0000"/>
              </a:solidFill>
              <a:effectLst/>
              <a:latin typeface="メイリオ" panose="020B0604030504040204" pitchFamily="50" charset="-128"/>
              <a:ea typeface="メイリオ" panose="020B0604030504040204" pitchFamily="50" charset="-128"/>
              <a:cs typeface="+mn-cs"/>
            </a:rPr>
            <a:t>経費</a:t>
          </a:r>
          <a:r>
            <a:rPr kumimoji="1" lang="ja-JP" altLang="en-US" sz="1100" b="1">
              <a:solidFill>
                <a:srgbClr val="FF0000"/>
              </a:solidFill>
              <a:latin typeface="メイリオ" panose="020B0604030504040204" pitchFamily="50" charset="-128"/>
              <a:ea typeface="メイリオ" panose="020B0604030504040204" pitchFamily="50" charset="-128"/>
            </a:rPr>
            <a:t>に係る申請書です。</a:t>
          </a:r>
          <a:endParaRPr kumimoji="1" lang="en-US" altLang="ja-JP" sz="1100" b="1">
            <a:solidFill>
              <a:srgbClr val="FF0000"/>
            </a:solidFill>
            <a:latin typeface="メイリオ" panose="020B0604030504040204" pitchFamily="50" charset="-128"/>
            <a:ea typeface="メイリオ" panose="020B0604030504040204" pitchFamily="50" charset="-128"/>
          </a:endParaRPr>
        </a:p>
        <a:p>
          <a:pPr algn="l"/>
          <a:r>
            <a:rPr kumimoji="1" lang="ja-JP" altLang="ja-JP" sz="1100" b="1">
              <a:solidFill>
                <a:srgbClr val="FF0000"/>
              </a:solidFill>
              <a:effectLst/>
              <a:latin typeface="メイリオ" panose="020B0604030504040204" pitchFamily="50" charset="-128"/>
              <a:ea typeface="メイリオ" panose="020B0604030504040204" pitchFamily="50" charset="-128"/>
              <a:cs typeface="+mn-cs"/>
            </a:rPr>
            <a:t>令和５年４月１日～令和５年５月７日に発生した経費</a:t>
          </a:r>
          <a:r>
            <a:rPr kumimoji="1" lang="ja-JP" altLang="en-US" sz="1100" b="1">
              <a:solidFill>
                <a:srgbClr val="FF0000"/>
              </a:solidFill>
              <a:latin typeface="メイリオ" panose="020B0604030504040204" pitchFamily="50" charset="-128"/>
              <a:ea typeface="メイリオ" panose="020B0604030504040204" pitchFamily="50" charset="-128"/>
            </a:rPr>
            <a:t>については、「別紙１から３</a:t>
          </a:r>
          <a:r>
            <a:rPr kumimoji="1" lang="ja-JP" altLang="en-US" sz="1100" b="1" u="sng">
              <a:solidFill>
                <a:srgbClr val="FF0000"/>
              </a:solidFill>
              <a:latin typeface="メイリオ" panose="020B0604030504040204" pitchFamily="50" charset="-128"/>
              <a:ea typeface="メイリオ" panose="020B0604030504040204" pitchFamily="50" charset="-128"/>
            </a:rPr>
            <a:t>（</a:t>
          </a:r>
          <a:r>
            <a:rPr kumimoji="1" lang="en-US" altLang="ja-JP" sz="1100" b="1" u="sng">
              <a:solidFill>
                <a:srgbClr val="FF0000"/>
              </a:solidFill>
              <a:latin typeface="メイリオ" panose="020B0604030504040204" pitchFamily="50" charset="-128"/>
              <a:ea typeface="メイリオ" panose="020B0604030504040204" pitchFamily="50" charset="-128"/>
            </a:rPr>
            <a:t>R5.4.1</a:t>
          </a:r>
          <a:r>
            <a:rPr kumimoji="1" lang="ja-JP" altLang="en-US" sz="1100" b="1" u="sng">
              <a:solidFill>
                <a:srgbClr val="FF0000"/>
              </a:solidFill>
              <a:latin typeface="メイリオ" panose="020B0604030504040204" pitchFamily="50" charset="-128"/>
              <a:ea typeface="メイリオ" panose="020B0604030504040204" pitchFamily="50" charset="-128"/>
            </a:rPr>
            <a:t>～</a:t>
          </a:r>
          <a:r>
            <a:rPr kumimoji="1" lang="en-US" altLang="ja-JP" sz="1100" b="1" u="sng">
              <a:solidFill>
                <a:srgbClr val="FF0000"/>
              </a:solidFill>
              <a:latin typeface="メイリオ" panose="020B0604030504040204" pitchFamily="50" charset="-128"/>
              <a:ea typeface="メイリオ" panose="020B0604030504040204" pitchFamily="50" charset="-128"/>
            </a:rPr>
            <a:t>R5.5.7</a:t>
          </a:r>
          <a:r>
            <a:rPr kumimoji="1" lang="ja-JP" altLang="en-US" sz="1100" b="1" u="sng">
              <a:solidFill>
                <a:srgbClr val="FF0000"/>
              </a:solidFill>
              <a:latin typeface="メイリオ" panose="020B0604030504040204" pitchFamily="50" charset="-128"/>
              <a:ea typeface="メイリオ" panose="020B0604030504040204" pitchFamily="50" charset="-128"/>
            </a:rPr>
            <a:t>分）</a:t>
          </a:r>
          <a:r>
            <a:rPr kumimoji="1" lang="ja-JP" altLang="en-US" sz="1100" b="1">
              <a:solidFill>
                <a:srgbClr val="FF0000"/>
              </a:solidFill>
              <a:latin typeface="メイリオ" panose="020B0604030504040204" pitchFamily="50" charset="-128"/>
              <a:ea typeface="メイリオ" panose="020B0604030504040204" pitchFamily="50" charset="-128"/>
            </a:rPr>
            <a:t>」により申請してください。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0</xdr:rowOff>
        </xdr:from>
        <xdr:to>
          <xdr:col>9</xdr:col>
          <xdr:colOff>28575</xdr:colOff>
          <xdr:row>10</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3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3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44446</xdr:rowOff>
    </xdr:from>
    <xdr:to>
      <xdr:col>1</xdr:col>
      <xdr:colOff>130302</xdr:colOff>
      <xdr:row>17</xdr:row>
      <xdr:rowOff>182559</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39713" y="3021009"/>
          <a:ext cx="73152" cy="87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18</xdr:row>
          <xdr:rowOff>228600</xdr:rowOff>
        </xdr:from>
        <xdr:to>
          <xdr:col>2</xdr:col>
          <xdr:colOff>19050</xdr:colOff>
          <xdr:row>20</xdr:row>
          <xdr:rowOff>9525</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3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2</xdr:col>
          <xdr:colOff>19050</xdr:colOff>
          <xdr:row>24</xdr:row>
          <xdr:rowOff>9525</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3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33</xdr:row>
          <xdr:rowOff>0</xdr:rowOff>
        </xdr:from>
        <xdr:to>
          <xdr:col>2</xdr:col>
          <xdr:colOff>9525</xdr:colOff>
          <xdr:row>34</xdr:row>
          <xdr:rowOff>9525</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3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45</xdr:row>
      <xdr:rowOff>63500</xdr:rowOff>
    </xdr:from>
    <xdr:to>
      <xdr:col>1</xdr:col>
      <xdr:colOff>130302</xdr:colOff>
      <xdr:row>46</xdr:row>
      <xdr:rowOff>110200</xdr:rowOff>
    </xdr:to>
    <xdr:sp macro="" textlink="">
      <xdr:nvSpPr>
        <xdr:cNvPr id="48" name="左大かっこ 47">
          <a:extLst>
            <a:ext uri="{FF2B5EF4-FFF2-40B4-BE49-F238E27FC236}">
              <a16:creationId xmlns:a16="http://schemas.microsoft.com/office/drawing/2014/main" id="{00000000-0008-0000-0300-000030000000}"/>
            </a:ext>
          </a:extLst>
        </xdr:cNvPr>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48</xdr:row>
          <xdr:rowOff>0</xdr:rowOff>
        </xdr:from>
        <xdr:to>
          <xdr:col>2</xdr:col>
          <xdr:colOff>19050</xdr:colOff>
          <xdr:row>49</xdr:row>
          <xdr:rowOff>9525</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3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35</xdr:row>
          <xdr:rowOff>238125</xdr:rowOff>
        </xdr:from>
        <xdr:to>
          <xdr:col>1</xdr:col>
          <xdr:colOff>171450</xdr:colOff>
          <xdr:row>37</xdr:row>
          <xdr:rowOff>9525</xdr:rowOff>
        </xdr:to>
        <xdr:sp macro="" textlink="">
          <xdr:nvSpPr>
            <xdr:cNvPr id="24688" name="Check Box 112" hidden="1">
              <a:extLst>
                <a:ext uri="{63B3BB69-23CF-44E3-9099-C40C66FF867C}">
                  <a14:compatExt spid="_x0000_s24688"/>
                </a:ext>
                <a:ext uri="{FF2B5EF4-FFF2-40B4-BE49-F238E27FC236}">
                  <a16:creationId xmlns:a16="http://schemas.microsoft.com/office/drawing/2014/main" id="{00000000-0008-0000-0300-00007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21</xdr:row>
          <xdr:rowOff>0</xdr:rowOff>
        </xdr:from>
        <xdr:to>
          <xdr:col>2</xdr:col>
          <xdr:colOff>9525</xdr:colOff>
          <xdr:row>22</xdr:row>
          <xdr:rowOff>19050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3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19</xdr:row>
          <xdr:rowOff>228600</xdr:rowOff>
        </xdr:from>
        <xdr:to>
          <xdr:col>2</xdr:col>
          <xdr:colOff>19050</xdr:colOff>
          <xdr:row>21</xdr:row>
          <xdr:rowOff>9525</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3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18</xdr:row>
          <xdr:rowOff>228600</xdr:rowOff>
        </xdr:from>
        <xdr:to>
          <xdr:col>30</xdr:col>
          <xdr:colOff>19050</xdr:colOff>
          <xdr:row>20</xdr:row>
          <xdr:rowOff>9525</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3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18</xdr:row>
          <xdr:rowOff>228600</xdr:rowOff>
        </xdr:from>
        <xdr:to>
          <xdr:col>16</xdr:col>
          <xdr:colOff>19050</xdr:colOff>
          <xdr:row>20</xdr:row>
          <xdr:rowOff>9525</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3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18</xdr:row>
          <xdr:rowOff>228600</xdr:rowOff>
        </xdr:from>
        <xdr:to>
          <xdr:col>21</xdr:col>
          <xdr:colOff>9525</xdr:colOff>
          <xdr:row>20</xdr:row>
          <xdr:rowOff>9525</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3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19</xdr:row>
          <xdr:rowOff>228600</xdr:rowOff>
        </xdr:from>
        <xdr:to>
          <xdr:col>12</xdr:col>
          <xdr:colOff>19050</xdr:colOff>
          <xdr:row>21</xdr:row>
          <xdr:rowOff>9525</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3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21</xdr:row>
          <xdr:rowOff>219075</xdr:rowOff>
        </xdr:from>
        <xdr:to>
          <xdr:col>2</xdr:col>
          <xdr:colOff>19050</xdr:colOff>
          <xdr:row>23</xdr:row>
          <xdr:rowOff>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3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24</xdr:row>
          <xdr:rowOff>228600</xdr:rowOff>
        </xdr:from>
        <xdr:to>
          <xdr:col>23</xdr:col>
          <xdr:colOff>19050</xdr:colOff>
          <xdr:row>26</xdr:row>
          <xdr:rowOff>9525</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3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24</xdr:row>
          <xdr:rowOff>228600</xdr:rowOff>
        </xdr:from>
        <xdr:to>
          <xdr:col>2</xdr:col>
          <xdr:colOff>9525</xdr:colOff>
          <xdr:row>26</xdr:row>
          <xdr:rowOff>9525</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3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18</xdr:row>
          <xdr:rowOff>228600</xdr:rowOff>
        </xdr:from>
        <xdr:to>
          <xdr:col>10</xdr:col>
          <xdr:colOff>19050</xdr:colOff>
          <xdr:row>20</xdr:row>
          <xdr:rowOff>9525</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3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24</xdr:row>
          <xdr:rowOff>219075</xdr:rowOff>
        </xdr:from>
        <xdr:to>
          <xdr:col>17</xdr:col>
          <xdr:colOff>9525</xdr:colOff>
          <xdr:row>26</xdr:row>
          <xdr:rowOff>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3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24</xdr:row>
          <xdr:rowOff>228600</xdr:rowOff>
        </xdr:from>
        <xdr:to>
          <xdr:col>31</xdr:col>
          <xdr:colOff>9525</xdr:colOff>
          <xdr:row>26</xdr:row>
          <xdr:rowOff>9525</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3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24</xdr:row>
          <xdr:rowOff>228600</xdr:rowOff>
        </xdr:from>
        <xdr:to>
          <xdr:col>28</xdr:col>
          <xdr:colOff>19050</xdr:colOff>
          <xdr:row>26</xdr:row>
          <xdr:rowOff>9525</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3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25</xdr:row>
          <xdr:rowOff>238125</xdr:rowOff>
        </xdr:from>
        <xdr:to>
          <xdr:col>2</xdr:col>
          <xdr:colOff>9525</xdr:colOff>
          <xdr:row>27</xdr:row>
          <xdr:rowOff>19050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3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28</xdr:row>
          <xdr:rowOff>228600</xdr:rowOff>
        </xdr:from>
        <xdr:to>
          <xdr:col>2</xdr:col>
          <xdr:colOff>9525</xdr:colOff>
          <xdr:row>30</xdr:row>
          <xdr:rowOff>9525</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3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27</xdr:row>
          <xdr:rowOff>9525</xdr:rowOff>
        </xdr:from>
        <xdr:to>
          <xdr:col>2</xdr:col>
          <xdr:colOff>9525</xdr:colOff>
          <xdr:row>28</xdr:row>
          <xdr:rowOff>28575</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3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27</xdr:row>
          <xdr:rowOff>228600</xdr:rowOff>
        </xdr:from>
        <xdr:to>
          <xdr:col>2</xdr:col>
          <xdr:colOff>9525</xdr:colOff>
          <xdr:row>29</xdr:row>
          <xdr:rowOff>9525</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3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29</xdr:row>
          <xdr:rowOff>238125</xdr:rowOff>
        </xdr:from>
        <xdr:to>
          <xdr:col>2</xdr:col>
          <xdr:colOff>9525</xdr:colOff>
          <xdr:row>31</xdr:row>
          <xdr:rowOff>19050</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3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39</xdr:row>
          <xdr:rowOff>228600</xdr:rowOff>
        </xdr:from>
        <xdr:to>
          <xdr:col>2</xdr:col>
          <xdr:colOff>9525</xdr:colOff>
          <xdr:row>41</xdr:row>
          <xdr:rowOff>9525</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3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38</xdr:row>
          <xdr:rowOff>9525</xdr:rowOff>
        </xdr:from>
        <xdr:to>
          <xdr:col>2</xdr:col>
          <xdr:colOff>9525</xdr:colOff>
          <xdr:row>39</xdr:row>
          <xdr:rowOff>28575</xdr:rowOff>
        </xdr:to>
        <xdr:sp macro="" textlink="">
          <xdr:nvSpPr>
            <xdr:cNvPr id="24741" name="Check Box 165" hidden="1">
              <a:extLst>
                <a:ext uri="{63B3BB69-23CF-44E3-9099-C40C66FF867C}">
                  <a14:compatExt spid="_x0000_s24741"/>
                </a:ext>
                <a:ext uri="{FF2B5EF4-FFF2-40B4-BE49-F238E27FC236}">
                  <a16:creationId xmlns:a16="http://schemas.microsoft.com/office/drawing/2014/main" id="{00000000-0008-0000-0300-0000A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38</xdr:row>
          <xdr:rowOff>228600</xdr:rowOff>
        </xdr:from>
        <xdr:to>
          <xdr:col>2</xdr:col>
          <xdr:colOff>9525</xdr:colOff>
          <xdr:row>40</xdr:row>
          <xdr:rowOff>9525</xdr:rowOff>
        </xdr:to>
        <xdr:sp macro="" textlink="">
          <xdr:nvSpPr>
            <xdr:cNvPr id="24742" name="Check Box 166" hidden="1">
              <a:extLst>
                <a:ext uri="{63B3BB69-23CF-44E3-9099-C40C66FF867C}">
                  <a14:compatExt spid="_x0000_s24742"/>
                </a:ext>
                <a:ext uri="{FF2B5EF4-FFF2-40B4-BE49-F238E27FC236}">
                  <a16:creationId xmlns:a16="http://schemas.microsoft.com/office/drawing/2014/main" id="{00000000-0008-0000-0300-0000A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40</xdr:row>
          <xdr:rowOff>238125</xdr:rowOff>
        </xdr:from>
        <xdr:to>
          <xdr:col>2</xdr:col>
          <xdr:colOff>9525</xdr:colOff>
          <xdr:row>42</xdr:row>
          <xdr:rowOff>19050</xdr:rowOff>
        </xdr:to>
        <xdr:sp macro="" textlink="">
          <xdr:nvSpPr>
            <xdr:cNvPr id="24743" name="Check Box 167" hidden="1">
              <a:extLst>
                <a:ext uri="{63B3BB69-23CF-44E3-9099-C40C66FF867C}">
                  <a14:compatExt spid="_x0000_s24743"/>
                </a:ext>
                <a:ext uri="{FF2B5EF4-FFF2-40B4-BE49-F238E27FC236}">
                  <a16:creationId xmlns:a16="http://schemas.microsoft.com/office/drawing/2014/main" id="{00000000-0008-0000-0300-0000A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37</xdr:row>
          <xdr:rowOff>0</xdr:rowOff>
        </xdr:from>
        <xdr:to>
          <xdr:col>2</xdr:col>
          <xdr:colOff>9525</xdr:colOff>
          <xdr:row>38</xdr:row>
          <xdr:rowOff>9525</xdr:rowOff>
        </xdr:to>
        <xdr:sp macro="" textlink="">
          <xdr:nvSpPr>
            <xdr:cNvPr id="24744" name="Check Box 168" hidden="1">
              <a:extLst>
                <a:ext uri="{63B3BB69-23CF-44E3-9099-C40C66FF867C}">
                  <a14:compatExt spid="_x0000_s24744"/>
                </a:ext>
                <a:ext uri="{FF2B5EF4-FFF2-40B4-BE49-F238E27FC236}">
                  <a16:creationId xmlns:a16="http://schemas.microsoft.com/office/drawing/2014/main" id="{00000000-0008-0000-0300-0000A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35</xdr:row>
          <xdr:rowOff>238125</xdr:rowOff>
        </xdr:from>
        <xdr:to>
          <xdr:col>17</xdr:col>
          <xdr:colOff>19050</xdr:colOff>
          <xdr:row>37</xdr:row>
          <xdr:rowOff>9525</xdr:rowOff>
        </xdr:to>
        <xdr:sp macro="" textlink="">
          <xdr:nvSpPr>
            <xdr:cNvPr id="24746" name="Check Box 170" hidden="1">
              <a:extLst>
                <a:ext uri="{63B3BB69-23CF-44E3-9099-C40C66FF867C}">
                  <a14:compatExt spid="_x0000_s24746"/>
                </a:ext>
                <a:ext uri="{FF2B5EF4-FFF2-40B4-BE49-F238E27FC236}">
                  <a16:creationId xmlns:a16="http://schemas.microsoft.com/office/drawing/2014/main" id="{00000000-0008-0000-0300-0000A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35</xdr:row>
          <xdr:rowOff>238125</xdr:rowOff>
        </xdr:from>
        <xdr:to>
          <xdr:col>28</xdr:col>
          <xdr:colOff>28575</xdr:colOff>
          <xdr:row>37</xdr:row>
          <xdr:rowOff>9525</xdr:rowOff>
        </xdr:to>
        <xdr:sp macro="" textlink="">
          <xdr:nvSpPr>
            <xdr:cNvPr id="24747" name="Check Box 171" hidden="1">
              <a:extLst>
                <a:ext uri="{63B3BB69-23CF-44E3-9099-C40C66FF867C}">
                  <a14:compatExt spid="_x0000_s24747"/>
                </a:ext>
                <a:ext uri="{FF2B5EF4-FFF2-40B4-BE49-F238E27FC236}">
                  <a16:creationId xmlns:a16="http://schemas.microsoft.com/office/drawing/2014/main" id="{00000000-0008-0000-0300-0000A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35</xdr:row>
          <xdr:rowOff>238125</xdr:rowOff>
        </xdr:from>
        <xdr:to>
          <xdr:col>23</xdr:col>
          <xdr:colOff>19050</xdr:colOff>
          <xdr:row>37</xdr:row>
          <xdr:rowOff>9525</xdr:rowOff>
        </xdr:to>
        <xdr:sp macro="" textlink="">
          <xdr:nvSpPr>
            <xdr:cNvPr id="24748" name="Check Box 172" hidden="1">
              <a:extLst>
                <a:ext uri="{63B3BB69-23CF-44E3-9099-C40C66FF867C}">
                  <a14:compatExt spid="_x0000_s24748"/>
                </a:ext>
                <a:ext uri="{FF2B5EF4-FFF2-40B4-BE49-F238E27FC236}">
                  <a16:creationId xmlns:a16="http://schemas.microsoft.com/office/drawing/2014/main" id="{00000000-0008-0000-0300-0000A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48</xdr:row>
          <xdr:rowOff>0</xdr:rowOff>
        </xdr:from>
        <xdr:to>
          <xdr:col>34</xdr:col>
          <xdr:colOff>19050</xdr:colOff>
          <xdr:row>49</xdr:row>
          <xdr:rowOff>9525</xdr:rowOff>
        </xdr:to>
        <xdr:sp macro="" textlink="">
          <xdr:nvSpPr>
            <xdr:cNvPr id="24749" name="Check Box 173" hidden="1">
              <a:extLst>
                <a:ext uri="{63B3BB69-23CF-44E3-9099-C40C66FF867C}">
                  <a14:compatExt spid="_x0000_s24749"/>
                </a:ext>
                <a:ext uri="{FF2B5EF4-FFF2-40B4-BE49-F238E27FC236}">
                  <a16:creationId xmlns:a16="http://schemas.microsoft.com/office/drawing/2014/main" id="{00000000-0008-0000-0300-0000A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48</xdr:row>
          <xdr:rowOff>228600</xdr:rowOff>
        </xdr:from>
        <xdr:to>
          <xdr:col>2</xdr:col>
          <xdr:colOff>19050</xdr:colOff>
          <xdr:row>50</xdr:row>
          <xdr:rowOff>0</xdr:rowOff>
        </xdr:to>
        <xdr:sp macro="" textlink="">
          <xdr:nvSpPr>
            <xdr:cNvPr id="24751" name="Check Box 175" hidden="1">
              <a:extLst>
                <a:ext uri="{63B3BB69-23CF-44E3-9099-C40C66FF867C}">
                  <a14:compatExt spid="_x0000_s24751"/>
                </a:ext>
                <a:ext uri="{FF2B5EF4-FFF2-40B4-BE49-F238E27FC236}">
                  <a16:creationId xmlns:a16="http://schemas.microsoft.com/office/drawing/2014/main" id="{00000000-0008-0000-03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48</xdr:row>
          <xdr:rowOff>0</xdr:rowOff>
        </xdr:from>
        <xdr:to>
          <xdr:col>20</xdr:col>
          <xdr:colOff>19050</xdr:colOff>
          <xdr:row>49</xdr:row>
          <xdr:rowOff>9525</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3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48</xdr:row>
          <xdr:rowOff>0</xdr:rowOff>
        </xdr:from>
        <xdr:to>
          <xdr:col>26</xdr:col>
          <xdr:colOff>19050</xdr:colOff>
          <xdr:row>49</xdr:row>
          <xdr:rowOff>9525</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3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48</xdr:row>
          <xdr:rowOff>0</xdr:rowOff>
        </xdr:from>
        <xdr:to>
          <xdr:col>31</xdr:col>
          <xdr:colOff>19050</xdr:colOff>
          <xdr:row>49</xdr:row>
          <xdr:rowOff>9525</xdr:rowOff>
        </xdr:to>
        <xdr:sp macro="" textlink="">
          <xdr:nvSpPr>
            <xdr:cNvPr id="24760" name="Check Box 184" hidden="1">
              <a:extLst>
                <a:ext uri="{63B3BB69-23CF-44E3-9099-C40C66FF867C}">
                  <a14:compatExt spid="_x0000_s24760"/>
                </a:ext>
                <a:ext uri="{FF2B5EF4-FFF2-40B4-BE49-F238E27FC236}">
                  <a16:creationId xmlns:a16="http://schemas.microsoft.com/office/drawing/2014/main" id="{00000000-0008-0000-0300-0000B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31</xdr:row>
          <xdr:rowOff>228600</xdr:rowOff>
        </xdr:from>
        <xdr:to>
          <xdr:col>2</xdr:col>
          <xdr:colOff>9525</xdr:colOff>
          <xdr:row>33</xdr:row>
          <xdr:rowOff>9525</xdr:rowOff>
        </xdr:to>
        <xdr:sp macro="" textlink="">
          <xdr:nvSpPr>
            <xdr:cNvPr id="24765" name="Check Box 189" hidden="1">
              <a:extLst>
                <a:ext uri="{63B3BB69-23CF-44E3-9099-C40C66FF867C}">
                  <a14:compatExt spid="_x0000_s24765"/>
                </a:ext>
                <a:ext uri="{FF2B5EF4-FFF2-40B4-BE49-F238E27FC236}">
                  <a16:creationId xmlns:a16="http://schemas.microsoft.com/office/drawing/2014/main" id="{00000000-0008-0000-0300-0000B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4</xdr:col>
      <xdr:colOff>8282</xdr:colOff>
      <xdr:row>5</xdr:row>
      <xdr:rowOff>8282</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422413" y="546652"/>
          <a:ext cx="3892826" cy="279123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3.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3"/>
  <sheetViews>
    <sheetView tabSelected="1" view="pageBreakPreview" zoomScaleNormal="100" zoomScaleSheetLayoutView="100" workbookViewId="0">
      <selection activeCell="F1" sqref="F1"/>
    </sheetView>
  </sheetViews>
  <sheetFormatPr defaultRowHeight="13.5" x14ac:dyDescent="0.15"/>
  <cols>
    <col min="1" max="1" width="3.125" style="171" customWidth="1"/>
    <col min="2" max="2" width="7.75" style="171" customWidth="1"/>
    <col min="3" max="4" width="54.625" style="169" customWidth="1"/>
    <col min="5" max="5" width="4.25" style="171" customWidth="1"/>
    <col min="6" max="16384" width="9" style="171"/>
  </cols>
  <sheetData>
    <row r="1" spans="2:4" ht="35.1" customHeight="1" x14ac:dyDescent="0.15"/>
    <row r="2" spans="2:4" ht="35.1" customHeight="1" x14ac:dyDescent="0.15">
      <c r="B2" s="168" t="s">
        <v>92</v>
      </c>
      <c r="C2" s="170"/>
    </row>
    <row r="3" spans="2:4" ht="35.1" customHeight="1" x14ac:dyDescent="0.15">
      <c r="C3" s="170"/>
    </row>
    <row r="4" spans="2:4" ht="14.25" x14ac:dyDescent="0.15">
      <c r="B4" s="172" t="s">
        <v>93</v>
      </c>
      <c r="C4" s="173" t="s">
        <v>94</v>
      </c>
      <c r="D4" s="173" t="s">
        <v>95</v>
      </c>
    </row>
    <row r="5" spans="2:4" ht="60" customHeight="1" x14ac:dyDescent="0.15">
      <c r="B5" s="172">
        <v>1</v>
      </c>
      <c r="C5" s="174" t="s">
        <v>97</v>
      </c>
      <c r="D5" s="174"/>
    </row>
    <row r="6" spans="2:4" ht="71.25" customHeight="1" x14ac:dyDescent="0.15">
      <c r="B6" s="172">
        <v>2</v>
      </c>
      <c r="C6" s="174"/>
      <c r="D6" s="174" t="s">
        <v>186</v>
      </c>
    </row>
    <row r="7" spans="2:4" ht="60" customHeight="1" x14ac:dyDescent="0.15">
      <c r="B7" s="172">
        <v>3</v>
      </c>
      <c r="C7" s="174" t="s">
        <v>98</v>
      </c>
      <c r="D7" s="174"/>
    </row>
    <row r="8" spans="2:4" ht="60" customHeight="1" x14ac:dyDescent="0.15">
      <c r="B8" s="172">
        <v>4</v>
      </c>
      <c r="C8" s="174" t="s">
        <v>99</v>
      </c>
      <c r="D8" s="174"/>
    </row>
    <row r="9" spans="2:4" ht="60" customHeight="1" x14ac:dyDescent="0.15">
      <c r="B9" s="172">
        <v>5</v>
      </c>
      <c r="C9" s="174" t="s">
        <v>96</v>
      </c>
      <c r="D9" s="174"/>
    </row>
    <row r="10" spans="2:4" ht="79.5" customHeight="1" x14ac:dyDescent="0.15">
      <c r="B10" s="172">
        <v>6</v>
      </c>
      <c r="C10" s="175" t="s">
        <v>100</v>
      </c>
      <c r="D10" s="176"/>
    </row>
    <row r="11" spans="2:4" ht="66" customHeight="1" x14ac:dyDescent="0.15">
      <c r="B11" s="172">
        <v>7</v>
      </c>
      <c r="C11" s="174" t="s">
        <v>101</v>
      </c>
      <c r="D11" s="174"/>
    </row>
    <row r="12" spans="2:4" ht="60" customHeight="1" x14ac:dyDescent="0.15">
      <c r="B12" s="172">
        <v>8</v>
      </c>
      <c r="C12" s="174" t="s">
        <v>187</v>
      </c>
      <c r="D12" s="174"/>
    </row>
    <row r="13" spans="2:4" ht="54" customHeight="1" x14ac:dyDescent="0.15"/>
  </sheetData>
  <phoneticPr fontId="4"/>
  <pageMargins left="0.7" right="0.7" top="0.75" bottom="0.75" header="0.3" footer="0.3"/>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N47"/>
  <sheetViews>
    <sheetView view="pageBreakPreview" zoomScale="120" zoomScaleNormal="120" zoomScaleSheetLayoutView="120" workbookViewId="0">
      <selection activeCell="L7" sqref="L7:AM7"/>
    </sheetView>
  </sheetViews>
  <sheetFormatPr defaultColWidth="2.25" defaultRowHeight="12" x14ac:dyDescent="0.15"/>
  <cols>
    <col min="1" max="1" width="2.625" style="1" customWidth="1"/>
    <col min="2" max="16384" width="2.25" style="1"/>
  </cols>
  <sheetData>
    <row r="1" spans="1:40" ht="13.5" customHeight="1" x14ac:dyDescent="0.15">
      <c r="A1" s="31" t="s">
        <v>84</v>
      </c>
      <c r="B1" s="2"/>
      <c r="C1" s="29"/>
      <c r="D1" s="29"/>
      <c r="AK1" s="29"/>
      <c r="AL1" s="29"/>
      <c r="AM1" s="250" t="s">
        <v>204</v>
      </c>
      <c r="AN1" s="249"/>
    </row>
    <row r="2" spans="1:40" ht="13.5" customHeight="1" x14ac:dyDescent="0.15">
      <c r="A2" s="31"/>
      <c r="B2" s="2"/>
      <c r="C2" s="29"/>
      <c r="D2" s="29"/>
    </row>
    <row r="3" spans="1:40" ht="13.5" customHeight="1" x14ac:dyDescent="0.15">
      <c r="A3" s="292" t="s">
        <v>201</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row>
    <row r="4" spans="1:40" ht="13.5" customHeight="1" x14ac:dyDescent="0.15">
      <c r="A4" s="293"/>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row>
    <row r="5" spans="1:40" ht="13.5" customHeight="1" x14ac:dyDescent="0.15">
      <c r="B5" s="2"/>
      <c r="C5" s="3"/>
      <c r="D5" s="3"/>
    </row>
    <row r="6" spans="1:40" ht="13.5" customHeight="1" x14ac:dyDescent="0.15">
      <c r="A6" s="290" t="s">
        <v>21</v>
      </c>
      <c r="B6" s="14" t="s">
        <v>1</v>
      </c>
      <c r="C6" s="15"/>
      <c r="D6" s="15"/>
      <c r="E6" s="16"/>
      <c r="F6" s="16"/>
      <c r="G6" s="16"/>
      <c r="H6" s="16"/>
      <c r="I6" s="16"/>
      <c r="J6" s="16"/>
      <c r="K6" s="17"/>
      <c r="L6" s="304"/>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6"/>
    </row>
    <row r="7" spans="1:40" ht="21" customHeight="1" x14ac:dyDescent="0.15">
      <c r="A7" s="263"/>
      <c r="B7" s="13" t="s">
        <v>189</v>
      </c>
      <c r="C7" s="8"/>
      <c r="D7" s="8"/>
      <c r="E7" s="9"/>
      <c r="F7" s="9"/>
      <c r="G7" s="9"/>
      <c r="H7" s="9"/>
      <c r="I7" s="9"/>
      <c r="J7" s="9"/>
      <c r="K7" s="10"/>
      <c r="L7" s="301"/>
      <c r="M7" s="302"/>
      <c r="N7" s="302"/>
      <c r="O7" s="302"/>
      <c r="P7" s="302"/>
      <c r="Q7" s="302"/>
      <c r="R7" s="302"/>
      <c r="S7" s="302"/>
      <c r="T7" s="302"/>
      <c r="U7" s="302"/>
      <c r="V7" s="302"/>
      <c r="W7" s="302"/>
      <c r="X7" s="302"/>
      <c r="Y7" s="302"/>
      <c r="Z7" s="302"/>
      <c r="AA7" s="302"/>
      <c r="AB7" s="302"/>
      <c r="AC7" s="302"/>
      <c r="AD7" s="302"/>
      <c r="AE7" s="302"/>
      <c r="AF7" s="302"/>
      <c r="AG7" s="302"/>
      <c r="AH7" s="302"/>
      <c r="AI7" s="302"/>
      <c r="AJ7" s="302"/>
      <c r="AK7" s="302"/>
      <c r="AL7" s="302"/>
      <c r="AM7" s="303"/>
    </row>
    <row r="8" spans="1:40" x14ac:dyDescent="0.15">
      <c r="A8" s="263"/>
      <c r="B8" s="307" t="s">
        <v>190</v>
      </c>
      <c r="C8" s="308"/>
      <c r="D8" s="308"/>
      <c r="E8" s="308"/>
      <c r="F8" s="308"/>
      <c r="G8" s="308"/>
      <c r="H8" s="308"/>
      <c r="I8" s="308"/>
      <c r="J8" s="308"/>
      <c r="K8" s="309"/>
      <c r="L8" s="11" t="s">
        <v>2</v>
      </c>
      <c r="M8" s="11"/>
      <c r="N8" s="11"/>
      <c r="O8" s="11"/>
      <c r="P8" s="11"/>
      <c r="Q8" s="294"/>
      <c r="R8" s="294"/>
      <c r="S8" s="11" t="s">
        <v>3</v>
      </c>
      <c r="T8" s="294"/>
      <c r="U8" s="294"/>
      <c r="V8" s="294"/>
      <c r="W8" s="11" t="s">
        <v>4</v>
      </c>
      <c r="X8" s="11"/>
      <c r="Y8" s="11"/>
      <c r="Z8" s="11"/>
      <c r="AA8" s="11"/>
      <c r="AB8" s="11"/>
      <c r="AC8" s="11"/>
      <c r="AD8" s="11"/>
      <c r="AE8" s="11"/>
      <c r="AF8" s="11"/>
      <c r="AG8" s="11"/>
      <c r="AH8" s="11"/>
      <c r="AI8" s="11"/>
      <c r="AJ8" s="11"/>
      <c r="AK8" s="11"/>
      <c r="AL8" s="11"/>
      <c r="AM8" s="12"/>
    </row>
    <row r="9" spans="1:40" ht="13.5" customHeight="1" x14ac:dyDescent="0.15">
      <c r="A9" s="263"/>
      <c r="B9" s="310"/>
      <c r="C9" s="311"/>
      <c r="D9" s="311"/>
      <c r="E9" s="311"/>
      <c r="F9" s="311"/>
      <c r="G9" s="311"/>
      <c r="H9" s="311"/>
      <c r="I9" s="311"/>
      <c r="J9" s="311"/>
      <c r="K9" s="312"/>
      <c r="L9" s="295"/>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7"/>
    </row>
    <row r="10" spans="1:40" ht="13.5" customHeight="1" x14ac:dyDescent="0.15">
      <c r="A10" s="263"/>
      <c r="B10" s="313"/>
      <c r="C10" s="314"/>
      <c r="D10" s="314"/>
      <c r="E10" s="314"/>
      <c r="F10" s="314"/>
      <c r="G10" s="314"/>
      <c r="H10" s="314"/>
      <c r="I10" s="314"/>
      <c r="J10" s="314"/>
      <c r="K10" s="315"/>
      <c r="L10" s="298"/>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300"/>
    </row>
    <row r="11" spans="1:40" ht="18" customHeight="1" x14ac:dyDescent="0.15">
      <c r="A11" s="263"/>
      <c r="B11" s="4" t="s">
        <v>7</v>
      </c>
      <c r="C11" s="5"/>
      <c r="D11" s="5"/>
      <c r="E11" s="6"/>
      <c r="F11" s="6"/>
      <c r="G11" s="6"/>
      <c r="H11" s="6"/>
      <c r="I11" s="6"/>
      <c r="J11" s="6"/>
      <c r="K11" s="6"/>
      <c r="L11" s="4" t="s">
        <v>8</v>
      </c>
      <c r="M11" s="6"/>
      <c r="N11" s="6"/>
      <c r="O11" s="12"/>
      <c r="P11" s="316"/>
      <c r="Q11" s="317"/>
      <c r="R11" s="317"/>
      <c r="S11" s="317"/>
      <c r="T11" s="317"/>
      <c r="U11" s="317"/>
      <c r="V11" s="317"/>
      <c r="W11" s="317"/>
      <c r="X11" s="317"/>
      <c r="Y11" s="318"/>
      <c r="Z11" s="4" t="s">
        <v>9</v>
      </c>
      <c r="AA11" s="6"/>
      <c r="AB11" s="6"/>
      <c r="AC11" s="6"/>
      <c r="AD11" s="316"/>
      <c r="AE11" s="317"/>
      <c r="AF11" s="317"/>
      <c r="AG11" s="317"/>
      <c r="AH11" s="317"/>
      <c r="AI11" s="317"/>
      <c r="AJ11" s="317"/>
      <c r="AK11" s="317"/>
      <c r="AL11" s="317"/>
      <c r="AM11" s="318"/>
    </row>
    <row r="12" spans="1:40" ht="18" customHeight="1" x14ac:dyDescent="0.15">
      <c r="A12" s="263"/>
      <c r="B12" s="4" t="s">
        <v>200</v>
      </c>
      <c r="C12" s="5"/>
      <c r="D12" s="5"/>
      <c r="E12" s="6"/>
      <c r="F12" s="6"/>
      <c r="G12" s="6"/>
      <c r="H12" s="6"/>
      <c r="I12" s="6"/>
      <c r="J12" s="6"/>
      <c r="K12" s="6"/>
      <c r="L12" s="4" t="s">
        <v>8</v>
      </c>
      <c r="M12" s="6"/>
      <c r="N12" s="6"/>
      <c r="O12" s="7"/>
      <c r="P12" s="316"/>
      <c r="Q12" s="317"/>
      <c r="R12" s="317"/>
      <c r="S12" s="317"/>
      <c r="T12" s="317"/>
      <c r="U12" s="317"/>
      <c r="V12" s="317"/>
      <c r="W12" s="317"/>
      <c r="X12" s="317"/>
      <c r="Y12" s="318"/>
      <c r="Z12" s="4" t="s">
        <v>9</v>
      </c>
      <c r="AA12" s="6"/>
      <c r="AB12" s="6"/>
      <c r="AC12" s="6"/>
      <c r="AD12" s="316"/>
      <c r="AE12" s="317"/>
      <c r="AF12" s="317"/>
      <c r="AG12" s="317"/>
      <c r="AH12" s="317"/>
      <c r="AI12" s="317"/>
      <c r="AJ12" s="317"/>
      <c r="AK12" s="317"/>
      <c r="AL12" s="317"/>
      <c r="AM12" s="318"/>
    </row>
    <row r="13" spans="1:40" ht="18.75" customHeight="1" x14ac:dyDescent="0.15">
      <c r="A13" s="291"/>
      <c r="B13" s="4" t="s">
        <v>5</v>
      </c>
      <c r="C13" s="5"/>
      <c r="D13" s="5"/>
      <c r="E13" s="6"/>
      <c r="F13" s="6"/>
      <c r="G13" s="6"/>
      <c r="H13" s="6"/>
      <c r="I13" s="6"/>
      <c r="J13" s="6"/>
      <c r="K13" s="6"/>
      <c r="L13" s="4" t="s">
        <v>6</v>
      </c>
      <c r="M13" s="6"/>
      <c r="N13" s="6"/>
      <c r="O13" s="7"/>
      <c r="P13" s="316"/>
      <c r="Q13" s="317"/>
      <c r="R13" s="317"/>
      <c r="S13" s="317"/>
      <c r="T13" s="317"/>
      <c r="U13" s="317"/>
      <c r="V13" s="317"/>
      <c r="W13" s="317"/>
      <c r="X13" s="317"/>
      <c r="Y13" s="318"/>
      <c r="Z13" s="4" t="s">
        <v>22</v>
      </c>
      <c r="AA13" s="6"/>
      <c r="AB13" s="6"/>
      <c r="AC13" s="6"/>
      <c r="AD13" s="319"/>
      <c r="AE13" s="320"/>
      <c r="AF13" s="320"/>
      <c r="AG13" s="320"/>
      <c r="AH13" s="320"/>
      <c r="AI13" s="320"/>
      <c r="AJ13" s="320"/>
      <c r="AK13" s="320"/>
      <c r="AL13" s="320"/>
      <c r="AM13" s="321"/>
    </row>
    <row r="14" spans="1:40" ht="18" customHeight="1" x14ac:dyDescent="0.15">
      <c r="A14" s="4" t="s">
        <v>85</v>
      </c>
      <c r="B14" s="6"/>
      <c r="C14" s="6"/>
      <c r="D14" s="6"/>
      <c r="E14" s="6"/>
      <c r="F14" s="6"/>
      <c r="G14" s="28"/>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7"/>
    </row>
    <row r="15" spans="1:40" ht="22.5" customHeight="1" x14ac:dyDescent="0.15">
      <c r="A15" s="335" t="s">
        <v>136</v>
      </c>
      <c r="B15" s="336"/>
      <c r="C15" s="336"/>
      <c r="D15" s="336"/>
      <c r="E15" s="336"/>
      <c r="F15" s="336"/>
      <c r="G15" s="336"/>
      <c r="H15" s="336"/>
      <c r="I15" s="336"/>
      <c r="J15" s="336"/>
      <c r="K15" s="336"/>
      <c r="L15" s="336"/>
      <c r="M15" s="336"/>
      <c r="N15" s="336"/>
      <c r="O15" s="336"/>
      <c r="P15" s="336"/>
      <c r="Q15" s="336"/>
      <c r="R15" s="336"/>
      <c r="S15" s="337"/>
      <c r="T15" s="322" t="s">
        <v>192</v>
      </c>
      <c r="U15" s="323"/>
      <c r="V15" s="323"/>
      <c r="W15" s="323"/>
      <c r="X15" s="323"/>
      <c r="Y15" s="323"/>
      <c r="Z15" s="323"/>
      <c r="AA15" s="323"/>
      <c r="AB15" s="323"/>
      <c r="AC15" s="324"/>
      <c r="AD15" s="325" t="s">
        <v>193</v>
      </c>
      <c r="AE15" s="326"/>
      <c r="AF15" s="326"/>
      <c r="AG15" s="326"/>
      <c r="AH15" s="326"/>
      <c r="AI15" s="326"/>
      <c r="AJ15" s="326"/>
      <c r="AK15" s="326"/>
      <c r="AL15" s="326"/>
      <c r="AM15" s="327"/>
    </row>
    <row r="16" spans="1:40" ht="12.75" customHeight="1" x14ac:dyDescent="0.15">
      <c r="A16" s="338"/>
      <c r="B16" s="339"/>
      <c r="C16" s="339"/>
      <c r="D16" s="339"/>
      <c r="E16" s="339"/>
      <c r="F16" s="339"/>
      <c r="G16" s="339"/>
      <c r="H16" s="339"/>
      <c r="I16" s="339"/>
      <c r="J16" s="339"/>
      <c r="K16" s="339"/>
      <c r="L16" s="339"/>
      <c r="M16" s="339"/>
      <c r="N16" s="339"/>
      <c r="O16" s="339"/>
      <c r="P16" s="339"/>
      <c r="Q16" s="339"/>
      <c r="R16" s="339"/>
      <c r="S16" s="340"/>
      <c r="T16" s="332" t="s">
        <v>135</v>
      </c>
      <c r="U16" s="333"/>
      <c r="V16" s="333"/>
      <c r="W16" s="334"/>
      <c r="X16" s="330" t="s">
        <v>10</v>
      </c>
      <c r="Y16" s="330"/>
      <c r="Z16" s="330"/>
      <c r="AA16" s="330"/>
      <c r="AB16" s="330"/>
      <c r="AC16" s="331"/>
      <c r="AD16" s="332" t="s">
        <v>135</v>
      </c>
      <c r="AE16" s="333"/>
      <c r="AF16" s="333"/>
      <c r="AG16" s="334"/>
      <c r="AH16" s="328" t="s">
        <v>10</v>
      </c>
      <c r="AI16" s="328"/>
      <c r="AJ16" s="328"/>
      <c r="AK16" s="328"/>
      <c r="AL16" s="328"/>
      <c r="AM16" s="329"/>
    </row>
    <row r="17" spans="1:39" ht="12.75" customHeight="1" x14ac:dyDescent="0.15">
      <c r="A17" s="290" t="s">
        <v>42</v>
      </c>
      <c r="B17" s="14" t="s">
        <v>43</v>
      </c>
      <c r="C17" s="16"/>
      <c r="D17" s="16"/>
      <c r="E17" s="16"/>
      <c r="F17" s="16"/>
      <c r="G17" s="16"/>
      <c r="H17" s="16"/>
      <c r="I17" s="16"/>
      <c r="J17" s="16"/>
      <c r="K17" s="16"/>
      <c r="L17" s="16"/>
      <c r="M17" s="16"/>
      <c r="N17" s="16"/>
      <c r="O17" s="16"/>
      <c r="P17" s="16"/>
      <c r="Q17" s="16"/>
      <c r="R17" s="16"/>
      <c r="S17" s="17"/>
      <c r="T17" s="261">
        <f ca="1">COUNTIFS('申請額一覧 '!$E$7:$E$21,B17,'申請額一覧 '!$H$7:$H$21,"&gt;0")</f>
        <v>0</v>
      </c>
      <c r="U17" s="262"/>
      <c r="V17" s="280" t="s">
        <v>11</v>
      </c>
      <c r="W17" s="281"/>
      <c r="X17" s="268">
        <f ca="1">SUMIF('申請額一覧 '!$E$7:$E$21,B17,'申請額一覧 '!$H$7:$H$21)+SUMIF('申請額一覧 '!$E$7:$E$21,B17,'申請額一覧 '!$K$7:$K$21)</f>
        <v>0</v>
      </c>
      <c r="Y17" s="269"/>
      <c r="Z17" s="269"/>
      <c r="AA17" s="269"/>
      <c r="AB17" s="34" t="s">
        <v>29</v>
      </c>
      <c r="AC17" s="24"/>
      <c r="AD17" s="261">
        <f ca="1">COUNTIFS('申請額一覧 '!$E$7:$E$21,B17,'申請額一覧 '!$N$7:$N$21,"&gt;0")</f>
        <v>0</v>
      </c>
      <c r="AE17" s="262"/>
      <c r="AF17" s="280" t="s">
        <v>11</v>
      </c>
      <c r="AG17" s="281"/>
      <c r="AH17" s="278">
        <f ca="1">SUMIF('申請額一覧 '!$E$7:$E$21,B17,'申請額一覧 '!$N$7:$N$21)</f>
        <v>0</v>
      </c>
      <c r="AI17" s="279"/>
      <c r="AJ17" s="279"/>
      <c r="AK17" s="279"/>
      <c r="AL17" s="34" t="s">
        <v>29</v>
      </c>
      <c r="AM17" s="24"/>
    </row>
    <row r="18" spans="1:39" ht="12.75" customHeight="1" x14ac:dyDescent="0.15">
      <c r="A18" s="263"/>
      <c r="B18" s="18" t="s">
        <v>44</v>
      </c>
      <c r="C18" s="19"/>
      <c r="D18" s="19"/>
      <c r="E18" s="19"/>
      <c r="F18" s="19"/>
      <c r="G18" s="19"/>
      <c r="H18" s="19"/>
      <c r="I18" s="19"/>
      <c r="J18" s="19"/>
      <c r="K18" s="19"/>
      <c r="L18" s="19"/>
      <c r="M18" s="19"/>
      <c r="N18" s="19"/>
      <c r="O18" s="19"/>
      <c r="P18" s="19"/>
      <c r="Q18" s="19"/>
      <c r="R18" s="19"/>
      <c r="S18" s="20"/>
      <c r="T18" s="253">
        <f ca="1">COUNTIFS('申請額一覧 '!$E$7:$E$21,B18,'申請額一覧 '!$H$7:$H$21,"&gt;0")</f>
        <v>0</v>
      </c>
      <c r="U18" s="254"/>
      <c r="V18" s="255" t="s">
        <v>11</v>
      </c>
      <c r="W18" s="256"/>
      <c r="X18" s="272">
        <f ca="1">SUMIF('申請額一覧 '!$E$7:$E$21,B18,'申請額一覧 '!$H$7:$H$21)+SUMIF('申請額一覧 '!$E$7:$E$21,B18,'申請額一覧 '!$K$7:$K$21)</f>
        <v>0</v>
      </c>
      <c r="Y18" s="273"/>
      <c r="Z18" s="273"/>
      <c r="AA18" s="273"/>
      <c r="AB18" s="35" t="s">
        <v>29</v>
      </c>
      <c r="AC18" s="25"/>
      <c r="AD18" s="253">
        <f ca="1">COUNTIFS('申請額一覧 '!$E$7:$E$21,B18,'申請額一覧 '!$N$7:$N$21,"&gt;0")</f>
        <v>0</v>
      </c>
      <c r="AE18" s="254"/>
      <c r="AF18" s="255" t="s">
        <v>11</v>
      </c>
      <c r="AG18" s="256"/>
      <c r="AH18" s="272">
        <f ca="1">SUMIF('申請額一覧 '!$E$7:$E$21,B18,'申請額一覧 '!$N$7:$N$21)</f>
        <v>0</v>
      </c>
      <c r="AI18" s="273"/>
      <c r="AJ18" s="273"/>
      <c r="AK18" s="273"/>
      <c r="AL18" s="35" t="s">
        <v>29</v>
      </c>
      <c r="AM18" s="25"/>
    </row>
    <row r="19" spans="1:39" ht="12.75" customHeight="1" x14ac:dyDescent="0.15">
      <c r="A19" s="263"/>
      <c r="B19" s="18" t="s">
        <v>45</v>
      </c>
      <c r="C19" s="19"/>
      <c r="D19" s="19"/>
      <c r="E19" s="19"/>
      <c r="F19" s="19"/>
      <c r="G19" s="19"/>
      <c r="H19" s="19"/>
      <c r="I19" s="19"/>
      <c r="J19" s="19"/>
      <c r="K19" s="19"/>
      <c r="L19" s="19"/>
      <c r="M19" s="19"/>
      <c r="N19" s="19"/>
      <c r="O19" s="19"/>
      <c r="P19" s="19"/>
      <c r="Q19" s="19"/>
      <c r="R19" s="19"/>
      <c r="S19" s="20"/>
      <c r="T19" s="253">
        <f ca="1">COUNTIFS('申請額一覧 '!$E$7:$E$21,B19,'申請額一覧 '!$H$7:$H$21,"&gt;0")</f>
        <v>0</v>
      </c>
      <c r="U19" s="254"/>
      <c r="V19" s="255" t="s">
        <v>11</v>
      </c>
      <c r="W19" s="256"/>
      <c r="X19" s="272">
        <f ca="1">SUMIF('申請額一覧 '!$E$7:$E$21,B19,'申請額一覧 '!$H$7:$H$21)+SUMIF('申請額一覧 '!$E$7:$E$21,B19,'申請額一覧 '!$K$7:$K$21)</f>
        <v>0</v>
      </c>
      <c r="Y19" s="273"/>
      <c r="Z19" s="273"/>
      <c r="AA19" s="273"/>
      <c r="AB19" s="35" t="s">
        <v>29</v>
      </c>
      <c r="AC19" s="25"/>
      <c r="AD19" s="253">
        <f ca="1">COUNTIFS('申請額一覧 '!$E$7:$E$21,B19,'申請額一覧 '!$N$7:$N$21,"&gt;0")</f>
        <v>0</v>
      </c>
      <c r="AE19" s="254"/>
      <c r="AF19" s="255" t="s">
        <v>11</v>
      </c>
      <c r="AG19" s="256"/>
      <c r="AH19" s="272">
        <f ca="1">SUMIF('申請額一覧 '!$E$7:$E$21,B19,'申請額一覧 '!$N$7:$N$21)</f>
        <v>0</v>
      </c>
      <c r="AI19" s="273"/>
      <c r="AJ19" s="273"/>
      <c r="AK19" s="273"/>
      <c r="AL19" s="35" t="s">
        <v>29</v>
      </c>
      <c r="AM19" s="25"/>
    </row>
    <row r="20" spans="1:39" ht="12.75" customHeight="1" x14ac:dyDescent="0.15">
      <c r="A20" s="263"/>
      <c r="B20" s="18" t="s">
        <v>46</v>
      </c>
      <c r="C20" s="19"/>
      <c r="D20" s="19"/>
      <c r="E20" s="19"/>
      <c r="F20" s="19"/>
      <c r="G20" s="19"/>
      <c r="H20" s="19"/>
      <c r="I20" s="19"/>
      <c r="J20" s="19"/>
      <c r="K20" s="19"/>
      <c r="L20" s="19"/>
      <c r="M20" s="19"/>
      <c r="N20" s="19"/>
      <c r="O20" s="19"/>
      <c r="P20" s="19"/>
      <c r="Q20" s="19"/>
      <c r="R20" s="19"/>
      <c r="S20" s="19"/>
      <c r="T20" s="253">
        <f ca="1">COUNTIFS('申請額一覧 '!$E$7:$E$21,B20,'申請額一覧 '!$H$7:$H$21,"&gt;0")</f>
        <v>0</v>
      </c>
      <c r="U20" s="254"/>
      <c r="V20" s="255" t="s">
        <v>11</v>
      </c>
      <c r="W20" s="256"/>
      <c r="X20" s="272">
        <f ca="1">SUMIF('申請額一覧 '!$E$7:$E$21,B20,'申請額一覧 '!$H$7:$H$21)+SUMIF('申請額一覧 '!$E$7:$E$21,B20,'申請額一覧 '!$K$7:$K$21)</f>
        <v>0</v>
      </c>
      <c r="Y20" s="273"/>
      <c r="Z20" s="273"/>
      <c r="AA20" s="273"/>
      <c r="AB20" s="37" t="s">
        <v>29</v>
      </c>
      <c r="AC20" s="25"/>
      <c r="AD20" s="253">
        <f ca="1">COUNTIFS('申請額一覧 '!$E$7:$E$21,B20,'申請額一覧 '!$N$7:$N$21,"&gt;0")</f>
        <v>0</v>
      </c>
      <c r="AE20" s="254"/>
      <c r="AF20" s="255" t="s">
        <v>11</v>
      </c>
      <c r="AG20" s="256"/>
      <c r="AH20" s="272">
        <f ca="1">SUMIF('申請額一覧 '!$E$7:$E$21,B20,'申請額一覧 '!$N$7:$N$21)</f>
        <v>0</v>
      </c>
      <c r="AI20" s="273"/>
      <c r="AJ20" s="273"/>
      <c r="AK20" s="273"/>
      <c r="AL20" s="37" t="s">
        <v>29</v>
      </c>
      <c r="AM20" s="25"/>
    </row>
    <row r="21" spans="1:39" ht="12.75" customHeight="1" x14ac:dyDescent="0.15">
      <c r="A21" s="263"/>
      <c r="B21" s="18" t="s">
        <v>47</v>
      </c>
      <c r="C21" s="19"/>
      <c r="D21" s="19"/>
      <c r="E21" s="19"/>
      <c r="F21" s="19"/>
      <c r="G21" s="19"/>
      <c r="H21" s="19"/>
      <c r="I21" s="19"/>
      <c r="J21" s="19"/>
      <c r="K21" s="19"/>
      <c r="L21" s="19"/>
      <c r="M21" s="19"/>
      <c r="N21" s="19"/>
      <c r="O21" s="19"/>
      <c r="P21" s="19"/>
      <c r="Q21" s="19"/>
      <c r="R21" s="19"/>
      <c r="S21" s="19"/>
      <c r="T21" s="253">
        <f ca="1">COUNTIFS('申請額一覧 '!$E$7:$E$21,B21,'申請額一覧 '!$H$7:$H$21,"&gt;0")</f>
        <v>0</v>
      </c>
      <c r="U21" s="254"/>
      <c r="V21" s="255" t="s">
        <v>11</v>
      </c>
      <c r="W21" s="256"/>
      <c r="X21" s="272">
        <f ca="1">SUMIF('申請額一覧 '!$E$7:$E$21,B21,'申請額一覧 '!$H$7:$H$21)+SUMIF('申請額一覧 '!$E$7:$E$21,B21,'申請額一覧 '!$K$7:$K$21)</f>
        <v>0</v>
      </c>
      <c r="Y21" s="273"/>
      <c r="Z21" s="273"/>
      <c r="AA21" s="273"/>
      <c r="AB21" s="37" t="s">
        <v>29</v>
      </c>
      <c r="AC21" s="25"/>
      <c r="AD21" s="253">
        <f ca="1">COUNTIFS('申請額一覧 '!$E$7:$E$21,B21,'申請額一覧 '!$N$7:$N$21,"&gt;0")</f>
        <v>0</v>
      </c>
      <c r="AE21" s="254"/>
      <c r="AF21" s="255" t="s">
        <v>11</v>
      </c>
      <c r="AG21" s="256"/>
      <c r="AH21" s="272">
        <f ca="1">SUMIF('申請額一覧 '!$E$7:$E$21,B21,'申請額一覧 '!$N$7:$N$21)</f>
        <v>0</v>
      </c>
      <c r="AI21" s="273"/>
      <c r="AJ21" s="273"/>
      <c r="AK21" s="273"/>
      <c r="AL21" s="37" t="s">
        <v>29</v>
      </c>
      <c r="AM21" s="25"/>
    </row>
    <row r="22" spans="1:39" ht="12.75" customHeight="1" x14ac:dyDescent="0.15">
      <c r="A22" s="263"/>
      <c r="B22" s="18" t="s">
        <v>48</v>
      </c>
      <c r="C22" s="19"/>
      <c r="D22" s="19"/>
      <c r="E22" s="19"/>
      <c r="F22" s="19"/>
      <c r="G22" s="19"/>
      <c r="H22" s="19"/>
      <c r="I22" s="19"/>
      <c r="J22" s="19"/>
      <c r="K22" s="19"/>
      <c r="L22" s="19"/>
      <c r="M22" s="19"/>
      <c r="N22" s="19"/>
      <c r="O22" s="19"/>
      <c r="P22" s="19"/>
      <c r="Q22" s="19"/>
      <c r="R22" s="19"/>
      <c r="S22" s="19"/>
      <c r="T22" s="253">
        <f ca="1">COUNTIFS('申請額一覧 '!$E$7:$E$21,B22,'申請額一覧 '!$H$7:$H$21,"&gt;0")</f>
        <v>0</v>
      </c>
      <c r="U22" s="254"/>
      <c r="V22" s="255" t="s">
        <v>11</v>
      </c>
      <c r="W22" s="256"/>
      <c r="X22" s="272">
        <f ca="1">SUMIF('申請額一覧 '!$E$7:$E$21,B22,'申請額一覧 '!$H$7:$H$21)+SUMIF('申請額一覧 '!$E$7:$E$21,B22,'申請額一覧 '!$K$7:$K$21)</f>
        <v>0</v>
      </c>
      <c r="Y22" s="273"/>
      <c r="Z22" s="273"/>
      <c r="AA22" s="273"/>
      <c r="AB22" s="35" t="s">
        <v>29</v>
      </c>
      <c r="AC22" s="25"/>
      <c r="AD22" s="253">
        <f ca="1">COUNTIFS('申請額一覧 '!$E$7:$E$21,B22,'申請額一覧 '!$N$7:$N$21,"&gt;0")</f>
        <v>0</v>
      </c>
      <c r="AE22" s="254"/>
      <c r="AF22" s="255" t="s">
        <v>11</v>
      </c>
      <c r="AG22" s="256"/>
      <c r="AH22" s="272">
        <f ca="1">SUMIF('申請額一覧 '!$E$7:$E$21,B22,'申請額一覧 '!$N$7:$N$21)</f>
        <v>0</v>
      </c>
      <c r="AI22" s="273"/>
      <c r="AJ22" s="273"/>
      <c r="AK22" s="273"/>
      <c r="AL22" s="35" t="s">
        <v>29</v>
      </c>
      <c r="AM22" s="25"/>
    </row>
    <row r="23" spans="1:39" ht="12.75" customHeight="1" x14ac:dyDescent="0.15">
      <c r="A23" s="263"/>
      <c r="B23" s="18" t="s">
        <v>49</v>
      </c>
      <c r="C23" s="19"/>
      <c r="D23" s="19"/>
      <c r="E23" s="19"/>
      <c r="F23" s="19"/>
      <c r="G23" s="19"/>
      <c r="H23" s="19"/>
      <c r="I23" s="19"/>
      <c r="J23" s="19"/>
      <c r="K23" s="19"/>
      <c r="L23" s="19"/>
      <c r="M23" s="19"/>
      <c r="N23" s="19"/>
      <c r="O23" s="19"/>
      <c r="P23" s="19"/>
      <c r="Q23" s="19"/>
      <c r="R23" s="19"/>
      <c r="S23" s="19"/>
      <c r="T23" s="253">
        <f ca="1">COUNTIFS('申請額一覧 '!$E$7:$E$21,B23,'申請額一覧 '!$H$7:$H$21,"&gt;0")</f>
        <v>0</v>
      </c>
      <c r="U23" s="254"/>
      <c r="V23" s="255" t="s">
        <v>11</v>
      </c>
      <c r="W23" s="256"/>
      <c r="X23" s="272">
        <f ca="1">SUMIF('申請額一覧 '!$E$7:$E$21,B23,'申請額一覧 '!$H$7:$H$21)+SUMIF('申請額一覧 '!$E$7:$E$21,B23,'申請額一覧 '!$K$7:$K$21)</f>
        <v>0</v>
      </c>
      <c r="Y23" s="273"/>
      <c r="Z23" s="273"/>
      <c r="AA23" s="273"/>
      <c r="AB23" s="35" t="s">
        <v>29</v>
      </c>
      <c r="AC23" s="25"/>
      <c r="AD23" s="253">
        <f ca="1">COUNTIFS('申請額一覧 '!$E$7:$E$21,B23,'申請額一覧 '!$N$7:$N$21,"&gt;0")</f>
        <v>0</v>
      </c>
      <c r="AE23" s="254"/>
      <c r="AF23" s="255" t="s">
        <v>11</v>
      </c>
      <c r="AG23" s="256"/>
      <c r="AH23" s="272">
        <f ca="1">SUMIF('申請額一覧 '!$E$7:$E$21,B23,'申請額一覧 '!$N$7:$N$21)</f>
        <v>0</v>
      </c>
      <c r="AI23" s="273"/>
      <c r="AJ23" s="273"/>
      <c r="AK23" s="273"/>
      <c r="AL23" s="35" t="s">
        <v>29</v>
      </c>
      <c r="AM23" s="25"/>
    </row>
    <row r="24" spans="1:39" ht="12.75" customHeight="1" x14ac:dyDescent="0.15">
      <c r="A24" s="263"/>
      <c r="B24" s="18" t="s">
        <v>52</v>
      </c>
      <c r="C24" s="19"/>
      <c r="D24" s="19"/>
      <c r="E24" s="19"/>
      <c r="F24" s="19"/>
      <c r="G24" s="19"/>
      <c r="H24" s="19"/>
      <c r="I24" s="19"/>
      <c r="J24" s="19"/>
      <c r="K24" s="19"/>
      <c r="L24" s="19"/>
      <c r="M24" s="19"/>
      <c r="N24" s="19"/>
      <c r="O24" s="19"/>
      <c r="P24" s="19"/>
      <c r="Q24" s="19"/>
      <c r="R24" s="19"/>
      <c r="S24" s="19"/>
      <c r="T24" s="253">
        <f ca="1">COUNTIFS('申請額一覧 '!$E$7:$E$21,B24,'申請額一覧 '!$H$7:$H$21,"&gt;0")</f>
        <v>0</v>
      </c>
      <c r="U24" s="254"/>
      <c r="V24" s="255" t="s">
        <v>11</v>
      </c>
      <c r="W24" s="256"/>
      <c r="X24" s="272">
        <f ca="1">SUMIF('申請額一覧 '!$E$7:$E$21,B24,'申請額一覧 '!$H$7:$H$21)+SUMIF('申請額一覧 '!$E$7:$E$21,B24,'申請額一覧 '!$K$7:$K$21)</f>
        <v>0</v>
      </c>
      <c r="Y24" s="273"/>
      <c r="Z24" s="273"/>
      <c r="AA24" s="273"/>
      <c r="AB24" s="35" t="s">
        <v>29</v>
      </c>
      <c r="AC24" s="25"/>
      <c r="AD24" s="253">
        <f ca="1">COUNTIFS('申請額一覧 '!$E$7:$E$21,B24,'申請額一覧 '!$N$7:$N$21,"&gt;0")</f>
        <v>0</v>
      </c>
      <c r="AE24" s="254"/>
      <c r="AF24" s="255" t="s">
        <v>11</v>
      </c>
      <c r="AG24" s="256"/>
      <c r="AH24" s="272">
        <f ca="1">SUMIF('申請額一覧 '!$E$7:$E$21,B24,'申請額一覧 '!$N$7:$N$21)</f>
        <v>0</v>
      </c>
      <c r="AI24" s="273"/>
      <c r="AJ24" s="273"/>
      <c r="AK24" s="273"/>
      <c r="AL24" s="35" t="s">
        <v>29</v>
      </c>
      <c r="AM24" s="25"/>
    </row>
    <row r="25" spans="1:39" ht="12.75" customHeight="1" x14ac:dyDescent="0.15">
      <c r="A25" s="263"/>
      <c r="B25" s="18" t="s">
        <v>53</v>
      </c>
      <c r="C25" s="19"/>
      <c r="D25" s="19"/>
      <c r="E25" s="19"/>
      <c r="F25" s="19"/>
      <c r="G25" s="19"/>
      <c r="H25" s="19"/>
      <c r="I25" s="19"/>
      <c r="J25" s="19"/>
      <c r="K25" s="19"/>
      <c r="L25" s="19"/>
      <c r="M25" s="19"/>
      <c r="N25" s="19"/>
      <c r="O25" s="19"/>
      <c r="P25" s="19"/>
      <c r="Q25" s="19"/>
      <c r="R25" s="19"/>
      <c r="S25" s="19"/>
      <c r="T25" s="253">
        <f ca="1">COUNTIFS('申請額一覧 '!$E$7:$E$21,B25,'申請額一覧 '!$H$7:$H$21,"&gt;0")</f>
        <v>0</v>
      </c>
      <c r="U25" s="254"/>
      <c r="V25" s="255" t="s">
        <v>11</v>
      </c>
      <c r="W25" s="256"/>
      <c r="X25" s="272">
        <f ca="1">SUMIF('申請額一覧 '!$E$7:$E$21,B25,'申請額一覧 '!$H$7:$H$21)+SUMIF('申請額一覧 '!$E$7:$E$21,B25,'申請額一覧 '!$K$7:$K$21)</f>
        <v>0</v>
      </c>
      <c r="Y25" s="273"/>
      <c r="Z25" s="273"/>
      <c r="AA25" s="273"/>
      <c r="AB25" s="35" t="s">
        <v>29</v>
      </c>
      <c r="AC25" s="25"/>
      <c r="AD25" s="253">
        <f ca="1">COUNTIFS('申請額一覧 '!$E$7:$E$21,B25,'申請額一覧 '!$N$7:$N$21,"&gt;0")</f>
        <v>0</v>
      </c>
      <c r="AE25" s="254"/>
      <c r="AF25" s="255" t="s">
        <v>11</v>
      </c>
      <c r="AG25" s="256"/>
      <c r="AH25" s="272">
        <f ca="1">SUMIF('申請額一覧 '!$E$7:$E$21,B25,'申請額一覧 '!$N$7:$N$21)</f>
        <v>0</v>
      </c>
      <c r="AI25" s="273"/>
      <c r="AJ25" s="273"/>
      <c r="AK25" s="273"/>
      <c r="AL25" s="35" t="s">
        <v>29</v>
      </c>
      <c r="AM25" s="25"/>
    </row>
    <row r="26" spans="1:39" ht="12.75" customHeight="1" x14ac:dyDescent="0.15">
      <c r="A26" s="291"/>
      <c r="B26" s="21" t="s">
        <v>54</v>
      </c>
      <c r="C26" s="22"/>
      <c r="D26" s="22"/>
      <c r="E26" s="22"/>
      <c r="F26" s="22"/>
      <c r="G26" s="22"/>
      <c r="H26" s="22"/>
      <c r="I26" s="22"/>
      <c r="J26" s="22"/>
      <c r="K26" s="22"/>
      <c r="L26" s="22"/>
      <c r="M26" s="22"/>
      <c r="N26" s="22"/>
      <c r="O26" s="22"/>
      <c r="P26" s="22"/>
      <c r="Q26" s="22"/>
      <c r="R26" s="22"/>
      <c r="S26" s="22"/>
      <c r="T26" s="282">
        <f ca="1">COUNTIFS('申請額一覧 '!$E$7:$E$21,B26,'申請額一覧 '!$H$7:$H$21,"&gt;0")</f>
        <v>0</v>
      </c>
      <c r="U26" s="283"/>
      <c r="V26" s="284" t="s">
        <v>11</v>
      </c>
      <c r="W26" s="285"/>
      <c r="X26" s="276">
        <f ca="1">SUMIF('申請額一覧 '!$E$7:$E$21,B26,'申請額一覧 '!$H$7:$H$21)+SUMIF('申請額一覧 '!$E$7:$E$21,B26,'申請額一覧 '!$K$7:$K$21)</f>
        <v>0</v>
      </c>
      <c r="Y26" s="277"/>
      <c r="Z26" s="277"/>
      <c r="AA26" s="277"/>
      <c r="AB26" s="36" t="s">
        <v>29</v>
      </c>
      <c r="AC26" s="26"/>
      <c r="AD26" s="257">
        <f ca="1">COUNTIFS('申請額一覧 '!$E$7:$E$21,B26,'申請額一覧 '!$N$7:$N$21,"&gt;0")</f>
        <v>0</v>
      </c>
      <c r="AE26" s="258"/>
      <c r="AF26" s="259" t="s">
        <v>11</v>
      </c>
      <c r="AG26" s="260"/>
      <c r="AH26" s="270">
        <f ca="1">SUMIF('申請額一覧 '!$E$7:$E$21,B26,'申請額一覧 '!$N$7:$N$21)</f>
        <v>0</v>
      </c>
      <c r="AI26" s="271"/>
      <c r="AJ26" s="271"/>
      <c r="AK26" s="271"/>
      <c r="AL26" s="36" t="s">
        <v>29</v>
      </c>
      <c r="AM26" s="26"/>
    </row>
    <row r="27" spans="1:39" ht="12.75" customHeight="1" x14ac:dyDescent="0.15">
      <c r="A27" s="48" t="s">
        <v>72</v>
      </c>
      <c r="B27" s="4" t="s">
        <v>55</v>
      </c>
      <c r="C27" s="6"/>
      <c r="D27" s="6"/>
      <c r="E27" s="6"/>
      <c r="F27" s="6"/>
      <c r="G27" s="6"/>
      <c r="H27" s="6"/>
      <c r="I27" s="6"/>
      <c r="J27" s="6"/>
      <c r="K27" s="6"/>
      <c r="L27" s="6"/>
      <c r="M27" s="6"/>
      <c r="N27" s="6"/>
      <c r="O27" s="6"/>
      <c r="P27" s="6"/>
      <c r="Q27" s="6"/>
      <c r="R27" s="6"/>
      <c r="S27" s="6"/>
      <c r="T27" s="288">
        <f ca="1">COUNTIFS('申請額一覧 '!$E$7:$E$21,B27,'申請額一覧 '!$H$7:$H$21,"&gt;0")</f>
        <v>0</v>
      </c>
      <c r="U27" s="289"/>
      <c r="V27" s="286" t="s">
        <v>11</v>
      </c>
      <c r="W27" s="287"/>
      <c r="X27" s="278">
        <f ca="1">SUMIF('申請額一覧 '!$E$7:$E$21,B27,'申請額一覧 '!$H$7:$H$21)+SUMIF('申請額一覧 '!$E$7:$E$21,B27,'申請額一覧 '!$K$7:$K$21)</f>
        <v>0</v>
      </c>
      <c r="Y27" s="279"/>
      <c r="Z27" s="279"/>
      <c r="AA27" s="279"/>
      <c r="AB27" s="184" t="s">
        <v>29</v>
      </c>
      <c r="AC27" s="33"/>
      <c r="AD27" s="288">
        <f ca="1">COUNTIFS('申請額一覧 '!$E$7:$E$21,B27,'申請額一覧 '!$N$7:$N$21,"&gt;0")</f>
        <v>0</v>
      </c>
      <c r="AE27" s="289"/>
      <c r="AF27" s="286" t="s">
        <v>11</v>
      </c>
      <c r="AG27" s="287"/>
      <c r="AH27" s="274">
        <f ca="1">SUMIF('申請額一覧 '!$E$7:$E$21,B27,'申請額一覧 '!$N$7:$N$21)</f>
        <v>0</v>
      </c>
      <c r="AI27" s="275"/>
      <c r="AJ27" s="275"/>
      <c r="AK27" s="275"/>
      <c r="AL27" s="184" t="s">
        <v>29</v>
      </c>
      <c r="AM27" s="33"/>
    </row>
    <row r="28" spans="1:39" ht="12.75" customHeight="1" x14ac:dyDescent="0.15">
      <c r="A28" s="263" t="s">
        <v>56</v>
      </c>
      <c r="B28" s="47" t="s">
        <v>57</v>
      </c>
      <c r="C28" s="47"/>
      <c r="D28" s="47"/>
      <c r="E28" s="47"/>
      <c r="F28" s="47"/>
      <c r="G28" s="47"/>
      <c r="H28" s="47"/>
      <c r="I28" s="47"/>
      <c r="J28" s="47"/>
      <c r="K28" s="47"/>
      <c r="L28" s="47"/>
      <c r="M28" s="47"/>
      <c r="N28" s="47"/>
      <c r="O28" s="47"/>
      <c r="P28" s="47"/>
      <c r="Q28" s="47"/>
      <c r="R28" s="47"/>
      <c r="S28" s="47"/>
      <c r="T28" s="264">
        <f ca="1">COUNTIFS('申請額一覧 '!$E$7:$E$21,B28,'申請額一覧 '!$H$7:$H$21,"&gt;0")</f>
        <v>0</v>
      </c>
      <c r="U28" s="265"/>
      <c r="V28" s="266" t="s">
        <v>11</v>
      </c>
      <c r="W28" s="267"/>
      <c r="X28" s="268">
        <f ca="1">SUMIF('申請額一覧 '!$E$7:$E$21,B28,'申請額一覧 '!$H$7:$H$21)+SUMIF('申請額一覧 '!$E$7:$E$21,B28,'申請額一覧 '!$K$7:$K$21)</f>
        <v>0</v>
      </c>
      <c r="Y28" s="269"/>
      <c r="Z28" s="269"/>
      <c r="AA28" s="269"/>
      <c r="AB28" s="39" t="s">
        <v>29</v>
      </c>
      <c r="AC28" s="27"/>
      <c r="AD28" s="264">
        <f ca="1">COUNTIFS('申請額一覧 '!$E$7:$E$21,B28,'申請額一覧 '!$N$7:$N$21,"&gt;0")</f>
        <v>0</v>
      </c>
      <c r="AE28" s="265"/>
      <c r="AF28" s="266" t="s">
        <v>11</v>
      </c>
      <c r="AG28" s="267"/>
      <c r="AH28" s="348">
        <f ca="1">SUMIF('申請額一覧 '!$E$7:$E$21,B28,'申請額一覧 '!$N$7:$N$21)</f>
        <v>0</v>
      </c>
      <c r="AI28" s="349"/>
      <c r="AJ28" s="349"/>
      <c r="AK28" s="349"/>
      <c r="AL28" s="39" t="s">
        <v>29</v>
      </c>
      <c r="AM28" s="27"/>
    </row>
    <row r="29" spans="1:39" ht="12.75" customHeight="1" x14ac:dyDescent="0.15">
      <c r="A29" s="263"/>
      <c r="B29" s="19" t="s">
        <v>58</v>
      </c>
      <c r="C29" s="19"/>
      <c r="D29" s="19"/>
      <c r="E29" s="19"/>
      <c r="F29" s="19"/>
      <c r="G29" s="19"/>
      <c r="H29" s="19"/>
      <c r="I29" s="19"/>
      <c r="J29" s="19"/>
      <c r="K29" s="19"/>
      <c r="L29" s="19"/>
      <c r="M29" s="19"/>
      <c r="N29" s="19"/>
      <c r="O29" s="19"/>
      <c r="P29" s="19"/>
      <c r="Q29" s="19"/>
      <c r="R29" s="19"/>
      <c r="S29" s="19"/>
      <c r="T29" s="253">
        <f ca="1">COUNTIFS('申請額一覧 '!$E$7:$E$21,B29,'申請額一覧 '!$H$7:$H$21,"&gt;0")</f>
        <v>0</v>
      </c>
      <c r="U29" s="254"/>
      <c r="V29" s="255" t="s">
        <v>11</v>
      </c>
      <c r="W29" s="256"/>
      <c r="X29" s="270">
        <f ca="1">SUMIF('申請額一覧 '!$E$7:$E$21,B29,'申請額一覧 '!$H$7:$H$21)+SUMIF('申請額一覧 '!$E$7:$E$21,B29,'申請額一覧 '!$K$7:$K$21)</f>
        <v>0</v>
      </c>
      <c r="Y29" s="271"/>
      <c r="Z29" s="271"/>
      <c r="AA29" s="271"/>
      <c r="AB29" s="35" t="s">
        <v>29</v>
      </c>
      <c r="AC29" s="25"/>
      <c r="AD29" s="253">
        <f ca="1">COUNTIFS('申請額一覧 '!$E$7:$E$21,B29,'申請額一覧 '!$N$7:$N$21,"&gt;0")</f>
        <v>0</v>
      </c>
      <c r="AE29" s="254"/>
      <c r="AF29" s="255" t="s">
        <v>11</v>
      </c>
      <c r="AG29" s="256"/>
      <c r="AH29" s="272">
        <f ca="1">SUMIF('申請額一覧 '!$E$7:$E$21,B29,'申請額一覧 '!$N$7:$N$21)</f>
        <v>0</v>
      </c>
      <c r="AI29" s="273"/>
      <c r="AJ29" s="273"/>
      <c r="AK29" s="273"/>
      <c r="AL29" s="35" t="s">
        <v>29</v>
      </c>
      <c r="AM29" s="25"/>
    </row>
    <row r="30" spans="1:39" ht="12.75" customHeight="1" x14ac:dyDescent="0.15">
      <c r="A30" s="263"/>
      <c r="B30" s="19" t="s">
        <v>59</v>
      </c>
      <c r="C30" s="19"/>
      <c r="D30" s="19"/>
      <c r="E30" s="19"/>
      <c r="F30" s="19"/>
      <c r="G30" s="19"/>
      <c r="H30" s="19"/>
      <c r="I30" s="19"/>
      <c r="J30" s="19"/>
      <c r="K30" s="19"/>
      <c r="L30" s="19"/>
      <c r="M30" s="19"/>
      <c r="N30" s="19"/>
      <c r="O30" s="19"/>
      <c r="P30" s="19"/>
      <c r="Q30" s="19"/>
      <c r="R30" s="19"/>
      <c r="S30" s="19"/>
      <c r="T30" s="253">
        <f ca="1">COUNTIFS('申請額一覧 '!$E$7:$E$21,B30,'申請額一覧 '!$H$7:$H$21,"&gt;0")</f>
        <v>0</v>
      </c>
      <c r="U30" s="254"/>
      <c r="V30" s="255" t="s">
        <v>11</v>
      </c>
      <c r="W30" s="256"/>
      <c r="X30" s="270">
        <f ca="1">SUMIF('申請額一覧 '!$E$7:$E$21,B30,'申請額一覧 '!$H$7:$H$21)+SUMIF('申請額一覧 '!$E$7:$E$21,B30,'申請額一覧 '!$K$7:$K$21)</f>
        <v>0</v>
      </c>
      <c r="Y30" s="271"/>
      <c r="Z30" s="271"/>
      <c r="AA30" s="271"/>
      <c r="AB30" s="35" t="s">
        <v>29</v>
      </c>
      <c r="AC30" s="25"/>
      <c r="AD30" s="253">
        <f ca="1">COUNTIFS('申請額一覧 '!$E$7:$E$21,B30,'申請額一覧 '!$N$7:$N$21,"&gt;0")</f>
        <v>0</v>
      </c>
      <c r="AE30" s="254"/>
      <c r="AF30" s="255" t="s">
        <v>11</v>
      </c>
      <c r="AG30" s="256"/>
      <c r="AH30" s="272">
        <f ca="1">SUMIF('申請額一覧 '!$E$7:$E$21,B30,'申請額一覧 '!$N$7:$N$21)</f>
        <v>0</v>
      </c>
      <c r="AI30" s="273"/>
      <c r="AJ30" s="273"/>
      <c r="AK30" s="273"/>
      <c r="AL30" s="35" t="s">
        <v>29</v>
      </c>
      <c r="AM30" s="25"/>
    </row>
    <row r="31" spans="1:39" ht="12.75" customHeight="1" x14ac:dyDescent="0.15">
      <c r="A31" s="263"/>
      <c r="B31" s="19" t="s">
        <v>60</v>
      </c>
      <c r="C31" s="19"/>
      <c r="D31" s="19"/>
      <c r="E31" s="19"/>
      <c r="F31" s="19"/>
      <c r="G31" s="19"/>
      <c r="H31" s="19"/>
      <c r="I31" s="19"/>
      <c r="J31" s="19"/>
      <c r="K31" s="19"/>
      <c r="L31" s="19"/>
      <c r="M31" s="19"/>
      <c r="N31" s="19"/>
      <c r="O31" s="19"/>
      <c r="P31" s="19"/>
      <c r="Q31" s="19"/>
      <c r="R31" s="19"/>
      <c r="S31" s="19"/>
      <c r="T31" s="253">
        <f ca="1">COUNTIFS('申請額一覧 '!$E$7:$E$21,B31,'申請額一覧 '!$H$7:$H$21,"&gt;0")</f>
        <v>0</v>
      </c>
      <c r="U31" s="254"/>
      <c r="V31" s="255" t="s">
        <v>11</v>
      </c>
      <c r="W31" s="256"/>
      <c r="X31" s="270">
        <f ca="1">SUMIF('申請額一覧 '!$E$7:$E$21,B31,'申請額一覧 '!$H$7:$H$21)+SUMIF('申請額一覧 '!$E$7:$E$21,B31,'申請額一覧 '!$K$7:$K$21)</f>
        <v>0</v>
      </c>
      <c r="Y31" s="271"/>
      <c r="Z31" s="271"/>
      <c r="AA31" s="271"/>
      <c r="AB31" s="35" t="s">
        <v>29</v>
      </c>
      <c r="AC31" s="25"/>
      <c r="AD31" s="253">
        <f ca="1">COUNTIFS('申請額一覧 '!$E$7:$E$21,B31,'申請額一覧 '!$N$7:$N$21,"&gt;0")</f>
        <v>0</v>
      </c>
      <c r="AE31" s="254"/>
      <c r="AF31" s="255" t="s">
        <v>11</v>
      </c>
      <c r="AG31" s="256"/>
      <c r="AH31" s="272">
        <f ca="1">SUMIF('申請額一覧 '!$E$7:$E$21,B31,'申請額一覧 '!$N$7:$N$21)</f>
        <v>0</v>
      </c>
      <c r="AI31" s="273"/>
      <c r="AJ31" s="273"/>
      <c r="AK31" s="273"/>
      <c r="AL31" s="35" t="s">
        <v>29</v>
      </c>
      <c r="AM31" s="25"/>
    </row>
    <row r="32" spans="1:39" ht="12.75" customHeight="1" x14ac:dyDescent="0.15">
      <c r="A32" s="263"/>
      <c r="B32" s="19" t="s">
        <v>61</v>
      </c>
      <c r="C32" s="19"/>
      <c r="D32" s="19"/>
      <c r="E32" s="19"/>
      <c r="F32" s="19"/>
      <c r="G32" s="19"/>
      <c r="H32" s="19"/>
      <c r="I32" s="19"/>
      <c r="J32" s="19"/>
      <c r="K32" s="19"/>
      <c r="L32" s="19"/>
      <c r="M32" s="19"/>
      <c r="N32" s="19"/>
      <c r="O32" s="19"/>
      <c r="P32" s="19"/>
      <c r="Q32" s="19"/>
      <c r="R32" s="19"/>
      <c r="S32" s="19"/>
      <c r="T32" s="253">
        <f ca="1">COUNTIFS('申請額一覧 '!$E$7:$E$21,B32,'申請額一覧 '!$H$7:$H$21,"&gt;0")</f>
        <v>0</v>
      </c>
      <c r="U32" s="254"/>
      <c r="V32" s="255" t="s">
        <v>11</v>
      </c>
      <c r="W32" s="256"/>
      <c r="X32" s="272">
        <f ca="1">SUMIF('申請額一覧 '!$E$7:$E$21,B32,'申請額一覧 '!$H$7:$H$21)+SUMIF('申請額一覧 '!$E$7:$E$21,B32,'申請額一覧 '!$K$7:$K$21)</f>
        <v>0</v>
      </c>
      <c r="Y32" s="273"/>
      <c r="Z32" s="273"/>
      <c r="AA32" s="273"/>
      <c r="AB32" s="35" t="s">
        <v>29</v>
      </c>
      <c r="AC32" s="25"/>
      <c r="AD32" s="253">
        <f ca="1">COUNTIFS('申請額一覧 '!$E$7:$E$21,B32,'申請額一覧 '!$N$7:$N$21,"&gt;0")</f>
        <v>0</v>
      </c>
      <c r="AE32" s="254"/>
      <c r="AF32" s="255" t="s">
        <v>11</v>
      </c>
      <c r="AG32" s="256"/>
      <c r="AH32" s="272">
        <f ca="1">SUMIF('申請額一覧 '!$E$7:$E$21,B32,'申請額一覧 '!$N$7:$N$21)</f>
        <v>0</v>
      </c>
      <c r="AI32" s="273"/>
      <c r="AJ32" s="273"/>
      <c r="AK32" s="273"/>
      <c r="AL32" s="35" t="s">
        <v>29</v>
      </c>
      <c r="AM32" s="25"/>
    </row>
    <row r="33" spans="1:39" ht="12.75" customHeight="1" x14ac:dyDescent="0.15">
      <c r="A33" s="263"/>
      <c r="B33" s="23" t="s">
        <v>73</v>
      </c>
      <c r="C33" s="23"/>
      <c r="D33" s="23"/>
      <c r="E33" s="23"/>
      <c r="F33" s="23"/>
      <c r="G33" s="23"/>
      <c r="H33" s="23"/>
      <c r="I33" s="23"/>
      <c r="J33" s="23"/>
      <c r="K33" s="23"/>
      <c r="L33" s="23"/>
      <c r="M33" s="23"/>
      <c r="N33" s="23"/>
      <c r="O33" s="23"/>
      <c r="P33" s="23"/>
      <c r="Q33" s="23"/>
      <c r="R33" s="23"/>
      <c r="S33" s="23"/>
      <c r="T33" s="257">
        <f ca="1">COUNTIFS('申請額一覧 '!$E$7:$E$21,B33,'申請額一覧 '!$H$7:$H$21,"&gt;0")</f>
        <v>0</v>
      </c>
      <c r="U33" s="258"/>
      <c r="V33" s="259" t="s">
        <v>11</v>
      </c>
      <c r="W33" s="260"/>
      <c r="X33" s="346">
        <f ca="1">SUMIF('申請額一覧 '!$E$7:$E$21,B33,'申請額一覧 '!$H$7:$H$21)+SUMIF('申請額一覧 '!$E$7:$E$21,B33,'申請額一覧 '!$K$7:$K$21)</f>
        <v>0</v>
      </c>
      <c r="Y33" s="347"/>
      <c r="Z33" s="347"/>
      <c r="AA33" s="347"/>
      <c r="AB33" s="36" t="s">
        <v>29</v>
      </c>
      <c r="AC33" s="26"/>
      <c r="AD33" s="257">
        <f ca="1">COUNTIFS('申請額一覧 '!$E$7:$E$21,B33,'申請額一覧 '!$N$7:$N$21,"&gt;0")</f>
        <v>0</v>
      </c>
      <c r="AE33" s="258"/>
      <c r="AF33" s="259" t="s">
        <v>11</v>
      </c>
      <c r="AG33" s="260"/>
      <c r="AH33" s="270">
        <f ca="1">SUMIF('申請額一覧 '!$E$7:$E$21,B33,'申請額一覧 '!$N$7:$N$21)</f>
        <v>0</v>
      </c>
      <c r="AI33" s="271"/>
      <c r="AJ33" s="271"/>
      <c r="AK33" s="271"/>
      <c r="AL33" s="36" t="s">
        <v>29</v>
      </c>
      <c r="AM33" s="26"/>
    </row>
    <row r="34" spans="1:39" ht="12.75" customHeight="1" x14ac:dyDescent="0.15">
      <c r="A34" s="343" t="s">
        <v>12</v>
      </c>
      <c r="B34" s="14" t="s">
        <v>62</v>
      </c>
      <c r="C34" s="16"/>
      <c r="D34" s="16"/>
      <c r="E34" s="16"/>
      <c r="F34" s="16"/>
      <c r="G34" s="16"/>
      <c r="H34" s="16"/>
      <c r="I34" s="16"/>
      <c r="J34" s="16"/>
      <c r="K34" s="16"/>
      <c r="L34" s="16"/>
      <c r="M34" s="16"/>
      <c r="N34" s="16"/>
      <c r="O34" s="16"/>
      <c r="P34" s="16"/>
      <c r="Q34" s="16"/>
      <c r="R34" s="16"/>
      <c r="S34" s="16"/>
      <c r="T34" s="261">
        <f ca="1">COUNTIFS('申請額一覧 '!$E$7:$E$21,B34,'申請額一覧 '!$H$7:$H$21,"&gt;0")</f>
        <v>0</v>
      </c>
      <c r="U34" s="262"/>
      <c r="V34" s="280" t="s">
        <v>11</v>
      </c>
      <c r="W34" s="281"/>
      <c r="X34" s="278">
        <f ca="1">SUMIF('申請額一覧 '!$E$7:$E$21,B34,'申請額一覧 '!$H$7:$H$21)+SUMIF('申請額一覧 '!$E$7:$E$21,B34,'申請額一覧 '!$K$7:$K$21)</f>
        <v>0</v>
      </c>
      <c r="Y34" s="279"/>
      <c r="Z34" s="279"/>
      <c r="AA34" s="279"/>
      <c r="AB34" s="38" t="s">
        <v>29</v>
      </c>
      <c r="AC34" s="24"/>
      <c r="AD34" s="261">
        <f ca="1">COUNTIFS('申請額一覧 '!$E$7:$E$21,B34,'申請額一覧 '!$N$7:$N$21,"&gt;0")</f>
        <v>0</v>
      </c>
      <c r="AE34" s="262"/>
      <c r="AF34" s="280" t="s">
        <v>11</v>
      </c>
      <c r="AG34" s="281"/>
      <c r="AH34" s="278">
        <f ca="1">SUMIF('申請額一覧 '!$E$7:$E$21,B34,'申請額一覧 '!$N$7:$N$21)</f>
        <v>0</v>
      </c>
      <c r="AI34" s="279"/>
      <c r="AJ34" s="279"/>
      <c r="AK34" s="279"/>
      <c r="AL34" s="38" t="s">
        <v>29</v>
      </c>
      <c r="AM34" s="24"/>
    </row>
    <row r="35" spans="1:39" ht="12.75" customHeight="1" x14ac:dyDescent="0.15">
      <c r="A35" s="344"/>
      <c r="B35" s="18" t="s">
        <v>63</v>
      </c>
      <c r="C35" s="19"/>
      <c r="D35" s="19"/>
      <c r="E35" s="19"/>
      <c r="F35" s="19"/>
      <c r="G35" s="19"/>
      <c r="H35" s="19"/>
      <c r="I35" s="19"/>
      <c r="J35" s="19"/>
      <c r="K35" s="19"/>
      <c r="L35" s="19"/>
      <c r="M35" s="19"/>
      <c r="N35" s="19"/>
      <c r="O35" s="19"/>
      <c r="P35" s="19"/>
      <c r="Q35" s="19"/>
      <c r="R35" s="19"/>
      <c r="S35" s="19"/>
      <c r="T35" s="253">
        <f ca="1">COUNTIFS('申請額一覧 '!$E$7:$E$21,B35,'申請額一覧 '!$H$7:$H$21,"&gt;0")</f>
        <v>0</v>
      </c>
      <c r="U35" s="254"/>
      <c r="V35" s="255" t="s">
        <v>11</v>
      </c>
      <c r="W35" s="256"/>
      <c r="X35" s="272">
        <f ca="1">SUMIF('申請額一覧 '!$E$7:$E$21,B35,'申請額一覧 '!$H$7:$H$21)+SUMIF('申請額一覧 '!$E$7:$E$21,B35,'申請額一覧 '!$K$7:$K$21)</f>
        <v>0</v>
      </c>
      <c r="Y35" s="273"/>
      <c r="Z35" s="273"/>
      <c r="AA35" s="273"/>
      <c r="AB35" s="35" t="s">
        <v>29</v>
      </c>
      <c r="AC35" s="25"/>
      <c r="AD35" s="253">
        <f ca="1">COUNTIFS('申請額一覧 '!$E$7:$E$21,B35,'申請額一覧 '!$N$7:$N$21,"&gt;0")</f>
        <v>0</v>
      </c>
      <c r="AE35" s="254"/>
      <c r="AF35" s="255" t="s">
        <v>11</v>
      </c>
      <c r="AG35" s="256"/>
      <c r="AH35" s="272">
        <f ca="1">SUMIF('申請額一覧 '!$E$7:$E$21,B35,'申請額一覧 '!$N$7:$N$21)</f>
        <v>0</v>
      </c>
      <c r="AI35" s="273"/>
      <c r="AJ35" s="273"/>
      <c r="AK35" s="273"/>
      <c r="AL35" s="35" t="s">
        <v>29</v>
      </c>
      <c r="AM35" s="25"/>
    </row>
    <row r="36" spans="1:39" ht="12.75" customHeight="1" x14ac:dyDescent="0.15">
      <c r="A36" s="344"/>
      <c r="B36" s="18" t="s">
        <v>64</v>
      </c>
      <c r="C36" s="19"/>
      <c r="D36" s="19"/>
      <c r="E36" s="19"/>
      <c r="F36" s="19"/>
      <c r="G36" s="19"/>
      <c r="H36" s="19"/>
      <c r="I36" s="19"/>
      <c r="J36" s="19"/>
      <c r="K36" s="19"/>
      <c r="L36" s="19"/>
      <c r="M36" s="19"/>
      <c r="N36" s="19"/>
      <c r="O36" s="19"/>
      <c r="P36" s="19"/>
      <c r="Q36" s="19"/>
      <c r="R36" s="19"/>
      <c r="S36" s="19"/>
      <c r="T36" s="253">
        <f ca="1">COUNTIFS('申請額一覧 '!$E$7:$E$21,B36,'申請額一覧 '!$H$7:$H$21,"&gt;0")</f>
        <v>0</v>
      </c>
      <c r="U36" s="254"/>
      <c r="V36" s="255" t="s">
        <v>11</v>
      </c>
      <c r="W36" s="256"/>
      <c r="X36" s="272">
        <f ca="1">SUMIF('申請額一覧 '!$E$7:$E$21,B36,'申請額一覧 '!$H$7:$H$21)+SUMIF('申請額一覧 '!$E$7:$E$21,B36,'申請額一覧 '!$K$7:$K$21)</f>
        <v>0</v>
      </c>
      <c r="Y36" s="273"/>
      <c r="Z36" s="273"/>
      <c r="AA36" s="273"/>
      <c r="AB36" s="35" t="s">
        <v>29</v>
      </c>
      <c r="AC36" s="25"/>
      <c r="AD36" s="253">
        <f ca="1">COUNTIFS('申請額一覧 '!$E$7:$E$21,B36,'申請額一覧 '!$N$7:$N$21,"&gt;0")</f>
        <v>0</v>
      </c>
      <c r="AE36" s="254"/>
      <c r="AF36" s="255" t="s">
        <v>11</v>
      </c>
      <c r="AG36" s="256"/>
      <c r="AH36" s="272">
        <f ca="1">SUMIF('申請額一覧 '!$E$7:$E$21,B36,'申請額一覧 '!$N$7:$N$21)</f>
        <v>0</v>
      </c>
      <c r="AI36" s="273"/>
      <c r="AJ36" s="273"/>
      <c r="AK36" s="273"/>
      <c r="AL36" s="35" t="s">
        <v>29</v>
      </c>
      <c r="AM36" s="25"/>
    </row>
    <row r="37" spans="1:39" ht="12.75" customHeight="1" x14ac:dyDescent="0.15">
      <c r="A37" s="344"/>
      <c r="B37" s="18" t="s">
        <v>65</v>
      </c>
      <c r="C37" s="19"/>
      <c r="D37" s="19"/>
      <c r="E37" s="19"/>
      <c r="F37" s="19"/>
      <c r="G37" s="19"/>
      <c r="H37" s="19"/>
      <c r="I37" s="19"/>
      <c r="J37" s="19"/>
      <c r="K37" s="19"/>
      <c r="L37" s="19"/>
      <c r="M37" s="19"/>
      <c r="N37" s="19"/>
      <c r="O37" s="19"/>
      <c r="P37" s="19"/>
      <c r="Q37" s="19"/>
      <c r="R37" s="19"/>
      <c r="S37" s="19"/>
      <c r="T37" s="253">
        <f ca="1">COUNTIFS('申請額一覧 '!$E$7:$E$21,B37,'申請額一覧 '!$H$7:$H$21,"&gt;0")</f>
        <v>0</v>
      </c>
      <c r="U37" s="254"/>
      <c r="V37" s="255" t="s">
        <v>11</v>
      </c>
      <c r="W37" s="256"/>
      <c r="X37" s="272">
        <f ca="1">SUMIF('申請額一覧 '!$E$7:$E$21,B37,'申請額一覧 '!$H$7:$H$21)+SUMIF('申請額一覧 '!$E$7:$E$21,B37,'申請額一覧 '!$K$7:$K$21)</f>
        <v>0</v>
      </c>
      <c r="Y37" s="273"/>
      <c r="Z37" s="273"/>
      <c r="AA37" s="273"/>
      <c r="AB37" s="35" t="s">
        <v>29</v>
      </c>
      <c r="AC37" s="25"/>
      <c r="AD37" s="253">
        <f ca="1">COUNTIFS('申請額一覧 '!$E$7:$E$21,B37,'申請額一覧 '!$N$7:$N$21,"&gt;0")</f>
        <v>0</v>
      </c>
      <c r="AE37" s="254"/>
      <c r="AF37" s="255" t="s">
        <v>11</v>
      </c>
      <c r="AG37" s="256"/>
      <c r="AH37" s="272">
        <f ca="1">SUMIF('申請額一覧 '!$E$7:$E$21,B37,'申請額一覧 '!$N$7:$N$21)</f>
        <v>0</v>
      </c>
      <c r="AI37" s="273"/>
      <c r="AJ37" s="273"/>
      <c r="AK37" s="273"/>
      <c r="AL37" s="35" t="s">
        <v>29</v>
      </c>
      <c r="AM37" s="25"/>
    </row>
    <row r="38" spans="1:39" ht="12.75" customHeight="1" x14ac:dyDescent="0.15">
      <c r="A38" s="344"/>
      <c r="B38" s="220" t="s">
        <v>50</v>
      </c>
      <c r="C38" s="23"/>
      <c r="D38" s="23"/>
      <c r="E38" s="23"/>
      <c r="F38" s="23"/>
      <c r="G38" s="23"/>
      <c r="H38" s="23"/>
      <c r="I38" s="23"/>
      <c r="J38" s="23"/>
      <c r="K38" s="23"/>
      <c r="L38" s="23"/>
      <c r="M38" s="23"/>
      <c r="N38" s="23"/>
      <c r="O38" s="23"/>
      <c r="P38" s="23"/>
      <c r="Q38" s="23"/>
      <c r="R38" s="23"/>
      <c r="S38" s="221"/>
      <c r="T38" s="257">
        <f ca="1">COUNTIFS('申請額一覧 '!$E$7:$E$21,B38,'申請額一覧 '!$H$7:$H$21,"&gt;0")</f>
        <v>0</v>
      </c>
      <c r="U38" s="258"/>
      <c r="V38" s="259" t="s">
        <v>11</v>
      </c>
      <c r="W38" s="260"/>
      <c r="X38" s="270">
        <f ca="1">SUMIF('申請額一覧 '!$E$7:$E$21,B38,'申請額一覧 '!$H$7:$H$21)+SUMIF('申請額一覧 '!$E$7:$E$21,B38,'申請額一覧 '!$K$7:$K$21)</f>
        <v>0</v>
      </c>
      <c r="Y38" s="271"/>
      <c r="Z38" s="271"/>
      <c r="AA38" s="271"/>
      <c r="AB38" s="36" t="s">
        <v>29</v>
      </c>
      <c r="AC38" s="26"/>
      <c r="AD38" s="257">
        <f ca="1">COUNTIFS('申請額一覧 '!$E$7:$E$21,B38,'申請額一覧 '!$N$7:$N$21,"&gt;0")</f>
        <v>0</v>
      </c>
      <c r="AE38" s="258"/>
      <c r="AF38" s="259" t="s">
        <v>11</v>
      </c>
      <c r="AG38" s="260"/>
      <c r="AH38" s="270">
        <f ca="1">SUMIF('申請額一覧 '!$E$7:$E$21,B38,'申請額一覧 '!$N$7:$N$21)</f>
        <v>0</v>
      </c>
      <c r="AI38" s="271"/>
      <c r="AJ38" s="271"/>
      <c r="AK38" s="271"/>
      <c r="AL38" s="36" t="s">
        <v>29</v>
      </c>
      <c r="AM38" s="26"/>
    </row>
    <row r="39" spans="1:39" ht="12.75" customHeight="1" x14ac:dyDescent="0.15">
      <c r="A39" s="344"/>
      <c r="B39" s="18" t="s">
        <v>51</v>
      </c>
      <c r="C39" s="19"/>
      <c r="D39" s="19"/>
      <c r="E39" s="19"/>
      <c r="F39" s="19"/>
      <c r="G39" s="19"/>
      <c r="H39" s="19"/>
      <c r="I39" s="19"/>
      <c r="J39" s="19"/>
      <c r="K39" s="19"/>
      <c r="L39" s="19"/>
      <c r="M39" s="19"/>
      <c r="N39" s="19"/>
      <c r="O39" s="19"/>
      <c r="P39" s="19"/>
      <c r="Q39" s="19"/>
      <c r="R39" s="19"/>
      <c r="S39" s="19"/>
      <c r="T39" s="253">
        <f ca="1">COUNTIFS('申請額一覧 '!$E$7:$E$21,B39,'申請額一覧 '!$H$7:$H$21,"&gt;0")</f>
        <v>0</v>
      </c>
      <c r="U39" s="254"/>
      <c r="V39" s="255" t="s">
        <v>11</v>
      </c>
      <c r="W39" s="256"/>
      <c r="X39" s="272">
        <f ca="1">SUMIF('申請額一覧 '!$E$7:$E$21,B39,'申請額一覧 '!$H$7:$H$21)+SUMIF('申請額一覧 '!$E$7:$E$21,B39,'申請額一覧 '!$K$7:$K$21)</f>
        <v>0</v>
      </c>
      <c r="Y39" s="273"/>
      <c r="Z39" s="273"/>
      <c r="AA39" s="273"/>
      <c r="AB39" s="35" t="s">
        <v>29</v>
      </c>
      <c r="AC39" s="25"/>
      <c r="AD39" s="253">
        <f ca="1">COUNTIFS('申請額一覧 '!$E$7:$E$21,B39,'申請額一覧 '!$N$7:$N$21,"&gt;0")</f>
        <v>0</v>
      </c>
      <c r="AE39" s="254"/>
      <c r="AF39" s="255" t="s">
        <v>11</v>
      </c>
      <c r="AG39" s="256"/>
      <c r="AH39" s="272">
        <f ca="1">SUMIF('申請額一覧 '!$E$7:$E$21,B39,'申請額一覧 '!$N$7:$N$21)</f>
        <v>0</v>
      </c>
      <c r="AI39" s="273"/>
      <c r="AJ39" s="273"/>
      <c r="AK39" s="273"/>
      <c r="AL39" s="35" t="s">
        <v>29</v>
      </c>
      <c r="AM39" s="25"/>
    </row>
    <row r="40" spans="1:39" ht="12.75" customHeight="1" x14ac:dyDescent="0.15">
      <c r="A40" s="344"/>
      <c r="B40" s="18" t="s">
        <v>66</v>
      </c>
      <c r="C40" s="19"/>
      <c r="D40" s="19"/>
      <c r="E40" s="19"/>
      <c r="F40" s="19"/>
      <c r="G40" s="19"/>
      <c r="H40" s="19"/>
      <c r="I40" s="19"/>
      <c r="J40" s="19"/>
      <c r="K40" s="19"/>
      <c r="L40" s="19"/>
      <c r="M40" s="19"/>
      <c r="N40" s="19"/>
      <c r="O40" s="19"/>
      <c r="P40" s="19"/>
      <c r="Q40" s="19"/>
      <c r="R40" s="19"/>
      <c r="S40" s="19"/>
      <c r="T40" s="253">
        <f ca="1">COUNTIFS('申請額一覧 '!$E$7:$E$21,B40,'申請額一覧 '!$H$7:$H$21,"&gt;0")</f>
        <v>0</v>
      </c>
      <c r="U40" s="254"/>
      <c r="V40" s="255" t="s">
        <v>11</v>
      </c>
      <c r="W40" s="256"/>
      <c r="X40" s="272">
        <f ca="1">SUMIF('申請額一覧 '!$E$7:$E$21,B40,'申請額一覧 '!$H$7:$H$21)+SUMIF('申請額一覧 '!$E$7:$E$21,B40,'申請額一覧 '!$K$7:$K$21)</f>
        <v>0</v>
      </c>
      <c r="Y40" s="273"/>
      <c r="Z40" s="273"/>
      <c r="AA40" s="273"/>
      <c r="AB40" s="35" t="s">
        <v>29</v>
      </c>
      <c r="AC40" s="25"/>
      <c r="AD40" s="253">
        <f ca="1">COUNTIFS('申請額一覧 '!$E$7:$E$21,B40,'申請額一覧 '!$N$7:$N$21,"&gt;0")</f>
        <v>0</v>
      </c>
      <c r="AE40" s="254"/>
      <c r="AF40" s="255" t="s">
        <v>11</v>
      </c>
      <c r="AG40" s="256"/>
      <c r="AH40" s="272">
        <f ca="1">SUMIF('申請額一覧 '!$E$7:$E$21,B40,'申請額一覧 '!$N$7:$N$21)</f>
        <v>0</v>
      </c>
      <c r="AI40" s="273"/>
      <c r="AJ40" s="273"/>
      <c r="AK40" s="273"/>
      <c r="AL40" s="35" t="s">
        <v>29</v>
      </c>
      <c r="AM40" s="25"/>
    </row>
    <row r="41" spans="1:39" ht="12.75" customHeight="1" x14ac:dyDescent="0.15">
      <c r="A41" s="345"/>
      <c r="B41" s="21" t="s">
        <v>67</v>
      </c>
      <c r="C41" s="22"/>
      <c r="D41" s="22"/>
      <c r="E41" s="22"/>
      <c r="F41" s="22"/>
      <c r="G41" s="22"/>
      <c r="H41" s="22"/>
      <c r="I41" s="22"/>
      <c r="J41" s="22"/>
      <c r="K41" s="22"/>
      <c r="L41" s="22"/>
      <c r="M41" s="22"/>
      <c r="N41" s="22"/>
      <c r="O41" s="22"/>
      <c r="P41" s="22"/>
      <c r="Q41" s="22"/>
      <c r="R41" s="22"/>
      <c r="S41" s="22"/>
      <c r="T41" s="282">
        <f ca="1">COUNTIFS('申請額一覧 '!$E$7:$E$21,B41,'申請額一覧 '!$H$7:$H$21,"&gt;0")</f>
        <v>0</v>
      </c>
      <c r="U41" s="283"/>
      <c r="V41" s="284" t="s">
        <v>11</v>
      </c>
      <c r="W41" s="285"/>
      <c r="X41" s="341">
        <f ca="1">SUMIF('申請額一覧 '!$E$7:$E$21,B41,'申請額一覧 '!$H$7:$H$21)+SUMIF('申請額一覧 '!$E$7:$E$21,B41,'申請額一覧 '!$K$7:$K$21)</f>
        <v>0</v>
      </c>
      <c r="Y41" s="342"/>
      <c r="Z41" s="342"/>
      <c r="AA41" s="342"/>
      <c r="AB41" s="45" t="s">
        <v>29</v>
      </c>
      <c r="AC41" s="46"/>
      <c r="AD41" s="282">
        <f ca="1">COUNTIFS('申請額一覧 '!$E$7:$E$21,B41,'申請額一覧 '!$N$7:$N$21,"&gt;0")</f>
        <v>0</v>
      </c>
      <c r="AE41" s="283"/>
      <c r="AF41" s="284" t="s">
        <v>11</v>
      </c>
      <c r="AG41" s="285"/>
      <c r="AH41" s="276">
        <f ca="1">SUMIF('申請額一覧 '!$E$7:$E$21,B41,'申請額一覧 '!$N$7:$N$21)</f>
        <v>0</v>
      </c>
      <c r="AI41" s="277"/>
      <c r="AJ41" s="277"/>
      <c r="AK41" s="277"/>
      <c r="AL41" s="45" t="s">
        <v>29</v>
      </c>
      <c r="AM41" s="46"/>
    </row>
    <row r="42" spans="1:39" ht="12.75" customHeight="1" x14ac:dyDescent="0.15">
      <c r="A42" s="290" t="s">
        <v>74</v>
      </c>
      <c r="B42" s="14" t="s">
        <v>68</v>
      </c>
      <c r="C42" s="16"/>
      <c r="D42" s="16"/>
      <c r="E42" s="16"/>
      <c r="F42" s="16"/>
      <c r="G42" s="16"/>
      <c r="H42" s="16"/>
      <c r="I42" s="16"/>
      <c r="J42" s="16"/>
      <c r="K42" s="16"/>
      <c r="L42" s="16"/>
      <c r="M42" s="16"/>
      <c r="N42" s="16"/>
      <c r="O42" s="16"/>
      <c r="P42" s="16"/>
      <c r="Q42" s="16"/>
      <c r="R42" s="16"/>
      <c r="S42" s="16"/>
      <c r="T42" s="261">
        <f ca="1">COUNTIFS('申請額一覧 '!$E$7:$E$21,B42,'申請額一覧 '!$H$7:$H$21,"&gt;0")</f>
        <v>0</v>
      </c>
      <c r="U42" s="262"/>
      <c r="V42" s="280" t="s">
        <v>11</v>
      </c>
      <c r="W42" s="281"/>
      <c r="X42" s="268">
        <f ca="1">SUMIF('申請額一覧 '!$E$7:$E$21,B42,'申請額一覧 '!$H$7:$H$21)+SUMIF('申請額一覧 '!$E$7:$E$21,B42,'申請額一覧 '!$K$7:$K$21)</f>
        <v>0</v>
      </c>
      <c r="Y42" s="269"/>
      <c r="Z42" s="269"/>
      <c r="AA42" s="269"/>
      <c r="AB42" s="38" t="s">
        <v>29</v>
      </c>
      <c r="AC42" s="24"/>
      <c r="AD42" s="261">
        <f ca="1">COUNTIFS('申請額一覧 '!$E$7:$E$21,B42,'申請額一覧 '!$N$7:$N$21,"&gt;0")</f>
        <v>0</v>
      </c>
      <c r="AE42" s="262"/>
      <c r="AF42" s="280" t="s">
        <v>11</v>
      </c>
      <c r="AG42" s="281"/>
      <c r="AH42" s="278">
        <f ca="1">SUMIF('申請額一覧 '!$E$7:$E$21,B42,'申請額一覧 '!$N$7:$N$21)</f>
        <v>0</v>
      </c>
      <c r="AI42" s="279"/>
      <c r="AJ42" s="279"/>
      <c r="AK42" s="279"/>
      <c r="AL42" s="38" t="s">
        <v>29</v>
      </c>
      <c r="AM42" s="24"/>
    </row>
    <row r="43" spans="1:39" ht="12.75" customHeight="1" x14ac:dyDescent="0.15">
      <c r="A43" s="263"/>
      <c r="B43" s="18" t="s">
        <v>69</v>
      </c>
      <c r="C43" s="19"/>
      <c r="D43" s="19"/>
      <c r="E43" s="19"/>
      <c r="F43" s="19"/>
      <c r="G43" s="19"/>
      <c r="H43" s="19"/>
      <c r="I43" s="19"/>
      <c r="J43" s="19"/>
      <c r="K43" s="19"/>
      <c r="L43" s="19"/>
      <c r="M43" s="19"/>
      <c r="N43" s="19"/>
      <c r="O43" s="19"/>
      <c r="P43" s="19"/>
      <c r="Q43" s="19"/>
      <c r="R43" s="19"/>
      <c r="S43" s="19"/>
      <c r="T43" s="253">
        <f ca="1">COUNTIFS('申請額一覧 '!$E$7:$E$21,B43,'申請額一覧 '!$H$7:$H$21,"&gt;0")</f>
        <v>0</v>
      </c>
      <c r="U43" s="254"/>
      <c r="V43" s="255" t="s">
        <v>11</v>
      </c>
      <c r="W43" s="256"/>
      <c r="X43" s="270">
        <f ca="1">SUMIF('申請額一覧 '!$E$7:$E$21,B43,'申請額一覧 '!$H$7:$H$21)+SUMIF('申請額一覧 '!$E$7:$E$21,B43,'申請額一覧 '!$K$7:$K$21)</f>
        <v>0</v>
      </c>
      <c r="Y43" s="271"/>
      <c r="Z43" s="271"/>
      <c r="AA43" s="271"/>
      <c r="AB43" s="35" t="s">
        <v>29</v>
      </c>
      <c r="AC43" s="25"/>
      <c r="AD43" s="253">
        <f ca="1">COUNTIFS('申請額一覧 '!$E$7:$E$21,B43,'申請額一覧 '!$N$7:$N$21,"&gt;0")</f>
        <v>0</v>
      </c>
      <c r="AE43" s="254"/>
      <c r="AF43" s="255" t="s">
        <v>11</v>
      </c>
      <c r="AG43" s="256"/>
      <c r="AH43" s="272">
        <f ca="1">SUMIF('申請額一覧 '!$E$7:$E$21,B43,'申請額一覧 '!$N$7:$N$21)</f>
        <v>0</v>
      </c>
      <c r="AI43" s="273"/>
      <c r="AJ43" s="273"/>
      <c r="AK43" s="273"/>
      <c r="AL43" s="35" t="s">
        <v>29</v>
      </c>
      <c r="AM43" s="25"/>
    </row>
    <row r="44" spans="1:39" ht="12.75" customHeight="1" x14ac:dyDescent="0.15">
      <c r="A44" s="263"/>
      <c r="B44" s="18" t="s">
        <v>70</v>
      </c>
      <c r="C44" s="19"/>
      <c r="D44" s="19"/>
      <c r="E44" s="19"/>
      <c r="F44" s="19"/>
      <c r="G44" s="19"/>
      <c r="H44" s="19"/>
      <c r="I44" s="19"/>
      <c r="J44" s="19"/>
      <c r="K44" s="19"/>
      <c r="L44" s="19"/>
      <c r="M44" s="19"/>
      <c r="N44" s="19"/>
      <c r="O44" s="19"/>
      <c r="P44" s="19"/>
      <c r="Q44" s="19"/>
      <c r="R44" s="19"/>
      <c r="S44" s="19"/>
      <c r="T44" s="253">
        <f ca="1">COUNTIFS('申請額一覧 '!$E$7:$E$21,B44,'申請額一覧 '!$H$7:$H$21,"&gt;0")</f>
        <v>0</v>
      </c>
      <c r="U44" s="254"/>
      <c r="V44" s="255" t="s">
        <v>11</v>
      </c>
      <c r="W44" s="256"/>
      <c r="X44" s="270">
        <f ca="1">SUMIF('申請額一覧 '!$E$7:$E$21,B44,'申請額一覧 '!$H$7:$H$21)+SUMIF('申請額一覧 '!$E$7:$E$21,B44,'申請額一覧 '!$K$7:$K$21)</f>
        <v>0</v>
      </c>
      <c r="Y44" s="271"/>
      <c r="Z44" s="271"/>
      <c r="AA44" s="271"/>
      <c r="AB44" s="35" t="s">
        <v>29</v>
      </c>
      <c r="AC44" s="25"/>
      <c r="AD44" s="253">
        <f ca="1">COUNTIFS('申請額一覧 '!$E$7:$E$21,B44,'申請額一覧 '!$N$7:$N$21,"&gt;0")</f>
        <v>0</v>
      </c>
      <c r="AE44" s="254"/>
      <c r="AF44" s="255" t="s">
        <v>11</v>
      </c>
      <c r="AG44" s="256"/>
      <c r="AH44" s="272">
        <f ca="1">SUMIF('申請額一覧 '!$E$7:$E$21,B44,'申請額一覧 '!$N$7:$N$21)</f>
        <v>0</v>
      </c>
      <c r="AI44" s="273"/>
      <c r="AJ44" s="273"/>
      <c r="AK44" s="273"/>
      <c r="AL44" s="35" t="s">
        <v>29</v>
      </c>
      <c r="AM44" s="25"/>
    </row>
    <row r="45" spans="1:39" ht="12.75" customHeight="1" x14ac:dyDescent="0.15">
      <c r="A45" s="291"/>
      <c r="B45" s="21" t="s">
        <v>71</v>
      </c>
      <c r="C45" s="22"/>
      <c r="D45" s="22"/>
      <c r="E45" s="22"/>
      <c r="F45" s="22"/>
      <c r="G45" s="22"/>
      <c r="H45" s="22"/>
      <c r="I45" s="22"/>
      <c r="J45" s="22"/>
      <c r="K45" s="22"/>
      <c r="L45" s="22"/>
      <c r="M45" s="22"/>
      <c r="N45" s="22"/>
      <c r="O45" s="22"/>
      <c r="P45" s="22"/>
      <c r="Q45" s="22"/>
      <c r="R45" s="22"/>
      <c r="S45" s="22"/>
      <c r="T45" s="282">
        <f ca="1">COUNTIFS('申請額一覧 '!$E$7:$E$21,B45,'申請額一覧 '!$H$7:$H$21,"&gt;0")</f>
        <v>0</v>
      </c>
      <c r="U45" s="283"/>
      <c r="V45" s="284" t="s">
        <v>11</v>
      </c>
      <c r="W45" s="285"/>
      <c r="X45" s="276">
        <f ca="1">SUMIF('申請額一覧 '!$E$7:$E$21,B45,'申請額一覧 '!$H$7:$H$21)+SUMIF('申請額一覧 '!$E$7:$E$21,B45,'申請額一覧 '!$K$7:$K$21)</f>
        <v>0</v>
      </c>
      <c r="Y45" s="277"/>
      <c r="Z45" s="277"/>
      <c r="AA45" s="277"/>
      <c r="AB45" s="45" t="s">
        <v>29</v>
      </c>
      <c r="AC45" s="46"/>
      <c r="AD45" s="282">
        <f ca="1">COUNTIFS('申請額一覧 '!$E$7:$E$21,B45,'申請額一覧 '!$N$7:$N$21,"&gt;0")</f>
        <v>0</v>
      </c>
      <c r="AE45" s="283"/>
      <c r="AF45" s="284" t="s">
        <v>11</v>
      </c>
      <c r="AG45" s="285"/>
      <c r="AH45" s="276">
        <f ca="1">SUMIF('申請額一覧 '!$E$7:$E$21,B45,'申請額一覧 '!$N$7:$N$21)</f>
        <v>0</v>
      </c>
      <c r="AI45" s="277"/>
      <c r="AJ45" s="277"/>
      <c r="AK45" s="277"/>
      <c r="AL45" s="45" t="s">
        <v>29</v>
      </c>
      <c r="AM45" s="46"/>
    </row>
    <row r="46" spans="1:39" ht="15.75" customHeight="1" x14ac:dyDescent="0.15">
      <c r="A46" s="181" t="s">
        <v>76</v>
      </c>
      <c r="B46" s="182"/>
      <c r="C46" s="182"/>
      <c r="D46" s="182"/>
      <c r="E46" s="182"/>
      <c r="F46" s="182"/>
      <c r="G46" s="182"/>
      <c r="H46" s="182"/>
      <c r="I46" s="182"/>
      <c r="J46" s="182"/>
      <c r="K46" s="182"/>
      <c r="L46" s="182"/>
      <c r="M46" s="182"/>
      <c r="N46" s="182"/>
      <c r="O46" s="182"/>
      <c r="P46" s="182"/>
      <c r="Q46" s="182"/>
      <c r="R46" s="182"/>
      <c r="S46" s="183"/>
      <c r="T46" s="288">
        <f ca="1">SUM(T17:U45)</f>
        <v>0</v>
      </c>
      <c r="U46" s="289"/>
      <c r="V46" s="286" t="s">
        <v>11</v>
      </c>
      <c r="W46" s="287"/>
      <c r="X46" s="278">
        <f ca="1">SUM(X17:AA45)</f>
        <v>0</v>
      </c>
      <c r="Y46" s="279"/>
      <c r="Z46" s="279"/>
      <c r="AA46" s="279"/>
      <c r="AB46" s="184" t="s">
        <v>29</v>
      </c>
      <c r="AC46" s="33"/>
      <c r="AD46" s="288">
        <f ca="1">SUM(AD17:AE45)</f>
        <v>0</v>
      </c>
      <c r="AE46" s="289"/>
      <c r="AF46" s="286" t="s">
        <v>11</v>
      </c>
      <c r="AG46" s="287"/>
      <c r="AH46" s="274">
        <f ca="1">SUM(AH17:AK45)</f>
        <v>0</v>
      </c>
      <c r="AI46" s="275"/>
      <c r="AJ46" s="275"/>
      <c r="AK46" s="275"/>
      <c r="AL46" s="184" t="s">
        <v>29</v>
      </c>
      <c r="AM46" s="33"/>
    </row>
    <row r="47" spans="1:39" ht="15.75" customHeight="1" x14ac:dyDescent="0.15">
      <c r="A47" s="13"/>
      <c r="B47" s="182"/>
      <c r="C47" s="182"/>
      <c r="D47" s="182"/>
      <c r="E47" s="182"/>
      <c r="F47" s="182"/>
      <c r="G47" s="182"/>
      <c r="H47" s="182"/>
      <c r="I47" s="182"/>
      <c r="J47" s="182"/>
      <c r="K47" s="182"/>
      <c r="L47" s="182"/>
      <c r="M47" s="182"/>
      <c r="N47" s="182"/>
      <c r="O47" s="182"/>
      <c r="P47" s="182"/>
      <c r="Q47" s="182"/>
      <c r="R47" s="182"/>
      <c r="S47" s="183"/>
      <c r="T47" s="274">
        <f ca="1">X46+AH46</f>
        <v>0</v>
      </c>
      <c r="U47" s="275"/>
      <c r="V47" s="275"/>
      <c r="W47" s="275"/>
      <c r="X47" s="275"/>
      <c r="Y47" s="275"/>
      <c r="Z47" s="275"/>
      <c r="AA47" s="275"/>
      <c r="AB47" s="275"/>
      <c r="AC47" s="275"/>
      <c r="AD47" s="275"/>
      <c r="AE47" s="275"/>
      <c r="AF47" s="275"/>
      <c r="AG47" s="275"/>
      <c r="AH47" s="275"/>
      <c r="AI47" s="275"/>
      <c r="AJ47" s="275"/>
      <c r="AK47" s="275"/>
      <c r="AL47" s="184" t="s">
        <v>29</v>
      </c>
      <c r="AM47" s="33"/>
    </row>
  </sheetData>
  <mergeCells count="208">
    <mergeCell ref="X36:AA36"/>
    <mergeCell ref="AD41:AE41"/>
    <mergeCell ref="AF41:AG41"/>
    <mergeCell ref="AF36:AG36"/>
    <mergeCell ref="X23:AA23"/>
    <mergeCell ref="X27:AA27"/>
    <mergeCell ref="AD39:AE39"/>
    <mergeCell ref="AF39:AG39"/>
    <mergeCell ref="AH39:AK39"/>
    <mergeCell ref="X26:AA26"/>
    <mergeCell ref="AF37:AG37"/>
    <mergeCell ref="AH27:AK27"/>
    <mergeCell ref="AH26:AK26"/>
    <mergeCell ref="AH25:AK25"/>
    <mergeCell ref="AH24:AK24"/>
    <mergeCell ref="AH34:AK34"/>
    <mergeCell ref="AH37:AK37"/>
    <mergeCell ref="AH35:AK35"/>
    <mergeCell ref="AH36:AK36"/>
    <mergeCell ref="AH31:AK31"/>
    <mergeCell ref="AH32:AK32"/>
    <mergeCell ref="AH33:AK33"/>
    <mergeCell ref="AH28:AK28"/>
    <mergeCell ref="AH29:AK29"/>
    <mergeCell ref="A15:S16"/>
    <mergeCell ref="T46:U46"/>
    <mergeCell ref="V46:W46"/>
    <mergeCell ref="AD46:AE46"/>
    <mergeCell ref="AF46:AG46"/>
    <mergeCell ref="T45:U45"/>
    <mergeCell ref="V45:W45"/>
    <mergeCell ref="AD45:AE45"/>
    <mergeCell ref="AF45:AG45"/>
    <mergeCell ref="T44:U44"/>
    <mergeCell ref="V44:W44"/>
    <mergeCell ref="AD44:AE44"/>
    <mergeCell ref="X41:AA41"/>
    <mergeCell ref="X42:AA42"/>
    <mergeCell ref="T37:U37"/>
    <mergeCell ref="V37:W37"/>
    <mergeCell ref="AD37:AE37"/>
    <mergeCell ref="V36:W36"/>
    <mergeCell ref="A34:A41"/>
    <mergeCell ref="AF38:AG38"/>
    <mergeCell ref="X33:AA33"/>
    <mergeCell ref="AF22:AG22"/>
    <mergeCell ref="T26:U26"/>
    <mergeCell ref="V26:W26"/>
    <mergeCell ref="T36:U36"/>
    <mergeCell ref="AD23:AE23"/>
    <mergeCell ref="T24:U24"/>
    <mergeCell ref="V24:W24"/>
    <mergeCell ref="X24:AA24"/>
    <mergeCell ref="AD24:AE24"/>
    <mergeCell ref="AF24:AG24"/>
    <mergeCell ref="AF25:AG25"/>
    <mergeCell ref="AD26:AE26"/>
    <mergeCell ref="AF26:AG26"/>
    <mergeCell ref="T25:U25"/>
    <mergeCell ref="V25:W25"/>
    <mergeCell ref="X25:AA25"/>
    <mergeCell ref="AD33:AE33"/>
    <mergeCell ref="AF33:AG33"/>
    <mergeCell ref="X35:AA35"/>
    <mergeCell ref="AD36:AE36"/>
    <mergeCell ref="T23:U23"/>
    <mergeCell ref="T27:U27"/>
    <mergeCell ref="AF27:AG27"/>
    <mergeCell ref="AD25:AE25"/>
    <mergeCell ref="T32:U32"/>
    <mergeCell ref="V32:W32"/>
    <mergeCell ref="X32:AA32"/>
    <mergeCell ref="T39:U39"/>
    <mergeCell ref="V39:W39"/>
    <mergeCell ref="X39:AA39"/>
    <mergeCell ref="A42:A45"/>
    <mergeCell ref="A17:A26"/>
    <mergeCell ref="X34:AA34"/>
    <mergeCell ref="AD40:AE40"/>
    <mergeCell ref="AF40:AG40"/>
    <mergeCell ref="X40:AA40"/>
    <mergeCell ref="V34:W34"/>
    <mergeCell ref="AD34:AE34"/>
    <mergeCell ref="V35:W35"/>
    <mergeCell ref="X37:AA37"/>
    <mergeCell ref="AD42:AE42"/>
    <mergeCell ref="T38:U38"/>
    <mergeCell ref="V38:W38"/>
    <mergeCell ref="X38:AA38"/>
    <mergeCell ref="AD38:AE38"/>
    <mergeCell ref="AF23:AG23"/>
    <mergeCell ref="AF34:AG34"/>
    <mergeCell ref="T35:U35"/>
    <mergeCell ref="X20:AA20"/>
    <mergeCell ref="X21:AA21"/>
    <mergeCell ref="X22:AA22"/>
    <mergeCell ref="T15:AC15"/>
    <mergeCell ref="AD15:AM15"/>
    <mergeCell ref="AF18:AG18"/>
    <mergeCell ref="AD18:AE18"/>
    <mergeCell ref="AF17:AG17"/>
    <mergeCell ref="AD17:AE17"/>
    <mergeCell ref="T17:U17"/>
    <mergeCell ref="V17:W17"/>
    <mergeCell ref="T20:U20"/>
    <mergeCell ref="AH20:AK20"/>
    <mergeCell ref="V19:W19"/>
    <mergeCell ref="AD19:AE19"/>
    <mergeCell ref="AF19:AG19"/>
    <mergeCell ref="T18:U18"/>
    <mergeCell ref="AH16:AM16"/>
    <mergeCell ref="X16:AC16"/>
    <mergeCell ref="T16:W16"/>
    <mergeCell ref="X17:AA17"/>
    <mergeCell ref="X18:AA18"/>
    <mergeCell ref="AD16:AG16"/>
    <mergeCell ref="V18:W18"/>
    <mergeCell ref="V20:W20"/>
    <mergeCell ref="AD20:AE20"/>
    <mergeCell ref="AF20:AG20"/>
    <mergeCell ref="A6:A13"/>
    <mergeCell ref="A3:AM3"/>
    <mergeCell ref="A4:AM4"/>
    <mergeCell ref="Q8:R8"/>
    <mergeCell ref="T8:V8"/>
    <mergeCell ref="L9:AM9"/>
    <mergeCell ref="L10:AM10"/>
    <mergeCell ref="L7:AM7"/>
    <mergeCell ref="L6:AM6"/>
    <mergeCell ref="B8:K10"/>
    <mergeCell ref="AD11:AM11"/>
    <mergeCell ref="AD12:AM12"/>
    <mergeCell ref="AD13:AM13"/>
    <mergeCell ref="P11:Y11"/>
    <mergeCell ref="P12:Y12"/>
    <mergeCell ref="P13:Y13"/>
    <mergeCell ref="T41:U41"/>
    <mergeCell ref="V41:W41"/>
    <mergeCell ref="V42:W42"/>
    <mergeCell ref="AH46:AK46"/>
    <mergeCell ref="T40:U40"/>
    <mergeCell ref="AH17:AK17"/>
    <mergeCell ref="AH18:AK18"/>
    <mergeCell ref="AH19:AK19"/>
    <mergeCell ref="T19:U19"/>
    <mergeCell ref="AH38:AK38"/>
    <mergeCell ref="V27:W27"/>
    <mergeCell ref="V23:W23"/>
    <mergeCell ref="AD27:AE27"/>
    <mergeCell ref="V21:W21"/>
    <mergeCell ref="AD21:AE21"/>
    <mergeCell ref="AF21:AG21"/>
    <mergeCell ref="AH21:AK21"/>
    <mergeCell ref="AH22:AK22"/>
    <mergeCell ref="X19:AA19"/>
    <mergeCell ref="T21:U21"/>
    <mergeCell ref="T22:U22"/>
    <mergeCell ref="AH23:AK23"/>
    <mergeCell ref="V22:W22"/>
    <mergeCell ref="AD22:AE22"/>
    <mergeCell ref="X30:AA30"/>
    <mergeCell ref="AD30:AE30"/>
    <mergeCell ref="AF30:AG30"/>
    <mergeCell ref="AD35:AE35"/>
    <mergeCell ref="AF35:AG35"/>
    <mergeCell ref="AH30:AK30"/>
    <mergeCell ref="T47:AK47"/>
    <mergeCell ref="AH40:AK40"/>
    <mergeCell ref="AH41:AK41"/>
    <mergeCell ref="AH42:AK42"/>
    <mergeCell ref="AH43:AK43"/>
    <mergeCell ref="AH44:AK44"/>
    <mergeCell ref="AH45:AK45"/>
    <mergeCell ref="X43:AA43"/>
    <mergeCell ref="X44:AA44"/>
    <mergeCell ref="X45:AA45"/>
    <mergeCell ref="AF44:AG44"/>
    <mergeCell ref="T43:U43"/>
    <mergeCell ref="V43:W43"/>
    <mergeCell ref="AD43:AE43"/>
    <mergeCell ref="AF43:AG43"/>
    <mergeCell ref="T42:U42"/>
    <mergeCell ref="X46:AA46"/>
    <mergeCell ref="AF42:AG42"/>
    <mergeCell ref="AD32:AE32"/>
    <mergeCell ref="AF32:AG32"/>
    <mergeCell ref="T33:U33"/>
    <mergeCell ref="V33:W33"/>
    <mergeCell ref="T34:U34"/>
    <mergeCell ref="V40:W40"/>
    <mergeCell ref="A28:A33"/>
    <mergeCell ref="T28:U28"/>
    <mergeCell ref="V28:W28"/>
    <mergeCell ref="X28:AA28"/>
    <mergeCell ref="AD28:AE28"/>
    <mergeCell ref="AF28:AG28"/>
    <mergeCell ref="T31:U31"/>
    <mergeCell ref="V31:W31"/>
    <mergeCell ref="X31:AA31"/>
    <mergeCell ref="AD31:AE31"/>
    <mergeCell ref="AF31:AG31"/>
    <mergeCell ref="T29:U29"/>
    <mergeCell ref="V29:W29"/>
    <mergeCell ref="X29:AA29"/>
    <mergeCell ref="AD29:AE29"/>
    <mergeCell ref="AF29:AG29"/>
    <mergeCell ref="T30:U30"/>
    <mergeCell ref="V30:W30"/>
  </mergeCells>
  <phoneticPr fontId="4"/>
  <pageMargins left="0.7" right="0.7" top="0.75" bottom="0.75" header="0.3" footer="0.3"/>
  <pageSetup paperSize="9" scale="97"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36"/>
  <sheetViews>
    <sheetView view="pageBreakPreview" zoomScaleNormal="140" zoomScaleSheetLayoutView="100" workbookViewId="0"/>
  </sheetViews>
  <sheetFormatPr defaultColWidth="2.25" defaultRowHeight="13.5" x14ac:dyDescent="0.15"/>
  <cols>
    <col min="1" max="1" width="2.25" style="32"/>
    <col min="2" max="2" width="3.125" style="32" customWidth="1"/>
    <col min="3" max="3" width="12.875" style="32" customWidth="1"/>
    <col min="4" max="4" width="16.875" style="32" customWidth="1"/>
    <col min="5" max="5" width="18.875" style="32" customWidth="1"/>
    <col min="6" max="14" width="11.25" style="32" customWidth="1"/>
    <col min="15" max="15" width="12.625" style="32" customWidth="1"/>
    <col min="16" max="16" width="18.75" style="32" customWidth="1"/>
    <col min="17" max="16384" width="2.25" style="32"/>
  </cols>
  <sheetData>
    <row r="1" spans="1:16" x14ac:dyDescent="0.15">
      <c r="A1" s="32" t="s">
        <v>179</v>
      </c>
      <c r="P1" s="251" t="s">
        <v>205</v>
      </c>
    </row>
    <row r="3" spans="1:16" ht="18" customHeight="1" thickBot="1" x14ac:dyDescent="0.2">
      <c r="B3" s="30"/>
      <c r="P3" s="40" t="s">
        <v>40</v>
      </c>
    </row>
    <row r="4" spans="1:16" ht="32.25" customHeight="1" x14ac:dyDescent="0.15">
      <c r="B4" s="355" t="s">
        <v>32</v>
      </c>
      <c r="C4" s="356" t="s">
        <v>41</v>
      </c>
      <c r="D4" s="357" t="s">
        <v>137</v>
      </c>
      <c r="E4" s="358" t="s">
        <v>30</v>
      </c>
      <c r="F4" s="367" t="s">
        <v>194</v>
      </c>
      <c r="G4" s="368"/>
      <c r="H4" s="368"/>
      <c r="I4" s="368"/>
      <c r="J4" s="368"/>
      <c r="K4" s="369"/>
      <c r="L4" s="363" t="s">
        <v>188</v>
      </c>
      <c r="M4" s="363"/>
      <c r="N4" s="364"/>
      <c r="O4" s="352" t="s">
        <v>103</v>
      </c>
      <c r="P4" s="354" t="s">
        <v>37</v>
      </c>
    </row>
    <row r="5" spans="1:16" ht="32.25" customHeight="1" thickBot="1" x14ac:dyDescent="0.2">
      <c r="B5" s="355"/>
      <c r="C5" s="356"/>
      <c r="D5" s="357"/>
      <c r="E5" s="358"/>
      <c r="F5" s="359" t="s">
        <v>206</v>
      </c>
      <c r="G5" s="359"/>
      <c r="H5" s="360"/>
      <c r="I5" s="361" t="s">
        <v>133</v>
      </c>
      <c r="J5" s="361"/>
      <c r="K5" s="362"/>
      <c r="L5" s="365"/>
      <c r="M5" s="365"/>
      <c r="N5" s="366"/>
      <c r="O5" s="353"/>
      <c r="P5" s="354"/>
    </row>
    <row r="6" spans="1:16" ht="27.75" customHeight="1" x14ac:dyDescent="0.15">
      <c r="B6" s="355"/>
      <c r="C6" s="356"/>
      <c r="D6" s="357"/>
      <c r="E6" s="358"/>
      <c r="F6" s="210" t="s">
        <v>26</v>
      </c>
      <c r="G6" s="210" t="s">
        <v>27</v>
      </c>
      <c r="H6" s="42" t="s">
        <v>28</v>
      </c>
      <c r="I6" s="210" t="s">
        <v>26</v>
      </c>
      <c r="J6" s="210" t="s">
        <v>27</v>
      </c>
      <c r="K6" s="42" t="s">
        <v>28</v>
      </c>
      <c r="L6" s="41" t="s">
        <v>102</v>
      </c>
      <c r="M6" s="178" t="s">
        <v>34</v>
      </c>
      <c r="N6" s="177" t="s">
        <v>35</v>
      </c>
      <c r="O6" s="354"/>
      <c r="P6" s="354"/>
    </row>
    <row r="7" spans="1:16" ht="22.5" customHeight="1" x14ac:dyDescent="0.15">
      <c r="B7" s="146">
        <v>1</v>
      </c>
      <c r="C7" s="147">
        <f ca="1">IFERROR(INDIRECT("個票"&amp;$B7&amp;"！$AG$4"),"")</f>
        <v>0</v>
      </c>
      <c r="D7" s="147">
        <f ca="1">IFERROR(INDIRECT("個票"&amp;$B7&amp;"！$L$4"),"")</f>
        <v>0</v>
      </c>
      <c r="E7" s="146">
        <f ca="1">IFERROR(INDIRECT("個票"&amp;$B7&amp;"！$L$5"),"")</f>
        <v>0</v>
      </c>
      <c r="F7" s="148">
        <f ca="1">IF(G7&lt;&gt;0,IFERROR(INDIRECT("個票"&amp;$B7&amp;"！$AA$13"),""),0)</f>
        <v>0</v>
      </c>
      <c r="G7" s="148">
        <f ca="1">IFERROR(INDIRECT("個票"&amp;$B7&amp;"！$AI$13"),"")</f>
        <v>0</v>
      </c>
      <c r="H7" s="149">
        <f ca="1">MIN(F7:G7)</f>
        <v>0</v>
      </c>
      <c r="I7" s="148">
        <f ca="1">IF(J7&lt;&gt;0,IFERROR(INDIRECT("個票"&amp;$B7&amp;"！$AA$35"),""),0)</f>
        <v>0</v>
      </c>
      <c r="J7" s="148">
        <f ca="1">IFERROR(INDIRECT("個票"&amp;$B7&amp;"！$AI$35"),"")</f>
        <v>0</v>
      </c>
      <c r="K7" s="149">
        <f ca="1">MIN(I7:J7)</f>
        <v>0</v>
      </c>
      <c r="L7" s="150">
        <f ca="1">IF(M7&lt;&gt;0,IFERROR(INDIRECT("個票"&amp;$B7&amp;"！$AA$44"),""),0)</f>
        <v>0</v>
      </c>
      <c r="M7" s="148">
        <f ca="1">IFERROR(INDIRECT("個票"&amp;$B7&amp;"！$AI$44"),"")</f>
        <v>0</v>
      </c>
      <c r="N7" s="151">
        <f ca="1">MIN(L7:M7)</f>
        <v>0</v>
      </c>
      <c r="O7" s="151">
        <f ca="1">SUM(H7,K7,N7)</f>
        <v>0</v>
      </c>
      <c r="P7" s="152"/>
    </row>
    <row r="8" spans="1:16" ht="22.5" customHeight="1" x14ac:dyDescent="0.15">
      <c r="B8" s="146">
        <v>2</v>
      </c>
      <c r="C8" s="147" t="str">
        <f t="shared" ref="C8:C21" ca="1" si="0">IFERROR(INDIRECT("個票"&amp;$B8&amp;"！$AG$4"),"")</f>
        <v/>
      </c>
      <c r="D8" s="147" t="str">
        <f t="shared" ref="D8:D21" ca="1" si="1">IFERROR(INDIRECT("個票"&amp;$B8&amp;"！$L$4"),"")</f>
        <v/>
      </c>
      <c r="E8" s="146" t="str">
        <f t="shared" ref="E8:E21" ca="1" si="2">IFERROR(INDIRECT("個票"&amp;$B8&amp;"！$L$5"),"")</f>
        <v/>
      </c>
      <c r="F8" s="148" t="str">
        <f t="shared" ref="F8:F21" ca="1" si="3">IF(G8&lt;&gt;0,IFERROR(INDIRECT("個票"&amp;$B8&amp;"！$AA$13"),""),0)</f>
        <v/>
      </c>
      <c r="G8" s="148" t="str">
        <f t="shared" ref="G8:G21" ca="1" si="4">IFERROR(INDIRECT("個票"&amp;$B8&amp;"！$AI$13"),"")</f>
        <v/>
      </c>
      <c r="H8" s="149">
        <f ca="1">MIN(F8:G8)</f>
        <v>0</v>
      </c>
      <c r="I8" s="148" t="str">
        <f t="shared" ref="I8:I21" ca="1" si="5">IF(J8&lt;&gt;0,IFERROR(INDIRECT("個票"&amp;$B8&amp;"！$AA$35"),""),0)</f>
        <v/>
      </c>
      <c r="J8" s="148" t="str">
        <f t="shared" ref="J8:J21" ca="1" si="6">IFERROR(INDIRECT("個票"&amp;$B8&amp;"！$AI$35"),"")</f>
        <v/>
      </c>
      <c r="K8" s="149">
        <f t="shared" ref="K8:K21" ca="1" si="7">MIN(I8:J8)</f>
        <v>0</v>
      </c>
      <c r="L8" s="150" t="str">
        <f t="shared" ref="L8:L21" ca="1" si="8">IF(M8&lt;&gt;0,IFERROR(INDIRECT("個票"&amp;$B8&amp;"！$AA$44"),""),0)</f>
        <v/>
      </c>
      <c r="M8" s="148" t="str">
        <f t="shared" ref="M8:M21" ca="1" si="9">IFERROR(INDIRECT("個票"&amp;$B8&amp;"！$AI$44"),"")</f>
        <v/>
      </c>
      <c r="N8" s="151">
        <f t="shared" ref="N8:N21" ca="1" si="10">MIN(L8:M8)</f>
        <v>0</v>
      </c>
      <c r="O8" s="151">
        <f ca="1">SUM(H8,K8,N8)</f>
        <v>0</v>
      </c>
      <c r="P8" s="152"/>
    </row>
    <row r="9" spans="1:16" ht="22.5" customHeight="1" x14ac:dyDescent="0.15">
      <c r="B9" s="146">
        <v>3</v>
      </c>
      <c r="C9" s="147" t="str">
        <f t="shared" ca="1" si="0"/>
        <v/>
      </c>
      <c r="D9" s="147" t="str">
        <f t="shared" ca="1" si="1"/>
        <v/>
      </c>
      <c r="E9" s="146" t="str">
        <f t="shared" ca="1" si="2"/>
        <v/>
      </c>
      <c r="F9" s="148" t="str">
        <f t="shared" ca="1" si="3"/>
        <v/>
      </c>
      <c r="G9" s="148" t="str">
        <f t="shared" ca="1" si="4"/>
        <v/>
      </c>
      <c r="H9" s="149">
        <f t="shared" ref="H9:H21" ca="1" si="11">MIN(F9:G9)</f>
        <v>0</v>
      </c>
      <c r="I9" s="148" t="str">
        <f t="shared" ca="1" si="5"/>
        <v/>
      </c>
      <c r="J9" s="148" t="str">
        <f t="shared" ca="1" si="6"/>
        <v/>
      </c>
      <c r="K9" s="149">
        <f t="shared" ca="1" si="7"/>
        <v>0</v>
      </c>
      <c r="L9" s="150" t="str">
        <f t="shared" ca="1" si="8"/>
        <v/>
      </c>
      <c r="M9" s="148" t="str">
        <f t="shared" ca="1" si="9"/>
        <v/>
      </c>
      <c r="N9" s="151">
        <f t="shared" ca="1" si="10"/>
        <v>0</v>
      </c>
      <c r="O9" s="151">
        <f t="shared" ref="O9:O22" ca="1" si="12">SUM(H9,K9,N9)</f>
        <v>0</v>
      </c>
      <c r="P9" s="152"/>
    </row>
    <row r="10" spans="1:16" ht="22.5" customHeight="1" x14ac:dyDescent="0.15">
      <c r="B10" s="146">
        <v>4</v>
      </c>
      <c r="C10" s="147" t="str">
        <f t="shared" ca="1" si="0"/>
        <v/>
      </c>
      <c r="D10" s="147" t="str">
        <f t="shared" ca="1" si="1"/>
        <v/>
      </c>
      <c r="E10" s="146" t="str">
        <f t="shared" ca="1" si="2"/>
        <v/>
      </c>
      <c r="F10" s="148" t="str">
        <f t="shared" ca="1" si="3"/>
        <v/>
      </c>
      <c r="G10" s="148" t="str">
        <f t="shared" ca="1" si="4"/>
        <v/>
      </c>
      <c r="H10" s="149">
        <f t="shared" ca="1" si="11"/>
        <v>0</v>
      </c>
      <c r="I10" s="148" t="str">
        <f t="shared" ca="1" si="5"/>
        <v/>
      </c>
      <c r="J10" s="148" t="str">
        <f t="shared" ca="1" si="6"/>
        <v/>
      </c>
      <c r="K10" s="149">
        <f t="shared" ca="1" si="7"/>
        <v>0</v>
      </c>
      <c r="L10" s="150" t="str">
        <f t="shared" ca="1" si="8"/>
        <v/>
      </c>
      <c r="M10" s="148" t="str">
        <f t="shared" ca="1" si="9"/>
        <v/>
      </c>
      <c r="N10" s="151">
        <f t="shared" ca="1" si="10"/>
        <v>0</v>
      </c>
      <c r="O10" s="151">
        <f t="shared" ca="1" si="12"/>
        <v>0</v>
      </c>
      <c r="P10" s="152"/>
    </row>
    <row r="11" spans="1:16" ht="22.5" customHeight="1" x14ac:dyDescent="0.15">
      <c r="B11" s="146">
        <v>5</v>
      </c>
      <c r="C11" s="147" t="str">
        <f t="shared" ca="1" si="0"/>
        <v/>
      </c>
      <c r="D11" s="147" t="str">
        <f t="shared" ca="1" si="1"/>
        <v/>
      </c>
      <c r="E11" s="146" t="str">
        <f t="shared" ca="1" si="2"/>
        <v/>
      </c>
      <c r="F11" s="148" t="str">
        <f t="shared" ca="1" si="3"/>
        <v/>
      </c>
      <c r="G11" s="148" t="str">
        <f t="shared" ca="1" si="4"/>
        <v/>
      </c>
      <c r="H11" s="149">
        <f t="shared" ca="1" si="11"/>
        <v>0</v>
      </c>
      <c r="I11" s="148" t="str">
        <f t="shared" ca="1" si="5"/>
        <v/>
      </c>
      <c r="J11" s="148" t="str">
        <f t="shared" ca="1" si="6"/>
        <v/>
      </c>
      <c r="K11" s="149">
        <f t="shared" ca="1" si="7"/>
        <v>0</v>
      </c>
      <c r="L11" s="150" t="str">
        <f t="shared" ca="1" si="8"/>
        <v/>
      </c>
      <c r="M11" s="148" t="str">
        <f t="shared" ca="1" si="9"/>
        <v/>
      </c>
      <c r="N11" s="151">
        <f t="shared" ca="1" si="10"/>
        <v>0</v>
      </c>
      <c r="O11" s="151">
        <f t="shared" ca="1" si="12"/>
        <v>0</v>
      </c>
      <c r="P11" s="152"/>
    </row>
    <row r="12" spans="1:16" ht="22.5" customHeight="1" x14ac:dyDescent="0.15">
      <c r="B12" s="146">
        <v>6</v>
      </c>
      <c r="C12" s="147" t="str">
        <f t="shared" ca="1" si="0"/>
        <v/>
      </c>
      <c r="D12" s="147" t="str">
        <f t="shared" ca="1" si="1"/>
        <v/>
      </c>
      <c r="E12" s="146" t="str">
        <f t="shared" ca="1" si="2"/>
        <v/>
      </c>
      <c r="F12" s="148" t="str">
        <f t="shared" ca="1" si="3"/>
        <v/>
      </c>
      <c r="G12" s="148" t="str">
        <f t="shared" ca="1" si="4"/>
        <v/>
      </c>
      <c r="H12" s="149">
        <f t="shared" ca="1" si="11"/>
        <v>0</v>
      </c>
      <c r="I12" s="148" t="str">
        <f t="shared" ca="1" si="5"/>
        <v/>
      </c>
      <c r="J12" s="148" t="str">
        <f t="shared" ca="1" si="6"/>
        <v/>
      </c>
      <c r="K12" s="149">
        <f t="shared" ca="1" si="7"/>
        <v>0</v>
      </c>
      <c r="L12" s="150" t="str">
        <f t="shared" ca="1" si="8"/>
        <v/>
      </c>
      <c r="M12" s="148" t="str">
        <f t="shared" ca="1" si="9"/>
        <v/>
      </c>
      <c r="N12" s="151">
        <f t="shared" ca="1" si="10"/>
        <v>0</v>
      </c>
      <c r="O12" s="151">
        <f t="shared" ca="1" si="12"/>
        <v>0</v>
      </c>
      <c r="P12" s="152"/>
    </row>
    <row r="13" spans="1:16" ht="22.5" customHeight="1" x14ac:dyDescent="0.15">
      <c r="B13" s="146">
        <v>7</v>
      </c>
      <c r="C13" s="147" t="str">
        <f t="shared" ca="1" si="0"/>
        <v/>
      </c>
      <c r="D13" s="147" t="str">
        <f t="shared" ca="1" si="1"/>
        <v/>
      </c>
      <c r="E13" s="146" t="str">
        <f t="shared" ca="1" si="2"/>
        <v/>
      </c>
      <c r="F13" s="148" t="str">
        <f t="shared" ca="1" si="3"/>
        <v/>
      </c>
      <c r="G13" s="148" t="str">
        <f t="shared" ca="1" si="4"/>
        <v/>
      </c>
      <c r="H13" s="149">
        <f t="shared" ca="1" si="11"/>
        <v>0</v>
      </c>
      <c r="I13" s="148" t="str">
        <f t="shared" ca="1" si="5"/>
        <v/>
      </c>
      <c r="J13" s="148" t="str">
        <f t="shared" ca="1" si="6"/>
        <v/>
      </c>
      <c r="K13" s="149">
        <f t="shared" ca="1" si="7"/>
        <v>0</v>
      </c>
      <c r="L13" s="150" t="str">
        <f t="shared" ca="1" si="8"/>
        <v/>
      </c>
      <c r="M13" s="148" t="str">
        <f t="shared" ca="1" si="9"/>
        <v/>
      </c>
      <c r="N13" s="151">
        <f t="shared" ca="1" si="10"/>
        <v>0</v>
      </c>
      <c r="O13" s="151">
        <f t="shared" ca="1" si="12"/>
        <v>0</v>
      </c>
      <c r="P13" s="152"/>
    </row>
    <row r="14" spans="1:16" ht="22.5" customHeight="1" x14ac:dyDescent="0.15">
      <c r="B14" s="146">
        <v>8</v>
      </c>
      <c r="C14" s="147" t="str">
        <f t="shared" ca="1" si="0"/>
        <v/>
      </c>
      <c r="D14" s="147" t="str">
        <f t="shared" ca="1" si="1"/>
        <v/>
      </c>
      <c r="E14" s="146" t="str">
        <f t="shared" ca="1" si="2"/>
        <v/>
      </c>
      <c r="F14" s="148" t="str">
        <f t="shared" ca="1" si="3"/>
        <v/>
      </c>
      <c r="G14" s="148" t="str">
        <f t="shared" ca="1" si="4"/>
        <v/>
      </c>
      <c r="H14" s="149">
        <f t="shared" ca="1" si="11"/>
        <v>0</v>
      </c>
      <c r="I14" s="148" t="str">
        <f t="shared" ca="1" si="5"/>
        <v/>
      </c>
      <c r="J14" s="148" t="str">
        <f t="shared" ca="1" si="6"/>
        <v/>
      </c>
      <c r="K14" s="149">
        <f t="shared" ca="1" si="7"/>
        <v>0</v>
      </c>
      <c r="L14" s="150" t="str">
        <f t="shared" ca="1" si="8"/>
        <v/>
      </c>
      <c r="M14" s="148" t="str">
        <f t="shared" ca="1" si="9"/>
        <v/>
      </c>
      <c r="N14" s="151">
        <f t="shared" ca="1" si="10"/>
        <v>0</v>
      </c>
      <c r="O14" s="151">
        <f t="shared" ca="1" si="12"/>
        <v>0</v>
      </c>
      <c r="P14" s="152"/>
    </row>
    <row r="15" spans="1:16" ht="22.5" customHeight="1" x14ac:dyDescent="0.15">
      <c r="B15" s="146">
        <v>9</v>
      </c>
      <c r="C15" s="147" t="str">
        <f t="shared" ca="1" si="0"/>
        <v/>
      </c>
      <c r="D15" s="147" t="str">
        <f t="shared" ca="1" si="1"/>
        <v/>
      </c>
      <c r="E15" s="146" t="str">
        <f t="shared" ca="1" si="2"/>
        <v/>
      </c>
      <c r="F15" s="148" t="str">
        <f t="shared" ca="1" si="3"/>
        <v/>
      </c>
      <c r="G15" s="148" t="str">
        <f t="shared" ca="1" si="4"/>
        <v/>
      </c>
      <c r="H15" s="149">
        <f t="shared" ca="1" si="11"/>
        <v>0</v>
      </c>
      <c r="I15" s="148" t="str">
        <f t="shared" ca="1" si="5"/>
        <v/>
      </c>
      <c r="J15" s="148" t="str">
        <f t="shared" ca="1" si="6"/>
        <v/>
      </c>
      <c r="K15" s="149">
        <f t="shared" ca="1" si="7"/>
        <v>0</v>
      </c>
      <c r="L15" s="150" t="str">
        <f t="shared" ca="1" si="8"/>
        <v/>
      </c>
      <c r="M15" s="148" t="str">
        <f t="shared" ca="1" si="9"/>
        <v/>
      </c>
      <c r="N15" s="151">
        <f t="shared" ca="1" si="10"/>
        <v>0</v>
      </c>
      <c r="O15" s="151">
        <f t="shared" ca="1" si="12"/>
        <v>0</v>
      </c>
      <c r="P15" s="152"/>
    </row>
    <row r="16" spans="1:16" ht="22.5" customHeight="1" x14ac:dyDescent="0.15">
      <c r="B16" s="146">
        <v>10</v>
      </c>
      <c r="C16" s="147" t="str">
        <f t="shared" ca="1" si="0"/>
        <v/>
      </c>
      <c r="D16" s="147" t="str">
        <f t="shared" ca="1" si="1"/>
        <v/>
      </c>
      <c r="E16" s="146" t="str">
        <f t="shared" ca="1" si="2"/>
        <v/>
      </c>
      <c r="F16" s="148" t="str">
        <f t="shared" ca="1" si="3"/>
        <v/>
      </c>
      <c r="G16" s="148" t="str">
        <f t="shared" ca="1" si="4"/>
        <v/>
      </c>
      <c r="H16" s="149">
        <f t="shared" ca="1" si="11"/>
        <v>0</v>
      </c>
      <c r="I16" s="148" t="str">
        <f t="shared" ca="1" si="5"/>
        <v/>
      </c>
      <c r="J16" s="148" t="str">
        <f t="shared" ca="1" si="6"/>
        <v/>
      </c>
      <c r="K16" s="149">
        <f t="shared" ca="1" si="7"/>
        <v>0</v>
      </c>
      <c r="L16" s="150" t="str">
        <f t="shared" ca="1" si="8"/>
        <v/>
      </c>
      <c r="M16" s="148" t="str">
        <f t="shared" ca="1" si="9"/>
        <v/>
      </c>
      <c r="N16" s="151">
        <f t="shared" ca="1" si="10"/>
        <v>0</v>
      </c>
      <c r="O16" s="151">
        <f t="shared" ca="1" si="12"/>
        <v>0</v>
      </c>
      <c r="P16" s="152"/>
    </row>
    <row r="17" spans="1:16" ht="22.5" customHeight="1" x14ac:dyDescent="0.15">
      <c r="B17" s="146">
        <v>11</v>
      </c>
      <c r="C17" s="147" t="str">
        <f t="shared" ca="1" si="0"/>
        <v/>
      </c>
      <c r="D17" s="147" t="str">
        <f t="shared" ca="1" si="1"/>
        <v/>
      </c>
      <c r="E17" s="146" t="str">
        <f t="shared" ca="1" si="2"/>
        <v/>
      </c>
      <c r="F17" s="148" t="str">
        <f t="shared" ca="1" si="3"/>
        <v/>
      </c>
      <c r="G17" s="148" t="str">
        <f t="shared" ca="1" si="4"/>
        <v/>
      </c>
      <c r="H17" s="149">
        <f t="shared" ca="1" si="11"/>
        <v>0</v>
      </c>
      <c r="I17" s="148" t="str">
        <f t="shared" ca="1" si="5"/>
        <v/>
      </c>
      <c r="J17" s="148" t="str">
        <f t="shared" ca="1" si="6"/>
        <v/>
      </c>
      <c r="K17" s="149">
        <f t="shared" ca="1" si="7"/>
        <v>0</v>
      </c>
      <c r="L17" s="150" t="str">
        <f t="shared" ca="1" si="8"/>
        <v/>
      </c>
      <c r="M17" s="148" t="str">
        <f t="shared" ca="1" si="9"/>
        <v/>
      </c>
      <c r="N17" s="151">
        <f t="shared" ca="1" si="10"/>
        <v>0</v>
      </c>
      <c r="O17" s="151">
        <f t="shared" ca="1" si="12"/>
        <v>0</v>
      </c>
      <c r="P17" s="152"/>
    </row>
    <row r="18" spans="1:16" ht="22.5" customHeight="1" x14ac:dyDescent="0.15">
      <c r="B18" s="146">
        <v>12</v>
      </c>
      <c r="C18" s="147" t="str">
        <f t="shared" ca="1" si="0"/>
        <v/>
      </c>
      <c r="D18" s="147" t="str">
        <f t="shared" ca="1" si="1"/>
        <v/>
      </c>
      <c r="E18" s="146" t="str">
        <f t="shared" ca="1" si="2"/>
        <v/>
      </c>
      <c r="F18" s="148" t="str">
        <f t="shared" ca="1" si="3"/>
        <v/>
      </c>
      <c r="G18" s="148" t="str">
        <f t="shared" ca="1" si="4"/>
        <v/>
      </c>
      <c r="H18" s="149">
        <f t="shared" ca="1" si="11"/>
        <v>0</v>
      </c>
      <c r="I18" s="148" t="str">
        <f t="shared" ca="1" si="5"/>
        <v/>
      </c>
      <c r="J18" s="148" t="str">
        <f t="shared" ca="1" si="6"/>
        <v/>
      </c>
      <c r="K18" s="149">
        <f t="shared" ca="1" si="7"/>
        <v>0</v>
      </c>
      <c r="L18" s="150" t="str">
        <f t="shared" ca="1" si="8"/>
        <v/>
      </c>
      <c r="M18" s="148" t="str">
        <f t="shared" ca="1" si="9"/>
        <v/>
      </c>
      <c r="N18" s="151">
        <f t="shared" ca="1" si="10"/>
        <v>0</v>
      </c>
      <c r="O18" s="151">
        <f t="shared" ca="1" si="12"/>
        <v>0</v>
      </c>
      <c r="P18" s="152"/>
    </row>
    <row r="19" spans="1:16" ht="22.5" customHeight="1" x14ac:dyDescent="0.15">
      <c r="B19" s="146">
        <v>13</v>
      </c>
      <c r="C19" s="147" t="str">
        <f t="shared" ca="1" si="0"/>
        <v/>
      </c>
      <c r="D19" s="147" t="str">
        <f t="shared" ca="1" si="1"/>
        <v/>
      </c>
      <c r="E19" s="146" t="str">
        <f t="shared" ca="1" si="2"/>
        <v/>
      </c>
      <c r="F19" s="148" t="str">
        <f t="shared" ca="1" si="3"/>
        <v/>
      </c>
      <c r="G19" s="148" t="str">
        <f t="shared" ca="1" si="4"/>
        <v/>
      </c>
      <c r="H19" s="149">
        <f t="shared" ca="1" si="11"/>
        <v>0</v>
      </c>
      <c r="I19" s="148" t="str">
        <f t="shared" ca="1" si="5"/>
        <v/>
      </c>
      <c r="J19" s="148" t="str">
        <f t="shared" ca="1" si="6"/>
        <v/>
      </c>
      <c r="K19" s="149">
        <f t="shared" ca="1" si="7"/>
        <v>0</v>
      </c>
      <c r="L19" s="150" t="str">
        <f t="shared" ca="1" si="8"/>
        <v/>
      </c>
      <c r="M19" s="148" t="str">
        <f t="shared" ca="1" si="9"/>
        <v/>
      </c>
      <c r="N19" s="151">
        <f t="shared" ca="1" si="10"/>
        <v>0</v>
      </c>
      <c r="O19" s="151">
        <f t="shared" ca="1" si="12"/>
        <v>0</v>
      </c>
      <c r="P19" s="152"/>
    </row>
    <row r="20" spans="1:16" ht="22.5" customHeight="1" x14ac:dyDescent="0.15">
      <c r="B20" s="146">
        <v>14</v>
      </c>
      <c r="C20" s="147" t="str">
        <f t="shared" ca="1" si="0"/>
        <v/>
      </c>
      <c r="D20" s="147" t="str">
        <f t="shared" ca="1" si="1"/>
        <v/>
      </c>
      <c r="E20" s="146" t="str">
        <f t="shared" ca="1" si="2"/>
        <v/>
      </c>
      <c r="F20" s="148" t="str">
        <f t="shared" ca="1" si="3"/>
        <v/>
      </c>
      <c r="G20" s="148" t="str">
        <f t="shared" ca="1" si="4"/>
        <v/>
      </c>
      <c r="H20" s="149">
        <f t="shared" ca="1" si="11"/>
        <v>0</v>
      </c>
      <c r="I20" s="148" t="str">
        <f t="shared" ca="1" si="5"/>
        <v/>
      </c>
      <c r="J20" s="148" t="str">
        <f t="shared" ca="1" si="6"/>
        <v/>
      </c>
      <c r="K20" s="149">
        <f t="shared" ca="1" si="7"/>
        <v>0</v>
      </c>
      <c r="L20" s="150" t="str">
        <f t="shared" ca="1" si="8"/>
        <v/>
      </c>
      <c r="M20" s="148" t="str">
        <f t="shared" ca="1" si="9"/>
        <v/>
      </c>
      <c r="N20" s="151">
        <f t="shared" ca="1" si="10"/>
        <v>0</v>
      </c>
      <c r="O20" s="151">
        <f t="shared" ca="1" si="12"/>
        <v>0</v>
      </c>
      <c r="P20" s="152"/>
    </row>
    <row r="21" spans="1:16" ht="22.5" customHeight="1" thickBot="1" x14ac:dyDescent="0.2">
      <c r="B21" s="153">
        <v>15</v>
      </c>
      <c r="C21" s="154" t="str">
        <f t="shared" ca="1" si="0"/>
        <v/>
      </c>
      <c r="D21" s="154" t="str">
        <f t="shared" ca="1" si="1"/>
        <v/>
      </c>
      <c r="E21" s="153" t="str">
        <f t="shared" ca="1" si="2"/>
        <v/>
      </c>
      <c r="F21" s="155" t="str">
        <f t="shared" ca="1" si="3"/>
        <v/>
      </c>
      <c r="G21" s="155" t="str">
        <f t="shared" ca="1" si="4"/>
        <v/>
      </c>
      <c r="H21" s="156">
        <f t="shared" ca="1" si="11"/>
        <v>0</v>
      </c>
      <c r="I21" s="155" t="str">
        <f t="shared" ca="1" si="5"/>
        <v/>
      </c>
      <c r="J21" s="155" t="str">
        <f t="shared" ca="1" si="6"/>
        <v/>
      </c>
      <c r="K21" s="156">
        <f t="shared" ca="1" si="7"/>
        <v>0</v>
      </c>
      <c r="L21" s="157" t="str">
        <f t="shared" ca="1" si="8"/>
        <v/>
      </c>
      <c r="M21" s="155" t="str">
        <f t="shared" ca="1" si="9"/>
        <v/>
      </c>
      <c r="N21" s="158">
        <f t="shared" ca="1" si="10"/>
        <v>0</v>
      </c>
      <c r="O21" s="158">
        <f t="shared" ca="1" si="12"/>
        <v>0</v>
      </c>
      <c r="P21" s="159"/>
    </row>
    <row r="22" spans="1:16" ht="22.5" customHeight="1" thickTop="1" thickBot="1" x14ac:dyDescent="0.2">
      <c r="B22" s="350" t="s">
        <v>36</v>
      </c>
      <c r="C22" s="351"/>
      <c r="D22" s="351"/>
      <c r="E22" s="351"/>
      <c r="F22" s="160"/>
      <c r="G22" s="160"/>
      <c r="H22" s="161">
        <f ca="1">SUM(H7:H21)</f>
        <v>0</v>
      </c>
      <c r="I22" s="160"/>
      <c r="J22" s="160"/>
      <c r="K22" s="161">
        <f ca="1">SUM(K7:K21)</f>
        <v>0</v>
      </c>
      <c r="L22" s="162"/>
      <c r="M22" s="160"/>
      <c r="N22" s="163">
        <f ca="1">SUM(N7:N21)</f>
        <v>0</v>
      </c>
      <c r="O22" s="163">
        <f t="shared" ca="1" si="12"/>
        <v>0</v>
      </c>
      <c r="P22" s="164"/>
    </row>
    <row r="23" spans="1:16" ht="19.5" customHeight="1" x14ac:dyDescent="0.15"/>
    <row r="24" spans="1:16" customFormat="1" ht="18" customHeight="1" x14ac:dyDescent="0.15">
      <c r="A24" s="32" t="s">
        <v>33</v>
      </c>
      <c r="B24" s="32"/>
      <c r="C24" s="32"/>
      <c r="D24" s="32"/>
    </row>
    <row r="25" spans="1:16" customFormat="1" ht="16.5" customHeight="1" x14ac:dyDescent="0.15">
      <c r="A25" s="32"/>
      <c r="B25" s="43">
        <v>1</v>
      </c>
      <c r="C25" s="44" t="s">
        <v>38</v>
      </c>
      <c r="D25" s="32"/>
    </row>
    <row r="26" spans="1:16" customFormat="1" ht="16.5" customHeight="1" x14ac:dyDescent="0.15">
      <c r="A26" s="32"/>
      <c r="B26" s="43">
        <v>2</v>
      </c>
      <c r="C26" s="44" t="s">
        <v>185</v>
      </c>
      <c r="D26" s="32"/>
    </row>
    <row r="27" spans="1:16" customFormat="1" ht="16.5" customHeight="1" x14ac:dyDescent="0.15">
      <c r="A27" s="32"/>
      <c r="B27" s="43">
        <v>3</v>
      </c>
      <c r="C27" s="44" t="s">
        <v>180</v>
      </c>
      <c r="D27" s="32"/>
    </row>
    <row r="28" spans="1:16" customFormat="1" ht="16.5" customHeight="1" x14ac:dyDescent="0.15">
      <c r="A28" s="32"/>
      <c r="B28" s="179">
        <v>4</v>
      </c>
      <c r="C28" s="180" t="s">
        <v>203</v>
      </c>
      <c r="D28" s="32"/>
    </row>
    <row r="29" spans="1:16" customFormat="1" ht="16.5" customHeight="1" x14ac:dyDescent="0.15">
      <c r="A29" s="32"/>
      <c r="B29" s="179">
        <v>5</v>
      </c>
      <c r="C29" s="180" t="s">
        <v>104</v>
      </c>
      <c r="D29" s="32"/>
    </row>
    <row r="30" spans="1:16" customFormat="1" ht="22.5" customHeight="1" x14ac:dyDescent="0.15"/>
    <row r="31" spans="1:16" customFormat="1" ht="22.5" customHeight="1" x14ac:dyDescent="0.15"/>
    <row r="32" spans="1:16" customFormat="1" ht="22.5" customHeight="1" x14ac:dyDescent="0.15"/>
    <row r="33" customFormat="1" ht="22.5" customHeight="1" x14ac:dyDescent="0.15"/>
    <row r="34" customFormat="1" ht="22.5" customHeight="1" x14ac:dyDescent="0.15"/>
    <row r="35" customFormat="1" ht="22.5" customHeight="1" x14ac:dyDescent="0.15"/>
    <row r="36" customFormat="1" ht="22.5" customHeight="1" x14ac:dyDescent="0.15"/>
  </sheetData>
  <sheetProtection sheet="1" formatCells="0"/>
  <mergeCells count="11">
    <mergeCell ref="B22:E22"/>
    <mergeCell ref="O4:O6"/>
    <mergeCell ref="P4:P6"/>
    <mergeCell ref="B4:B6"/>
    <mergeCell ref="C4:C6"/>
    <mergeCell ref="D4:D6"/>
    <mergeCell ref="E4:E6"/>
    <mergeCell ref="F5:H5"/>
    <mergeCell ref="I5:K5"/>
    <mergeCell ref="L4:N5"/>
    <mergeCell ref="F4:K4"/>
  </mergeCells>
  <phoneticPr fontId="4"/>
  <dataValidations count="1">
    <dataValidation type="list" errorStyle="warning" allowBlank="1" showDropDown="1" showInputMessage="1" showErrorMessage="1" sqref="E7:E21" xr:uid="{00000000-0002-0000-0200-000000000000}">
      <formula1>#REF!</formula1>
    </dataValidation>
  </dataValidations>
  <printOptions verticalCentered="1"/>
  <pageMargins left="0.19685039370078741" right="0.19685039370078741" top="0.39370078740157483" bottom="0.39370078740157483" header="0" footer="0"/>
  <pageSetup paperSize="9" scale="7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S86"/>
  <sheetViews>
    <sheetView view="pageBreakPreview" zoomScale="120" zoomScaleNormal="120" zoomScaleSheetLayoutView="120" workbookViewId="0">
      <selection activeCell="L4" sqref="L4:AF4"/>
    </sheetView>
  </sheetViews>
  <sheetFormatPr defaultColWidth="2.25" defaultRowHeight="13.5" x14ac:dyDescent="0.15"/>
  <cols>
    <col min="1" max="39" width="2.375" style="65" customWidth="1"/>
    <col min="40" max="40" width="2.25" style="65"/>
    <col min="41" max="41" width="2.25" style="65" customWidth="1"/>
    <col min="42" max="65" width="2.25" style="65"/>
    <col min="66" max="71" width="10.625" style="65" customWidth="1"/>
    <col min="72" max="16384" width="2.25" style="65"/>
  </cols>
  <sheetData>
    <row r="1" spans="1:71" s="166" customFormat="1" x14ac:dyDescent="0.15">
      <c r="A1" s="165" t="s">
        <v>140</v>
      </c>
      <c r="AM1" s="252" t="s">
        <v>205</v>
      </c>
      <c r="BN1" s="167" t="s">
        <v>86</v>
      </c>
      <c r="BO1" s="167" t="s">
        <v>87</v>
      </c>
      <c r="BP1" s="167" t="s">
        <v>88</v>
      </c>
      <c r="BQ1" s="167" t="s">
        <v>89</v>
      </c>
      <c r="BR1" s="167" t="s">
        <v>90</v>
      </c>
      <c r="BS1"/>
    </row>
    <row r="2" spans="1:71" x14ac:dyDescent="0.15"/>
    <row r="3" spans="1:71" s="70" customFormat="1" ht="12" customHeight="1" x14ac:dyDescent="0.15">
      <c r="A3" s="413" t="s">
        <v>141</v>
      </c>
      <c r="B3" s="66" t="s">
        <v>0</v>
      </c>
      <c r="C3" s="67"/>
      <c r="D3" s="67"/>
      <c r="E3" s="68"/>
      <c r="F3" s="68"/>
      <c r="G3" s="68"/>
      <c r="H3" s="68"/>
      <c r="I3" s="68"/>
      <c r="J3" s="68"/>
      <c r="K3" s="69"/>
      <c r="L3" s="468"/>
      <c r="M3" s="469"/>
      <c r="N3" s="469"/>
      <c r="O3" s="469"/>
      <c r="P3" s="469"/>
      <c r="Q3" s="469"/>
      <c r="R3" s="469"/>
      <c r="S3" s="469"/>
      <c r="T3" s="469"/>
      <c r="U3" s="469"/>
      <c r="V3" s="469"/>
      <c r="W3" s="469"/>
      <c r="X3" s="469"/>
      <c r="Y3" s="469"/>
      <c r="Z3" s="469"/>
      <c r="AA3" s="469"/>
      <c r="AB3" s="469"/>
      <c r="AC3" s="469"/>
      <c r="AD3" s="469"/>
      <c r="AE3" s="469"/>
      <c r="AF3" s="470"/>
      <c r="AG3" s="422" t="s">
        <v>75</v>
      </c>
      <c r="AH3" s="423"/>
      <c r="AI3" s="423"/>
      <c r="AJ3" s="423"/>
      <c r="AK3" s="423"/>
      <c r="AL3" s="423"/>
      <c r="AM3" s="424"/>
    </row>
    <row r="4" spans="1:71" s="70" customFormat="1" ht="20.25" customHeight="1" x14ac:dyDescent="0.15">
      <c r="A4" s="414"/>
      <c r="B4" s="71" t="s">
        <v>138</v>
      </c>
      <c r="C4" s="72"/>
      <c r="D4" s="72"/>
      <c r="E4" s="73"/>
      <c r="F4" s="73"/>
      <c r="G4" s="73"/>
      <c r="H4" s="73"/>
      <c r="I4" s="73"/>
      <c r="J4" s="73"/>
      <c r="K4" s="74"/>
      <c r="L4" s="465"/>
      <c r="M4" s="466"/>
      <c r="N4" s="466"/>
      <c r="O4" s="466"/>
      <c r="P4" s="466"/>
      <c r="Q4" s="466"/>
      <c r="R4" s="466"/>
      <c r="S4" s="466"/>
      <c r="T4" s="466"/>
      <c r="U4" s="466"/>
      <c r="V4" s="466"/>
      <c r="W4" s="466"/>
      <c r="X4" s="466"/>
      <c r="Y4" s="466"/>
      <c r="Z4" s="466"/>
      <c r="AA4" s="466"/>
      <c r="AB4" s="466"/>
      <c r="AC4" s="466"/>
      <c r="AD4" s="466"/>
      <c r="AE4" s="466"/>
      <c r="AF4" s="467"/>
      <c r="AG4" s="425"/>
      <c r="AH4" s="426"/>
      <c r="AI4" s="426"/>
      <c r="AJ4" s="426"/>
      <c r="AK4" s="426"/>
      <c r="AL4" s="426"/>
      <c r="AM4" s="427"/>
    </row>
    <row r="5" spans="1:71" s="70" customFormat="1" ht="20.25" customHeight="1" x14ac:dyDescent="0.15">
      <c r="A5" s="414"/>
      <c r="B5" s="75" t="s">
        <v>23</v>
      </c>
      <c r="C5" s="76"/>
      <c r="D5" s="76"/>
      <c r="E5" s="77"/>
      <c r="F5" s="77"/>
      <c r="G5" s="77"/>
      <c r="H5" s="77"/>
      <c r="I5" s="77"/>
      <c r="J5" s="77"/>
      <c r="K5" s="78"/>
      <c r="L5" s="471"/>
      <c r="M5" s="472"/>
      <c r="N5" s="472"/>
      <c r="O5" s="472"/>
      <c r="P5" s="472"/>
      <c r="Q5" s="472"/>
      <c r="R5" s="472"/>
      <c r="S5" s="472"/>
      <c r="T5" s="472"/>
      <c r="U5" s="472"/>
      <c r="V5" s="472"/>
      <c r="W5" s="472"/>
      <c r="X5" s="472"/>
      <c r="Y5" s="472"/>
      <c r="Z5" s="472"/>
      <c r="AA5" s="472"/>
      <c r="AB5" s="472"/>
      <c r="AC5" s="472"/>
      <c r="AD5" s="472"/>
      <c r="AE5" s="472"/>
      <c r="AF5" s="472"/>
      <c r="AG5" s="472"/>
      <c r="AH5" s="472"/>
      <c r="AI5" s="472"/>
      <c r="AJ5" s="472"/>
      <c r="AK5" s="472"/>
      <c r="AL5" s="472"/>
      <c r="AM5" s="473"/>
    </row>
    <row r="6" spans="1:71" s="70" customFormat="1" ht="13.5" customHeight="1" x14ac:dyDescent="0.15">
      <c r="A6" s="414"/>
      <c r="B6" s="434" t="s">
        <v>139</v>
      </c>
      <c r="C6" s="435"/>
      <c r="D6" s="435"/>
      <c r="E6" s="435"/>
      <c r="F6" s="435"/>
      <c r="G6" s="435"/>
      <c r="H6" s="435"/>
      <c r="I6" s="435"/>
      <c r="J6" s="435"/>
      <c r="K6" s="436"/>
      <c r="L6" s="79" t="s">
        <v>2</v>
      </c>
      <c r="M6" s="79"/>
      <c r="N6" s="79"/>
      <c r="O6" s="79"/>
      <c r="P6" s="79"/>
      <c r="Q6" s="388"/>
      <c r="R6" s="388"/>
      <c r="S6" s="79" t="s">
        <v>3</v>
      </c>
      <c r="T6" s="388"/>
      <c r="U6" s="388"/>
      <c r="V6" s="388"/>
      <c r="W6" s="79" t="s">
        <v>4</v>
      </c>
      <c r="X6" s="79"/>
      <c r="Y6" s="79"/>
      <c r="Z6" s="79"/>
      <c r="AA6" s="79"/>
      <c r="AB6" s="79"/>
      <c r="AC6" s="80"/>
      <c r="AD6" s="79"/>
      <c r="AE6" s="79"/>
      <c r="AF6" s="79"/>
      <c r="AG6" s="79"/>
      <c r="AH6" s="79"/>
      <c r="AI6" s="79"/>
      <c r="AJ6" s="79"/>
      <c r="AK6" s="79"/>
      <c r="AL6" s="79"/>
      <c r="AM6" s="81"/>
    </row>
    <row r="7" spans="1:71" s="70" customFormat="1" ht="20.25" customHeight="1" x14ac:dyDescent="0.15">
      <c r="A7" s="414"/>
      <c r="B7" s="437"/>
      <c r="C7" s="438"/>
      <c r="D7" s="438"/>
      <c r="E7" s="438"/>
      <c r="F7" s="438"/>
      <c r="G7" s="438"/>
      <c r="H7" s="438"/>
      <c r="I7" s="438"/>
      <c r="J7" s="438"/>
      <c r="K7" s="439"/>
      <c r="L7" s="465"/>
      <c r="M7" s="466"/>
      <c r="N7" s="466"/>
      <c r="O7" s="466"/>
      <c r="P7" s="466"/>
      <c r="Q7" s="466"/>
      <c r="R7" s="466"/>
      <c r="S7" s="466"/>
      <c r="T7" s="466"/>
      <c r="U7" s="466"/>
      <c r="V7" s="466"/>
      <c r="W7" s="466"/>
      <c r="X7" s="466"/>
      <c r="Y7" s="466"/>
      <c r="Z7" s="466"/>
      <c r="AA7" s="466"/>
      <c r="AB7" s="466"/>
      <c r="AC7" s="466"/>
      <c r="AD7" s="466"/>
      <c r="AE7" s="466"/>
      <c r="AF7" s="466"/>
      <c r="AG7" s="466"/>
      <c r="AH7" s="466"/>
      <c r="AI7" s="466"/>
      <c r="AJ7" s="466"/>
      <c r="AK7" s="466"/>
      <c r="AL7" s="466"/>
      <c r="AM7" s="467"/>
    </row>
    <row r="8" spans="1:71" s="70" customFormat="1" ht="20.25" customHeight="1" x14ac:dyDescent="0.15">
      <c r="A8" s="414"/>
      <c r="B8" s="82" t="s">
        <v>13</v>
      </c>
      <c r="C8" s="83"/>
      <c r="D8" s="83"/>
      <c r="E8" s="84"/>
      <c r="F8" s="84"/>
      <c r="G8" s="84"/>
      <c r="H8" s="84"/>
      <c r="I8" s="84"/>
      <c r="J8" s="84"/>
      <c r="K8" s="84"/>
      <c r="L8" s="448"/>
      <c r="M8" s="449"/>
      <c r="N8" s="449"/>
      <c r="O8" s="449"/>
      <c r="P8" s="449"/>
      <c r="Q8" s="449"/>
      <c r="R8" s="449"/>
      <c r="S8" s="449"/>
      <c r="T8" s="449"/>
      <c r="U8" s="449"/>
      <c r="V8" s="449"/>
      <c r="W8" s="449"/>
      <c r="X8" s="449"/>
      <c r="Y8" s="449"/>
      <c r="Z8" s="449"/>
      <c r="AA8" s="449"/>
      <c r="AB8" s="449"/>
      <c r="AC8" s="449"/>
      <c r="AD8" s="449"/>
      <c r="AE8" s="449"/>
      <c r="AF8" s="449"/>
      <c r="AG8" s="449"/>
      <c r="AH8" s="449"/>
      <c r="AI8" s="449"/>
      <c r="AJ8" s="449"/>
      <c r="AK8" s="449"/>
      <c r="AL8" s="449"/>
      <c r="AM8" s="450"/>
    </row>
    <row r="9" spans="1:71" s="70" customFormat="1" ht="20.25" customHeight="1" x14ac:dyDescent="0.15">
      <c r="A9" s="415"/>
      <c r="B9" s="82" t="s">
        <v>5</v>
      </c>
      <c r="C9" s="83"/>
      <c r="D9" s="83"/>
      <c r="E9" s="84"/>
      <c r="F9" s="84"/>
      <c r="G9" s="84"/>
      <c r="H9" s="84"/>
      <c r="I9" s="84"/>
      <c r="J9" s="84"/>
      <c r="K9" s="84"/>
      <c r="L9" s="82" t="s">
        <v>6</v>
      </c>
      <c r="M9" s="84"/>
      <c r="N9" s="84"/>
      <c r="O9" s="84"/>
      <c r="P9" s="442"/>
      <c r="Q9" s="443"/>
      <c r="R9" s="443"/>
      <c r="S9" s="443"/>
      <c r="T9" s="443"/>
      <c r="U9" s="443"/>
      <c r="V9" s="443"/>
      <c r="W9" s="443"/>
      <c r="X9" s="443"/>
      <c r="Y9" s="444"/>
      <c r="Z9" s="82" t="s">
        <v>22</v>
      </c>
      <c r="AA9" s="84"/>
      <c r="AB9" s="84"/>
      <c r="AC9" s="445"/>
      <c r="AD9" s="446"/>
      <c r="AE9" s="446"/>
      <c r="AF9" s="446"/>
      <c r="AG9" s="446"/>
      <c r="AH9" s="446"/>
      <c r="AI9" s="446"/>
      <c r="AJ9" s="446"/>
      <c r="AK9" s="446"/>
      <c r="AL9" s="446"/>
      <c r="AM9" s="447"/>
    </row>
    <row r="10" spans="1:71" s="70" customFormat="1" ht="18" customHeight="1" x14ac:dyDescent="0.15">
      <c r="A10" s="416" t="s">
        <v>14</v>
      </c>
      <c r="B10" s="417"/>
      <c r="C10" s="417"/>
      <c r="D10" s="417"/>
      <c r="E10" s="417"/>
      <c r="F10" s="417"/>
      <c r="G10" s="417"/>
      <c r="H10" s="418"/>
      <c r="I10" s="85"/>
      <c r="J10" s="86" t="s">
        <v>195</v>
      </c>
      <c r="K10" s="79"/>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8"/>
    </row>
    <row r="11" spans="1:71" s="70" customFormat="1" ht="18" customHeight="1" x14ac:dyDescent="0.15">
      <c r="A11" s="419"/>
      <c r="B11" s="420"/>
      <c r="C11" s="420"/>
      <c r="D11" s="420"/>
      <c r="E11" s="420"/>
      <c r="F11" s="420"/>
      <c r="G11" s="420"/>
      <c r="H11" s="421"/>
      <c r="I11" s="89"/>
      <c r="J11" s="90" t="s">
        <v>196</v>
      </c>
      <c r="K11" s="73"/>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91"/>
    </row>
    <row r="12" spans="1:71" s="70" customFormat="1" ht="5.25" customHeight="1" x14ac:dyDescent="0.15">
      <c r="A12" s="92"/>
      <c r="B12" s="92"/>
      <c r="C12" s="92"/>
      <c r="D12" s="92"/>
      <c r="E12" s="92"/>
      <c r="F12" s="92"/>
      <c r="G12" s="92"/>
      <c r="H12" s="92"/>
      <c r="I12" s="86"/>
      <c r="J12" s="93"/>
      <c r="K12" s="79"/>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row>
    <row r="13" spans="1:71" s="70" customFormat="1" ht="20.25" customHeight="1" x14ac:dyDescent="0.15">
      <c r="A13" s="94" t="s">
        <v>197</v>
      </c>
      <c r="B13" s="95"/>
      <c r="C13" s="96"/>
      <c r="D13" s="96"/>
      <c r="E13" s="96"/>
      <c r="F13" s="96"/>
      <c r="G13" s="96"/>
      <c r="H13" s="96"/>
      <c r="I13" s="97"/>
      <c r="J13" s="90"/>
      <c r="K13" s="73"/>
      <c r="L13" s="72"/>
      <c r="M13" s="72"/>
      <c r="N13" s="72"/>
      <c r="O13" s="72"/>
      <c r="P13" s="72"/>
      <c r="Q13" s="72"/>
      <c r="R13" s="72"/>
      <c r="S13" s="72"/>
      <c r="T13" s="72"/>
      <c r="U13" s="72"/>
      <c r="V13" s="72"/>
      <c r="W13" s="456" t="s">
        <v>25</v>
      </c>
      <c r="X13" s="391"/>
      <c r="Y13" s="391"/>
      <c r="Z13" s="392"/>
      <c r="AA13" s="411" t="str">
        <f>IF($L$5="","",VLOOKUP($L$5,基準単価!$D$7:$E$35,2,0))</f>
        <v/>
      </c>
      <c r="AB13" s="412"/>
      <c r="AC13" s="412"/>
      <c r="AD13" s="391" t="s">
        <v>20</v>
      </c>
      <c r="AE13" s="392"/>
      <c r="AF13" s="456" t="s">
        <v>18</v>
      </c>
      <c r="AG13" s="391"/>
      <c r="AH13" s="392"/>
      <c r="AI13" s="389">
        <f>ROUNDDOWN($F$66/1000,0)</f>
        <v>0</v>
      </c>
      <c r="AJ13" s="390"/>
      <c r="AK13" s="390"/>
      <c r="AL13" s="391" t="s">
        <v>20</v>
      </c>
      <c r="AM13" s="392"/>
    </row>
    <row r="14" spans="1:71" s="70" customFormat="1" ht="20.25" customHeight="1" x14ac:dyDescent="0.15">
      <c r="A14" s="98" t="s">
        <v>134</v>
      </c>
      <c r="B14" s="241"/>
      <c r="C14" s="99"/>
      <c r="D14" s="99"/>
      <c r="E14" s="99"/>
      <c r="F14" s="99"/>
      <c r="G14" s="99"/>
      <c r="H14" s="457"/>
      <c r="I14" s="458"/>
      <c r="J14" s="459"/>
      <c r="K14" s="428" t="s">
        <v>31</v>
      </c>
      <c r="L14" s="429"/>
      <c r="M14" s="429"/>
      <c r="N14" s="429"/>
      <c r="O14" s="429"/>
      <c r="P14" s="429"/>
      <c r="Q14" s="429"/>
      <c r="R14" s="429"/>
      <c r="S14" s="429"/>
      <c r="T14" s="429"/>
      <c r="U14" s="429"/>
      <c r="V14" s="429"/>
      <c r="W14" s="429"/>
      <c r="X14" s="429"/>
      <c r="Y14" s="429"/>
      <c r="Z14" s="429"/>
      <c r="AA14" s="429"/>
      <c r="AB14" s="429"/>
      <c r="AC14" s="429"/>
      <c r="AD14" s="429"/>
      <c r="AE14" s="429"/>
      <c r="AF14" s="100" t="s">
        <v>181</v>
      </c>
      <c r="AG14" s="101"/>
      <c r="AH14" s="101"/>
      <c r="AI14" s="102"/>
      <c r="AJ14" s="102"/>
      <c r="AK14" s="83"/>
      <c r="AL14" s="99"/>
      <c r="AM14" s="103"/>
    </row>
    <row r="15" spans="1:71" s="70" customFormat="1" ht="20.100000000000001" customHeight="1" x14ac:dyDescent="0.15">
      <c r="A15" s="104"/>
      <c r="B15" s="105"/>
      <c r="C15" s="432" t="s">
        <v>207</v>
      </c>
      <c r="D15" s="432"/>
      <c r="E15" s="432"/>
      <c r="F15" s="432"/>
      <c r="G15" s="432"/>
      <c r="H15" s="432"/>
      <c r="I15" s="432"/>
      <c r="J15" s="432"/>
      <c r="K15" s="432"/>
      <c r="L15" s="432"/>
      <c r="M15" s="432"/>
      <c r="N15" s="432"/>
      <c r="O15" s="432"/>
      <c r="P15" s="432"/>
      <c r="Q15" s="432"/>
      <c r="R15" s="432"/>
      <c r="S15" s="432"/>
      <c r="T15" s="432"/>
      <c r="U15" s="432"/>
      <c r="V15" s="432"/>
      <c r="W15" s="432"/>
      <c r="X15" s="432"/>
      <c r="Y15" s="432"/>
      <c r="Z15" s="432"/>
      <c r="AA15" s="432"/>
      <c r="AB15" s="432"/>
      <c r="AC15" s="432"/>
      <c r="AD15" s="432"/>
      <c r="AE15" s="432"/>
      <c r="AF15" s="432"/>
      <c r="AG15" s="432"/>
      <c r="AH15" s="432"/>
      <c r="AI15" s="432"/>
      <c r="AJ15" s="432"/>
      <c r="AK15" s="432"/>
      <c r="AL15" s="432"/>
      <c r="AM15" s="433"/>
    </row>
    <row r="16" spans="1:71" s="70" customFormat="1" ht="20.100000000000001" customHeight="1" x14ac:dyDescent="0.15">
      <c r="A16" s="106"/>
      <c r="B16" s="107"/>
      <c r="C16" s="432"/>
      <c r="D16" s="432"/>
      <c r="E16" s="432"/>
      <c r="F16" s="432"/>
      <c r="G16" s="432"/>
      <c r="H16" s="432"/>
      <c r="I16" s="432"/>
      <c r="J16" s="432"/>
      <c r="K16" s="432"/>
      <c r="L16" s="432"/>
      <c r="M16" s="432"/>
      <c r="N16" s="432"/>
      <c r="O16" s="432"/>
      <c r="P16" s="432"/>
      <c r="Q16" s="432"/>
      <c r="R16" s="432"/>
      <c r="S16" s="432"/>
      <c r="T16" s="432"/>
      <c r="U16" s="432"/>
      <c r="V16" s="432"/>
      <c r="W16" s="432"/>
      <c r="X16" s="432"/>
      <c r="Y16" s="432"/>
      <c r="Z16" s="432"/>
      <c r="AA16" s="432"/>
      <c r="AB16" s="432"/>
      <c r="AC16" s="432"/>
      <c r="AD16" s="432"/>
      <c r="AE16" s="432"/>
      <c r="AF16" s="432"/>
      <c r="AG16" s="432"/>
      <c r="AH16" s="432"/>
      <c r="AI16" s="432"/>
      <c r="AJ16" s="432"/>
      <c r="AK16" s="432"/>
      <c r="AL16" s="432"/>
      <c r="AM16" s="433"/>
    </row>
    <row r="17" spans="1:39" s="70" customFormat="1" ht="20.100000000000001" customHeight="1" x14ac:dyDescent="0.15">
      <c r="A17" s="106"/>
      <c r="B17" s="107"/>
      <c r="C17" s="432"/>
      <c r="D17" s="432"/>
      <c r="E17" s="432"/>
      <c r="F17" s="432"/>
      <c r="G17" s="432"/>
      <c r="H17" s="432"/>
      <c r="I17" s="432"/>
      <c r="J17" s="432"/>
      <c r="K17" s="432"/>
      <c r="L17" s="432"/>
      <c r="M17" s="432"/>
      <c r="N17" s="432"/>
      <c r="O17" s="432"/>
      <c r="P17" s="432"/>
      <c r="Q17" s="432"/>
      <c r="R17" s="432"/>
      <c r="S17" s="432"/>
      <c r="T17" s="432"/>
      <c r="U17" s="432"/>
      <c r="V17" s="432"/>
      <c r="W17" s="432"/>
      <c r="X17" s="432"/>
      <c r="Y17" s="432"/>
      <c r="Z17" s="432"/>
      <c r="AA17" s="432"/>
      <c r="AB17" s="432"/>
      <c r="AC17" s="432"/>
      <c r="AD17" s="432"/>
      <c r="AE17" s="432"/>
      <c r="AF17" s="432"/>
      <c r="AG17" s="432"/>
      <c r="AH17" s="432"/>
      <c r="AI17" s="432"/>
      <c r="AJ17" s="432"/>
      <c r="AK17" s="432"/>
      <c r="AL17" s="432"/>
      <c r="AM17" s="433"/>
    </row>
    <row r="18" spans="1:39" s="70" customFormat="1" ht="20.100000000000001" customHeight="1" x14ac:dyDescent="0.15">
      <c r="A18" s="106"/>
      <c r="B18" s="107"/>
      <c r="C18" s="432"/>
      <c r="D18" s="432"/>
      <c r="E18" s="432"/>
      <c r="F18" s="432"/>
      <c r="G18" s="432"/>
      <c r="H18" s="432"/>
      <c r="I18" s="432"/>
      <c r="J18" s="432"/>
      <c r="K18" s="432"/>
      <c r="L18" s="432"/>
      <c r="M18" s="432"/>
      <c r="N18" s="432"/>
      <c r="O18" s="432"/>
      <c r="P18" s="432"/>
      <c r="Q18" s="432"/>
      <c r="R18" s="432"/>
      <c r="S18" s="432"/>
      <c r="T18" s="432"/>
      <c r="U18" s="432"/>
      <c r="V18" s="432"/>
      <c r="W18" s="432"/>
      <c r="X18" s="432"/>
      <c r="Y18" s="432"/>
      <c r="Z18" s="432"/>
      <c r="AA18" s="432"/>
      <c r="AB18" s="432"/>
      <c r="AC18" s="432"/>
      <c r="AD18" s="432"/>
      <c r="AE18" s="432"/>
      <c r="AF18" s="432"/>
      <c r="AG18" s="432"/>
      <c r="AH18" s="432"/>
      <c r="AI18" s="432"/>
      <c r="AJ18" s="432"/>
      <c r="AK18" s="432"/>
      <c r="AL18" s="432"/>
      <c r="AM18" s="433"/>
    </row>
    <row r="19" spans="1:39" s="70" customFormat="1" ht="18.75" customHeight="1" x14ac:dyDescent="0.15">
      <c r="A19" s="242" t="s">
        <v>208</v>
      </c>
      <c r="B19" s="108"/>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10"/>
    </row>
    <row r="20" spans="1:39" s="192" customFormat="1" ht="18.75" customHeight="1" x14ac:dyDescent="0.15">
      <c r="A20" s="203"/>
      <c r="B20" s="193"/>
      <c r="C20" s="111" t="s">
        <v>119</v>
      </c>
      <c r="D20" s="111"/>
      <c r="E20" s="111"/>
      <c r="F20" s="111"/>
      <c r="G20" s="111"/>
      <c r="H20" s="111"/>
      <c r="I20" s="111"/>
      <c r="J20" s="194"/>
      <c r="K20" s="111" t="s">
        <v>120</v>
      </c>
      <c r="L20" s="111"/>
      <c r="M20" s="111"/>
      <c r="N20" s="111"/>
      <c r="O20" s="111"/>
      <c r="P20" s="194"/>
      <c r="Q20" s="111" t="s">
        <v>111</v>
      </c>
      <c r="R20" s="111"/>
      <c r="S20" s="111"/>
      <c r="T20" s="111"/>
      <c r="U20" s="194"/>
      <c r="V20" s="111" t="s">
        <v>113</v>
      </c>
      <c r="W20" s="111"/>
      <c r="X20" s="111"/>
      <c r="Y20" s="111"/>
      <c r="Z20" s="111"/>
      <c r="AA20" s="111"/>
      <c r="AB20" s="111"/>
      <c r="AC20" s="111"/>
      <c r="AD20" s="194"/>
      <c r="AE20" s="111" t="s">
        <v>121</v>
      </c>
      <c r="AF20" s="111"/>
      <c r="AG20" s="111"/>
      <c r="AH20" s="111"/>
      <c r="AI20" s="111"/>
      <c r="AJ20" s="130"/>
      <c r="AK20" s="130"/>
      <c r="AL20" s="130"/>
      <c r="AM20" s="248"/>
    </row>
    <row r="21" spans="1:39" s="192" customFormat="1" ht="18.75" customHeight="1" x14ac:dyDescent="0.15">
      <c r="A21" s="203"/>
      <c r="B21" s="188"/>
      <c r="C21" s="117" t="s">
        <v>122</v>
      </c>
      <c r="D21" s="117"/>
      <c r="E21" s="117"/>
      <c r="F21" s="117"/>
      <c r="G21" s="117"/>
      <c r="H21" s="117"/>
      <c r="I21" s="117"/>
      <c r="J21" s="117"/>
      <c r="K21" s="117"/>
      <c r="L21" s="189"/>
      <c r="M21" s="117" t="s">
        <v>105</v>
      </c>
      <c r="N21" s="117"/>
      <c r="O21" s="117"/>
      <c r="P21" s="117"/>
      <c r="Q21" s="117"/>
      <c r="R21" s="117"/>
      <c r="S21" s="117"/>
      <c r="T21" s="117"/>
      <c r="U21" s="117"/>
      <c r="V21" s="117"/>
      <c r="W21" s="117"/>
      <c r="X21" s="117"/>
      <c r="Y21" s="117"/>
      <c r="Z21" s="117"/>
      <c r="AA21" s="117"/>
      <c r="AB21" s="117"/>
      <c r="AC21" s="117"/>
      <c r="AD21" s="117"/>
      <c r="AE21" s="117"/>
      <c r="AF21" s="117"/>
      <c r="AG21" s="117"/>
      <c r="AH21" s="190"/>
      <c r="AI21" s="190"/>
      <c r="AJ21" s="190"/>
      <c r="AK21" s="190"/>
      <c r="AL21" s="190"/>
      <c r="AM21" s="191"/>
    </row>
    <row r="22" spans="1:39" s="70" customFormat="1" ht="18.75" customHeight="1" x14ac:dyDescent="0.15">
      <c r="A22" s="203"/>
      <c r="B22" s="116"/>
      <c r="C22" s="117" t="s">
        <v>106</v>
      </c>
      <c r="D22" s="185"/>
      <c r="E22" s="185"/>
      <c r="F22" s="185"/>
      <c r="G22" s="185"/>
      <c r="H22" s="185"/>
      <c r="I22" s="185"/>
      <c r="J22" s="185"/>
      <c r="K22" s="185"/>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85"/>
      <c r="AM22" s="191"/>
    </row>
    <row r="23" spans="1:39" s="70" customFormat="1" ht="18.75" customHeight="1" x14ac:dyDescent="0.15">
      <c r="A23" s="203"/>
      <c r="B23" s="116"/>
      <c r="C23" s="117" t="s">
        <v>107</v>
      </c>
      <c r="D23" s="185"/>
      <c r="E23" s="185"/>
      <c r="F23" s="185"/>
      <c r="G23" s="185"/>
      <c r="H23" s="185"/>
      <c r="I23" s="185"/>
      <c r="J23" s="185"/>
      <c r="K23" s="185"/>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85"/>
      <c r="AM23" s="191"/>
    </row>
    <row r="24" spans="1:39" s="70" customFormat="1" ht="18.75" customHeight="1" x14ac:dyDescent="0.15">
      <c r="A24" s="203"/>
      <c r="B24" s="116"/>
      <c r="C24" s="117" t="s">
        <v>108</v>
      </c>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5"/>
      <c r="AM24" s="191"/>
    </row>
    <row r="25" spans="1:39" s="70" customFormat="1" ht="18.75" customHeight="1" x14ac:dyDescent="0.15">
      <c r="A25" s="203"/>
      <c r="B25" s="196" t="s">
        <v>123</v>
      </c>
      <c r="C25" s="117"/>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91"/>
    </row>
    <row r="26" spans="1:39" s="70" customFormat="1" ht="18.75" customHeight="1" x14ac:dyDescent="0.15">
      <c r="A26" s="203"/>
      <c r="B26" s="116"/>
      <c r="C26" s="117" t="s">
        <v>109</v>
      </c>
      <c r="D26" s="117"/>
      <c r="E26" s="117"/>
      <c r="F26" s="117"/>
      <c r="G26" s="117"/>
      <c r="H26" s="117"/>
      <c r="I26" s="117"/>
      <c r="J26" s="117"/>
      <c r="K26" s="117"/>
      <c r="L26" s="117"/>
      <c r="M26" s="117"/>
      <c r="N26" s="117"/>
      <c r="O26" s="117"/>
      <c r="P26" s="117"/>
      <c r="Q26" s="189"/>
      <c r="R26" s="117" t="s">
        <v>110</v>
      </c>
      <c r="S26" s="117"/>
      <c r="T26" s="117"/>
      <c r="U26" s="117"/>
      <c r="V26" s="117"/>
      <c r="W26" s="189"/>
      <c r="X26" s="117" t="s">
        <v>111</v>
      </c>
      <c r="Y26" s="117"/>
      <c r="Z26" s="117"/>
      <c r="AA26" s="117"/>
      <c r="AB26" s="119"/>
      <c r="AC26" s="117" t="s">
        <v>112</v>
      </c>
      <c r="AD26" s="117"/>
      <c r="AE26" s="119"/>
      <c r="AF26" s="117" t="s">
        <v>113</v>
      </c>
      <c r="AG26" s="117"/>
      <c r="AH26" s="117"/>
      <c r="AI26" s="117"/>
      <c r="AJ26" s="117"/>
      <c r="AK26" s="117"/>
      <c r="AL26" s="117"/>
      <c r="AM26" s="222"/>
    </row>
    <row r="27" spans="1:39" s="70" customFormat="1" ht="18.75" customHeight="1" x14ac:dyDescent="0.15">
      <c r="A27" s="203"/>
      <c r="B27" s="116"/>
      <c r="C27" s="117" t="s">
        <v>114</v>
      </c>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222"/>
    </row>
    <row r="28" spans="1:39" s="70" customFormat="1" ht="18.75" customHeight="1" x14ac:dyDescent="0.15">
      <c r="A28" s="203"/>
      <c r="B28" s="116"/>
      <c r="C28" s="117" t="s">
        <v>115</v>
      </c>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222"/>
    </row>
    <row r="29" spans="1:39" s="70" customFormat="1" ht="18.75" customHeight="1" x14ac:dyDescent="0.15">
      <c r="A29" s="203"/>
      <c r="B29" s="116"/>
      <c r="C29" s="117" t="s">
        <v>116</v>
      </c>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222"/>
    </row>
    <row r="30" spans="1:39" s="70" customFormat="1" ht="18.75" customHeight="1" x14ac:dyDescent="0.15">
      <c r="A30" s="203"/>
      <c r="B30" s="116"/>
      <c r="C30" s="117" t="s">
        <v>117</v>
      </c>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222"/>
    </row>
    <row r="31" spans="1:39" s="70" customFormat="1" ht="18.75" customHeight="1" x14ac:dyDescent="0.15">
      <c r="A31" s="203"/>
      <c r="B31" s="121"/>
      <c r="C31" s="122" t="s">
        <v>118</v>
      </c>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223"/>
    </row>
    <row r="32" spans="1:39" s="70" customFormat="1" ht="18.75" customHeight="1" x14ac:dyDescent="0.15">
      <c r="A32" s="242" t="s">
        <v>209</v>
      </c>
      <c r="B32" s="115"/>
      <c r="C32" s="243"/>
      <c r="D32" s="243"/>
      <c r="E32" s="124"/>
      <c r="F32" s="243"/>
      <c r="G32" s="243"/>
      <c r="H32" s="243"/>
      <c r="I32" s="243"/>
      <c r="J32" s="113"/>
      <c r="K32" s="113"/>
      <c r="L32" s="113"/>
      <c r="M32" s="113"/>
      <c r="N32" s="113"/>
      <c r="O32" s="86"/>
      <c r="P32" s="108"/>
      <c r="Q32" s="108"/>
      <c r="R32" s="108"/>
      <c r="S32" s="113"/>
      <c r="T32" s="93"/>
      <c r="U32" s="113"/>
      <c r="V32" s="113"/>
      <c r="W32" s="113"/>
      <c r="X32" s="113"/>
      <c r="Y32" s="243"/>
      <c r="Z32" s="243"/>
      <c r="AA32" s="243"/>
      <c r="AB32" s="243"/>
      <c r="AC32" s="113"/>
      <c r="AD32" s="113"/>
      <c r="AE32" s="113"/>
      <c r="AF32" s="113"/>
      <c r="AG32" s="113"/>
      <c r="AH32" s="113"/>
      <c r="AI32" s="138"/>
      <c r="AJ32" s="138"/>
      <c r="AK32" s="138"/>
      <c r="AL32" s="138"/>
      <c r="AM32" s="212"/>
    </row>
    <row r="33" spans="1:43" s="70" customFormat="1" ht="18.75" customHeight="1" x14ac:dyDescent="0.15">
      <c r="A33" s="132"/>
      <c r="B33" s="216"/>
      <c r="C33" s="217" t="s">
        <v>210</v>
      </c>
      <c r="D33" s="111"/>
      <c r="E33" s="111"/>
      <c r="F33" s="111"/>
      <c r="G33" s="111"/>
      <c r="H33" s="111"/>
      <c r="I33" s="111"/>
      <c r="J33" s="111"/>
      <c r="K33" s="205"/>
      <c r="L33" s="205"/>
      <c r="M33" s="217"/>
      <c r="N33" s="205"/>
      <c r="O33" s="205"/>
      <c r="P33" s="114"/>
      <c r="Q33" s="130"/>
      <c r="R33" s="130"/>
      <c r="S33" s="130"/>
      <c r="T33" s="205"/>
      <c r="U33" s="112"/>
      <c r="V33" s="205"/>
      <c r="W33" s="205"/>
      <c r="X33" s="205"/>
      <c r="Y33" s="205"/>
      <c r="Z33" s="111"/>
      <c r="AA33" s="111"/>
      <c r="AB33" s="111"/>
      <c r="AC33" s="111"/>
      <c r="AD33" s="205"/>
      <c r="AE33" s="205"/>
      <c r="AF33" s="205"/>
      <c r="AG33" s="205"/>
      <c r="AH33" s="205"/>
      <c r="AI33" s="205"/>
      <c r="AJ33" s="224"/>
      <c r="AK33" s="224"/>
      <c r="AL33" s="224"/>
      <c r="AM33" s="246"/>
    </row>
    <row r="34" spans="1:43" s="70" customFormat="1" ht="18.75" customHeight="1" x14ac:dyDescent="0.15">
      <c r="A34" s="211"/>
      <c r="B34" s="213"/>
      <c r="C34" s="214" t="s">
        <v>211</v>
      </c>
      <c r="D34" s="225"/>
      <c r="E34" s="226"/>
      <c r="F34" s="225"/>
      <c r="G34" s="225"/>
      <c r="H34" s="225"/>
      <c r="I34" s="225"/>
      <c r="J34" s="227"/>
      <c r="K34" s="227"/>
      <c r="L34" s="227"/>
      <c r="M34" s="227"/>
      <c r="N34" s="227"/>
      <c r="O34" s="228"/>
      <c r="P34" s="215"/>
      <c r="Q34" s="135"/>
      <c r="R34" s="135"/>
      <c r="S34" s="227"/>
      <c r="T34" s="229"/>
      <c r="U34" s="229"/>
      <c r="V34" s="229"/>
      <c r="W34" s="229"/>
      <c r="X34" s="229"/>
      <c r="Y34" s="225"/>
      <c r="Z34" s="225"/>
      <c r="AA34" s="225"/>
      <c r="AB34" s="225"/>
      <c r="AC34" s="229"/>
      <c r="AD34" s="229"/>
      <c r="AE34" s="229"/>
      <c r="AF34" s="229"/>
      <c r="AG34" s="229"/>
      <c r="AH34" s="227"/>
      <c r="AI34" s="230"/>
      <c r="AJ34" s="230"/>
      <c r="AK34" s="230"/>
      <c r="AL34" s="230"/>
      <c r="AM34" s="231"/>
    </row>
    <row r="35" spans="1:43" s="70" customFormat="1" ht="18" customHeight="1" x14ac:dyDescent="0.15">
      <c r="A35" s="242" t="s">
        <v>133</v>
      </c>
      <c r="B35" s="241"/>
      <c r="C35" s="99"/>
      <c r="D35" s="99"/>
      <c r="E35" s="129"/>
      <c r="F35" s="99"/>
      <c r="G35" s="99"/>
      <c r="H35" s="99"/>
      <c r="I35" s="99"/>
      <c r="J35" s="125"/>
      <c r="K35" s="125"/>
      <c r="L35" s="125"/>
      <c r="M35" s="125"/>
      <c r="N35" s="125"/>
      <c r="O35" s="137"/>
      <c r="P35" s="102"/>
      <c r="Q35" s="102"/>
      <c r="R35" s="102"/>
      <c r="S35" s="125"/>
      <c r="T35" s="126"/>
      <c r="U35" s="126"/>
      <c r="V35" s="219"/>
      <c r="W35" s="456" t="s">
        <v>25</v>
      </c>
      <c r="X35" s="391"/>
      <c r="Y35" s="391"/>
      <c r="Z35" s="392"/>
      <c r="AA35" s="411" t="str">
        <f>IF($L$5="","",VLOOKUP($L$5,基準単価!$D$7:$F$35,3,0))</f>
        <v/>
      </c>
      <c r="AB35" s="412"/>
      <c r="AC35" s="412"/>
      <c r="AD35" s="391" t="s">
        <v>20</v>
      </c>
      <c r="AE35" s="392"/>
      <c r="AF35" s="456" t="s">
        <v>18</v>
      </c>
      <c r="AG35" s="391"/>
      <c r="AH35" s="392"/>
      <c r="AI35" s="389">
        <f>ROUNDDOWN($F$75/1000,0)</f>
        <v>0</v>
      </c>
      <c r="AJ35" s="390"/>
      <c r="AK35" s="390"/>
      <c r="AL35" s="391" t="s">
        <v>20</v>
      </c>
      <c r="AM35" s="392"/>
    </row>
    <row r="36" spans="1:43" s="70" customFormat="1" ht="18.75" customHeight="1" x14ac:dyDescent="0.15">
      <c r="A36" s="132"/>
      <c r="B36" s="200" t="s">
        <v>124</v>
      </c>
      <c r="C36" s="111"/>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440" t="s">
        <v>182</v>
      </c>
      <c r="AG36" s="440"/>
      <c r="AH36" s="440"/>
      <c r="AI36" s="440"/>
      <c r="AJ36" s="440"/>
      <c r="AK36" s="440"/>
      <c r="AL36" s="440"/>
      <c r="AM36" s="441"/>
    </row>
    <row r="37" spans="1:43" s="70" customFormat="1" ht="18.75" customHeight="1" x14ac:dyDescent="0.15">
      <c r="A37" s="132"/>
      <c r="B37" s="201"/>
      <c r="C37" s="117" t="s">
        <v>109</v>
      </c>
      <c r="D37" s="117"/>
      <c r="E37" s="117"/>
      <c r="F37" s="117"/>
      <c r="G37" s="117"/>
      <c r="H37" s="117"/>
      <c r="I37" s="117"/>
      <c r="J37" s="197"/>
      <c r="K37" s="197"/>
      <c r="L37" s="197"/>
      <c r="M37" s="197"/>
      <c r="N37" s="197"/>
      <c r="O37" s="197"/>
      <c r="P37" s="197"/>
      <c r="Q37" s="232"/>
      <c r="R37" s="117" t="s">
        <v>110</v>
      </c>
      <c r="S37" s="190"/>
      <c r="T37" s="190"/>
      <c r="U37" s="190"/>
      <c r="V37" s="197"/>
      <c r="W37" s="232"/>
      <c r="X37" s="117" t="s">
        <v>111</v>
      </c>
      <c r="Y37" s="117"/>
      <c r="Z37" s="118"/>
      <c r="AA37" s="118"/>
      <c r="AB37" s="232"/>
      <c r="AC37" s="117" t="s">
        <v>113</v>
      </c>
      <c r="AD37" s="117"/>
      <c r="AE37" s="117"/>
      <c r="AF37" s="117"/>
      <c r="AG37" s="118"/>
      <c r="AH37" s="118"/>
      <c r="AI37" s="118"/>
      <c r="AJ37" s="118"/>
      <c r="AK37" s="118"/>
      <c r="AL37" s="197"/>
      <c r="AM37" s="245"/>
      <c r="AN37" s="199"/>
      <c r="AO37" s="245"/>
      <c r="AP37" s="199"/>
      <c r="AQ37" s="202"/>
    </row>
    <row r="38" spans="1:43" s="70" customFormat="1" ht="18.75" customHeight="1" x14ac:dyDescent="0.15">
      <c r="A38" s="132"/>
      <c r="B38" s="201"/>
      <c r="C38" s="117" t="s">
        <v>114</v>
      </c>
      <c r="D38" s="117"/>
      <c r="E38" s="117"/>
      <c r="F38" s="117"/>
      <c r="G38" s="117"/>
      <c r="H38" s="117"/>
      <c r="I38" s="117"/>
      <c r="J38" s="197"/>
      <c r="K38" s="197"/>
      <c r="L38" s="197"/>
      <c r="M38" s="197"/>
      <c r="N38" s="197"/>
      <c r="O38" s="198"/>
      <c r="P38" s="190"/>
      <c r="Q38" s="190"/>
      <c r="R38" s="190"/>
      <c r="S38" s="197"/>
      <c r="T38" s="118"/>
      <c r="U38" s="118"/>
      <c r="V38" s="118"/>
      <c r="W38" s="118"/>
      <c r="X38" s="118"/>
      <c r="Y38" s="117"/>
      <c r="Z38" s="117"/>
      <c r="AA38" s="117"/>
      <c r="AB38" s="117"/>
      <c r="AC38" s="118"/>
      <c r="AD38" s="118"/>
      <c r="AE38" s="118"/>
      <c r="AF38" s="118"/>
      <c r="AG38" s="118"/>
      <c r="AH38" s="197"/>
      <c r="AI38" s="199"/>
      <c r="AJ38" s="199"/>
      <c r="AK38" s="199"/>
      <c r="AL38" s="199"/>
      <c r="AM38" s="202"/>
    </row>
    <row r="39" spans="1:43" s="70" customFormat="1" ht="18.75" customHeight="1" x14ac:dyDescent="0.15">
      <c r="A39" s="132"/>
      <c r="B39" s="116"/>
      <c r="C39" s="117" t="s">
        <v>115</v>
      </c>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222"/>
    </row>
    <row r="40" spans="1:43" s="70" customFormat="1" ht="18.75" customHeight="1" x14ac:dyDescent="0.15">
      <c r="A40" s="132"/>
      <c r="B40" s="116"/>
      <c r="C40" s="117" t="s">
        <v>116</v>
      </c>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222"/>
    </row>
    <row r="41" spans="1:43" s="70" customFormat="1" ht="18.75" customHeight="1" x14ac:dyDescent="0.15">
      <c r="A41" s="132"/>
      <c r="B41" s="116"/>
      <c r="C41" s="117" t="s">
        <v>117</v>
      </c>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222"/>
    </row>
    <row r="42" spans="1:43" ht="18.75" customHeight="1" x14ac:dyDescent="0.15">
      <c r="A42" s="133"/>
      <c r="B42" s="121"/>
      <c r="C42" s="122" t="s">
        <v>118</v>
      </c>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223"/>
    </row>
    <row r="43" spans="1:43" ht="18.75" customHeight="1" x14ac:dyDescent="0.15">
      <c r="A43" s="218"/>
      <c r="B43" s="107"/>
      <c r="C43" s="117"/>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row>
    <row r="44" spans="1:43" ht="18.75" customHeight="1" x14ac:dyDescent="0.15">
      <c r="A44" s="139" t="s">
        <v>191</v>
      </c>
      <c r="B44" s="96"/>
      <c r="C44" s="122"/>
      <c r="D44" s="96"/>
      <c r="E44" s="123"/>
      <c r="F44" s="96"/>
      <c r="G44" s="96"/>
      <c r="H44" s="96"/>
      <c r="I44" s="96"/>
      <c r="J44" s="127"/>
      <c r="K44" s="127"/>
      <c r="L44" s="127"/>
      <c r="M44" s="127"/>
      <c r="N44" s="127"/>
      <c r="O44" s="131"/>
      <c r="P44" s="135"/>
      <c r="Q44" s="136"/>
      <c r="R44" s="136"/>
      <c r="S44" s="127"/>
      <c r="T44" s="90"/>
      <c r="U44" s="127"/>
      <c r="V44" s="127"/>
      <c r="W44" s="456" t="s">
        <v>25</v>
      </c>
      <c r="X44" s="391"/>
      <c r="Y44" s="391"/>
      <c r="Z44" s="392"/>
      <c r="AA44" s="411" t="str">
        <f>IF($L$5="","",VLOOKUP($L$5,基準単価!$D$7:$G$35,4,0))</f>
        <v/>
      </c>
      <c r="AB44" s="412"/>
      <c r="AC44" s="412"/>
      <c r="AD44" s="391" t="s">
        <v>20</v>
      </c>
      <c r="AE44" s="392"/>
      <c r="AF44" s="456" t="s">
        <v>18</v>
      </c>
      <c r="AG44" s="391"/>
      <c r="AH44" s="392"/>
      <c r="AI44" s="389">
        <f>ROUNDDOWN($F$84/1000,0)</f>
        <v>0</v>
      </c>
      <c r="AJ44" s="390"/>
      <c r="AK44" s="390"/>
      <c r="AL44" s="391" t="s">
        <v>20</v>
      </c>
      <c r="AM44" s="392"/>
    </row>
    <row r="45" spans="1:43" ht="18.75" customHeight="1" x14ac:dyDescent="0.15">
      <c r="A45" s="98" t="s">
        <v>134</v>
      </c>
      <c r="B45" s="241"/>
      <c r="C45" s="99"/>
      <c r="D45" s="99"/>
      <c r="E45" s="99"/>
      <c r="F45" s="99"/>
      <c r="G45" s="99"/>
      <c r="H45" s="457"/>
      <c r="I45" s="458"/>
      <c r="J45" s="459"/>
      <c r="K45" s="428" t="s">
        <v>31</v>
      </c>
      <c r="L45" s="429"/>
      <c r="M45" s="429"/>
      <c r="N45" s="429"/>
      <c r="O45" s="429"/>
      <c r="P45" s="429"/>
      <c r="Q45" s="429"/>
      <c r="R45" s="429"/>
      <c r="S45" s="429"/>
      <c r="T45" s="429"/>
      <c r="U45" s="429"/>
      <c r="V45" s="429"/>
      <c r="W45" s="429"/>
      <c r="X45" s="429"/>
      <c r="Y45" s="429"/>
      <c r="Z45" s="429"/>
      <c r="AA45" s="429"/>
      <c r="AB45" s="429"/>
      <c r="AC45" s="429"/>
      <c r="AD45" s="429"/>
      <c r="AE45" s="429"/>
      <c r="AF45" s="440" t="s">
        <v>183</v>
      </c>
      <c r="AG45" s="440"/>
      <c r="AH45" s="440"/>
      <c r="AI45" s="440"/>
      <c r="AJ45" s="440"/>
      <c r="AK45" s="440"/>
      <c r="AL45" s="440"/>
      <c r="AM45" s="441"/>
    </row>
    <row r="46" spans="1:43" ht="13.5" customHeight="1" x14ac:dyDescent="0.15">
      <c r="A46" s="104"/>
      <c r="B46" s="105"/>
      <c r="C46" s="430" t="s">
        <v>212</v>
      </c>
      <c r="D46" s="430"/>
      <c r="E46" s="430"/>
      <c r="F46" s="430"/>
      <c r="G46" s="430"/>
      <c r="H46" s="430"/>
      <c r="I46" s="430"/>
      <c r="J46" s="430"/>
      <c r="K46" s="430"/>
      <c r="L46" s="430"/>
      <c r="M46" s="430"/>
      <c r="N46" s="430"/>
      <c r="O46" s="430"/>
      <c r="P46" s="430"/>
      <c r="Q46" s="430"/>
      <c r="R46" s="430"/>
      <c r="S46" s="430"/>
      <c r="T46" s="430"/>
      <c r="U46" s="430"/>
      <c r="V46" s="430"/>
      <c r="W46" s="430"/>
      <c r="X46" s="430"/>
      <c r="Y46" s="430"/>
      <c r="Z46" s="430"/>
      <c r="AA46" s="430"/>
      <c r="AB46" s="430"/>
      <c r="AC46" s="430"/>
      <c r="AD46" s="430"/>
      <c r="AE46" s="430"/>
      <c r="AF46" s="430"/>
      <c r="AG46" s="430"/>
      <c r="AH46" s="430"/>
      <c r="AI46" s="430"/>
      <c r="AJ46" s="430"/>
      <c r="AK46" s="430"/>
      <c r="AL46" s="430"/>
      <c r="AM46" s="431"/>
    </row>
    <row r="47" spans="1:43" ht="13.5" customHeight="1" x14ac:dyDescent="0.15">
      <c r="A47" s="106"/>
      <c r="B47" s="107"/>
      <c r="C47" s="432"/>
      <c r="D47" s="432"/>
      <c r="E47" s="432"/>
      <c r="F47" s="432"/>
      <c r="G47" s="432"/>
      <c r="H47" s="432"/>
      <c r="I47" s="432"/>
      <c r="J47" s="432"/>
      <c r="K47" s="432"/>
      <c r="L47" s="432"/>
      <c r="M47" s="432"/>
      <c r="N47" s="432"/>
      <c r="O47" s="432"/>
      <c r="P47" s="432"/>
      <c r="Q47" s="432"/>
      <c r="R47" s="432"/>
      <c r="S47" s="432"/>
      <c r="T47" s="432"/>
      <c r="U47" s="432"/>
      <c r="V47" s="432"/>
      <c r="W47" s="432"/>
      <c r="X47" s="432"/>
      <c r="Y47" s="432"/>
      <c r="Z47" s="432"/>
      <c r="AA47" s="432"/>
      <c r="AB47" s="432"/>
      <c r="AC47" s="432"/>
      <c r="AD47" s="432"/>
      <c r="AE47" s="432"/>
      <c r="AF47" s="432"/>
      <c r="AG47" s="432"/>
      <c r="AH47" s="432"/>
      <c r="AI47" s="432"/>
      <c r="AJ47" s="432"/>
      <c r="AK47" s="432"/>
      <c r="AL47" s="432"/>
      <c r="AM47" s="433"/>
    </row>
    <row r="48" spans="1:43" s="70" customFormat="1" ht="18.75" customHeight="1" x14ac:dyDescent="0.15">
      <c r="A48" s="242" t="s">
        <v>184</v>
      </c>
      <c r="B48" s="140"/>
      <c r="C48" s="140"/>
      <c r="D48" s="140"/>
      <c r="E48" s="140"/>
      <c r="F48" s="140"/>
      <c r="G48" s="140"/>
      <c r="H48" s="140"/>
      <c r="I48" s="140"/>
      <c r="J48" s="140"/>
      <c r="K48" s="140"/>
      <c r="L48" s="140"/>
      <c r="M48" s="140"/>
      <c r="N48" s="140"/>
      <c r="O48" s="140"/>
      <c r="P48" s="140"/>
      <c r="Q48" s="140"/>
      <c r="R48" s="140"/>
      <c r="S48" s="141"/>
      <c r="T48" s="141"/>
      <c r="U48" s="141"/>
      <c r="V48" s="141"/>
      <c r="W48" s="141"/>
      <c r="X48" s="141"/>
      <c r="Y48" s="141"/>
      <c r="Z48" s="141"/>
      <c r="AA48" s="141"/>
      <c r="AB48" s="141"/>
      <c r="AC48" s="141"/>
      <c r="AD48" s="141"/>
      <c r="AE48" s="141"/>
      <c r="AF48" s="141"/>
      <c r="AG48" s="141"/>
      <c r="AH48" s="141"/>
      <c r="AI48" s="141"/>
      <c r="AJ48" s="141"/>
      <c r="AK48" s="141"/>
      <c r="AL48" s="141"/>
      <c r="AM48" s="142"/>
    </row>
    <row r="49" spans="1:39" s="192" customFormat="1" ht="18.75" customHeight="1" x14ac:dyDescent="0.15">
      <c r="A49" s="204"/>
      <c r="B49" s="193"/>
      <c r="C49" s="111" t="s">
        <v>125</v>
      </c>
      <c r="D49" s="187"/>
      <c r="E49" s="187"/>
      <c r="F49" s="187"/>
      <c r="G49" s="187"/>
      <c r="H49" s="187"/>
      <c r="I49" s="187"/>
      <c r="J49" s="187"/>
      <c r="K49" s="187"/>
      <c r="L49" s="187"/>
      <c r="M49" s="187"/>
      <c r="N49" s="187"/>
      <c r="O49" s="205"/>
      <c r="P49" s="205"/>
      <c r="Q49" s="205"/>
      <c r="R49" s="112"/>
      <c r="S49" s="205"/>
      <c r="T49" s="206"/>
      <c r="U49" s="114" t="s">
        <v>126</v>
      </c>
      <c r="V49" s="130"/>
      <c r="W49" s="130"/>
      <c r="X49" s="130"/>
      <c r="Y49" s="205"/>
      <c r="Z49" s="206"/>
      <c r="AA49" s="112" t="s">
        <v>111</v>
      </c>
      <c r="AB49" s="112"/>
      <c r="AC49" s="112"/>
      <c r="AD49" s="112"/>
      <c r="AE49" s="206"/>
      <c r="AF49" s="114" t="s">
        <v>112</v>
      </c>
      <c r="AG49" s="186"/>
      <c r="AH49" s="206"/>
      <c r="AI49" s="112" t="s">
        <v>127</v>
      </c>
      <c r="AJ49" s="112"/>
      <c r="AK49" s="112"/>
      <c r="AL49" s="112"/>
      <c r="AM49" s="195"/>
    </row>
    <row r="50" spans="1:39" ht="18.75" customHeight="1" x14ac:dyDescent="0.15">
      <c r="A50" s="211"/>
      <c r="B50" s="134"/>
      <c r="C50" s="122" t="s">
        <v>128</v>
      </c>
      <c r="D50" s="244"/>
      <c r="E50" s="123"/>
      <c r="F50" s="244"/>
      <c r="G50" s="244"/>
      <c r="H50" s="244"/>
      <c r="I50" s="244"/>
      <c r="J50" s="127"/>
      <c r="K50" s="127"/>
      <c r="L50" s="127"/>
      <c r="M50" s="127"/>
      <c r="N50" s="127"/>
      <c r="O50" s="122"/>
      <c r="P50" s="95"/>
      <c r="Q50" s="95"/>
      <c r="R50" s="95"/>
      <c r="S50" s="127"/>
      <c r="T50" s="90"/>
      <c r="U50" s="127"/>
      <c r="V50" s="127"/>
      <c r="W50" s="127"/>
      <c r="X50" s="127"/>
      <c r="Y50" s="127"/>
      <c r="Z50" s="127"/>
      <c r="AA50" s="127"/>
      <c r="AB50" s="127"/>
      <c r="AC50" s="127"/>
      <c r="AD50" s="127"/>
      <c r="AE50" s="127"/>
      <c r="AF50" s="127"/>
      <c r="AG50" s="127"/>
      <c r="AH50" s="127"/>
      <c r="AI50" s="127"/>
      <c r="AJ50" s="127"/>
      <c r="AK50" s="127"/>
      <c r="AL50" s="127"/>
      <c r="AM50" s="128"/>
    </row>
    <row r="51" spans="1:39" ht="6" customHeight="1" x14ac:dyDescent="0.15">
      <c r="A51" s="143"/>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row>
    <row r="52" spans="1:39" ht="18" customHeight="1" x14ac:dyDescent="0.15">
      <c r="A52" s="144" t="s">
        <v>15</v>
      </c>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row>
    <row r="53" spans="1:39" ht="18" customHeight="1" x14ac:dyDescent="0.15">
      <c r="A53" s="145" t="s">
        <v>198</v>
      </c>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row>
    <row r="54" spans="1:39" ht="18" customHeight="1" x14ac:dyDescent="0.15">
      <c r="A54" s="145" t="s">
        <v>213</v>
      </c>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row>
    <row r="55" spans="1:39" ht="18" customHeight="1" x14ac:dyDescent="0.15">
      <c r="A55" s="393" t="s">
        <v>16</v>
      </c>
      <c r="B55" s="394"/>
      <c r="C55" s="394"/>
      <c r="D55" s="394"/>
      <c r="E55" s="395"/>
      <c r="F55" s="393" t="s">
        <v>19</v>
      </c>
      <c r="G55" s="394"/>
      <c r="H55" s="394"/>
      <c r="I55" s="394"/>
      <c r="J55" s="394"/>
      <c r="K55" s="372" t="s">
        <v>17</v>
      </c>
      <c r="L55" s="372"/>
      <c r="M55" s="372"/>
      <c r="N55" s="372"/>
      <c r="O55" s="372"/>
      <c r="P55" s="372"/>
      <c r="Q55" s="372"/>
      <c r="R55" s="372"/>
      <c r="S55" s="372"/>
      <c r="T55" s="372"/>
      <c r="U55" s="372"/>
      <c r="V55" s="372"/>
      <c r="W55" s="372"/>
      <c r="X55" s="372"/>
      <c r="Y55" s="372"/>
      <c r="Z55" s="372"/>
      <c r="AA55" s="372"/>
      <c r="AB55" s="372"/>
      <c r="AC55" s="372"/>
      <c r="AD55" s="372"/>
      <c r="AE55" s="372"/>
      <c r="AF55" s="372"/>
      <c r="AG55" s="372"/>
      <c r="AH55" s="372"/>
      <c r="AI55" s="372"/>
      <c r="AJ55" s="372"/>
      <c r="AK55" s="372"/>
      <c r="AL55" s="372"/>
      <c r="AM55" s="372"/>
    </row>
    <row r="56" spans="1:39" ht="18" customHeight="1" x14ac:dyDescent="0.15">
      <c r="A56" s="460"/>
      <c r="B56" s="461"/>
      <c r="C56" s="461"/>
      <c r="D56" s="461"/>
      <c r="E56" s="462"/>
      <c r="F56" s="463"/>
      <c r="G56" s="464"/>
      <c r="H56" s="464"/>
      <c r="I56" s="464"/>
      <c r="J56" s="464"/>
      <c r="K56" s="373"/>
      <c r="L56" s="373"/>
      <c r="M56" s="373"/>
      <c r="N56" s="373"/>
      <c r="O56" s="373"/>
      <c r="P56" s="373"/>
      <c r="Q56" s="373"/>
      <c r="R56" s="373"/>
      <c r="S56" s="373"/>
      <c r="T56" s="373"/>
      <c r="U56" s="373"/>
      <c r="V56" s="373"/>
      <c r="W56" s="373"/>
      <c r="X56" s="373"/>
      <c r="Y56" s="373"/>
      <c r="Z56" s="373"/>
      <c r="AA56" s="373"/>
      <c r="AB56" s="373"/>
      <c r="AC56" s="373"/>
      <c r="AD56" s="373"/>
      <c r="AE56" s="373"/>
      <c r="AF56" s="373"/>
      <c r="AG56" s="373"/>
      <c r="AH56" s="373"/>
      <c r="AI56" s="373"/>
      <c r="AJ56" s="373"/>
      <c r="AK56" s="373"/>
      <c r="AL56" s="373"/>
      <c r="AM56" s="373"/>
    </row>
    <row r="57" spans="1:39" ht="18" customHeight="1" x14ac:dyDescent="0.15">
      <c r="A57" s="451"/>
      <c r="B57" s="452"/>
      <c r="C57" s="452"/>
      <c r="D57" s="452"/>
      <c r="E57" s="453"/>
      <c r="F57" s="454"/>
      <c r="G57" s="455"/>
      <c r="H57" s="455"/>
      <c r="I57" s="455"/>
      <c r="J57" s="455"/>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c r="AI57" s="370"/>
      <c r="AJ57" s="370"/>
      <c r="AK57" s="370"/>
      <c r="AL57" s="370"/>
      <c r="AM57" s="370"/>
    </row>
    <row r="58" spans="1:39" ht="18" customHeight="1" x14ac:dyDescent="0.15">
      <c r="A58" s="401"/>
      <c r="B58" s="402"/>
      <c r="C58" s="402"/>
      <c r="D58" s="402"/>
      <c r="E58" s="403"/>
      <c r="F58" s="404"/>
      <c r="G58" s="405"/>
      <c r="H58" s="405"/>
      <c r="I58" s="405"/>
      <c r="J58" s="405"/>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c r="AJ58" s="370"/>
      <c r="AK58" s="370"/>
      <c r="AL58" s="370"/>
      <c r="AM58" s="370"/>
    </row>
    <row r="59" spans="1:39" ht="18" customHeight="1" x14ac:dyDescent="0.15">
      <c r="A59" s="401"/>
      <c r="B59" s="402"/>
      <c r="C59" s="402"/>
      <c r="D59" s="402"/>
      <c r="E59" s="403"/>
      <c r="F59" s="404"/>
      <c r="G59" s="405"/>
      <c r="H59" s="405"/>
      <c r="I59" s="405"/>
      <c r="J59" s="405"/>
      <c r="K59" s="370"/>
      <c r="L59" s="370"/>
      <c r="M59" s="370"/>
      <c r="N59" s="370"/>
      <c r="O59" s="370"/>
      <c r="P59" s="370"/>
      <c r="Q59" s="370"/>
      <c r="R59" s="370"/>
      <c r="S59" s="370"/>
      <c r="T59" s="370"/>
      <c r="U59" s="370"/>
      <c r="V59" s="370"/>
      <c r="W59" s="370"/>
      <c r="X59" s="370"/>
      <c r="Y59" s="370"/>
      <c r="Z59" s="370"/>
      <c r="AA59" s="370"/>
      <c r="AB59" s="370"/>
      <c r="AC59" s="370"/>
      <c r="AD59" s="370"/>
      <c r="AE59" s="370"/>
      <c r="AF59" s="370"/>
      <c r="AG59" s="370"/>
      <c r="AH59" s="370"/>
      <c r="AI59" s="370"/>
      <c r="AJ59" s="370"/>
      <c r="AK59" s="370"/>
      <c r="AL59" s="370"/>
      <c r="AM59" s="370"/>
    </row>
    <row r="60" spans="1:39" ht="18" customHeight="1" x14ac:dyDescent="0.15">
      <c r="A60" s="401"/>
      <c r="B60" s="402"/>
      <c r="C60" s="402"/>
      <c r="D60" s="402"/>
      <c r="E60" s="403"/>
      <c r="F60" s="404"/>
      <c r="G60" s="405"/>
      <c r="H60" s="405"/>
      <c r="I60" s="405"/>
      <c r="J60" s="405"/>
      <c r="K60" s="370"/>
      <c r="L60" s="370"/>
      <c r="M60" s="370"/>
      <c r="N60" s="370"/>
      <c r="O60" s="370"/>
      <c r="P60" s="370"/>
      <c r="Q60" s="370"/>
      <c r="R60" s="370"/>
      <c r="S60" s="370"/>
      <c r="T60" s="370"/>
      <c r="U60" s="370"/>
      <c r="V60" s="370"/>
      <c r="W60" s="370"/>
      <c r="X60" s="370"/>
      <c r="Y60" s="370"/>
      <c r="Z60" s="370"/>
      <c r="AA60" s="370"/>
      <c r="AB60" s="370"/>
      <c r="AC60" s="370"/>
      <c r="AD60" s="370"/>
      <c r="AE60" s="370"/>
      <c r="AF60" s="370"/>
      <c r="AG60" s="370"/>
      <c r="AH60" s="370"/>
      <c r="AI60" s="370"/>
      <c r="AJ60" s="370"/>
      <c r="AK60" s="370"/>
      <c r="AL60" s="370"/>
      <c r="AM60" s="370"/>
    </row>
    <row r="61" spans="1:39" ht="18" customHeight="1" x14ac:dyDescent="0.15">
      <c r="A61" s="401"/>
      <c r="B61" s="402"/>
      <c r="C61" s="402"/>
      <c r="D61" s="402"/>
      <c r="E61" s="403"/>
      <c r="F61" s="404"/>
      <c r="G61" s="405"/>
      <c r="H61" s="405"/>
      <c r="I61" s="405"/>
      <c r="J61" s="405"/>
      <c r="K61" s="370"/>
      <c r="L61" s="370"/>
      <c r="M61" s="370"/>
      <c r="N61" s="370"/>
      <c r="O61" s="370"/>
      <c r="P61" s="370"/>
      <c r="Q61" s="370"/>
      <c r="R61" s="370"/>
      <c r="S61" s="370"/>
      <c r="T61" s="370"/>
      <c r="U61" s="370"/>
      <c r="V61" s="370"/>
      <c r="W61" s="370"/>
      <c r="X61" s="370"/>
      <c r="Y61" s="370"/>
      <c r="Z61" s="370"/>
      <c r="AA61" s="370"/>
      <c r="AB61" s="370"/>
      <c r="AC61" s="370"/>
      <c r="AD61" s="370"/>
      <c r="AE61" s="370"/>
      <c r="AF61" s="370"/>
      <c r="AG61" s="370"/>
      <c r="AH61" s="370"/>
      <c r="AI61" s="370"/>
      <c r="AJ61" s="370"/>
      <c r="AK61" s="370"/>
      <c r="AL61" s="370"/>
      <c r="AM61" s="370"/>
    </row>
    <row r="62" spans="1:39" ht="18" customHeight="1" x14ac:dyDescent="0.15">
      <c r="A62" s="401"/>
      <c r="B62" s="402"/>
      <c r="C62" s="402"/>
      <c r="D62" s="402"/>
      <c r="E62" s="403"/>
      <c r="F62" s="404"/>
      <c r="G62" s="405"/>
      <c r="H62" s="405"/>
      <c r="I62" s="405"/>
      <c r="J62" s="405"/>
      <c r="K62" s="370"/>
      <c r="L62" s="370"/>
      <c r="M62" s="370"/>
      <c r="N62" s="370"/>
      <c r="O62" s="370"/>
      <c r="P62" s="370"/>
      <c r="Q62" s="370"/>
      <c r="R62" s="370"/>
      <c r="S62" s="370"/>
      <c r="T62" s="370"/>
      <c r="U62" s="370"/>
      <c r="V62" s="370"/>
      <c r="W62" s="370"/>
      <c r="X62" s="370"/>
      <c r="Y62" s="370"/>
      <c r="Z62" s="370"/>
      <c r="AA62" s="370"/>
      <c r="AB62" s="370"/>
      <c r="AC62" s="370"/>
      <c r="AD62" s="370"/>
      <c r="AE62" s="370"/>
      <c r="AF62" s="370"/>
      <c r="AG62" s="370"/>
      <c r="AH62" s="370"/>
      <c r="AI62" s="370"/>
      <c r="AJ62" s="370"/>
      <c r="AK62" s="370"/>
      <c r="AL62" s="370"/>
      <c r="AM62" s="370"/>
    </row>
    <row r="63" spans="1:39" ht="18" customHeight="1" x14ac:dyDescent="0.15">
      <c r="A63" s="401"/>
      <c r="B63" s="402"/>
      <c r="C63" s="402"/>
      <c r="D63" s="402"/>
      <c r="E63" s="403"/>
      <c r="F63" s="404"/>
      <c r="G63" s="405"/>
      <c r="H63" s="405"/>
      <c r="I63" s="405"/>
      <c r="J63" s="405"/>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c r="AL63" s="370"/>
      <c r="AM63" s="370"/>
    </row>
    <row r="64" spans="1:39" ht="18" customHeight="1" x14ac:dyDescent="0.15">
      <c r="A64" s="401"/>
      <c r="B64" s="402"/>
      <c r="C64" s="402"/>
      <c r="D64" s="402"/>
      <c r="E64" s="403"/>
      <c r="F64" s="404"/>
      <c r="G64" s="405"/>
      <c r="H64" s="405"/>
      <c r="I64" s="405"/>
      <c r="J64" s="405"/>
      <c r="K64" s="370"/>
      <c r="L64" s="370"/>
      <c r="M64" s="370"/>
      <c r="N64" s="370"/>
      <c r="O64" s="370"/>
      <c r="P64" s="370"/>
      <c r="Q64" s="370"/>
      <c r="R64" s="370"/>
      <c r="S64" s="370"/>
      <c r="T64" s="370"/>
      <c r="U64" s="370"/>
      <c r="V64" s="370"/>
      <c r="W64" s="370"/>
      <c r="X64" s="370"/>
      <c r="Y64" s="370"/>
      <c r="Z64" s="370"/>
      <c r="AA64" s="370"/>
      <c r="AB64" s="370"/>
      <c r="AC64" s="370"/>
      <c r="AD64" s="370"/>
      <c r="AE64" s="370"/>
      <c r="AF64" s="370"/>
      <c r="AG64" s="370"/>
      <c r="AH64" s="370"/>
      <c r="AI64" s="370"/>
      <c r="AJ64" s="370"/>
      <c r="AK64" s="370"/>
      <c r="AL64" s="370"/>
      <c r="AM64" s="370"/>
    </row>
    <row r="65" spans="1:39" ht="18" customHeight="1" thickBot="1" x14ac:dyDescent="0.2">
      <c r="A65" s="474"/>
      <c r="B65" s="475"/>
      <c r="C65" s="475"/>
      <c r="D65" s="475"/>
      <c r="E65" s="476"/>
      <c r="F65" s="477"/>
      <c r="G65" s="478"/>
      <c r="H65" s="478"/>
      <c r="I65" s="478"/>
      <c r="J65" s="478"/>
      <c r="K65" s="371"/>
      <c r="L65" s="371"/>
      <c r="M65" s="371"/>
      <c r="N65" s="371"/>
      <c r="O65" s="371"/>
      <c r="P65" s="371"/>
      <c r="Q65" s="371"/>
      <c r="R65" s="371"/>
      <c r="S65" s="371"/>
      <c r="T65" s="371"/>
      <c r="U65" s="371"/>
      <c r="V65" s="371"/>
      <c r="W65" s="371"/>
      <c r="X65" s="371"/>
      <c r="Y65" s="371"/>
      <c r="Z65" s="371"/>
      <c r="AA65" s="371"/>
      <c r="AB65" s="371"/>
      <c r="AC65" s="371"/>
      <c r="AD65" s="371"/>
      <c r="AE65" s="371"/>
      <c r="AF65" s="371"/>
      <c r="AG65" s="371"/>
      <c r="AH65" s="371"/>
      <c r="AI65" s="371"/>
      <c r="AJ65" s="371"/>
      <c r="AK65" s="371"/>
      <c r="AL65" s="371"/>
      <c r="AM65" s="371"/>
    </row>
    <row r="66" spans="1:39" ht="18" customHeight="1" thickTop="1" x14ac:dyDescent="0.15">
      <c r="A66" s="406" t="s">
        <v>39</v>
      </c>
      <c r="B66" s="407"/>
      <c r="C66" s="407"/>
      <c r="D66" s="407"/>
      <c r="E66" s="408"/>
      <c r="F66" s="409">
        <f>SUM(F56:J65)</f>
        <v>0</v>
      </c>
      <c r="G66" s="410"/>
      <c r="H66" s="410"/>
      <c r="I66" s="410"/>
      <c r="J66" s="410"/>
      <c r="K66" s="479"/>
      <c r="L66" s="479"/>
      <c r="M66" s="479"/>
      <c r="N66" s="479"/>
      <c r="O66" s="479"/>
      <c r="P66" s="479"/>
      <c r="Q66" s="479"/>
      <c r="R66" s="479"/>
      <c r="S66" s="479"/>
      <c r="T66" s="479"/>
      <c r="U66" s="479"/>
      <c r="V66" s="479"/>
      <c r="W66" s="479"/>
      <c r="X66" s="479"/>
      <c r="Y66" s="479"/>
      <c r="Z66" s="479"/>
      <c r="AA66" s="479"/>
      <c r="AB66" s="479"/>
      <c r="AC66" s="479"/>
      <c r="AD66" s="479"/>
      <c r="AE66" s="479"/>
      <c r="AF66" s="479"/>
      <c r="AG66" s="479"/>
      <c r="AH66" s="479"/>
      <c r="AI66" s="479"/>
      <c r="AJ66" s="479"/>
      <c r="AK66" s="479"/>
      <c r="AL66" s="479"/>
      <c r="AM66" s="479"/>
    </row>
    <row r="67" spans="1:39" ht="18" customHeight="1" x14ac:dyDescent="0.15">
      <c r="A67" s="143"/>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row>
    <row r="68" spans="1:39" ht="18" customHeight="1" x14ac:dyDescent="0.15">
      <c r="A68" s="145" t="s">
        <v>214</v>
      </c>
      <c r="B68" s="143"/>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row>
    <row r="69" spans="1:39" ht="18" customHeight="1" x14ac:dyDescent="0.15">
      <c r="A69" s="393" t="s">
        <v>16</v>
      </c>
      <c r="B69" s="394"/>
      <c r="C69" s="394"/>
      <c r="D69" s="394"/>
      <c r="E69" s="395"/>
      <c r="F69" s="393" t="s">
        <v>19</v>
      </c>
      <c r="G69" s="394"/>
      <c r="H69" s="394"/>
      <c r="I69" s="394"/>
      <c r="J69" s="394"/>
      <c r="K69" s="372" t="s">
        <v>17</v>
      </c>
      <c r="L69" s="372"/>
      <c r="M69" s="372"/>
      <c r="N69" s="372"/>
      <c r="O69" s="372"/>
      <c r="P69" s="372"/>
      <c r="Q69" s="372"/>
      <c r="R69" s="372"/>
      <c r="S69" s="372"/>
      <c r="T69" s="372"/>
      <c r="U69" s="372"/>
      <c r="V69" s="372"/>
      <c r="W69" s="372"/>
      <c r="X69" s="372"/>
      <c r="Y69" s="372"/>
      <c r="Z69" s="372"/>
      <c r="AA69" s="372"/>
      <c r="AB69" s="372"/>
      <c r="AC69" s="372"/>
      <c r="AD69" s="372"/>
      <c r="AE69" s="372"/>
      <c r="AF69" s="372"/>
      <c r="AG69" s="372"/>
      <c r="AH69" s="372"/>
      <c r="AI69" s="372"/>
      <c r="AJ69" s="372"/>
      <c r="AK69" s="372"/>
      <c r="AL69" s="372"/>
      <c r="AM69" s="372"/>
    </row>
    <row r="70" spans="1:39" ht="18" customHeight="1" x14ac:dyDescent="0.15">
      <c r="A70" s="396"/>
      <c r="B70" s="397"/>
      <c r="C70" s="397"/>
      <c r="D70" s="397"/>
      <c r="E70" s="398"/>
      <c r="F70" s="399"/>
      <c r="G70" s="400"/>
      <c r="H70" s="400"/>
      <c r="I70" s="400"/>
      <c r="J70" s="400"/>
      <c r="K70" s="373"/>
      <c r="L70" s="373"/>
      <c r="M70" s="373"/>
      <c r="N70" s="373"/>
      <c r="O70" s="373"/>
      <c r="P70" s="373"/>
      <c r="Q70" s="373"/>
      <c r="R70" s="373"/>
      <c r="S70" s="373"/>
      <c r="T70" s="373"/>
      <c r="U70" s="373"/>
      <c r="V70" s="373"/>
      <c r="W70" s="373"/>
      <c r="X70" s="373"/>
      <c r="Y70" s="373"/>
      <c r="Z70" s="373"/>
      <c r="AA70" s="373"/>
      <c r="AB70" s="373"/>
      <c r="AC70" s="373"/>
      <c r="AD70" s="373"/>
      <c r="AE70" s="373"/>
      <c r="AF70" s="373"/>
      <c r="AG70" s="373"/>
      <c r="AH70" s="373"/>
      <c r="AI70" s="373"/>
      <c r="AJ70" s="373"/>
      <c r="AK70" s="373"/>
      <c r="AL70" s="373"/>
      <c r="AM70" s="373"/>
    </row>
    <row r="71" spans="1:39" ht="18" customHeight="1" x14ac:dyDescent="0.15">
      <c r="A71" s="401"/>
      <c r="B71" s="402"/>
      <c r="C71" s="402"/>
      <c r="D71" s="402"/>
      <c r="E71" s="403"/>
      <c r="F71" s="404"/>
      <c r="G71" s="405"/>
      <c r="H71" s="405"/>
      <c r="I71" s="405"/>
      <c r="J71" s="405"/>
      <c r="K71" s="370"/>
      <c r="L71" s="370"/>
      <c r="M71" s="370"/>
      <c r="N71" s="370"/>
      <c r="O71" s="370"/>
      <c r="P71" s="370"/>
      <c r="Q71" s="370"/>
      <c r="R71" s="370"/>
      <c r="S71" s="370"/>
      <c r="T71" s="370"/>
      <c r="U71" s="370"/>
      <c r="V71" s="370"/>
      <c r="W71" s="370"/>
      <c r="X71" s="370"/>
      <c r="Y71" s="370"/>
      <c r="Z71" s="370"/>
      <c r="AA71" s="370"/>
      <c r="AB71" s="370"/>
      <c r="AC71" s="370"/>
      <c r="AD71" s="370"/>
      <c r="AE71" s="370"/>
      <c r="AF71" s="370"/>
      <c r="AG71" s="370"/>
      <c r="AH71" s="370"/>
      <c r="AI71" s="370"/>
      <c r="AJ71" s="370"/>
      <c r="AK71" s="370"/>
      <c r="AL71" s="370"/>
      <c r="AM71" s="370"/>
    </row>
    <row r="72" spans="1:39" ht="18" customHeight="1" x14ac:dyDescent="0.15">
      <c r="A72" s="401"/>
      <c r="B72" s="402"/>
      <c r="C72" s="402"/>
      <c r="D72" s="402"/>
      <c r="E72" s="403"/>
      <c r="F72" s="404"/>
      <c r="G72" s="405"/>
      <c r="H72" s="405"/>
      <c r="I72" s="405"/>
      <c r="J72" s="405"/>
      <c r="K72" s="370"/>
      <c r="L72" s="370"/>
      <c r="M72" s="370"/>
      <c r="N72" s="370"/>
      <c r="O72" s="370"/>
      <c r="P72" s="370"/>
      <c r="Q72" s="370"/>
      <c r="R72" s="370"/>
      <c r="S72" s="370"/>
      <c r="T72" s="370"/>
      <c r="U72" s="370"/>
      <c r="V72" s="370"/>
      <c r="W72" s="370"/>
      <c r="X72" s="370"/>
      <c r="Y72" s="370"/>
      <c r="Z72" s="370"/>
      <c r="AA72" s="370"/>
      <c r="AB72" s="370"/>
      <c r="AC72" s="370"/>
      <c r="AD72" s="370"/>
      <c r="AE72" s="370"/>
      <c r="AF72" s="370"/>
      <c r="AG72" s="370"/>
      <c r="AH72" s="370"/>
      <c r="AI72" s="370"/>
      <c r="AJ72" s="370"/>
      <c r="AK72" s="370"/>
      <c r="AL72" s="370"/>
      <c r="AM72" s="370"/>
    </row>
    <row r="73" spans="1:39" ht="18" customHeight="1" x14ac:dyDescent="0.15">
      <c r="A73" s="401"/>
      <c r="B73" s="402"/>
      <c r="C73" s="402"/>
      <c r="D73" s="402"/>
      <c r="E73" s="403"/>
      <c r="F73" s="404"/>
      <c r="G73" s="405"/>
      <c r="H73" s="405"/>
      <c r="I73" s="405"/>
      <c r="J73" s="405"/>
      <c r="K73" s="370"/>
      <c r="L73" s="370"/>
      <c r="M73" s="370"/>
      <c r="N73" s="370"/>
      <c r="O73" s="370"/>
      <c r="P73" s="370"/>
      <c r="Q73" s="370"/>
      <c r="R73" s="370"/>
      <c r="S73" s="370"/>
      <c r="T73" s="370"/>
      <c r="U73" s="370"/>
      <c r="V73" s="370"/>
      <c r="W73" s="370"/>
      <c r="X73" s="370"/>
      <c r="Y73" s="370"/>
      <c r="Z73" s="370"/>
      <c r="AA73" s="370"/>
      <c r="AB73" s="370"/>
      <c r="AC73" s="370"/>
      <c r="AD73" s="370"/>
      <c r="AE73" s="370"/>
      <c r="AF73" s="370"/>
      <c r="AG73" s="370"/>
      <c r="AH73" s="370"/>
      <c r="AI73" s="370"/>
      <c r="AJ73" s="370"/>
      <c r="AK73" s="370"/>
      <c r="AL73" s="370"/>
      <c r="AM73" s="370"/>
    </row>
    <row r="74" spans="1:39" ht="18" customHeight="1" thickBot="1" x14ac:dyDescent="0.2">
      <c r="A74" s="383"/>
      <c r="B74" s="384"/>
      <c r="C74" s="384"/>
      <c r="D74" s="384"/>
      <c r="E74" s="385"/>
      <c r="F74" s="386"/>
      <c r="G74" s="387"/>
      <c r="H74" s="387"/>
      <c r="I74" s="387"/>
      <c r="J74" s="387"/>
      <c r="K74" s="371"/>
      <c r="L74" s="371"/>
      <c r="M74" s="371"/>
      <c r="N74" s="371"/>
      <c r="O74" s="371"/>
      <c r="P74" s="371"/>
      <c r="Q74" s="371"/>
      <c r="R74" s="371"/>
      <c r="S74" s="371"/>
      <c r="T74" s="371"/>
      <c r="U74" s="371"/>
      <c r="V74" s="371"/>
      <c r="W74" s="371"/>
      <c r="X74" s="371"/>
      <c r="Y74" s="371"/>
      <c r="Z74" s="371"/>
      <c r="AA74" s="371"/>
      <c r="AB74" s="371"/>
      <c r="AC74" s="371"/>
      <c r="AD74" s="371"/>
      <c r="AE74" s="371"/>
      <c r="AF74" s="371"/>
      <c r="AG74" s="371"/>
      <c r="AH74" s="371"/>
      <c r="AI74" s="371"/>
      <c r="AJ74" s="371"/>
      <c r="AK74" s="371"/>
      <c r="AL74" s="371"/>
      <c r="AM74" s="371"/>
    </row>
    <row r="75" spans="1:39" ht="18" customHeight="1" thickTop="1" x14ac:dyDescent="0.15">
      <c r="A75" s="375" t="s">
        <v>24</v>
      </c>
      <c r="B75" s="376"/>
      <c r="C75" s="376"/>
      <c r="D75" s="376"/>
      <c r="E75" s="377"/>
      <c r="F75" s="378">
        <f>SUM(F70:J74)</f>
        <v>0</v>
      </c>
      <c r="G75" s="379"/>
      <c r="H75" s="379"/>
      <c r="I75" s="379"/>
      <c r="J75" s="379"/>
      <c r="K75" s="374"/>
      <c r="L75" s="374"/>
      <c r="M75" s="374"/>
      <c r="N75" s="374"/>
      <c r="O75" s="374"/>
      <c r="P75" s="374"/>
      <c r="Q75" s="374"/>
      <c r="R75" s="374"/>
      <c r="S75" s="374"/>
      <c r="T75" s="374"/>
      <c r="U75" s="374"/>
      <c r="V75" s="374"/>
      <c r="W75" s="374"/>
      <c r="X75" s="374"/>
      <c r="Y75" s="374"/>
      <c r="Z75" s="374"/>
      <c r="AA75" s="374"/>
      <c r="AB75" s="374"/>
      <c r="AC75" s="374"/>
      <c r="AD75" s="374"/>
      <c r="AE75" s="374"/>
      <c r="AF75" s="374"/>
      <c r="AG75" s="374"/>
      <c r="AH75" s="374"/>
      <c r="AI75" s="374"/>
      <c r="AJ75" s="374"/>
      <c r="AK75" s="374"/>
      <c r="AL75" s="374"/>
      <c r="AM75" s="374"/>
    </row>
    <row r="76" spans="1:39" ht="18" customHeight="1" x14ac:dyDescent="0.15">
      <c r="A76" s="143"/>
      <c r="B76" s="143"/>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row>
    <row r="77" spans="1:39" ht="18" customHeight="1" x14ac:dyDescent="0.15">
      <c r="A77" s="247" t="s">
        <v>199</v>
      </c>
      <c r="B77" s="143"/>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c r="AC77" s="143"/>
      <c r="AD77" s="143"/>
      <c r="AE77" s="143"/>
      <c r="AF77" s="143"/>
      <c r="AG77" s="143"/>
      <c r="AH77" s="143"/>
      <c r="AI77" s="143"/>
      <c r="AJ77" s="143"/>
    </row>
    <row r="78" spans="1:39" ht="18" customHeight="1" x14ac:dyDescent="0.15">
      <c r="A78" s="393" t="s">
        <v>16</v>
      </c>
      <c r="B78" s="394"/>
      <c r="C78" s="394"/>
      <c r="D78" s="394"/>
      <c r="E78" s="395"/>
      <c r="F78" s="393" t="s">
        <v>19</v>
      </c>
      <c r="G78" s="394"/>
      <c r="H78" s="394"/>
      <c r="I78" s="394"/>
      <c r="J78" s="394"/>
      <c r="K78" s="372" t="s">
        <v>17</v>
      </c>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372"/>
      <c r="AL78" s="372"/>
      <c r="AM78" s="372"/>
    </row>
    <row r="79" spans="1:39" ht="18" customHeight="1" x14ac:dyDescent="0.15">
      <c r="A79" s="396"/>
      <c r="B79" s="397"/>
      <c r="C79" s="397"/>
      <c r="D79" s="397"/>
      <c r="E79" s="398"/>
      <c r="F79" s="399"/>
      <c r="G79" s="400"/>
      <c r="H79" s="400"/>
      <c r="I79" s="400"/>
      <c r="J79" s="400"/>
      <c r="K79" s="373"/>
      <c r="L79" s="373"/>
      <c r="M79" s="373"/>
      <c r="N79" s="373"/>
      <c r="O79" s="373"/>
      <c r="P79" s="373"/>
      <c r="Q79" s="373"/>
      <c r="R79" s="373"/>
      <c r="S79" s="373"/>
      <c r="T79" s="373"/>
      <c r="U79" s="373"/>
      <c r="V79" s="373"/>
      <c r="W79" s="373"/>
      <c r="X79" s="373"/>
      <c r="Y79" s="373"/>
      <c r="Z79" s="373"/>
      <c r="AA79" s="373"/>
      <c r="AB79" s="373"/>
      <c r="AC79" s="373"/>
      <c r="AD79" s="373"/>
      <c r="AE79" s="373"/>
      <c r="AF79" s="373"/>
      <c r="AG79" s="373"/>
      <c r="AH79" s="373"/>
      <c r="AI79" s="373"/>
      <c r="AJ79" s="373"/>
      <c r="AK79" s="373"/>
      <c r="AL79" s="373"/>
      <c r="AM79" s="373"/>
    </row>
    <row r="80" spans="1:39" ht="18" customHeight="1" x14ac:dyDescent="0.15">
      <c r="A80" s="401"/>
      <c r="B80" s="402"/>
      <c r="C80" s="402"/>
      <c r="D80" s="402"/>
      <c r="E80" s="403"/>
      <c r="F80" s="404"/>
      <c r="G80" s="405"/>
      <c r="H80" s="405"/>
      <c r="I80" s="405"/>
      <c r="J80" s="405"/>
      <c r="K80" s="370"/>
      <c r="L80" s="370"/>
      <c r="M80" s="370"/>
      <c r="N80" s="370"/>
      <c r="O80" s="370"/>
      <c r="P80" s="370"/>
      <c r="Q80" s="370"/>
      <c r="R80" s="370"/>
      <c r="S80" s="370"/>
      <c r="T80" s="370"/>
      <c r="U80" s="370"/>
      <c r="V80" s="370"/>
      <c r="W80" s="370"/>
      <c r="X80" s="370"/>
      <c r="Y80" s="370"/>
      <c r="Z80" s="370"/>
      <c r="AA80" s="370"/>
      <c r="AB80" s="370"/>
      <c r="AC80" s="370"/>
      <c r="AD80" s="370"/>
      <c r="AE80" s="370"/>
      <c r="AF80" s="370"/>
      <c r="AG80" s="370"/>
      <c r="AH80" s="370"/>
      <c r="AI80" s="370"/>
      <c r="AJ80" s="370"/>
      <c r="AK80" s="370"/>
      <c r="AL80" s="370"/>
      <c r="AM80" s="370"/>
    </row>
    <row r="81" spans="1:39" ht="18" customHeight="1" x14ac:dyDescent="0.15">
      <c r="A81" s="401"/>
      <c r="B81" s="402"/>
      <c r="C81" s="402"/>
      <c r="D81" s="402"/>
      <c r="E81" s="403"/>
      <c r="F81" s="404"/>
      <c r="G81" s="405"/>
      <c r="H81" s="405"/>
      <c r="I81" s="405"/>
      <c r="J81" s="405"/>
      <c r="K81" s="370"/>
      <c r="L81" s="370"/>
      <c r="M81" s="370"/>
      <c r="N81" s="370"/>
      <c r="O81" s="370"/>
      <c r="P81" s="370"/>
      <c r="Q81" s="370"/>
      <c r="R81" s="370"/>
      <c r="S81" s="370"/>
      <c r="T81" s="370"/>
      <c r="U81" s="370"/>
      <c r="V81" s="370"/>
      <c r="W81" s="370"/>
      <c r="X81" s="370"/>
      <c r="Y81" s="370"/>
      <c r="Z81" s="370"/>
      <c r="AA81" s="370"/>
      <c r="AB81" s="370"/>
      <c r="AC81" s="370"/>
      <c r="AD81" s="370"/>
      <c r="AE81" s="370"/>
      <c r="AF81" s="370"/>
      <c r="AG81" s="370"/>
      <c r="AH81" s="370"/>
      <c r="AI81" s="370"/>
      <c r="AJ81" s="370"/>
      <c r="AK81" s="370"/>
      <c r="AL81" s="370"/>
      <c r="AM81" s="370"/>
    </row>
    <row r="82" spans="1:39" ht="18" customHeight="1" x14ac:dyDescent="0.15">
      <c r="A82" s="401"/>
      <c r="B82" s="402"/>
      <c r="C82" s="402"/>
      <c r="D82" s="402"/>
      <c r="E82" s="403"/>
      <c r="F82" s="404"/>
      <c r="G82" s="405"/>
      <c r="H82" s="405"/>
      <c r="I82" s="405"/>
      <c r="J82" s="405"/>
      <c r="K82" s="370"/>
      <c r="L82" s="370"/>
      <c r="M82" s="370"/>
      <c r="N82" s="370"/>
      <c r="O82" s="370"/>
      <c r="P82" s="370"/>
      <c r="Q82" s="370"/>
      <c r="R82" s="370"/>
      <c r="S82" s="370"/>
      <c r="T82" s="370"/>
      <c r="U82" s="370"/>
      <c r="V82" s="370"/>
      <c r="W82" s="370"/>
      <c r="X82" s="370"/>
      <c r="Y82" s="370"/>
      <c r="Z82" s="370"/>
      <c r="AA82" s="370"/>
      <c r="AB82" s="370"/>
      <c r="AC82" s="370"/>
      <c r="AD82" s="370"/>
      <c r="AE82" s="370"/>
      <c r="AF82" s="370"/>
      <c r="AG82" s="370"/>
      <c r="AH82" s="370"/>
      <c r="AI82" s="370"/>
      <c r="AJ82" s="370"/>
      <c r="AK82" s="370"/>
      <c r="AL82" s="370"/>
      <c r="AM82" s="370"/>
    </row>
    <row r="83" spans="1:39" ht="18" customHeight="1" thickBot="1" x14ac:dyDescent="0.2">
      <c r="A83" s="383"/>
      <c r="B83" s="384"/>
      <c r="C83" s="384"/>
      <c r="D83" s="384"/>
      <c r="E83" s="385"/>
      <c r="F83" s="386"/>
      <c r="G83" s="387"/>
      <c r="H83" s="387"/>
      <c r="I83" s="387"/>
      <c r="J83" s="387"/>
      <c r="K83" s="371"/>
      <c r="L83" s="371"/>
      <c r="M83" s="371"/>
      <c r="N83" s="371"/>
      <c r="O83" s="371"/>
      <c r="P83" s="371"/>
      <c r="Q83" s="371"/>
      <c r="R83" s="371"/>
      <c r="S83" s="371"/>
      <c r="T83" s="371"/>
      <c r="U83" s="371"/>
      <c r="V83" s="371"/>
      <c r="W83" s="371"/>
      <c r="X83" s="371"/>
      <c r="Y83" s="371"/>
      <c r="Z83" s="371"/>
      <c r="AA83" s="371"/>
      <c r="AB83" s="371"/>
      <c r="AC83" s="371"/>
      <c r="AD83" s="371"/>
      <c r="AE83" s="371"/>
      <c r="AF83" s="371"/>
      <c r="AG83" s="371"/>
      <c r="AH83" s="371"/>
      <c r="AI83" s="371"/>
      <c r="AJ83" s="371"/>
      <c r="AK83" s="371"/>
      <c r="AL83" s="371"/>
      <c r="AM83" s="371"/>
    </row>
    <row r="84" spans="1:39" ht="18" customHeight="1" thickTop="1" x14ac:dyDescent="0.15">
      <c r="A84" s="375" t="s">
        <v>91</v>
      </c>
      <c r="B84" s="376"/>
      <c r="C84" s="376"/>
      <c r="D84" s="376"/>
      <c r="E84" s="377"/>
      <c r="F84" s="378">
        <f>SUM(F79:J83)</f>
        <v>0</v>
      </c>
      <c r="G84" s="379"/>
      <c r="H84" s="379"/>
      <c r="I84" s="379"/>
      <c r="J84" s="379"/>
      <c r="K84" s="380"/>
      <c r="L84" s="381"/>
      <c r="M84" s="381"/>
      <c r="N84" s="381"/>
      <c r="O84" s="381"/>
      <c r="P84" s="381"/>
      <c r="Q84" s="381"/>
      <c r="R84" s="381"/>
      <c r="S84" s="381"/>
      <c r="T84" s="381"/>
      <c r="U84" s="381"/>
      <c r="V84" s="381"/>
      <c r="W84" s="381"/>
      <c r="X84" s="381"/>
      <c r="Y84" s="381"/>
      <c r="Z84" s="381"/>
      <c r="AA84" s="381"/>
      <c r="AB84" s="381"/>
      <c r="AC84" s="381"/>
      <c r="AD84" s="381"/>
      <c r="AE84" s="381"/>
      <c r="AF84" s="381"/>
      <c r="AG84" s="381"/>
      <c r="AH84" s="381"/>
      <c r="AI84" s="381"/>
      <c r="AJ84" s="381"/>
      <c r="AK84" s="381"/>
      <c r="AL84" s="381"/>
      <c r="AM84" s="382"/>
    </row>
    <row r="86" spans="1:39" x14ac:dyDescent="0.15">
      <c r="B86" s="192" t="s">
        <v>202</v>
      </c>
    </row>
  </sheetData>
  <sheetProtection formatCells="0" formatColumns="0" formatRows="0" insertColumns="0" insertRows="0" autoFilter="0"/>
  <mergeCells count="118">
    <mergeCell ref="K71:AM71"/>
    <mergeCell ref="L4:AF4"/>
    <mergeCell ref="L3:AF3"/>
    <mergeCell ref="A83:E83"/>
    <mergeCell ref="F83:J83"/>
    <mergeCell ref="A82:E82"/>
    <mergeCell ref="F82:J82"/>
    <mergeCell ref="L5:AM5"/>
    <mergeCell ref="L7:AM7"/>
    <mergeCell ref="AF35:AH35"/>
    <mergeCell ref="A59:E59"/>
    <mergeCell ref="F59:J59"/>
    <mergeCell ref="A64:E64"/>
    <mergeCell ref="F64:J64"/>
    <mergeCell ref="A65:E65"/>
    <mergeCell ref="F65:J65"/>
    <mergeCell ref="K64:AM64"/>
    <mergeCell ref="K65:AM65"/>
    <mergeCell ref="K66:AM66"/>
    <mergeCell ref="K69:AM69"/>
    <mergeCell ref="K70:AM70"/>
    <mergeCell ref="A58:E58"/>
    <mergeCell ref="K58:AM58"/>
    <mergeCell ref="A60:E60"/>
    <mergeCell ref="F60:J60"/>
    <mergeCell ref="A61:E61"/>
    <mergeCell ref="F61:J61"/>
    <mergeCell ref="A62:E62"/>
    <mergeCell ref="F62:J62"/>
    <mergeCell ref="A63:E63"/>
    <mergeCell ref="F63:J63"/>
    <mergeCell ref="F58:J58"/>
    <mergeCell ref="K59:AM59"/>
    <mergeCell ref="K60:AM60"/>
    <mergeCell ref="K61:AM61"/>
    <mergeCell ref="K62:AM62"/>
    <mergeCell ref="K63:AM63"/>
    <mergeCell ref="A57:E57"/>
    <mergeCell ref="F57:J57"/>
    <mergeCell ref="AL44:AM44"/>
    <mergeCell ref="W44:Z44"/>
    <mergeCell ref="W13:Z13"/>
    <mergeCell ref="AF13:AH13"/>
    <mergeCell ref="AF44:AH44"/>
    <mergeCell ref="K14:AE14"/>
    <mergeCell ref="K56:AM56"/>
    <mergeCell ref="K55:AM55"/>
    <mergeCell ref="K57:AM57"/>
    <mergeCell ref="W35:Z35"/>
    <mergeCell ref="AA35:AC35"/>
    <mergeCell ref="AD35:AE35"/>
    <mergeCell ref="C15:AM18"/>
    <mergeCell ref="H45:J45"/>
    <mergeCell ref="AI44:AK44"/>
    <mergeCell ref="AD44:AE44"/>
    <mergeCell ref="A55:E55"/>
    <mergeCell ref="A56:E56"/>
    <mergeCell ref="F55:J55"/>
    <mergeCell ref="F56:J56"/>
    <mergeCell ref="H14:J14"/>
    <mergeCell ref="AF36:AM36"/>
    <mergeCell ref="A84:E84"/>
    <mergeCell ref="F84:J84"/>
    <mergeCell ref="A78:E78"/>
    <mergeCell ref="F78:J78"/>
    <mergeCell ref="A79:E79"/>
    <mergeCell ref="F79:J79"/>
    <mergeCell ref="A80:E80"/>
    <mergeCell ref="F80:J80"/>
    <mergeCell ref="A81:E81"/>
    <mergeCell ref="F81:J81"/>
    <mergeCell ref="AG3:AM3"/>
    <mergeCell ref="AG4:AM4"/>
    <mergeCell ref="K45:AE45"/>
    <mergeCell ref="AL13:AM13"/>
    <mergeCell ref="AI13:AK13"/>
    <mergeCell ref="C46:AM47"/>
    <mergeCell ref="B6:K7"/>
    <mergeCell ref="AA13:AC13"/>
    <mergeCell ref="AD13:AE13"/>
    <mergeCell ref="AF45:AM45"/>
    <mergeCell ref="P9:Y9"/>
    <mergeCell ref="AC9:AM9"/>
    <mergeCell ref="L8:AM8"/>
    <mergeCell ref="A75:E75"/>
    <mergeCell ref="F75:J75"/>
    <mergeCell ref="K84:AM84"/>
    <mergeCell ref="A74:E74"/>
    <mergeCell ref="F74:J74"/>
    <mergeCell ref="T6:V6"/>
    <mergeCell ref="AI35:AK35"/>
    <mergeCell ref="AL35:AM35"/>
    <mergeCell ref="A69:E69"/>
    <mergeCell ref="F69:J69"/>
    <mergeCell ref="A70:E70"/>
    <mergeCell ref="F70:J70"/>
    <mergeCell ref="A71:E71"/>
    <mergeCell ref="F71:J71"/>
    <mergeCell ref="A72:E72"/>
    <mergeCell ref="F72:J72"/>
    <mergeCell ref="A73:E73"/>
    <mergeCell ref="F73:J73"/>
    <mergeCell ref="A66:E66"/>
    <mergeCell ref="F66:J66"/>
    <mergeCell ref="AA44:AC44"/>
    <mergeCell ref="A3:A9"/>
    <mergeCell ref="A10:H11"/>
    <mergeCell ref="Q6:R6"/>
    <mergeCell ref="K72:AM72"/>
    <mergeCell ref="K73:AM73"/>
    <mergeCell ref="K74:AM74"/>
    <mergeCell ref="K78:AM78"/>
    <mergeCell ref="K79:AM79"/>
    <mergeCell ref="K80:AM80"/>
    <mergeCell ref="K81:AM81"/>
    <mergeCell ref="K82:AM82"/>
    <mergeCell ref="K83:AM83"/>
    <mergeCell ref="K75:AM75"/>
  </mergeCells>
  <phoneticPr fontId="4"/>
  <dataValidations count="3">
    <dataValidation imeMode="halfAlpha" allowBlank="1" showInputMessage="1" showErrorMessage="1" sqref="S35:V35 L21 S50:V50 J50:N50 S48 AI48 AI49:AL49 AM50 Q26 W26 AB26 AE26 J20 P20 U20 AD20 AA49:AD49 Y49 J44:N44 S44:V44 V37 AG37:AL37 AC38:AH38 AQ37 AM38 Z37:AA37 S38:X38 K33:L33 N33:O33 J32:N32 J34:N35 T33:Y33 S32:X32 S34:X34 AD33:AI33 AC32:AH32 AC34:AH34 AM32 J38:N38 J37:P37 O49:S49" xr:uid="{00000000-0002-0000-0300-000000000000}"/>
    <dataValidation type="list" allowBlank="1" showInputMessage="1" showErrorMessage="1" sqref="H14:J14" xr:uid="{00000000-0002-0000-0300-000001000000}">
      <formula1>"①,②,③,④,⑤"</formula1>
    </dataValidation>
    <dataValidation type="list" allowBlank="1" showInputMessage="1" showErrorMessage="1" sqref="H45:J45" xr:uid="{00000000-0002-0000-0300-000002000000}">
      <formula1>"①,②"</formula1>
    </dataValidation>
  </dataValidations>
  <printOptions horizontalCentered="1"/>
  <pageMargins left="0.55118110236220474" right="0.55118110236220474" top="0.43307086614173229" bottom="0.23622047244094491" header="0.51181102362204722" footer="0.35433070866141736"/>
  <pageSetup paperSize="9" scale="96" orientation="portrait" r:id="rId1"/>
  <headerFooter alignWithMargins="0"/>
  <rowBreaks count="1" manualBreakCount="1">
    <brk id="50"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9</xdr:row>
                    <xdr:rowOff>0</xdr:rowOff>
                  </from>
                  <to>
                    <xdr:col>9</xdr:col>
                    <xdr:colOff>28575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28575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18</xdr:row>
                    <xdr:rowOff>228600</xdr:rowOff>
                  </from>
                  <to>
                    <xdr:col>2</xdr:col>
                    <xdr:colOff>19050</xdr:colOff>
                    <xdr:row>20</xdr:row>
                    <xdr:rowOff>9525</xdr:rowOff>
                  </to>
                </anchor>
              </controlPr>
            </control>
          </mc:Choice>
        </mc:AlternateContent>
        <mc:AlternateContent xmlns:mc="http://schemas.openxmlformats.org/markup-compatibility/2006">
          <mc:Choice Requires="x14">
            <control shapeId="24644" r:id="rId7" name="Check Box 68">
              <controlPr defaultSize="0" autoFill="0" autoLine="0" autoPict="0">
                <anchor moveWithCells="1">
                  <from>
                    <xdr:col>0</xdr:col>
                    <xdr:colOff>142875</xdr:colOff>
                    <xdr:row>23</xdr:row>
                    <xdr:rowOff>0</xdr:rowOff>
                  </from>
                  <to>
                    <xdr:col>2</xdr:col>
                    <xdr:colOff>19050</xdr:colOff>
                    <xdr:row>24</xdr:row>
                    <xdr:rowOff>9525</xdr:rowOff>
                  </to>
                </anchor>
              </controlPr>
            </control>
          </mc:Choice>
        </mc:AlternateContent>
        <mc:AlternateContent xmlns:mc="http://schemas.openxmlformats.org/markup-compatibility/2006">
          <mc:Choice Requires="x14">
            <control shapeId="24653" r:id="rId8" name="Check Box 77">
              <controlPr defaultSize="0" autoFill="0" autoLine="0" autoPict="0">
                <anchor moveWithCells="1">
                  <from>
                    <xdr:col>0</xdr:col>
                    <xdr:colOff>133350</xdr:colOff>
                    <xdr:row>33</xdr:row>
                    <xdr:rowOff>0</xdr:rowOff>
                  </from>
                  <to>
                    <xdr:col>2</xdr:col>
                    <xdr:colOff>9525</xdr:colOff>
                    <xdr:row>34</xdr:row>
                    <xdr:rowOff>9525</xdr:rowOff>
                  </to>
                </anchor>
              </controlPr>
            </control>
          </mc:Choice>
        </mc:AlternateContent>
        <mc:AlternateContent xmlns:mc="http://schemas.openxmlformats.org/markup-compatibility/2006">
          <mc:Choice Requires="x14">
            <control shapeId="24672" r:id="rId9" name="Check Box 96">
              <controlPr defaultSize="0" autoFill="0" autoLine="0" autoPict="0">
                <anchor moveWithCells="1">
                  <from>
                    <xdr:col>0</xdr:col>
                    <xdr:colOff>142875</xdr:colOff>
                    <xdr:row>48</xdr:row>
                    <xdr:rowOff>0</xdr:rowOff>
                  </from>
                  <to>
                    <xdr:col>2</xdr:col>
                    <xdr:colOff>19050</xdr:colOff>
                    <xdr:row>49</xdr:row>
                    <xdr:rowOff>9525</xdr:rowOff>
                  </to>
                </anchor>
              </controlPr>
            </control>
          </mc:Choice>
        </mc:AlternateContent>
        <mc:AlternateContent xmlns:mc="http://schemas.openxmlformats.org/markup-compatibility/2006">
          <mc:Choice Requires="x14">
            <control shapeId="24688" r:id="rId10" name="Check Box 112">
              <controlPr defaultSize="0" autoFill="0" autoLine="0" autoPict="0">
                <anchor moveWithCells="1">
                  <from>
                    <xdr:col>0</xdr:col>
                    <xdr:colOff>133350</xdr:colOff>
                    <xdr:row>35</xdr:row>
                    <xdr:rowOff>238125</xdr:rowOff>
                  </from>
                  <to>
                    <xdr:col>1</xdr:col>
                    <xdr:colOff>171450</xdr:colOff>
                    <xdr:row>37</xdr:row>
                    <xdr:rowOff>9525</xdr:rowOff>
                  </to>
                </anchor>
              </controlPr>
            </control>
          </mc:Choice>
        </mc:AlternateContent>
        <mc:AlternateContent xmlns:mc="http://schemas.openxmlformats.org/markup-compatibility/2006">
          <mc:Choice Requires="x14">
            <control shapeId="24703" r:id="rId11" name="Check Box 127">
              <controlPr defaultSize="0" autoFill="0" autoLine="0" autoPict="0">
                <anchor moveWithCells="1">
                  <from>
                    <xdr:col>0</xdr:col>
                    <xdr:colOff>142875</xdr:colOff>
                    <xdr:row>21</xdr:row>
                    <xdr:rowOff>0</xdr:rowOff>
                  </from>
                  <to>
                    <xdr:col>2</xdr:col>
                    <xdr:colOff>9525</xdr:colOff>
                    <xdr:row>22</xdr:row>
                    <xdr:rowOff>19050</xdr:rowOff>
                  </to>
                </anchor>
              </controlPr>
            </control>
          </mc:Choice>
        </mc:AlternateContent>
        <mc:AlternateContent xmlns:mc="http://schemas.openxmlformats.org/markup-compatibility/2006">
          <mc:Choice Requires="x14">
            <control shapeId="24704" r:id="rId12" name="Check Box 128">
              <controlPr defaultSize="0" autoFill="0" autoLine="0" autoPict="0">
                <anchor moveWithCells="1">
                  <from>
                    <xdr:col>0</xdr:col>
                    <xdr:colOff>142875</xdr:colOff>
                    <xdr:row>19</xdr:row>
                    <xdr:rowOff>228600</xdr:rowOff>
                  </from>
                  <to>
                    <xdr:col>2</xdr:col>
                    <xdr:colOff>19050</xdr:colOff>
                    <xdr:row>21</xdr:row>
                    <xdr:rowOff>9525</xdr:rowOff>
                  </to>
                </anchor>
              </controlPr>
            </control>
          </mc:Choice>
        </mc:AlternateContent>
        <mc:AlternateContent xmlns:mc="http://schemas.openxmlformats.org/markup-compatibility/2006">
          <mc:Choice Requires="x14">
            <control shapeId="24705" r:id="rId13" name="Check Box 129">
              <controlPr defaultSize="0" autoFill="0" autoLine="0" autoPict="0">
                <anchor moveWithCells="1">
                  <from>
                    <xdr:col>28</xdr:col>
                    <xdr:colOff>142875</xdr:colOff>
                    <xdr:row>18</xdr:row>
                    <xdr:rowOff>228600</xdr:rowOff>
                  </from>
                  <to>
                    <xdr:col>30</xdr:col>
                    <xdr:colOff>19050</xdr:colOff>
                    <xdr:row>20</xdr:row>
                    <xdr:rowOff>9525</xdr:rowOff>
                  </to>
                </anchor>
              </controlPr>
            </control>
          </mc:Choice>
        </mc:AlternateContent>
        <mc:AlternateContent xmlns:mc="http://schemas.openxmlformats.org/markup-compatibility/2006">
          <mc:Choice Requires="x14">
            <control shapeId="24706" r:id="rId14" name="Check Box 130">
              <controlPr defaultSize="0" autoFill="0" autoLine="0" autoPict="0">
                <anchor moveWithCells="1">
                  <from>
                    <xdr:col>14</xdr:col>
                    <xdr:colOff>142875</xdr:colOff>
                    <xdr:row>18</xdr:row>
                    <xdr:rowOff>228600</xdr:rowOff>
                  </from>
                  <to>
                    <xdr:col>16</xdr:col>
                    <xdr:colOff>19050</xdr:colOff>
                    <xdr:row>20</xdr:row>
                    <xdr:rowOff>9525</xdr:rowOff>
                  </to>
                </anchor>
              </controlPr>
            </control>
          </mc:Choice>
        </mc:AlternateContent>
        <mc:AlternateContent xmlns:mc="http://schemas.openxmlformats.org/markup-compatibility/2006">
          <mc:Choice Requires="x14">
            <control shapeId="24707" r:id="rId15" name="Check Box 131">
              <controlPr defaultSize="0" autoFill="0" autoLine="0" autoPict="0">
                <anchor moveWithCells="1">
                  <from>
                    <xdr:col>19</xdr:col>
                    <xdr:colOff>133350</xdr:colOff>
                    <xdr:row>18</xdr:row>
                    <xdr:rowOff>228600</xdr:rowOff>
                  </from>
                  <to>
                    <xdr:col>21</xdr:col>
                    <xdr:colOff>9525</xdr:colOff>
                    <xdr:row>20</xdr:row>
                    <xdr:rowOff>9525</xdr:rowOff>
                  </to>
                </anchor>
              </controlPr>
            </control>
          </mc:Choice>
        </mc:AlternateContent>
        <mc:AlternateContent xmlns:mc="http://schemas.openxmlformats.org/markup-compatibility/2006">
          <mc:Choice Requires="x14">
            <control shapeId="24708" r:id="rId16" name="Check Box 132">
              <controlPr defaultSize="0" autoFill="0" autoLine="0" autoPict="0">
                <anchor moveWithCells="1">
                  <from>
                    <xdr:col>10</xdr:col>
                    <xdr:colOff>142875</xdr:colOff>
                    <xdr:row>19</xdr:row>
                    <xdr:rowOff>228600</xdr:rowOff>
                  </from>
                  <to>
                    <xdr:col>12</xdr:col>
                    <xdr:colOff>19050</xdr:colOff>
                    <xdr:row>21</xdr:row>
                    <xdr:rowOff>9525</xdr:rowOff>
                  </to>
                </anchor>
              </controlPr>
            </control>
          </mc:Choice>
        </mc:AlternateContent>
        <mc:AlternateContent xmlns:mc="http://schemas.openxmlformats.org/markup-compatibility/2006">
          <mc:Choice Requires="x14">
            <control shapeId="24709" r:id="rId17" name="Check Box 133">
              <controlPr defaultSize="0" autoFill="0" autoLine="0" autoPict="0">
                <anchor moveWithCells="1">
                  <from>
                    <xdr:col>0</xdr:col>
                    <xdr:colOff>142875</xdr:colOff>
                    <xdr:row>21</xdr:row>
                    <xdr:rowOff>219075</xdr:rowOff>
                  </from>
                  <to>
                    <xdr:col>2</xdr:col>
                    <xdr:colOff>19050</xdr:colOff>
                    <xdr:row>23</xdr:row>
                    <xdr:rowOff>0</xdr:rowOff>
                  </to>
                </anchor>
              </controlPr>
            </control>
          </mc:Choice>
        </mc:AlternateContent>
        <mc:AlternateContent xmlns:mc="http://schemas.openxmlformats.org/markup-compatibility/2006">
          <mc:Choice Requires="x14">
            <control shapeId="24711" r:id="rId18" name="Check Box 135">
              <controlPr defaultSize="0" autoFill="0" autoLine="0" autoPict="0">
                <anchor moveWithCells="1">
                  <from>
                    <xdr:col>21</xdr:col>
                    <xdr:colOff>142875</xdr:colOff>
                    <xdr:row>24</xdr:row>
                    <xdr:rowOff>228600</xdr:rowOff>
                  </from>
                  <to>
                    <xdr:col>23</xdr:col>
                    <xdr:colOff>19050</xdr:colOff>
                    <xdr:row>26</xdr:row>
                    <xdr:rowOff>9525</xdr:rowOff>
                  </to>
                </anchor>
              </controlPr>
            </control>
          </mc:Choice>
        </mc:AlternateContent>
        <mc:AlternateContent xmlns:mc="http://schemas.openxmlformats.org/markup-compatibility/2006">
          <mc:Choice Requires="x14">
            <control shapeId="24715" r:id="rId19" name="Check Box 139">
              <controlPr defaultSize="0" autoFill="0" autoLine="0" autoPict="0">
                <anchor moveWithCells="1">
                  <from>
                    <xdr:col>0</xdr:col>
                    <xdr:colOff>133350</xdr:colOff>
                    <xdr:row>24</xdr:row>
                    <xdr:rowOff>228600</xdr:rowOff>
                  </from>
                  <to>
                    <xdr:col>2</xdr:col>
                    <xdr:colOff>9525</xdr:colOff>
                    <xdr:row>26</xdr:row>
                    <xdr:rowOff>9525</xdr:rowOff>
                  </to>
                </anchor>
              </controlPr>
            </control>
          </mc:Choice>
        </mc:AlternateContent>
        <mc:AlternateContent xmlns:mc="http://schemas.openxmlformats.org/markup-compatibility/2006">
          <mc:Choice Requires="x14">
            <control shapeId="24716" r:id="rId20" name="Check Box 140">
              <controlPr defaultSize="0" autoFill="0" autoLine="0" autoPict="0">
                <anchor moveWithCells="1">
                  <from>
                    <xdr:col>8</xdr:col>
                    <xdr:colOff>142875</xdr:colOff>
                    <xdr:row>18</xdr:row>
                    <xdr:rowOff>228600</xdr:rowOff>
                  </from>
                  <to>
                    <xdr:col>10</xdr:col>
                    <xdr:colOff>19050</xdr:colOff>
                    <xdr:row>20</xdr:row>
                    <xdr:rowOff>9525</xdr:rowOff>
                  </to>
                </anchor>
              </controlPr>
            </control>
          </mc:Choice>
        </mc:AlternateContent>
        <mc:AlternateContent xmlns:mc="http://schemas.openxmlformats.org/markup-compatibility/2006">
          <mc:Choice Requires="x14">
            <control shapeId="24717" r:id="rId21" name="Check Box 141">
              <controlPr defaultSize="0" autoFill="0" autoLine="0" autoPict="0">
                <anchor moveWithCells="1">
                  <from>
                    <xdr:col>15</xdr:col>
                    <xdr:colOff>133350</xdr:colOff>
                    <xdr:row>24</xdr:row>
                    <xdr:rowOff>219075</xdr:rowOff>
                  </from>
                  <to>
                    <xdr:col>17</xdr:col>
                    <xdr:colOff>9525</xdr:colOff>
                    <xdr:row>26</xdr:row>
                    <xdr:rowOff>0</xdr:rowOff>
                  </to>
                </anchor>
              </controlPr>
            </control>
          </mc:Choice>
        </mc:AlternateContent>
        <mc:AlternateContent xmlns:mc="http://schemas.openxmlformats.org/markup-compatibility/2006">
          <mc:Choice Requires="x14">
            <control shapeId="24720" r:id="rId22" name="Check Box 144">
              <controlPr defaultSize="0" autoFill="0" autoLine="0" autoPict="0">
                <anchor moveWithCells="1">
                  <from>
                    <xdr:col>29</xdr:col>
                    <xdr:colOff>142875</xdr:colOff>
                    <xdr:row>24</xdr:row>
                    <xdr:rowOff>228600</xdr:rowOff>
                  </from>
                  <to>
                    <xdr:col>31</xdr:col>
                    <xdr:colOff>9525</xdr:colOff>
                    <xdr:row>26</xdr:row>
                    <xdr:rowOff>9525</xdr:rowOff>
                  </to>
                </anchor>
              </controlPr>
            </control>
          </mc:Choice>
        </mc:AlternateContent>
        <mc:AlternateContent xmlns:mc="http://schemas.openxmlformats.org/markup-compatibility/2006">
          <mc:Choice Requires="x14">
            <control shapeId="24721" r:id="rId23" name="Check Box 145">
              <controlPr defaultSize="0" autoFill="0" autoLine="0" autoPict="0">
                <anchor moveWithCells="1">
                  <from>
                    <xdr:col>26</xdr:col>
                    <xdr:colOff>142875</xdr:colOff>
                    <xdr:row>24</xdr:row>
                    <xdr:rowOff>228600</xdr:rowOff>
                  </from>
                  <to>
                    <xdr:col>28</xdr:col>
                    <xdr:colOff>19050</xdr:colOff>
                    <xdr:row>26</xdr:row>
                    <xdr:rowOff>9525</xdr:rowOff>
                  </to>
                </anchor>
              </controlPr>
            </control>
          </mc:Choice>
        </mc:AlternateContent>
        <mc:AlternateContent xmlns:mc="http://schemas.openxmlformats.org/markup-compatibility/2006">
          <mc:Choice Requires="x14">
            <control shapeId="24722" r:id="rId24" name="Check Box 146">
              <controlPr defaultSize="0" autoFill="0" autoLine="0" autoPict="0">
                <anchor moveWithCells="1">
                  <from>
                    <xdr:col>0</xdr:col>
                    <xdr:colOff>133350</xdr:colOff>
                    <xdr:row>25</xdr:row>
                    <xdr:rowOff>238125</xdr:rowOff>
                  </from>
                  <to>
                    <xdr:col>2</xdr:col>
                    <xdr:colOff>9525</xdr:colOff>
                    <xdr:row>27</xdr:row>
                    <xdr:rowOff>19050</xdr:rowOff>
                  </to>
                </anchor>
              </controlPr>
            </control>
          </mc:Choice>
        </mc:AlternateContent>
        <mc:AlternateContent xmlns:mc="http://schemas.openxmlformats.org/markup-compatibility/2006">
          <mc:Choice Requires="x14">
            <control shapeId="24724" r:id="rId25" name="Check Box 148">
              <controlPr defaultSize="0" autoFill="0" autoLine="0" autoPict="0">
                <anchor moveWithCells="1">
                  <from>
                    <xdr:col>0</xdr:col>
                    <xdr:colOff>133350</xdr:colOff>
                    <xdr:row>28</xdr:row>
                    <xdr:rowOff>228600</xdr:rowOff>
                  </from>
                  <to>
                    <xdr:col>2</xdr:col>
                    <xdr:colOff>9525</xdr:colOff>
                    <xdr:row>30</xdr:row>
                    <xdr:rowOff>9525</xdr:rowOff>
                  </to>
                </anchor>
              </controlPr>
            </control>
          </mc:Choice>
        </mc:AlternateContent>
        <mc:AlternateContent xmlns:mc="http://schemas.openxmlformats.org/markup-compatibility/2006">
          <mc:Choice Requires="x14">
            <control shapeId="24725" r:id="rId26" name="Check Box 149">
              <controlPr defaultSize="0" autoFill="0" autoLine="0" autoPict="0">
                <anchor moveWithCells="1">
                  <from>
                    <xdr:col>0</xdr:col>
                    <xdr:colOff>133350</xdr:colOff>
                    <xdr:row>27</xdr:row>
                    <xdr:rowOff>9525</xdr:rowOff>
                  </from>
                  <to>
                    <xdr:col>2</xdr:col>
                    <xdr:colOff>9525</xdr:colOff>
                    <xdr:row>28</xdr:row>
                    <xdr:rowOff>28575</xdr:rowOff>
                  </to>
                </anchor>
              </controlPr>
            </control>
          </mc:Choice>
        </mc:AlternateContent>
        <mc:AlternateContent xmlns:mc="http://schemas.openxmlformats.org/markup-compatibility/2006">
          <mc:Choice Requires="x14">
            <control shapeId="24726" r:id="rId27" name="Check Box 150">
              <controlPr defaultSize="0" autoFill="0" autoLine="0" autoPict="0">
                <anchor moveWithCells="1">
                  <from>
                    <xdr:col>0</xdr:col>
                    <xdr:colOff>133350</xdr:colOff>
                    <xdr:row>27</xdr:row>
                    <xdr:rowOff>228600</xdr:rowOff>
                  </from>
                  <to>
                    <xdr:col>2</xdr:col>
                    <xdr:colOff>9525</xdr:colOff>
                    <xdr:row>29</xdr:row>
                    <xdr:rowOff>9525</xdr:rowOff>
                  </to>
                </anchor>
              </controlPr>
            </control>
          </mc:Choice>
        </mc:AlternateContent>
        <mc:AlternateContent xmlns:mc="http://schemas.openxmlformats.org/markup-compatibility/2006">
          <mc:Choice Requires="x14">
            <control shapeId="24727" r:id="rId28" name="Check Box 151">
              <controlPr defaultSize="0" autoFill="0" autoLine="0" autoPict="0">
                <anchor moveWithCells="1">
                  <from>
                    <xdr:col>0</xdr:col>
                    <xdr:colOff>133350</xdr:colOff>
                    <xdr:row>29</xdr:row>
                    <xdr:rowOff>238125</xdr:rowOff>
                  </from>
                  <to>
                    <xdr:col>2</xdr:col>
                    <xdr:colOff>9525</xdr:colOff>
                    <xdr:row>31</xdr:row>
                    <xdr:rowOff>19050</xdr:rowOff>
                  </to>
                </anchor>
              </controlPr>
            </control>
          </mc:Choice>
        </mc:AlternateContent>
        <mc:AlternateContent xmlns:mc="http://schemas.openxmlformats.org/markup-compatibility/2006">
          <mc:Choice Requires="x14">
            <control shapeId="24740" r:id="rId29" name="Check Box 164">
              <controlPr defaultSize="0" autoFill="0" autoLine="0" autoPict="0">
                <anchor moveWithCells="1">
                  <from>
                    <xdr:col>0</xdr:col>
                    <xdr:colOff>133350</xdr:colOff>
                    <xdr:row>39</xdr:row>
                    <xdr:rowOff>228600</xdr:rowOff>
                  </from>
                  <to>
                    <xdr:col>2</xdr:col>
                    <xdr:colOff>9525</xdr:colOff>
                    <xdr:row>41</xdr:row>
                    <xdr:rowOff>9525</xdr:rowOff>
                  </to>
                </anchor>
              </controlPr>
            </control>
          </mc:Choice>
        </mc:AlternateContent>
        <mc:AlternateContent xmlns:mc="http://schemas.openxmlformats.org/markup-compatibility/2006">
          <mc:Choice Requires="x14">
            <control shapeId="24741" r:id="rId30" name="Check Box 165">
              <controlPr defaultSize="0" autoFill="0" autoLine="0" autoPict="0">
                <anchor moveWithCells="1">
                  <from>
                    <xdr:col>0</xdr:col>
                    <xdr:colOff>133350</xdr:colOff>
                    <xdr:row>38</xdr:row>
                    <xdr:rowOff>9525</xdr:rowOff>
                  </from>
                  <to>
                    <xdr:col>2</xdr:col>
                    <xdr:colOff>9525</xdr:colOff>
                    <xdr:row>39</xdr:row>
                    <xdr:rowOff>28575</xdr:rowOff>
                  </to>
                </anchor>
              </controlPr>
            </control>
          </mc:Choice>
        </mc:AlternateContent>
        <mc:AlternateContent xmlns:mc="http://schemas.openxmlformats.org/markup-compatibility/2006">
          <mc:Choice Requires="x14">
            <control shapeId="24742" r:id="rId31" name="Check Box 166">
              <controlPr defaultSize="0" autoFill="0" autoLine="0" autoPict="0">
                <anchor moveWithCells="1">
                  <from>
                    <xdr:col>0</xdr:col>
                    <xdr:colOff>133350</xdr:colOff>
                    <xdr:row>38</xdr:row>
                    <xdr:rowOff>228600</xdr:rowOff>
                  </from>
                  <to>
                    <xdr:col>2</xdr:col>
                    <xdr:colOff>9525</xdr:colOff>
                    <xdr:row>40</xdr:row>
                    <xdr:rowOff>9525</xdr:rowOff>
                  </to>
                </anchor>
              </controlPr>
            </control>
          </mc:Choice>
        </mc:AlternateContent>
        <mc:AlternateContent xmlns:mc="http://schemas.openxmlformats.org/markup-compatibility/2006">
          <mc:Choice Requires="x14">
            <control shapeId="24743" r:id="rId32" name="Check Box 167">
              <controlPr defaultSize="0" autoFill="0" autoLine="0" autoPict="0">
                <anchor moveWithCells="1">
                  <from>
                    <xdr:col>0</xdr:col>
                    <xdr:colOff>133350</xdr:colOff>
                    <xdr:row>40</xdr:row>
                    <xdr:rowOff>238125</xdr:rowOff>
                  </from>
                  <to>
                    <xdr:col>2</xdr:col>
                    <xdr:colOff>9525</xdr:colOff>
                    <xdr:row>42</xdr:row>
                    <xdr:rowOff>19050</xdr:rowOff>
                  </to>
                </anchor>
              </controlPr>
            </control>
          </mc:Choice>
        </mc:AlternateContent>
        <mc:AlternateContent xmlns:mc="http://schemas.openxmlformats.org/markup-compatibility/2006">
          <mc:Choice Requires="x14">
            <control shapeId="24744" r:id="rId33" name="Check Box 168">
              <controlPr defaultSize="0" autoFill="0" autoLine="0" autoPict="0">
                <anchor moveWithCells="1">
                  <from>
                    <xdr:col>0</xdr:col>
                    <xdr:colOff>133350</xdr:colOff>
                    <xdr:row>37</xdr:row>
                    <xdr:rowOff>0</xdr:rowOff>
                  </from>
                  <to>
                    <xdr:col>2</xdr:col>
                    <xdr:colOff>9525</xdr:colOff>
                    <xdr:row>38</xdr:row>
                    <xdr:rowOff>9525</xdr:rowOff>
                  </to>
                </anchor>
              </controlPr>
            </control>
          </mc:Choice>
        </mc:AlternateContent>
        <mc:AlternateContent xmlns:mc="http://schemas.openxmlformats.org/markup-compatibility/2006">
          <mc:Choice Requires="x14">
            <control shapeId="24746" r:id="rId34" name="Check Box 170">
              <controlPr defaultSize="0" autoFill="0" autoLine="0" autoPict="0">
                <anchor moveWithCells="1">
                  <from>
                    <xdr:col>15</xdr:col>
                    <xdr:colOff>142875</xdr:colOff>
                    <xdr:row>35</xdr:row>
                    <xdr:rowOff>238125</xdr:rowOff>
                  </from>
                  <to>
                    <xdr:col>17</xdr:col>
                    <xdr:colOff>19050</xdr:colOff>
                    <xdr:row>37</xdr:row>
                    <xdr:rowOff>9525</xdr:rowOff>
                  </to>
                </anchor>
              </controlPr>
            </control>
          </mc:Choice>
        </mc:AlternateContent>
        <mc:AlternateContent xmlns:mc="http://schemas.openxmlformats.org/markup-compatibility/2006">
          <mc:Choice Requires="x14">
            <control shapeId="24747" r:id="rId35" name="Check Box 171">
              <controlPr defaultSize="0" autoFill="0" autoLine="0" autoPict="0">
                <anchor moveWithCells="1">
                  <from>
                    <xdr:col>26</xdr:col>
                    <xdr:colOff>152400</xdr:colOff>
                    <xdr:row>35</xdr:row>
                    <xdr:rowOff>238125</xdr:rowOff>
                  </from>
                  <to>
                    <xdr:col>28</xdr:col>
                    <xdr:colOff>28575</xdr:colOff>
                    <xdr:row>37</xdr:row>
                    <xdr:rowOff>9525</xdr:rowOff>
                  </to>
                </anchor>
              </controlPr>
            </control>
          </mc:Choice>
        </mc:AlternateContent>
        <mc:AlternateContent xmlns:mc="http://schemas.openxmlformats.org/markup-compatibility/2006">
          <mc:Choice Requires="x14">
            <control shapeId="24748" r:id="rId36" name="Check Box 172">
              <controlPr defaultSize="0" autoFill="0" autoLine="0" autoPict="0">
                <anchor moveWithCells="1">
                  <from>
                    <xdr:col>21</xdr:col>
                    <xdr:colOff>142875</xdr:colOff>
                    <xdr:row>35</xdr:row>
                    <xdr:rowOff>238125</xdr:rowOff>
                  </from>
                  <to>
                    <xdr:col>23</xdr:col>
                    <xdr:colOff>19050</xdr:colOff>
                    <xdr:row>37</xdr:row>
                    <xdr:rowOff>9525</xdr:rowOff>
                  </to>
                </anchor>
              </controlPr>
            </control>
          </mc:Choice>
        </mc:AlternateContent>
        <mc:AlternateContent xmlns:mc="http://schemas.openxmlformats.org/markup-compatibility/2006">
          <mc:Choice Requires="x14">
            <control shapeId="24749" r:id="rId37" name="Check Box 173">
              <controlPr defaultSize="0" autoFill="0" autoLine="0" autoPict="0">
                <anchor moveWithCells="1">
                  <from>
                    <xdr:col>32</xdr:col>
                    <xdr:colOff>142875</xdr:colOff>
                    <xdr:row>48</xdr:row>
                    <xdr:rowOff>0</xdr:rowOff>
                  </from>
                  <to>
                    <xdr:col>34</xdr:col>
                    <xdr:colOff>19050</xdr:colOff>
                    <xdr:row>49</xdr:row>
                    <xdr:rowOff>9525</xdr:rowOff>
                  </to>
                </anchor>
              </controlPr>
            </control>
          </mc:Choice>
        </mc:AlternateContent>
        <mc:AlternateContent xmlns:mc="http://schemas.openxmlformats.org/markup-compatibility/2006">
          <mc:Choice Requires="x14">
            <control shapeId="24751" r:id="rId38" name="Check Box 175">
              <controlPr defaultSize="0" autoFill="0" autoLine="0" autoPict="0">
                <anchor moveWithCells="1">
                  <from>
                    <xdr:col>0</xdr:col>
                    <xdr:colOff>142875</xdr:colOff>
                    <xdr:row>48</xdr:row>
                    <xdr:rowOff>228600</xdr:rowOff>
                  </from>
                  <to>
                    <xdr:col>2</xdr:col>
                    <xdr:colOff>19050</xdr:colOff>
                    <xdr:row>50</xdr:row>
                    <xdr:rowOff>0</xdr:rowOff>
                  </to>
                </anchor>
              </controlPr>
            </control>
          </mc:Choice>
        </mc:AlternateContent>
        <mc:AlternateContent xmlns:mc="http://schemas.openxmlformats.org/markup-compatibility/2006">
          <mc:Choice Requires="x14">
            <control shapeId="24756" r:id="rId39" name="Check Box 180">
              <controlPr defaultSize="0" autoFill="0" autoLine="0" autoPict="0">
                <anchor moveWithCells="1">
                  <from>
                    <xdr:col>18</xdr:col>
                    <xdr:colOff>142875</xdr:colOff>
                    <xdr:row>48</xdr:row>
                    <xdr:rowOff>0</xdr:rowOff>
                  </from>
                  <to>
                    <xdr:col>20</xdr:col>
                    <xdr:colOff>19050</xdr:colOff>
                    <xdr:row>49</xdr:row>
                    <xdr:rowOff>9525</xdr:rowOff>
                  </to>
                </anchor>
              </controlPr>
            </control>
          </mc:Choice>
        </mc:AlternateContent>
        <mc:AlternateContent xmlns:mc="http://schemas.openxmlformats.org/markup-compatibility/2006">
          <mc:Choice Requires="x14">
            <control shapeId="24758" r:id="rId40" name="Check Box 182">
              <controlPr defaultSize="0" autoFill="0" autoLine="0" autoPict="0">
                <anchor moveWithCells="1">
                  <from>
                    <xdr:col>24</xdr:col>
                    <xdr:colOff>142875</xdr:colOff>
                    <xdr:row>48</xdr:row>
                    <xdr:rowOff>0</xdr:rowOff>
                  </from>
                  <to>
                    <xdr:col>26</xdr:col>
                    <xdr:colOff>19050</xdr:colOff>
                    <xdr:row>49</xdr:row>
                    <xdr:rowOff>9525</xdr:rowOff>
                  </to>
                </anchor>
              </controlPr>
            </control>
          </mc:Choice>
        </mc:AlternateContent>
        <mc:AlternateContent xmlns:mc="http://schemas.openxmlformats.org/markup-compatibility/2006">
          <mc:Choice Requires="x14">
            <control shapeId="24760" r:id="rId41" name="Check Box 184">
              <controlPr defaultSize="0" autoFill="0" autoLine="0" autoPict="0">
                <anchor moveWithCells="1">
                  <from>
                    <xdr:col>29</xdr:col>
                    <xdr:colOff>142875</xdr:colOff>
                    <xdr:row>48</xdr:row>
                    <xdr:rowOff>0</xdr:rowOff>
                  </from>
                  <to>
                    <xdr:col>31</xdr:col>
                    <xdr:colOff>19050</xdr:colOff>
                    <xdr:row>49</xdr:row>
                    <xdr:rowOff>9525</xdr:rowOff>
                  </to>
                </anchor>
              </controlPr>
            </control>
          </mc:Choice>
        </mc:AlternateContent>
        <mc:AlternateContent xmlns:mc="http://schemas.openxmlformats.org/markup-compatibility/2006">
          <mc:Choice Requires="x14">
            <control shapeId="24765" r:id="rId42" name="Check Box 189">
              <controlPr defaultSize="0" autoFill="0" autoLine="0" autoPict="0">
                <anchor moveWithCells="1">
                  <from>
                    <xdr:col>0</xdr:col>
                    <xdr:colOff>133350</xdr:colOff>
                    <xdr:row>31</xdr:row>
                    <xdr:rowOff>228600</xdr:rowOff>
                  </from>
                  <to>
                    <xdr:col>2</xdr:col>
                    <xdr:colOff>9525</xdr:colOff>
                    <xdr:row>33</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基準単価!$D$7:$D$35</xm:f>
          </x14:formula1>
          <xm:sqref>L5:AM5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G35"/>
  <sheetViews>
    <sheetView view="pageBreakPreview" zoomScale="115" zoomScaleNormal="85" zoomScaleSheetLayoutView="115" workbookViewId="0"/>
  </sheetViews>
  <sheetFormatPr defaultRowHeight="14.25" x14ac:dyDescent="0.15"/>
  <cols>
    <col min="1" max="1" width="5.5" style="49" customWidth="1"/>
    <col min="2" max="2" width="13.875" style="49" bestFit="1" customWidth="1"/>
    <col min="3" max="3" width="3.5" style="50" bestFit="1" customWidth="1"/>
    <col min="4" max="4" width="33.625" style="51" bestFit="1" customWidth="1"/>
    <col min="5" max="5" width="58.625" style="49" customWidth="1"/>
    <col min="6" max="6" width="28.625" style="49" customWidth="1"/>
    <col min="7" max="7" width="37.875" style="49" customWidth="1"/>
    <col min="8" max="16384" width="9" style="49"/>
  </cols>
  <sheetData>
    <row r="1" spans="1:7" x14ac:dyDescent="0.15">
      <c r="A1" s="49" t="s">
        <v>77</v>
      </c>
    </row>
    <row r="2" spans="1:7" s="59" customFormat="1" x14ac:dyDescent="0.15">
      <c r="A2" s="61" t="s">
        <v>78</v>
      </c>
      <c r="B2" s="62"/>
      <c r="C2" s="63"/>
      <c r="D2" s="52"/>
      <c r="E2" s="62"/>
      <c r="F2" s="62"/>
      <c r="G2" s="64"/>
    </row>
    <row r="3" spans="1:7" s="59" customFormat="1" ht="24" x14ac:dyDescent="0.15">
      <c r="A3" s="57"/>
      <c r="B3" s="483" t="s">
        <v>178</v>
      </c>
      <c r="C3" s="484"/>
      <c r="D3" s="485"/>
      <c r="E3" s="489" t="s">
        <v>175</v>
      </c>
      <c r="F3" s="490"/>
      <c r="G3" s="58" t="s">
        <v>176</v>
      </c>
    </row>
    <row r="4" spans="1:7" s="59" customFormat="1" ht="205.5" customHeight="1" x14ac:dyDescent="0.15">
      <c r="A4" s="57"/>
      <c r="B4" s="208"/>
      <c r="C4" s="209"/>
      <c r="D4" s="236" t="s">
        <v>177</v>
      </c>
      <c r="E4" s="480" t="s">
        <v>172</v>
      </c>
      <c r="F4" s="480" t="s">
        <v>173</v>
      </c>
      <c r="G4" s="480" t="s">
        <v>174</v>
      </c>
    </row>
    <row r="5" spans="1:7" s="59" customFormat="1" ht="15" customHeight="1" x14ac:dyDescent="0.15">
      <c r="A5" s="57"/>
      <c r="B5" s="486" t="s">
        <v>132</v>
      </c>
      <c r="C5" s="487"/>
      <c r="D5" s="488"/>
      <c r="E5" s="481"/>
      <c r="F5" s="481"/>
      <c r="G5" s="481"/>
    </row>
    <row r="6" spans="1:7" s="59" customFormat="1" ht="13.5" customHeight="1" x14ac:dyDescent="0.15">
      <c r="A6" s="57"/>
      <c r="B6" s="207" t="s">
        <v>129</v>
      </c>
      <c r="C6" s="60" t="s">
        <v>130</v>
      </c>
      <c r="D6" s="207" t="s">
        <v>131</v>
      </c>
      <c r="E6" s="482"/>
      <c r="F6" s="482"/>
      <c r="G6" s="482"/>
    </row>
    <row r="7" spans="1:7" ht="21" x14ac:dyDescent="0.15">
      <c r="A7" s="53"/>
      <c r="B7" s="491" t="s">
        <v>79</v>
      </c>
      <c r="C7" s="55">
        <v>1</v>
      </c>
      <c r="D7" s="233" t="s">
        <v>142</v>
      </c>
      <c r="E7" s="237">
        <v>1978</v>
      </c>
      <c r="F7" s="239">
        <v>1978</v>
      </c>
      <c r="G7" s="240">
        <v>989</v>
      </c>
    </row>
    <row r="8" spans="1:7" ht="21" x14ac:dyDescent="0.15">
      <c r="A8" s="53"/>
      <c r="B8" s="492"/>
      <c r="C8" s="54">
        <v>2</v>
      </c>
      <c r="D8" s="233" t="s">
        <v>143</v>
      </c>
      <c r="E8" s="238">
        <v>631</v>
      </c>
      <c r="F8" s="239">
        <v>631</v>
      </c>
      <c r="G8" s="240">
        <v>316</v>
      </c>
    </row>
    <row r="9" spans="1:7" ht="21" x14ac:dyDescent="0.15">
      <c r="A9" s="53"/>
      <c r="B9" s="492"/>
      <c r="C9" s="55">
        <v>3</v>
      </c>
      <c r="D9" s="233" t="s">
        <v>144</v>
      </c>
      <c r="E9" s="238">
        <v>288</v>
      </c>
      <c r="F9" s="239">
        <v>288</v>
      </c>
      <c r="G9" s="240">
        <v>144</v>
      </c>
    </row>
    <row r="10" spans="1:7" ht="21" x14ac:dyDescent="0.15">
      <c r="A10" s="53"/>
      <c r="B10" s="492"/>
      <c r="C10" s="54">
        <v>4</v>
      </c>
      <c r="D10" s="234" t="s">
        <v>145</v>
      </c>
      <c r="E10" s="238">
        <v>228</v>
      </c>
      <c r="F10" s="239">
        <v>228</v>
      </c>
      <c r="G10" s="240">
        <v>114</v>
      </c>
    </row>
    <row r="11" spans="1:7" ht="21" x14ac:dyDescent="0.15">
      <c r="A11" s="53"/>
      <c r="B11" s="492"/>
      <c r="C11" s="55">
        <v>5</v>
      </c>
      <c r="D11" s="235" t="s">
        <v>146</v>
      </c>
      <c r="E11" s="238">
        <v>221</v>
      </c>
      <c r="F11" s="239">
        <v>221</v>
      </c>
      <c r="G11" s="240">
        <v>110</v>
      </c>
    </row>
    <row r="12" spans="1:7" ht="21" x14ac:dyDescent="0.15">
      <c r="A12" s="53"/>
      <c r="B12" s="492"/>
      <c r="C12" s="54">
        <v>6</v>
      </c>
      <c r="D12" s="233" t="s">
        <v>147</v>
      </c>
      <c r="E12" s="238">
        <v>279</v>
      </c>
      <c r="F12" s="239">
        <v>279</v>
      </c>
      <c r="G12" s="240">
        <v>140</v>
      </c>
    </row>
    <row r="13" spans="1:7" ht="21" x14ac:dyDescent="0.15">
      <c r="A13" s="53"/>
      <c r="B13" s="492"/>
      <c r="C13" s="55">
        <v>7</v>
      </c>
      <c r="D13" s="233" t="s">
        <v>148</v>
      </c>
      <c r="E13" s="238">
        <v>294</v>
      </c>
      <c r="F13" s="239">
        <v>294</v>
      </c>
      <c r="G13" s="240">
        <v>147</v>
      </c>
    </row>
    <row r="14" spans="1:7" ht="21" x14ac:dyDescent="0.15">
      <c r="A14" s="53"/>
      <c r="B14" s="492"/>
      <c r="C14" s="54">
        <v>8</v>
      </c>
      <c r="D14" s="235" t="s">
        <v>149</v>
      </c>
      <c r="E14" s="238">
        <v>271</v>
      </c>
      <c r="F14" s="239">
        <v>271</v>
      </c>
      <c r="G14" s="240">
        <v>136</v>
      </c>
    </row>
    <row r="15" spans="1:7" ht="21" x14ac:dyDescent="0.15">
      <c r="A15" s="53"/>
      <c r="B15" s="492"/>
      <c r="C15" s="55">
        <v>9</v>
      </c>
      <c r="D15" s="235" t="s">
        <v>150</v>
      </c>
      <c r="E15" s="238">
        <v>172</v>
      </c>
      <c r="F15" s="239">
        <v>172</v>
      </c>
      <c r="G15" s="240">
        <v>86</v>
      </c>
    </row>
    <row r="16" spans="1:7" ht="21" x14ac:dyDescent="0.15">
      <c r="A16" s="53"/>
      <c r="B16" s="492"/>
      <c r="C16" s="54">
        <v>10</v>
      </c>
      <c r="D16" s="235" t="s">
        <v>151</v>
      </c>
      <c r="E16" s="238">
        <v>257</v>
      </c>
      <c r="F16" s="239">
        <v>257</v>
      </c>
      <c r="G16" s="240">
        <v>128</v>
      </c>
    </row>
    <row r="17" spans="1:7" ht="21" x14ac:dyDescent="0.15">
      <c r="A17" s="53"/>
      <c r="B17" s="493"/>
      <c r="C17" s="55">
        <v>11</v>
      </c>
      <c r="D17" s="235" t="s">
        <v>152</v>
      </c>
      <c r="E17" s="238">
        <v>146</v>
      </c>
      <c r="F17" s="239" t="s">
        <v>171</v>
      </c>
      <c r="G17" s="240">
        <v>73</v>
      </c>
    </row>
    <row r="18" spans="1:7" ht="21" x14ac:dyDescent="0.15">
      <c r="A18" s="53"/>
      <c r="B18" s="56" t="s">
        <v>80</v>
      </c>
      <c r="C18" s="54">
        <v>12</v>
      </c>
      <c r="D18" s="235" t="s">
        <v>153</v>
      </c>
      <c r="E18" s="238">
        <v>1013</v>
      </c>
      <c r="F18" s="239" t="s">
        <v>171</v>
      </c>
      <c r="G18" s="240">
        <v>506</v>
      </c>
    </row>
    <row r="19" spans="1:7" ht="21" x14ac:dyDescent="0.15">
      <c r="A19" s="53"/>
      <c r="B19" s="497" t="s">
        <v>81</v>
      </c>
      <c r="C19" s="55">
        <v>13</v>
      </c>
      <c r="D19" s="235" t="s">
        <v>154</v>
      </c>
      <c r="E19" s="238">
        <v>335</v>
      </c>
      <c r="F19" s="239" t="s">
        <v>171</v>
      </c>
      <c r="G19" s="240">
        <v>167</v>
      </c>
    </row>
    <row r="20" spans="1:7" ht="21" x14ac:dyDescent="0.15">
      <c r="A20" s="53"/>
      <c r="B20" s="497"/>
      <c r="C20" s="54">
        <v>14</v>
      </c>
      <c r="D20" s="235" t="s">
        <v>155</v>
      </c>
      <c r="E20" s="238">
        <v>259</v>
      </c>
      <c r="F20" s="239" t="s">
        <v>171</v>
      </c>
      <c r="G20" s="240">
        <v>129</v>
      </c>
    </row>
    <row r="21" spans="1:7" ht="21" x14ac:dyDescent="0.15">
      <c r="A21" s="53"/>
      <c r="B21" s="497"/>
      <c r="C21" s="55">
        <v>15</v>
      </c>
      <c r="D21" s="235" t="s">
        <v>156</v>
      </c>
      <c r="E21" s="238">
        <v>150</v>
      </c>
      <c r="F21" s="239" t="s">
        <v>171</v>
      </c>
      <c r="G21" s="240">
        <v>75</v>
      </c>
    </row>
    <row r="22" spans="1:7" ht="21" x14ac:dyDescent="0.15">
      <c r="A22" s="53"/>
      <c r="B22" s="497"/>
      <c r="C22" s="54">
        <v>16</v>
      </c>
      <c r="D22" s="233" t="s">
        <v>157</v>
      </c>
      <c r="E22" s="238">
        <v>985</v>
      </c>
      <c r="F22" s="239" t="s">
        <v>171</v>
      </c>
      <c r="G22" s="240">
        <v>493</v>
      </c>
    </row>
    <row r="23" spans="1:7" ht="21" x14ac:dyDescent="0.15">
      <c r="A23" s="53"/>
      <c r="B23" s="497"/>
      <c r="C23" s="55">
        <v>17</v>
      </c>
      <c r="D23" s="235" t="s">
        <v>158</v>
      </c>
      <c r="E23" s="238">
        <v>529</v>
      </c>
      <c r="F23" s="239" t="s">
        <v>171</v>
      </c>
      <c r="G23" s="240">
        <v>264</v>
      </c>
    </row>
    <row r="24" spans="1:7" ht="21" x14ac:dyDescent="0.15">
      <c r="A24" s="53"/>
      <c r="B24" s="497"/>
      <c r="C24" s="54">
        <v>18</v>
      </c>
      <c r="D24" s="235" t="s">
        <v>159</v>
      </c>
      <c r="E24" s="238">
        <v>107</v>
      </c>
      <c r="F24" s="239" t="s">
        <v>171</v>
      </c>
      <c r="G24" s="240">
        <v>41</v>
      </c>
    </row>
    <row r="25" spans="1:7" ht="21" x14ac:dyDescent="0.15">
      <c r="A25" s="53"/>
      <c r="B25" s="491" t="s">
        <v>82</v>
      </c>
      <c r="C25" s="55">
        <v>19</v>
      </c>
      <c r="D25" s="235" t="s">
        <v>160</v>
      </c>
      <c r="E25" s="238">
        <v>175</v>
      </c>
      <c r="F25" s="239" t="s">
        <v>171</v>
      </c>
      <c r="G25" s="240">
        <v>67</v>
      </c>
    </row>
    <row r="26" spans="1:7" ht="21" x14ac:dyDescent="0.15">
      <c r="A26" s="53"/>
      <c r="B26" s="492"/>
      <c r="C26" s="54">
        <v>20</v>
      </c>
      <c r="D26" s="235" t="s">
        <v>161</v>
      </c>
      <c r="E26" s="238">
        <v>60</v>
      </c>
      <c r="F26" s="239" t="s">
        <v>171</v>
      </c>
      <c r="G26" s="240">
        <v>23</v>
      </c>
    </row>
    <row r="27" spans="1:7" ht="21" x14ac:dyDescent="0.15">
      <c r="A27" s="53"/>
      <c r="B27" s="492"/>
      <c r="C27" s="55">
        <v>21</v>
      </c>
      <c r="D27" s="235" t="s">
        <v>162</v>
      </c>
      <c r="E27" s="238">
        <v>106</v>
      </c>
      <c r="F27" s="239" t="s">
        <v>171</v>
      </c>
      <c r="G27" s="240">
        <v>41</v>
      </c>
    </row>
    <row r="28" spans="1:7" ht="21" x14ac:dyDescent="0.15">
      <c r="A28" s="53"/>
      <c r="B28" s="492"/>
      <c r="C28" s="54">
        <v>22</v>
      </c>
      <c r="D28" s="233" t="s">
        <v>163</v>
      </c>
      <c r="E28" s="238">
        <v>35</v>
      </c>
      <c r="F28" s="239" t="s">
        <v>171</v>
      </c>
      <c r="G28" s="240">
        <v>17</v>
      </c>
    </row>
    <row r="29" spans="1:7" ht="21" x14ac:dyDescent="0.15">
      <c r="A29" s="53"/>
      <c r="B29" s="492"/>
      <c r="C29" s="55">
        <v>23</v>
      </c>
      <c r="D29" s="235" t="s">
        <v>164</v>
      </c>
      <c r="E29" s="238">
        <v>19</v>
      </c>
      <c r="F29" s="239" t="s">
        <v>171</v>
      </c>
      <c r="G29" s="240">
        <v>9</v>
      </c>
    </row>
    <row r="30" spans="1:7" ht="21" x14ac:dyDescent="0.15">
      <c r="A30" s="53"/>
      <c r="B30" s="492"/>
      <c r="C30" s="54">
        <v>24</v>
      </c>
      <c r="D30" s="235" t="s">
        <v>165</v>
      </c>
      <c r="E30" s="238">
        <v>30</v>
      </c>
      <c r="F30" s="239" t="s">
        <v>171</v>
      </c>
      <c r="G30" s="240">
        <v>11</v>
      </c>
    </row>
    <row r="31" spans="1:7" ht="21" x14ac:dyDescent="0.15">
      <c r="A31" s="53"/>
      <c r="B31" s="493"/>
      <c r="C31" s="55">
        <v>25</v>
      </c>
      <c r="D31" s="235" t="s">
        <v>166</v>
      </c>
      <c r="E31" s="238">
        <v>35</v>
      </c>
      <c r="F31" s="239" t="s">
        <v>171</v>
      </c>
      <c r="G31" s="240">
        <v>13</v>
      </c>
    </row>
    <row r="32" spans="1:7" ht="21" x14ac:dyDescent="0.15">
      <c r="A32" s="53"/>
      <c r="B32" s="494" t="s">
        <v>83</v>
      </c>
      <c r="C32" s="54">
        <v>26</v>
      </c>
      <c r="D32" s="235" t="s">
        <v>167</v>
      </c>
      <c r="E32" s="238">
        <v>50</v>
      </c>
      <c r="F32" s="239" t="s">
        <v>171</v>
      </c>
      <c r="G32" s="240">
        <v>25</v>
      </c>
    </row>
    <row r="33" spans="1:7" ht="21" x14ac:dyDescent="0.15">
      <c r="A33" s="53"/>
      <c r="B33" s="495"/>
      <c r="C33" s="55">
        <v>27</v>
      </c>
      <c r="D33" s="234" t="s">
        <v>168</v>
      </c>
      <c r="E33" s="238">
        <v>36</v>
      </c>
      <c r="F33" s="239" t="s">
        <v>171</v>
      </c>
      <c r="G33" s="240">
        <v>18</v>
      </c>
    </row>
    <row r="34" spans="1:7" ht="21" x14ac:dyDescent="0.15">
      <c r="A34" s="53"/>
      <c r="B34" s="495"/>
      <c r="C34" s="54">
        <v>28</v>
      </c>
      <c r="D34" s="234" t="s">
        <v>169</v>
      </c>
      <c r="E34" s="238">
        <v>38</v>
      </c>
      <c r="F34" s="239" t="s">
        <v>171</v>
      </c>
      <c r="G34" s="240">
        <v>19</v>
      </c>
    </row>
    <row r="35" spans="1:7" ht="21" x14ac:dyDescent="0.15">
      <c r="A35" s="53"/>
      <c r="B35" s="496"/>
      <c r="C35" s="55">
        <v>29</v>
      </c>
      <c r="D35" s="234" t="s">
        <v>170</v>
      </c>
      <c r="E35" s="238">
        <v>37</v>
      </c>
      <c r="F35" s="239" t="s">
        <v>171</v>
      </c>
      <c r="G35" s="240">
        <v>18</v>
      </c>
    </row>
  </sheetData>
  <mergeCells count="10">
    <mergeCell ref="B25:B31"/>
    <mergeCell ref="B7:B17"/>
    <mergeCell ref="B32:B35"/>
    <mergeCell ref="E4:E6"/>
    <mergeCell ref="B19:B24"/>
    <mergeCell ref="G4:G6"/>
    <mergeCell ref="B3:D3"/>
    <mergeCell ref="F4:F6"/>
    <mergeCell ref="B5:D5"/>
    <mergeCell ref="E3:F3"/>
  </mergeCells>
  <phoneticPr fontId="4"/>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（はじめにお読みください）本申請書の使い方</vt:lpstr>
      <vt:lpstr>総括表</vt:lpstr>
      <vt:lpstr>申請額一覧 </vt:lpstr>
      <vt:lpstr>個票１</vt:lpstr>
      <vt:lpstr>基準単価</vt:lpstr>
      <vt:lpstr>'（はじめにお読みください）本申請書の使い方'!Print_Area</vt:lpstr>
      <vt:lpstr>基準単価!Print_Area</vt:lpstr>
      <vt:lpstr>個票１!Print_Area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201op</cp:lastModifiedBy>
  <cp:lastPrinted>2023-12-22T04:39:37Z</cp:lastPrinted>
  <dcterms:created xsi:type="dcterms:W3CDTF">2018-06-19T01:27:02Z</dcterms:created>
  <dcterms:modified xsi:type="dcterms:W3CDTF">2023-12-22T04:39:42Z</dcterms:modified>
</cp:coreProperties>
</file>