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研修課\研01 団体受入\03 事前打合せ関係\【利用のてびき】\Ｒ７利用のてびき\食事関係\R7食事数連絡票等\"/>
    </mc:Choice>
  </mc:AlternateContent>
  <xr:revisionPtr revIDLastSave="0" documentId="13_ncr:1_{27C0477B-0058-4180-A0CE-2A739FD93D0A}" xr6:coauthVersionLast="36" xr6:coauthVersionMax="36" xr10:uidLastSave="{00000000-0000-0000-0000-000000000000}"/>
  <bookViews>
    <workbookView xWindow="0" yWindow="0" windowWidth="20490" windowHeight="6930" tabRatio="784" xr2:uid="{00000000-000D-0000-FFFF-FFFF00000000}"/>
  </bookViews>
  <sheets>
    <sheet name="注文書 " sheetId="5" r:id="rId1"/>
  </sheets>
  <definedNames>
    <definedName name="_xlnm.Print_Area" localSheetId="0">'注文書 '!$A$1:$N$43</definedName>
  </definedNames>
  <calcPr calcId="191029"/>
</workbook>
</file>

<file path=xl/calcChain.xml><?xml version="1.0" encoding="utf-8"?>
<calcChain xmlns="http://schemas.openxmlformats.org/spreadsheetml/2006/main">
  <c r="K21" i="5" l="1"/>
  <c r="M21" i="5" s="1"/>
  <c r="K27" i="5"/>
  <c r="M27" i="5" s="1"/>
  <c r="K30" i="5"/>
  <c r="M30" i="5" s="1"/>
  <c r="K28" i="5"/>
  <c r="M28" i="5" s="1"/>
  <c r="K29" i="5"/>
  <c r="M29" i="5" s="1"/>
  <c r="K15" i="5"/>
  <c r="M15" i="5" s="1"/>
  <c r="K16" i="5"/>
  <c r="M16" i="5" s="1"/>
  <c r="K17" i="5"/>
  <c r="M17" i="5" s="1"/>
  <c r="K18" i="5"/>
  <c r="M18" i="5" s="1"/>
  <c r="K19" i="5"/>
  <c r="M19" i="5" s="1"/>
  <c r="K20" i="5"/>
  <c r="M20" i="5" s="1"/>
  <c r="K22" i="5"/>
  <c r="M22" i="5" s="1"/>
  <c r="K14" i="5"/>
  <c r="M14" i="5" s="1"/>
  <c r="M31" i="5" l="1"/>
  <c r="M23" i="5"/>
</calcChain>
</file>

<file path=xl/sharedStrings.xml><?xml version="1.0" encoding="utf-8"?>
<sst xmlns="http://schemas.openxmlformats.org/spreadsheetml/2006/main" count="121" uniqueCount="58">
  <si>
    <t>料金</t>
    <rPh sb="0" eb="2">
      <t>リョウキン</t>
    </rPh>
    <phoneticPr fontId="2"/>
  </si>
  <si>
    <t>円</t>
    <rPh sb="0" eb="1">
      <t>エン</t>
    </rPh>
    <phoneticPr fontId="2"/>
  </si>
  <si>
    <t>米持参の場合</t>
    <rPh sb="0" eb="1">
      <t>コメ</t>
    </rPh>
    <rPh sb="1" eb="3">
      <t>ジサン</t>
    </rPh>
    <rPh sb="4" eb="6">
      <t>バアイ</t>
    </rPh>
    <phoneticPr fontId="2"/>
  </si>
  <si>
    <t>野外炊事食材注文書</t>
    <rPh sb="0" eb="2">
      <t>ヤガイ</t>
    </rPh>
    <rPh sb="2" eb="4">
      <t>スイジ</t>
    </rPh>
    <rPh sb="4" eb="6">
      <t>ショクザイ</t>
    </rPh>
    <rPh sb="6" eb="9">
      <t>チュウモンショ</t>
    </rPh>
    <phoneticPr fontId="2"/>
  </si>
  <si>
    <t>団体名</t>
    <rPh sb="0" eb="2">
      <t>ダンタイ</t>
    </rPh>
    <rPh sb="2" eb="3">
      <t>メイ</t>
    </rPh>
    <phoneticPr fontId="2"/>
  </si>
  <si>
    <t>連絡先</t>
    <rPh sb="0" eb="3">
      <t>レンラクサキ</t>
    </rPh>
    <phoneticPr fontId="2"/>
  </si>
  <si>
    <t>合計</t>
    <rPh sb="0" eb="2">
      <t>ゴウケイ</t>
    </rPh>
    <phoneticPr fontId="2"/>
  </si>
  <si>
    <t>メニュー</t>
    <phoneticPr fontId="2"/>
  </si>
  <si>
    <t>使用日</t>
    <rPh sb="0" eb="3">
      <t>シヨウビ</t>
    </rPh>
    <phoneticPr fontId="2"/>
  </si>
  <si>
    <t>納入希望時間</t>
    <rPh sb="0" eb="2">
      <t>ノウニュウ</t>
    </rPh>
    <rPh sb="2" eb="4">
      <t>キボウ</t>
    </rPh>
    <rPh sb="4" eb="6">
      <t>ジカン</t>
    </rPh>
    <phoneticPr fontId="2"/>
  </si>
  <si>
    <t>担当者名</t>
    <phoneticPr fontId="2"/>
  </si>
  <si>
    <t>注文数（セット数）</t>
    <rPh sb="0" eb="3">
      <t>チュウモンスウ</t>
    </rPh>
    <rPh sb="7" eb="8">
      <t>スウ</t>
    </rPh>
    <phoneticPr fontId="2"/>
  </si>
  <si>
    <t>引率者</t>
    <rPh sb="0" eb="3">
      <t>インソツシャ</t>
    </rPh>
    <phoneticPr fontId="2"/>
  </si>
  <si>
    <t>一般</t>
    <rPh sb="0" eb="2">
      <t>イッパン</t>
    </rPh>
    <phoneticPr fontId="2"/>
  </si>
  <si>
    <t>計</t>
    <rPh sb="0" eb="1">
      <t>ケイ</t>
    </rPh>
    <phoneticPr fontId="2"/>
  </si>
  <si>
    <t>1セット</t>
    <phoneticPr fontId="2"/>
  </si>
  <si>
    <t>ほんだし</t>
    <phoneticPr fontId="2"/>
  </si>
  <si>
    <t>み　そ</t>
    <phoneticPr fontId="2"/>
  </si>
  <si>
    <t xml:space="preserve"> 3kg入</t>
    <rPh sb="4" eb="5">
      <t>イ</t>
    </rPh>
    <phoneticPr fontId="2"/>
  </si>
  <si>
    <t>みりん風</t>
    <rPh sb="3" eb="4">
      <t>フウ</t>
    </rPh>
    <phoneticPr fontId="2"/>
  </si>
  <si>
    <t>カレーライス「Ａ」　　　(６～８人分)</t>
    <rPh sb="16" eb="18">
      <t>ニンブン</t>
    </rPh>
    <phoneticPr fontId="2"/>
  </si>
  <si>
    <t>カレーライス「Ｂ」
(９～１２人分)</t>
    <rPh sb="15" eb="17">
      <t>ニンブン</t>
    </rPh>
    <phoneticPr fontId="2"/>
  </si>
  <si>
    <t>豚汁
(８～１０人分)</t>
    <rPh sb="0" eb="1">
      <t>ブタ</t>
    </rPh>
    <rPh sb="1" eb="2">
      <t>ジル</t>
    </rPh>
    <rPh sb="8" eb="10">
      <t>ニンブン</t>
    </rPh>
    <phoneticPr fontId="2"/>
  </si>
  <si>
    <t>金額</t>
    <rPh sb="0" eb="2">
      <t>キンガク</t>
    </rPh>
    <phoneticPr fontId="2"/>
  </si>
  <si>
    <t>児童・
生徒等</t>
    <rPh sb="0" eb="2">
      <t>ジドウ</t>
    </rPh>
    <rPh sb="4" eb="6">
      <t>セイト</t>
    </rPh>
    <rPh sb="6" eb="7">
      <t>トウ</t>
    </rPh>
    <phoneticPr fontId="2"/>
  </si>
  <si>
    <t xml:space="preserve"> ＴＥＬ：</t>
    <phoneticPr fontId="2"/>
  </si>
  <si>
    <t xml:space="preserve"> ＦＡＸ：</t>
    <phoneticPr fontId="2"/>
  </si>
  <si>
    <t>利用団体　→　梵珠少年自然の家　→　マエダストア</t>
    <rPh sb="0" eb="2">
      <t>リヨウ</t>
    </rPh>
    <rPh sb="2" eb="4">
      <t>ダンタイ</t>
    </rPh>
    <rPh sb="7" eb="9">
      <t>ボンジュ</t>
    </rPh>
    <rPh sb="9" eb="11">
      <t>ショウネン</t>
    </rPh>
    <rPh sb="11" eb="13">
      <t>シゼン</t>
    </rPh>
    <rPh sb="14" eb="15">
      <t>イエ</t>
    </rPh>
    <phoneticPr fontId="2"/>
  </si>
  <si>
    <t xml:space="preserve"> 400ml入</t>
    <rPh sb="6" eb="7">
      <t>イ</t>
    </rPh>
    <phoneticPr fontId="2"/>
  </si>
  <si>
    <t>　　③　１０：３０</t>
    <phoneticPr fontId="2"/>
  </si>
  <si>
    <t>　　②　１０：００　　　　　　⑤　１６：００</t>
    <phoneticPr fontId="2"/>
  </si>
  <si>
    <t>　　①　  ９：３０　　　　　　④　１５：３０</t>
    <phoneticPr fontId="2"/>
  </si>
  <si>
    <t xml:space="preserve"> 8g × 4本入</t>
    <rPh sb="7" eb="8">
      <t>ホン</t>
    </rPh>
    <rPh sb="8" eb="9">
      <t>イ</t>
    </rPh>
    <phoneticPr fontId="2"/>
  </si>
  <si>
    <t>流しそうめん
（１０人分）</t>
    <rPh sb="0" eb="1">
      <t>ナガ</t>
    </rPh>
    <rPh sb="10" eb="11">
      <t>ニン</t>
    </rPh>
    <rPh sb="11" eb="12">
      <t>ブン</t>
    </rPh>
    <phoneticPr fontId="2"/>
  </si>
  <si>
    <t>ピザ
（１４枚　２８人分）</t>
    <rPh sb="6" eb="7">
      <t>マイ</t>
    </rPh>
    <rPh sb="10" eb="11">
      <t>ニン</t>
    </rPh>
    <rPh sb="11" eb="12">
      <t>ブン</t>
    </rPh>
    <phoneticPr fontId="2"/>
  </si>
  <si>
    <t>ホットサンド
（８人分）</t>
    <rPh sb="9" eb="10">
      <t>ニン</t>
    </rPh>
    <rPh sb="10" eb="11">
      <t>ブン</t>
    </rPh>
    <phoneticPr fontId="2"/>
  </si>
  <si>
    <t xml:space="preserve"> 650g入</t>
    <rPh sb="5" eb="6">
      <t>イ</t>
    </rPh>
    <phoneticPr fontId="2"/>
  </si>
  <si>
    <t>納入場所</t>
    <rPh sb="0" eb="2">
      <t>ノウニュウ</t>
    </rPh>
    <rPh sb="2" eb="4">
      <t>バショ</t>
    </rPh>
    <phoneticPr fontId="2"/>
  </si>
  <si>
    <t>セット</t>
    <phoneticPr fontId="2"/>
  </si>
  <si>
    <t>(〒　　　　-　　　　　  )　</t>
    <phoneticPr fontId="2"/>
  </si>
  <si>
    <t>記入日</t>
    <rPh sb="0" eb="2">
      <t>キニュウ</t>
    </rPh>
    <rPh sb="2" eb="3">
      <t>ビ</t>
    </rPh>
    <phoneticPr fontId="2"/>
  </si>
  <si>
    <t>年</t>
    <rPh sb="0" eb="1">
      <t>ネン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</si>
  <si>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</si>
  <si>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</si>
  <si>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合計金額</t>
    <rPh sb="0" eb="2">
      <t>ゴウケイ</t>
    </rPh>
    <rPh sb="2" eb="4">
      <t>キンガク</t>
    </rPh>
    <phoneticPr fontId="2"/>
  </si>
  <si>
    <r>
      <t>※</t>
    </r>
    <r>
      <rPr>
        <b/>
        <u/>
        <sz val="16"/>
        <rFont val="ＭＳ Ｐゴシック"/>
        <family val="3"/>
        <charset val="128"/>
      </rPr>
      <t>食品の受け取り・確認</t>
    </r>
    <r>
      <rPr>
        <u/>
        <sz val="16"/>
        <rFont val="ＭＳ Ｐゴシック"/>
        <family val="3"/>
        <charset val="128"/>
      </rPr>
      <t>は、納入希望時間に</t>
    </r>
    <r>
      <rPr>
        <b/>
        <u/>
        <sz val="16"/>
        <rFont val="ＭＳ Ｐゴシック"/>
        <family val="3"/>
        <charset val="128"/>
      </rPr>
      <t>引率の方が行ってください</t>
    </r>
    <r>
      <rPr>
        <u/>
        <sz val="16"/>
        <rFont val="ＭＳ Ｐゴシック"/>
        <family val="3"/>
        <charset val="128"/>
      </rPr>
      <t>。</t>
    </r>
    <rPh sb="1" eb="3">
      <t>ショクヒン</t>
    </rPh>
    <rPh sb="4" eb="5">
      <t>ウ</t>
    </rPh>
    <rPh sb="6" eb="7">
      <t>ト</t>
    </rPh>
    <rPh sb="9" eb="11">
      <t>カクニン</t>
    </rPh>
    <rPh sb="13" eb="15">
      <t>ノウニュウ</t>
    </rPh>
    <rPh sb="15" eb="17">
      <t>キボウ</t>
    </rPh>
    <rPh sb="17" eb="19">
      <t>ジカン</t>
    </rPh>
    <rPh sb="20" eb="22">
      <t>インソツ</t>
    </rPh>
    <rPh sb="23" eb="24">
      <t>カタ</t>
    </rPh>
    <rPh sb="25" eb="26">
      <t>オコナ</t>
    </rPh>
    <phoneticPr fontId="2"/>
  </si>
  <si>
    <t>　食材を注文します。</t>
    <rPh sb="1" eb="3">
      <t>ショクザイ</t>
    </rPh>
    <rPh sb="4" eb="6">
      <t>チュウモン</t>
    </rPh>
    <phoneticPr fontId="2"/>
  </si>
  <si>
    <t>調味料注文</t>
    <phoneticPr fontId="2"/>
  </si>
  <si>
    <t>注文数</t>
    <rPh sb="0" eb="3">
      <t>チュウモンスウ</t>
    </rPh>
    <phoneticPr fontId="2"/>
  </si>
  <si>
    <t>　    月　 　日( 朝食  ・  昼食  ・  夕食 )　</t>
    <rPh sb="5" eb="6">
      <t>ガツ</t>
    </rPh>
    <rPh sb="9" eb="10">
      <t>ニチ</t>
    </rPh>
    <rPh sb="12" eb="14">
      <t>チョウショク</t>
    </rPh>
    <rPh sb="19" eb="21">
      <t>チュウショク</t>
    </rPh>
    <rPh sb="26" eb="27">
      <t>ユウ</t>
    </rPh>
    <rPh sb="27" eb="28">
      <t>ショク</t>
    </rPh>
    <phoneticPr fontId="2"/>
  </si>
  <si>
    <t>円</t>
    <rPh sb="0" eb="1">
      <t>エン</t>
    </rPh>
    <phoneticPr fontId="2"/>
  </si>
  <si>
    <t>　①  キャンプセンター</t>
    <phoneticPr fontId="2"/>
  </si>
  <si>
    <t>　②  自然の家</t>
    <phoneticPr fontId="2"/>
  </si>
  <si>
    <t>　③  その他（　　　　　　　）</t>
    <phoneticPr fontId="2"/>
  </si>
  <si>
    <t>※太枠内をご記入ください。</t>
    <rPh sb="1" eb="4">
      <t>フトワクナイ</t>
    </rPh>
    <rPh sb="6" eb="8">
      <t>キニュウ</t>
    </rPh>
    <phoneticPr fontId="16"/>
  </si>
  <si>
    <t>　てびきをご確認のうえ、自然の家栄養士まで連絡をお願いいたします。</t>
    <rPh sb="6" eb="8">
      <t>カクニン</t>
    </rPh>
    <phoneticPr fontId="2"/>
  </si>
  <si>
    <t>※セットの内容やアレルゲン、その他ご不明点がございましたら、利用の</t>
    <rPh sb="5" eb="7">
      <t>ナイヨウ</t>
    </rPh>
    <rPh sb="16" eb="17">
      <t>タ</t>
    </rPh>
    <rPh sb="18" eb="20">
      <t>フメイ</t>
    </rPh>
    <rPh sb="20" eb="21">
      <t>テン</t>
    </rPh>
    <phoneticPr fontId="2"/>
  </si>
  <si>
    <r>
      <t>※</t>
    </r>
    <r>
      <rPr>
        <b/>
        <u/>
        <sz val="11"/>
        <rFont val="ＭＳ Ｐゴシック"/>
        <family val="3"/>
        <charset val="128"/>
      </rPr>
      <t>利用初日の２週間前まで</t>
    </r>
    <r>
      <rPr>
        <sz val="11"/>
        <rFont val="ＭＳ Ｐゴシック"/>
        <family val="3"/>
        <charset val="128"/>
      </rPr>
      <t>にご提出ください。</t>
    </r>
    <rPh sb="1" eb="3">
      <t>リヨウ</t>
    </rPh>
    <rPh sb="3" eb="5">
      <t>ショニチ</t>
    </rPh>
    <rPh sb="7" eb="9">
      <t>シュウカン</t>
    </rPh>
    <rPh sb="9" eb="10">
      <t>マエ</t>
    </rPh>
    <rPh sb="14" eb="16">
      <t>テイシュツ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</si>
</sst>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u/>
      <sz val="16"/>
      <name val="ＭＳ Ｐゴシック"/>
      <family val="3"/>
      <charset val="128"/>
    </font>
    <font>
      <b/>
      <u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9" xfId="0" applyFont="1" applyBorder="1">
      <alignment vertical="center"/>
    </xf>
    <xf numFmtId="0" fontId="1" fillId="0" borderId="0" xfId="0" applyFont="1" applyBorder="1" applyAlignment="1">
      <alignment horizontal="left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6" fillId="0" borderId="9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4" xfId="0" applyFont="1" applyBorder="1">
      <alignment vertical="center"/>
    </xf>
    <xf numFmtId="0" fontId="0" fillId="0" borderId="0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3" fillId="0" borderId="0" xfId="0" applyFont="1" applyAlignment="1">
      <alignment shrinkToFit="1"/>
    </xf>
    <xf numFmtId="0" fontId="3" fillId="0" borderId="60" xfId="2" applyFont="1" applyBorder="1" applyAlignment="1">
      <alignment horizontal="right" vertical="center"/>
    </xf>
    <xf numFmtId="0" fontId="3" fillId="0" borderId="60" xfId="2" applyFont="1" applyBorder="1">
      <alignment vertical="center"/>
    </xf>
    <xf numFmtId="0" fontId="3" fillId="0" borderId="61" xfId="2" applyFont="1" applyBorder="1">
      <alignment vertical="center"/>
    </xf>
    <xf numFmtId="0" fontId="14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0" fillId="0" borderId="0" xfId="0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10" fillId="0" borderId="22" xfId="2" applyNumberFormat="1" applyFont="1" applyBorder="1" applyAlignment="1">
      <alignment horizontal="right" vertical="center" shrinkToFit="1"/>
    </xf>
    <xf numFmtId="0" fontId="10" fillId="0" borderId="7" xfId="2" applyFont="1" applyBorder="1" applyAlignment="1">
      <alignment horizontal="right" vertical="center" shrinkToFit="1"/>
    </xf>
    <xf numFmtId="0" fontId="10" fillId="0" borderId="22" xfId="2" applyFont="1" applyBorder="1" applyAlignment="1">
      <alignment horizontal="right" vertical="center" shrinkToFit="1"/>
    </xf>
    <xf numFmtId="38" fontId="10" fillId="0" borderId="73" xfId="3" applyFont="1" applyBorder="1" applyAlignment="1">
      <alignment horizontal="right" vertical="center" shrinkToFit="1"/>
    </xf>
    <xf numFmtId="0" fontId="3" fillId="0" borderId="67" xfId="0" applyFont="1" applyBorder="1" applyAlignment="1">
      <alignment vertical="center"/>
    </xf>
    <xf numFmtId="0" fontId="3" fillId="0" borderId="63" xfId="0" applyFont="1" applyBorder="1" applyAlignment="1">
      <alignment vertical="center"/>
    </xf>
    <xf numFmtId="0" fontId="3" fillId="0" borderId="64" xfId="0" applyFont="1" applyBorder="1" applyAlignment="1">
      <alignment vertical="center"/>
    </xf>
    <xf numFmtId="0" fontId="3" fillId="0" borderId="58" xfId="2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176" fontId="15" fillId="0" borderId="5" xfId="2" applyNumberFormat="1" applyFont="1" applyBorder="1" applyAlignment="1">
      <alignment horizontal="right" vertical="center"/>
    </xf>
    <xf numFmtId="176" fontId="15" fillId="0" borderId="7" xfId="0" applyNumberFormat="1" applyFont="1" applyBorder="1" applyAlignment="1">
      <alignment horizontal="right" vertical="center"/>
    </xf>
    <xf numFmtId="176" fontId="15" fillId="0" borderId="5" xfId="0" applyNumberFormat="1" applyFont="1" applyBorder="1" applyAlignment="1">
      <alignment horizontal="right" vertical="center"/>
    </xf>
    <xf numFmtId="176" fontId="15" fillId="0" borderId="50" xfId="0" applyNumberFormat="1" applyFont="1" applyBorder="1" applyAlignment="1">
      <alignment horizontal="right" vertical="center"/>
    </xf>
    <xf numFmtId="176" fontId="15" fillId="0" borderId="45" xfId="0" applyNumberFormat="1" applyFont="1" applyBorder="1" applyAlignment="1">
      <alignment horizontal="right" vertical="center"/>
    </xf>
    <xf numFmtId="176" fontId="15" fillId="0" borderId="32" xfId="0" applyNumberFormat="1" applyFont="1" applyBorder="1" applyAlignment="1">
      <alignment horizontal="right" vertical="center"/>
    </xf>
    <xf numFmtId="0" fontId="10" fillId="0" borderId="22" xfId="0" applyFont="1" applyBorder="1" applyAlignment="1"/>
    <xf numFmtId="0" fontId="10" fillId="0" borderId="7" xfId="0" applyFont="1" applyBorder="1" applyAlignment="1"/>
    <xf numFmtId="0" fontId="10" fillId="0" borderId="2" xfId="0" applyFont="1" applyBorder="1" applyAlignment="1"/>
    <xf numFmtId="0" fontId="10" fillId="0" borderId="41" xfId="0" applyFont="1" applyBorder="1" applyAlignment="1"/>
    <xf numFmtId="0" fontId="10" fillId="0" borderId="22" xfId="0" applyFont="1" applyBorder="1" applyAlignment="1">
      <alignment horizontal="right"/>
    </xf>
    <xf numFmtId="0" fontId="10" fillId="0" borderId="7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10" fillId="0" borderId="41" xfId="0" applyFont="1" applyBorder="1" applyAlignment="1">
      <alignment horizontal="right"/>
    </xf>
    <xf numFmtId="0" fontId="13" fillId="0" borderId="51" xfId="0" applyFont="1" applyBorder="1" applyAlignment="1">
      <alignment shrinkToFit="1"/>
    </xf>
    <xf numFmtId="0" fontId="13" fillId="0" borderId="52" xfId="0" applyFont="1" applyBorder="1" applyAlignment="1">
      <alignment shrinkToFit="1"/>
    </xf>
    <xf numFmtId="0" fontId="13" fillId="0" borderId="1" xfId="0" applyFont="1" applyBorder="1" applyAlignment="1">
      <alignment shrinkToFit="1"/>
    </xf>
    <xf numFmtId="0" fontId="13" fillId="0" borderId="24" xfId="0" applyFont="1" applyBorder="1" applyAlignment="1">
      <alignment shrinkToFit="1"/>
    </xf>
    <xf numFmtId="0" fontId="13" fillId="0" borderId="23" xfId="0" applyFont="1" applyBorder="1" applyAlignment="1">
      <alignment shrinkToFit="1"/>
    </xf>
    <xf numFmtId="0" fontId="13" fillId="0" borderId="20" xfId="0" applyFont="1" applyBorder="1" applyAlignment="1">
      <alignment shrinkToFit="1"/>
    </xf>
    <xf numFmtId="0" fontId="13" fillId="0" borderId="21" xfId="0" applyFont="1" applyBorder="1" applyAlignment="1">
      <alignment shrinkToFit="1"/>
    </xf>
    <xf numFmtId="0" fontId="13" fillId="0" borderId="39" xfId="0" applyFont="1" applyBorder="1" applyAlignment="1">
      <alignment shrinkToFit="1"/>
    </xf>
    <xf numFmtId="0" fontId="10" fillId="0" borderId="55" xfId="0" applyFont="1" applyBorder="1" applyAlignment="1"/>
    <xf numFmtId="0" fontId="10" fillId="0" borderId="56" xfId="0" applyFont="1" applyBorder="1" applyAlignment="1"/>
    <xf numFmtId="0" fontId="10" fillId="0" borderId="57" xfId="0" applyFont="1" applyBorder="1" applyAlignment="1"/>
    <xf numFmtId="0" fontId="10" fillId="0" borderId="53" xfId="0" applyFont="1" applyBorder="1" applyAlignment="1"/>
    <xf numFmtId="0" fontId="10" fillId="0" borderId="31" xfId="0" applyFont="1" applyBorder="1" applyAlignment="1"/>
    <xf numFmtId="38" fontId="10" fillId="0" borderId="22" xfId="1" applyFont="1" applyBorder="1" applyAlignment="1">
      <alignment horizontal="right" vertical="center" shrinkToFit="1"/>
    </xf>
    <xf numFmtId="38" fontId="10" fillId="0" borderId="7" xfId="1" applyFont="1" applyBorder="1" applyAlignment="1">
      <alignment horizontal="right" vertical="center" shrinkToFit="1"/>
    </xf>
    <xf numFmtId="38" fontId="10" fillId="0" borderId="7" xfId="1" applyFont="1" applyBorder="1" applyAlignment="1">
      <alignment horizontal="right" vertical="center"/>
    </xf>
    <xf numFmtId="38" fontId="10" fillId="0" borderId="22" xfId="1" applyFont="1" applyBorder="1" applyAlignment="1">
      <alignment horizontal="right" vertical="center"/>
    </xf>
    <xf numFmtId="38" fontId="10" fillId="0" borderId="2" xfId="1" applyFont="1" applyBorder="1" applyAlignment="1">
      <alignment horizontal="right" vertical="center"/>
    </xf>
    <xf numFmtId="38" fontId="10" fillId="0" borderId="41" xfId="1" applyFont="1" applyBorder="1" applyAlignment="1">
      <alignment horizontal="right" vertical="center"/>
    </xf>
    <xf numFmtId="38" fontId="10" fillId="0" borderId="18" xfId="1" applyFont="1" applyBorder="1" applyAlignment="1">
      <alignment horizontal="right" vertical="center"/>
    </xf>
    <xf numFmtId="38" fontId="10" fillId="0" borderId="73" xfId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right" vertical="center"/>
    </xf>
    <xf numFmtId="0" fontId="3" fillId="0" borderId="0" xfId="2" applyFont="1" applyBorder="1">
      <alignment vertical="center"/>
    </xf>
    <xf numFmtId="0" fontId="3" fillId="0" borderId="75" xfId="2" applyFont="1" applyBorder="1" applyAlignment="1">
      <alignment horizontal="center" vertical="center"/>
    </xf>
    <xf numFmtId="0" fontId="3" fillId="0" borderId="75" xfId="2" applyFont="1" applyBorder="1" applyAlignment="1">
      <alignment horizontal="right" vertical="center"/>
    </xf>
    <xf numFmtId="0" fontId="4" fillId="0" borderId="0" xfId="2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3" fillId="0" borderId="59" xfId="2" applyFont="1" applyBorder="1" applyAlignment="1">
      <alignment horizontal="center" vertical="center"/>
    </xf>
    <xf numFmtId="0" fontId="3" fillId="0" borderId="62" xfId="2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3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0" fillId="0" borderId="53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14" fillId="0" borderId="65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24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49" xfId="0" applyFont="1" applyBorder="1" applyAlignment="1">
      <alignment horizontal="right" vertical="center"/>
    </xf>
    <xf numFmtId="0" fontId="10" fillId="0" borderId="48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18" xfId="0" applyFont="1" applyBorder="1" applyAlignment="1">
      <alignment horizontal="right" vertical="center"/>
    </xf>
    <xf numFmtId="0" fontId="10" fillId="0" borderId="25" xfId="0" applyFont="1" applyBorder="1" applyAlignment="1">
      <alignment horizontal="right" vertical="center"/>
    </xf>
    <xf numFmtId="0" fontId="10" fillId="0" borderId="18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4" fillId="0" borderId="68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3" fillId="0" borderId="29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47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10" fillId="0" borderId="53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3" fillId="0" borderId="33" xfId="0" applyFont="1" applyBorder="1" applyAlignment="1">
      <alignment horizontal="left" vertical="center"/>
    </xf>
    <xf numFmtId="0" fontId="3" fillId="0" borderId="40" xfId="0" applyFont="1" applyBorder="1">
      <alignment vertical="center"/>
    </xf>
    <xf numFmtId="0" fontId="7" fillId="0" borderId="4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3" fillId="0" borderId="49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41" xfId="0" applyFont="1" applyBorder="1" applyAlignment="1">
      <alignment horizontal="left" vertical="center"/>
    </xf>
    <xf numFmtId="0" fontId="3" fillId="0" borderId="24" xfId="0" applyFont="1" applyBorder="1">
      <alignment vertical="center"/>
    </xf>
    <xf numFmtId="0" fontId="4" fillId="0" borderId="29" xfId="2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4" xfId="2" applyFont="1" applyFill="1" applyBorder="1" applyAlignment="1">
      <alignment horizontal="center" vertical="center"/>
    </xf>
    <xf numFmtId="0" fontId="4" fillId="0" borderId="42" xfId="2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36" xfId="2" applyFont="1" applyFill="1" applyBorder="1" applyAlignment="1">
      <alignment horizontal="center" vertical="center"/>
    </xf>
    <xf numFmtId="0" fontId="3" fillId="0" borderId="43" xfId="2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38" fontId="10" fillId="0" borderId="29" xfId="1" applyFont="1" applyFill="1" applyBorder="1" applyAlignment="1">
      <alignment horizontal="center" vertical="center"/>
    </xf>
    <xf numFmtId="38" fontId="10" fillId="0" borderId="35" xfId="1" applyFont="1" applyFill="1" applyBorder="1" applyAlignment="1">
      <alignment horizontal="center" vertical="center"/>
    </xf>
    <xf numFmtId="38" fontId="10" fillId="0" borderId="34" xfId="1" applyFont="1" applyFill="1" applyBorder="1" applyAlignment="1">
      <alignment horizontal="center" vertical="center"/>
    </xf>
    <xf numFmtId="38" fontId="10" fillId="0" borderId="42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21" xfId="0" applyFont="1" applyBorder="1" applyAlignment="1">
      <alignment horizontal="center"/>
    </xf>
  </cellXfs>
  <cellStyles count="4">
    <cellStyle name="桁区切り" xfId="1" builtinId="6"/>
    <cellStyle name="桁区切り 2" xfId="3" xr:uid="{B81D573A-6D4B-4F91-81EF-AA46175C009D}"/>
    <cellStyle name="標準" xfId="0" builtinId="0"/>
    <cellStyle name="標準 2" xfId="2" xr:uid="{64A6B0BA-0A9A-4865-8226-427DF912988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39</xdr:row>
      <xdr:rowOff>66675</xdr:rowOff>
    </xdr:from>
    <xdr:to>
      <xdr:col>13</xdr:col>
      <xdr:colOff>228599</xdr:colOff>
      <xdr:row>42</xdr:row>
      <xdr:rowOff>171450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E1AECD71-C59A-4CCE-82D4-025EC39188C4}"/>
            </a:ext>
          </a:extLst>
        </xdr:cNvPr>
        <xdr:cNvSpPr>
          <a:spLocks noChangeArrowheads="1"/>
        </xdr:cNvSpPr>
      </xdr:nvSpPr>
      <xdr:spPr bwMode="auto">
        <a:xfrm>
          <a:off x="5067300" y="11058525"/>
          <a:ext cx="2238374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梵珠少年自然の家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メール：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hi-bonsho@pref.aomori.lg.jp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ＴＥＬ  ： ０１７３（２９）３３０３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ＦＡＸ  ： ０１７３（２９）３３０６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B864B-3CCF-4B1B-87AA-2018E6C077DF}">
  <dimension ref="A1:Q43"/>
  <sheetViews>
    <sheetView showGridLines="0" tabSelected="1" zoomScaleNormal="100" zoomScaleSheetLayoutView="100" workbookViewId="0">
      <selection activeCell="Q8" sqref="Q8"/>
    </sheetView>
  </sheetViews>
  <sheetFormatPr defaultRowHeight="17.25" x14ac:dyDescent="0.15"/>
  <cols>
    <col min="1" max="1" width="6.625" style="19" customWidth="1"/>
    <col min="2" max="2" width="13.5" style="1" customWidth="1"/>
    <col min="3" max="3" width="15.625" style="1" customWidth="1"/>
    <col min="4" max="4" width="12.625" style="1" customWidth="1"/>
    <col min="5" max="5" width="6" style="1" customWidth="1"/>
    <col min="6" max="6" width="3.25" style="1" customWidth="1"/>
    <col min="7" max="7" width="6" style="1" customWidth="1"/>
    <col min="8" max="8" width="3.25" style="1" customWidth="1"/>
    <col min="9" max="9" width="6" style="1" customWidth="1"/>
    <col min="10" max="10" width="3.25" style="1" customWidth="1"/>
    <col min="11" max="11" width="6" style="1" customWidth="1"/>
    <col min="12" max="12" width="3.25" style="1" customWidth="1"/>
    <col min="13" max="13" width="11.375" style="1" customWidth="1"/>
    <col min="14" max="14" width="3.625" style="1" customWidth="1"/>
    <col min="15" max="15" width="9" style="1"/>
    <col min="16" max="16" width="1.25" style="19" customWidth="1"/>
    <col min="17" max="17" width="26" style="19" customWidth="1"/>
    <col min="18" max="16384" width="9" style="19"/>
  </cols>
  <sheetData>
    <row r="1" spans="1:17" ht="24" customHeight="1" x14ac:dyDescent="0.15">
      <c r="A1" s="90" t="s">
        <v>3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30"/>
      <c r="O1" s="4"/>
    </row>
    <row r="2" spans="1:17" ht="9.75" customHeight="1" x14ac:dyDescent="0.1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0"/>
      <c r="O2" s="20"/>
    </row>
    <row r="3" spans="1:17" ht="18" customHeight="1" x14ac:dyDescent="0.15">
      <c r="C3" s="91" t="s">
        <v>27</v>
      </c>
      <c r="D3" s="92"/>
      <c r="E3" s="92"/>
      <c r="F3" s="92"/>
      <c r="G3" s="92"/>
      <c r="H3" s="92"/>
      <c r="I3" s="92"/>
      <c r="J3" s="92"/>
      <c r="K3" s="92"/>
      <c r="L3" s="93"/>
    </row>
    <row r="4" spans="1:17" ht="11.25" customHeight="1" thickBot="1" x14ac:dyDescent="0.2"/>
    <row r="5" spans="1:17" ht="28.5" customHeight="1" thickBot="1" x14ac:dyDescent="0.2">
      <c r="A5" s="89" t="s">
        <v>54</v>
      </c>
      <c r="E5" s="103" t="s">
        <v>40</v>
      </c>
      <c r="F5" s="104"/>
      <c r="G5" s="25"/>
      <c r="H5" s="26" t="s">
        <v>41</v>
      </c>
      <c r="I5" s="25"/>
      <c r="J5" s="26" t="s">
        <v>43</v>
      </c>
      <c r="K5" s="25"/>
      <c r="L5" s="27" t="s">
        <v>42</v>
      </c>
    </row>
    <row r="6" spans="1:17" s="32" customFormat="1" ht="6.75" customHeight="1" thickBot="1" x14ac:dyDescent="0.2">
      <c r="B6" s="83"/>
      <c r="C6" s="83"/>
      <c r="D6" s="83"/>
      <c r="E6" s="84"/>
      <c r="F6" s="87"/>
      <c r="G6" s="88"/>
      <c r="H6" s="86"/>
      <c r="I6" s="85"/>
      <c r="J6" s="86"/>
      <c r="K6" s="85"/>
      <c r="L6" s="86"/>
      <c r="M6" s="83"/>
      <c r="N6" s="83"/>
      <c r="O6" s="83"/>
    </row>
    <row r="7" spans="1:17" ht="32.25" customHeight="1" thickTop="1" x14ac:dyDescent="0.15">
      <c r="A7" s="94" t="s">
        <v>4</v>
      </c>
      <c r="B7" s="95"/>
      <c r="C7" s="96"/>
      <c r="D7" s="97"/>
      <c r="E7" s="97"/>
      <c r="F7" s="98"/>
      <c r="G7" s="99" t="s">
        <v>10</v>
      </c>
      <c r="H7" s="100"/>
      <c r="I7" s="101"/>
      <c r="J7" s="96"/>
      <c r="K7" s="97"/>
      <c r="L7" s="97"/>
      <c r="M7" s="102"/>
      <c r="N7" s="34"/>
    </row>
    <row r="8" spans="1:17" ht="32.25" customHeight="1" x14ac:dyDescent="0.15">
      <c r="A8" s="107" t="s">
        <v>5</v>
      </c>
      <c r="B8" s="108"/>
      <c r="C8" s="111" t="s">
        <v>39</v>
      </c>
      <c r="D8" s="112"/>
      <c r="E8" s="112"/>
      <c r="F8" s="112"/>
      <c r="G8" s="112"/>
      <c r="H8" s="112"/>
      <c r="I8" s="112"/>
      <c r="J8" s="112"/>
      <c r="K8" s="112"/>
      <c r="L8" s="112"/>
      <c r="M8" s="113"/>
      <c r="N8" s="31"/>
    </row>
    <row r="9" spans="1:17" ht="32.25" customHeight="1" thickBot="1" x14ac:dyDescent="0.2">
      <c r="A9" s="109"/>
      <c r="B9" s="110"/>
      <c r="C9" s="114" t="s">
        <v>25</v>
      </c>
      <c r="D9" s="115"/>
      <c r="E9" s="115"/>
      <c r="F9" s="116"/>
      <c r="G9" s="117" t="s">
        <v>26</v>
      </c>
      <c r="H9" s="118"/>
      <c r="I9" s="118"/>
      <c r="J9" s="118"/>
      <c r="K9" s="118"/>
      <c r="L9" s="118"/>
      <c r="M9" s="119"/>
      <c r="N9" s="35"/>
    </row>
    <row r="10" spans="1:17" ht="4.5" customHeight="1" thickTop="1" x14ac:dyDescent="0.15">
      <c r="B10" s="3"/>
      <c r="C10" s="2"/>
      <c r="D10" s="2"/>
      <c r="E10" s="2"/>
      <c r="F10" s="2"/>
      <c r="G10" s="2"/>
      <c r="H10" s="2"/>
      <c r="I10" s="2"/>
      <c r="J10" s="2"/>
      <c r="K10" s="2"/>
    </row>
    <row r="11" spans="1:17" ht="22.5" customHeight="1" thickBot="1" x14ac:dyDescent="0.2">
      <c r="A11" s="1" t="s">
        <v>46</v>
      </c>
    </row>
    <row r="12" spans="1:17" s="32" customFormat="1" ht="18" customHeight="1" thickTop="1" x14ac:dyDescent="0.15">
      <c r="A12" s="120" t="s">
        <v>7</v>
      </c>
      <c r="B12" s="121"/>
      <c r="C12" s="122"/>
      <c r="D12" s="126" t="s">
        <v>0</v>
      </c>
      <c r="E12" s="128" t="s">
        <v>11</v>
      </c>
      <c r="F12" s="129"/>
      <c r="G12" s="129"/>
      <c r="H12" s="129"/>
      <c r="I12" s="129"/>
      <c r="J12" s="129"/>
      <c r="K12" s="129"/>
      <c r="L12" s="130"/>
      <c r="M12" s="136" t="s">
        <v>23</v>
      </c>
      <c r="N12" s="137"/>
      <c r="O12" s="83"/>
      <c r="P12" s="19"/>
      <c r="Q12" s="19"/>
    </row>
    <row r="13" spans="1:17" s="32" customFormat="1" ht="30" customHeight="1" x14ac:dyDescent="0.15">
      <c r="A13" s="123"/>
      <c r="B13" s="124"/>
      <c r="C13" s="125"/>
      <c r="D13" s="127"/>
      <c r="E13" s="131" t="s">
        <v>24</v>
      </c>
      <c r="F13" s="132"/>
      <c r="G13" s="133" t="s">
        <v>12</v>
      </c>
      <c r="H13" s="134"/>
      <c r="I13" s="133" t="s">
        <v>13</v>
      </c>
      <c r="J13" s="134"/>
      <c r="K13" s="105" t="s">
        <v>14</v>
      </c>
      <c r="L13" s="106"/>
      <c r="M13" s="123"/>
      <c r="N13" s="138"/>
      <c r="O13" s="83"/>
      <c r="P13" s="19"/>
      <c r="Q13" s="19"/>
    </row>
    <row r="14" spans="1:17" ht="21.95" customHeight="1" x14ac:dyDescent="0.2">
      <c r="A14" s="135" t="s">
        <v>20</v>
      </c>
      <c r="B14" s="135"/>
      <c r="C14" s="12" t="s">
        <v>15</v>
      </c>
      <c r="D14" s="47">
        <v>2568</v>
      </c>
      <c r="E14" s="70"/>
      <c r="F14" s="62" t="s">
        <v>38</v>
      </c>
      <c r="G14" s="53"/>
      <c r="H14" s="66" t="s">
        <v>38</v>
      </c>
      <c r="I14" s="57"/>
      <c r="J14" s="62" t="s">
        <v>38</v>
      </c>
      <c r="K14" s="36" t="str">
        <f>IF((SUM(E14,G14,I14))=0,"",(SUM(E14,G14,I14)))</f>
        <v/>
      </c>
      <c r="L14" s="66" t="s">
        <v>38</v>
      </c>
      <c r="M14" s="75" t="str">
        <f>IFERROR((D14*K14),"")</f>
        <v/>
      </c>
      <c r="N14" s="41" t="s">
        <v>50</v>
      </c>
    </row>
    <row r="15" spans="1:17" ht="21.95" customHeight="1" x14ac:dyDescent="0.2">
      <c r="A15" s="135"/>
      <c r="B15" s="135"/>
      <c r="C15" s="13" t="s">
        <v>2</v>
      </c>
      <c r="D15" s="48">
        <v>1812</v>
      </c>
      <c r="E15" s="71"/>
      <c r="F15" s="63" t="s">
        <v>38</v>
      </c>
      <c r="G15" s="54"/>
      <c r="H15" s="67" t="s">
        <v>38</v>
      </c>
      <c r="I15" s="58"/>
      <c r="J15" s="63" t="s">
        <v>38</v>
      </c>
      <c r="K15" s="37" t="str">
        <f t="shared" ref="K15:K22" si="0">IF((SUM(E15,G15,I15))=0,"",(SUM(E15,G15,I15)))</f>
        <v/>
      </c>
      <c r="L15" s="67" t="s">
        <v>38</v>
      </c>
      <c r="M15" s="76" t="str">
        <f t="shared" ref="M15:M21" si="1">IFERROR((D15*K15),"")</f>
        <v/>
      </c>
      <c r="N15" s="42" t="s">
        <v>50</v>
      </c>
    </row>
    <row r="16" spans="1:17" ht="21.95" customHeight="1" x14ac:dyDescent="0.2">
      <c r="A16" s="135" t="s">
        <v>21</v>
      </c>
      <c r="B16" s="135"/>
      <c r="C16" s="12" t="s">
        <v>15</v>
      </c>
      <c r="D16" s="49">
        <v>4093</v>
      </c>
      <c r="E16" s="72"/>
      <c r="F16" s="62" t="s">
        <v>38</v>
      </c>
      <c r="G16" s="53"/>
      <c r="H16" s="66" t="s">
        <v>38</v>
      </c>
      <c r="I16" s="59"/>
      <c r="J16" s="62" t="s">
        <v>38</v>
      </c>
      <c r="K16" s="38" t="str">
        <f t="shared" si="0"/>
        <v/>
      </c>
      <c r="L16" s="66" t="s">
        <v>38</v>
      </c>
      <c r="M16" s="75" t="str">
        <f t="shared" si="1"/>
        <v/>
      </c>
      <c r="N16" s="41" t="s">
        <v>50</v>
      </c>
    </row>
    <row r="17" spans="1:14" ht="21.95" customHeight="1" x14ac:dyDescent="0.2">
      <c r="A17" s="135"/>
      <c r="B17" s="135"/>
      <c r="C17" s="13" t="s">
        <v>2</v>
      </c>
      <c r="D17" s="48">
        <v>2884</v>
      </c>
      <c r="E17" s="71"/>
      <c r="F17" s="63" t="s">
        <v>38</v>
      </c>
      <c r="G17" s="54"/>
      <c r="H17" s="67" t="s">
        <v>38</v>
      </c>
      <c r="I17" s="58"/>
      <c r="J17" s="63" t="s">
        <v>38</v>
      </c>
      <c r="K17" s="54" t="str">
        <f t="shared" si="0"/>
        <v/>
      </c>
      <c r="L17" s="67" t="s">
        <v>38</v>
      </c>
      <c r="M17" s="77" t="str">
        <f t="shared" si="1"/>
        <v/>
      </c>
      <c r="N17" s="42" t="s">
        <v>50</v>
      </c>
    </row>
    <row r="18" spans="1:14" ht="21.95" customHeight="1" x14ac:dyDescent="0.2">
      <c r="A18" s="135" t="s">
        <v>22</v>
      </c>
      <c r="B18" s="135"/>
      <c r="C18" s="14" t="s">
        <v>15</v>
      </c>
      <c r="D18" s="50">
        <v>2724</v>
      </c>
      <c r="E18" s="72"/>
      <c r="F18" s="62" t="s">
        <v>38</v>
      </c>
      <c r="G18" s="53"/>
      <c r="H18" s="66" t="s">
        <v>38</v>
      </c>
      <c r="I18" s="59"/>
      <c r="J18" s="62" t="s">
        <v>38</v>
      </c>
      <c r="K18" s="53" t="str">
        <f t="shared" si="0"/>
        <v/>
      </c>
      <c r="L18" s="66" t="s">
        <v>38</v>
      </c>
      <c r="M18" s="78" t="str">
        <f t="shared" si="1"/>
        <v/>
      </c>
      <c r="N18" s="41" t="s">
        <v>50</v>
      </c>
    </row>
    <row r="19" spans="1:14" ht="21.95" customHeight="1" x14ac:dyDescent="0.2">
      <c r="A19" s="135"/>
      <c r="B19" s="135"/>
      <c r="C19" s="13" t="s">
        <v>2</v>
      </c>
      <c r="D19" s="51">
        <v>1817</v>
      </c>
      <c r="E19" s="71"/>
      <c r="F19" s="63" t="s">
        <v>38</v>
      </c>
      <c r="G19" s="54"/>
      <c r="H19" s="67" t="s">
        <v>38</v>
      </c>
      <c r="I19" s="58"/>
      <c r="J19" s="63" t="s">
        <v>38</v>
      </c>
      <c r="K19" s="54" t="str">
        <f t="shared" si="0"/>
        <v/>
      </c>
      <c r="L19" s="67" t="s">
        <v>38</v>
      </c>
      <c r="M19" s="77" t="str">
        <f>IFERROR((D19*K19),"")</f>
        <v/>
      </c>
      <c r="N19" s="42" t="s">
        <v>50</v>
      </c>
    </row>
    <row r="20" spans="1:14" ht="35.25" customHeight="1" x14ac:dyDescent="0.2">
      <c r="A20" s="105" t="s">
        <v>34</v>
      </c>
      <c r="B20" s="106"/>
      <c r="C20" s="9" t="s">
        <v>15</v>
      </c>
      <c r="D20" s="52">
        <v>5751</v>
      </c>
      <c r="E20" s="73"/>
      <c r="F20" s="64" t="s">
        <v>38</v>
      </c>
      <c r="G20" s="55"/>
      <c r="H20" s="68" t="s">
        <v>38</v>
      </c>
      <c r="I20" s="60"/>
      <c r="J20" s="64" t="s">
        <v>38</v>
      </c>
      <c r="K20" s="55" t="str">
        <f t="shared" si="0"/>
        <v/>
      </c>
      <c r="L20" s="68" t="s">
        <v>38</v>
      </c>
      <c r="M20" s="79" t="str">
        <f t="shared" si="1"/>
        <v/>
      </c>
      <c r="N20" s="43" t="s">
        <v>1</v>
      </c>
    </row>
    <row r="21" spans="1:14" ht="35.25" customHeight="1" x14ac:dyDescent="0.2">
      <c r="A21" s="105" t="s">
        <v>33</v>
      </c>
      <c r="B21" s="106"/>
      <c r="C21" s="21" t="s">
        <v>15</v>
      </c>
      <c r="D21" s="52">
        <v>1006</v>
      </c>
      <c r="E21" s="73"/>
      <c r="F21" s="64" t="s">
        <v>38</v>
      </c>
      <c r="G21" s="55"/>
      <c r="H21" s="68" t="s">
        <v>38</v>
      </c>
      <c r="I21" s="60"/>
      <c r="J21" s="64" t="s">
        <v>38</v>
      </c>
      <c r="K21" s="55" t="str">
        <f>IF((SUM(E21,G21,I21))=0,"",(SUM(E21,G21,I21)))</f>
        <v/>
      </c>
      <c r="L21" s="68" t="s">
        <v>38</v>
      </c>
      <c r="M21" s="79" t="str">
        <f t="shared" si="1"/>
        <v/>
      </c>
      <c r="N21" s="43" t="s">
        <v>1</v>
      </c>
    </row>
    <row r="22" spans="1:14" ht="35.25" customHeight="1" thickBot="1" x14ac:dyDescent="0.25">
      <c r="A22" s="105" t="s">
        <v>35</v>
      </c>
      <c r="B22" s="106"/>
      <c r="C22" s="21" t="s">
        <v>15</v>
      </c>
      <c r="D22" s="52">
        <v>2054</v>
      </c>
      <c r="E22" s="74"/>
      <c r="F22" s="65" t="s">
        <v>38</v>
      </c>
      <c r="G22" s="56"/>
      <c r="H22" s="69" t="s">
        <v>38</v>
      </c>
      <c r="I22" s="61"/>
      <c r="J22" s="65" t="s">
        <v>38</v>
      </c>
      <c r="K22" s="56" t="str">
        <f t="shared" si="0"/>
        <v/>
      </c>
      <c r="L22" s="69" t="s">
        <v>38</v>
      </c>
      <c r="M22" s="80" t="str">
        <f>IFERROR((D22*K22),"")</f>
        <v/>
      </c>
      <c r="N22" s="44" t="s">
        <v>1</v>
      </c>
    </row>
    <row r="23" spans="1:14" ht="29.25" customHeight="1" thickTop="1" thickBot="1" x14ac:dyDescent="0.2">
      <c r="D23" s="28"/>
      <c r="E23" s="2"/>
      <c r="F23" s="2"/>
      <c r="G23" s="2"/>
      <c r="H23" s="2"/>
      <c r="I23" s="2"/>
      <c r="J23" s="2"/>
      <c r="K23" s="139" t="s">
        <v>6</v>
      </c>
      <c r="L23" s="140"/>
      <c r="M23" s="39" t="str">
        <f>IF((SUM(M14:M22))=0,"",(SUM(M14:M22)))</f>
        <v/>
      </c>
      <c r="N23" s="40" t="s">
        <v>50</v>
      </c>
    </row>
    <row r="24" spans="1:14" ht="10.5" customHeight="1" thickTop="1" thickBot="1" x14ac:dyDescent="0.2">
      <c r="D24" s="28"/>
      <c r="L24" s="22"/>
      <c r="M24" s="23"/>
      <c r="N24" s="33"/>
    </row>
    <row r="25" spans="1:14" ht="18" customHeight="1" thickTop="1" x14ac:dyDescent="0.15">
      <c r="B25" s="120" t="s">
        <v>47</v>
      </c>
      <c r="C25" s="122"/>
      <c r="D25" s="141" t="s">
        <v>0</v>
      </c>
      <c r="E25" s="129" t="s">
        <v>48</v>
      </c>
      <c r="F25" s="129"/>
      <c r="G25" s="129"/>
      <c r="H25" s="129"/>
      <c r="I25" s="129"/>
      <c r="J25" s="129"/>
      <c r="K25" s="129"/>
      <c r="L25" s="130"/>
      <c r="M25" s="136" t="s">
        <v>23</v>
      </c>
      <c r="N25" s="137"/>
    </row>
    <row r="26" spans="1:14" ht="30" customHeight="1" x14ac:dyDescent="0.15">
      <c r="B26" s="123"/>
      <c r="C26" s="125"/>
      <c r="D26" s="142"/>
      <c r="E26" s="143" t="s">
        <v>24</v>
      </c>
      <c r="F26" s="144"/>
      <c r="G26" s="133" t="s">
        <v>12</v>
      </c>
      <c r="H26" s="134"/>
      <c r="I26" s="133" t="s">
        <v>13</v>
      </c>
      <c r="J26" s="134"/>
      <c r="K26" s="214" t="s">
        <v>14</v>
      </c>
      <c r="L26" s="106"/>
      <c r="M26" s="204"/>
      <c r="N26" s="205"/>
    </row>
    <row r="27" spans="1:14" ht="21.95" customHeight="1" x14ac:dyDescent="0.2">
      <c r="B27" s="21" t="s">
        <v>16</v>
      </c>
      <c r="C27" s="10" t="s">
        <v>32</v>
      </c>
      <c r="D27" s="52">
        <v>149</v>
      </c>
      <c r="E27" s="175"/>
      <c r="F27" s="176"/>
      <c r="G27" s="177"/>
      <c r="H27" s="176"/>
      <c r="I27" s="153"/>
      <c r="J27" s="150"/>
      <c r="K27" s="215" t="str">
        <f>IF((SUM(E27,G27,I27))=0,"",(SUM(E27,G27,I27)))</f>
        <v/>
      </c>
      <c r="L27" s="216"/>
      <c r="M27" s="79" t="str">
        <f t="shared" ref="M27:M30" si="2">IFERROR((D27*K27),"")</f>
        <v/>
      </c>
      <c r="N27" s="45" t="s">
        <v>50</v>
      </c>
    </row>
    <row r="28" spans="1:14" ht="21.95" customHeight="1" x14ac:dyDescent="0.15">
      <c r="B28" s="147" t="s">
        <v>17</v>
      </c>
      <c r="C28" s="15" t="s">
        <v>36</v>
      </c>
      <c r="D28" s="52">
        <v>387</v>
      </c>
      <c r="E28" s="149"/>
      <c r="F28" s="150"/>
      <c r="G28" s="151"/>
      <c r="H28" s="152"/>
      <c r="I28" s="153"/>
      <c r="J28" s="150"/>
      <c r="K28" s="159" t="str">
        <f t="shared" ref="K28:K29" si="3">IF((SUM(E28,G28,I28))=0,"",(SUM(E28,G28,I28)))</f>
        <v/>
      </c>
      <c r="L28" s="160"/>
      <c r="M28" s="79" t="str">
        <f t="shared" si="2"/>
        <v/>
      </c>
      <c r="N28" s="45" t="s">
        <v>50</v>
      </c>
    </row>
    <row r="29" spans="1:14" ht="21.95" customHeight="1" x14ac:dyDescent="0.15">
      <c r="B29" s="148"/>
      <c r="C29" s="5" t="s">
        <v>18</v>
      </c>
      <c r="D29" s="52">
        <v>916</v>
      </c>
      <c r="E29" s="149"/>
      <c r="F29" s="150"/>
      <c r="G29" s="159"/>
      <c r="H29" s="160"/>
      <c r="I29" s="153"/>
      <c r="J29" s="150"/>
      <c r="K29" s="159" t="str">
        <f t="shared" si="3"/>
        <v/>
      </c>
      <c r="L29" s="160"/>
      <c r="M29" s="79" t="str">
        <f t="shared" si="2"/>
        <v/>
      </c>
      <c r="N29" s="45" t="s">
        <v>50</v>
      </c>
    </row>
    <row r="30" spans="1:14" ht="21.95" customHeight="1" thickBot="1" x14ac:dyDescent="0.2">
      <c r="B30" s="11" t="s">
        <v>19</v>
      </c>
      <c r="C30" s="5" t="s">
        <v>28</v>
      </c>
      <c r="D30" s="52">
        <v>160</v>
      </c>
      <c r="E30" s="154"/>
      <c r="F30" s="155"/>
      <c r="G30" s="156"/>
      <c r="H30" s="157"/>
      <c r="I30" s="158"/>
      <c r="J30" s="155"/>
      <c r="K30" s="156" t="str">
        <f>IF((SUM(E30,G30,I30))=0,"",(SUM(E30,G30,I30)))</f>
        <v/>
      </c>
      <c r="L30" s="157"/>
      <c r="M30" s="81" t="str">
        <f t="shared" si="2"/>
        <v/>
      </c>
      <c r="N30" s="46" t="s">
        <v>50</v>
      </c>
    </row>
    <row r="31" spans="1:14" ht="29.25" customHeight="1" thickTop="1" thickBot="1" x14ac:dyDescent="0.2">
      <c r="E31" s="2"/>
      <c r="F31" s="2"/>
      <c r="G31" s="2"/>
      <c r="H31" s="2"/>
      <c r="I31" s="2"/>
      <c r="J31" s="2"/>
      <c r="K31" s="208" t="s">
        <v>6</v>
      </c>
      <c r="L31" s="209"/>
      <c r="M31" s="82" t="str">
        <f>IF((SUM(M27:M30))=0,"",(SUM(M27:M30)))</f>
        <v/>
      </c>
      <c r="N31" s="40" t="s">
        <v>50</v>
      </c>
    </row>
    <row r="32" spans="1:14" ht="10.5" customHeight="1" thickTop="1" thickBot="1" x14ac:dyDescent="0.2">
      <c r="D32" s="146"/>
      <c r="E32" s="146"/>
      <c r="F32" s="146"/>
      <c r="G32" s="146"/>
      <c r="H32" s="24"/>
      <c r="J32" s="19"/>
      <c r="K32" s="19"/>
      <c r="L32" s="19"/>
      <c r="M32" s="19"/>
      <c r="N32" s="32"/>
    </row>
    <row r="33" spans="1:15" ht="16.5" customHeight="1" thickTop="1" x14ac:dyDescent="0.15">
      <c r="A33" s="161" t="s">
        <v>8</v>
      </c>
      <c r="B33" s="162"/>
      <c r="C33" s="165" t="s">
        <v>49</v>
      </c>
      <c r="D33" s="166"/>
      <c r="E33" s="166"/>
      <c r="F33" s="166"/>
      <c r="G33" s="166"/>
      <c r="H33" s="200" t="s">
        <v>44</v>
      </c>
      <c r="I33" s="201"/>
      <c r="J33" s="201"/>
      <c r="K33" s="210"/>
      <c r="L33" s="211"/>
      <c r="M33" s="211"/>
      <c r="N33" s="206" t="s">
        <v>50</v>
      </c>
    </row>
    <row r="34" spans="1:15" ht="16.5" customHeight="1" x14ac:dyDescent="0.15">
      <c r="A34" s="163"/>
      <c r="B34" s="164"/>
      <c r="C34" s="167"/>
      <c r="D34" s="168"/>
      <c r="E34" s="168"/>
      <c r="F34" s="168"/>
      <c r="G34" s="168"/>
      <c r="H34" s="202"/>
      <c r="I34" s="203"/>
      <c r="J34" s="203"/>
      <c r="K34" s="212"/>
      <c r="L34" s="213"/>
      <c r="M34" s="213"/>
      <c r="N34" s="207"/>
    </row>
    <row r="35" spans="1:15" ht="24.75" customHeight="1" x14ac:dyDescent="0.15">
      <c r="A35" s="169" t="s">
        <v>9</v>
      </c>
      <c r="B35" s="170"/>
      <c r="C35" s="187" t="s">
        <v>31</v>
      </c>
      <c r="D35" s="188"/>
      <c r="E35" s="188"/>
      <c r="F35" s="188"/>
      <c r="G35" s="188"/>
      <c r="H35" s="189" t="s">
        <v>37</v>
      </c>
      <c r="I35" s="190"/>
      <c r="J35" s="191"/>
      <c r="K35" s="184" t="s">
        <v>51</v>
      </c>
      <c r="L35" s="185"/>
      <c r="M35" s="185"/>
      <c r="N35" s="186"/>
    </row>
    <row r="36" spans="1:15" ht="24.75" customHeight="1" x14ac:dyDescent="0.15">
      <c r="A36" s="171"/>
      <c r="B36" s="172"/>
      <c r="C36" s="195" t="s">
        <v>30</v>
      </c>
      <c r="D36" s="196"/>
      <c r="E36" s="196"/>
      <c r="F36" s="196"/>
      <c r="G36" s="197"/>
      <c r="H36" s="189"/>
      <c r="I36" s="190"/>
      <c r="J36" s="191"/>
      <c r="K36" s="178" t="s">
        <v>52</v>
      </c>
      <c r="L36" s="179"/>
      <c r="M36" s="179"/>
      <c r="N36" s="180"/>
    </row>
    <row r="37" spans="1:15" ht="24.75" customHeight="1" thickBot="1" x14ac:dyDescent="0.2">
      <c r="A37" s="173"/>
      <c r="B37" s="174"/>
      <c r="C37" s="198" t="s">
        <v>29</v>
      </c>
      <c r="D37" s="199"/>
      <c r="E37" s="199"/>
      <c r="F37" s="199"/>
      <c r="G37" s="199"/>
      <c r="H37" s="192"/>
      <c r="I37" s="193"/>
      <c r="J37" s="194"/>
      <c r="K37" s="181" t="s">
        <v>53</v>
      </c>
      <c r="L37" s="182"/>
      <c r="M37" s="182"/>
      <c r="N37" s="183"/>
      <c r="O37" s="7"/>
    </row>
    <row r="38" spans="1:15" ht="7.5" customHeight="1" thickTop="1" x14ac:dyDescent="0.15">
      <c r="K38" s="6"/>
      <c r="O38" s="7"/>
    </row>
    <row r="39" spans="1:15" s="8" customFormat="1" ht="30" customHeight="1" x14ac:dyDescent="0.15">
      <c r="A39" s="29" t="s">
        <v>45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1"/>
    </row>
    <row r="40" spans="1:15" ht="20.100000000000001" customHeight="1" x14ac:dyDescent="0.15">
      <c r="A40" s="145" t="s">
        <v>57</v>
      </c>
      <c r="B40" s="145"/>
      <c r="C40" s="145"/>
      <c r="D40" s="145"/>
      <c r="E40" s="145"/>
      <c r="F40" s="145"/>
      <c r="G40" s="145"/>
      <c r="H40" s="145"/>
      <c r="I40" s="145"/>
      <c r="J40" s="18"/>
      <c r="K40" s="7"/>
      <c r="L40" s="7"/>
      <c r="M40" s="7"/>
      <c r="N40" s="7"/>
      <c r="O40" s="7"/>
    </row>
    <row r="41" spans="1:15" s="8" customFormat="1" ht="20.100000000000001" customHeight="1" x14ac:dyDescent="0.15">
      <c r="A41" s="16" t="s">
        <v>56</v>
      </c>
      <c r="B41" s="18"/>
      <c r="C41" s="18"/>
      <c r="D41" s="18"/>
      <c r="E41" s="18"/>
      <c r="F41" s="18"/>
      <c r="G41" s="18"/>
      <c r="H41" s="18"/>
      <c r="I41" s="18"/>
      <c r="J41" s="17"/>
      <c r="K41" s="7"/>
      <c r="L41" s="7"/>
      <c r="M41" s="7"/>
      <c r="N41" s="7"/>
      <c r="O41" s="29"/>
    </row>
    <row r="42" spans="1:15" s="8" customFormat="1" ht="20.100000000000001" customHeight="1" x14ac:dyDescent="0.15">
      <c r="A42" s="145" t="s">
        <v>55</v>
      </c>
      <c r="B42" s="145"/>
      <c r="C42" s="145"/>
      <c r="D42" s="145"/>
      <c r="E42" s="145"/>
      <c r="F42" s="145"/>
      <c r="G42" s="145"/>
      <c r="H42" s="145"/>
      <c r="I42" s="145"/>
      <c r="J42" s="17"/>
      <c r="K42" s="7"/>
      <c r="L42" s="7"/>
      <c r="M42" s="7"/>
      <c r="N42" s="7"/>
      <c r="O42" s="1"/>
    </row>
    <row r="43" spans="1:15" s="8" customFormat="1" ht="20.100000000000001" customHeight="1" x14ac:dyDescent="0.15">
      <c r="J43" s="17"/>
      <c r="K43" s="7"/>
      <c r="L43" s="7"/>
      <c r="M43" s="7"/>
      <c r="N43" s="7"/>
      <c r="O43" s="1"/>
    </row>
  </sheetData>
  <mergeCells count="68">
    <mergeCell ref="M25:N26"/>
    <mergeCell ref="N33:N34"/>
    <mergeCell ref="K30:L30"/>
    <mergeCell ref="K31:L31"/>
    <mergeCell ref="K33:M34"/>
    <mergeCell ref="K28:L28"/>
    <mergeCell ref="K29:L29"/>
    <mergeCell ref="K26:L26"/>
    <mergeCell ref="K27:L27"/>
    <mergeCell ref="E27:F27"/>
    <mergeCell ref="G27:H27"/>
    <mergeCell ref="I27:J27"/>
    <mergeCell ref="K36:N36"/>
    <mergeCell ref="K37:N37"/>
    <mergeCell ref="K35:N35"/>
    <mergeCell ref="C35:G35"/>
    <mergeCell ref="H35:J37"/>
    <mergeCell ref="C36:G36"/>
    <mergeCell ref="C37:G37"/>
    <mergeCell ref="H33:J34"/>
    <mergeCell ref="A42:I42"/>
    <mergeCell ref="D32:G32"/>
    <mergeCell ref="B28:B29"/>
    <mergeCell ref="E28:F28"/>
    <mergeCell ref="G28:H28"/>
    <mergeCell ref="I28:J28"/>
    <mergeCell ref="E30:F30"/>
    <mergeCell ref="G30:H30"/>
    <mergeCell ref="I30:J30"/>
    <mergeCell ref="E29:F29"/>
    <mergeCell ref="G29:H29"/>
    <mergeCell ref="I29:J29"/>
    <mergeCell ref="A40:I40"/>
    <mergeCell ref="A33:B34"/>
    <mergeCell ref="C33:G34"/>
    <mergeCell ref="A35:B37"/>
    <mergeCell ref="A21:B21"/>
    <mergeCell ref="A22:B22"/>
    <mergeCell ref="K23:L23"/>
    <mergeCell ref="B25:C26"/>
    <mergeCell ref="D25:D26"/>
    <mergeCell ref="E25:L25"/>
    <mergeCell ref="E26:F26"/>
    <mergeCell ref="G26:H26"/>
    <mergeCell ref="I26:J26"/>
    <mergeCell ref="A20:B20"/>
    <mergeCell ref="A8:B9"/>
    <mergeCell ref="C8:M8"/>
    <mergeCell ref="C9:F9"/>
    <mergeCell ref="G9:M9"/>
    <mergeCell ref="A12:C13"/>
    <mergeCell ref="D12:D13"/>
    <mergeCell ref="E12:L12"/>
    <mergeCell ref="E13:F13"/>
    <mergeCell ref="G13:H13"/>
    <mergeCell ref="I13:J13"/>
    <mergeCell ref="K13:L13"/>
    <mergeCell ref="A14:B15"/>
    <mergeCell ref="A16:B17"/>
    <mergeCell ref="A18:B19"/>
    <mergeCell ref="M12:N13"/>
    <mergeCell ref="A1:M1"/>
    <mergeCell ref="C3:L3"/>
    <mergeCell ref="A7:B7"/>
    <mergeCell ref="C7:F7"/>
    <mergeCell ref="G7:I7"/>
    <mergeCell ref="J7:M7"/>
    <mergeCell ref="E5:F5"/>
  </mergeCells>
  <phoneticPr fontId="2"/>
  <printOptions horizontalCentered="1"/>
  <pageMargins left="0.70866141732283472" right="0.39370078740157483" top="0.59055118110236227" bottom="0.39370078740157483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 </vt:lpstr>
      <vt:lpstr>'注文書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akiyo</dc:creator>
  <cp:lastModifiedBy>bon121@KYOUIKU.jp</cp:lastModifiedBy>
  <cp:lastPrinted>2025-03-10T02:39:28Z</cp:lastPrinted>
  <dcterms:created xsi:type="dcterms:W3CDTF">2007-01-19T00:31:01Z</dcterms:created>
  <dcterms:modified xsi:type="dcterms:W3CDTF">2025-03-11T00:41:44Z</dcterms:modified>
</cp:coreProperties>
</file>