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2.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drawings/drawing3.xml" ContentType="application/vnd.openxmlformats-officedocument.drawing+xml"/>
  <Override PartName="/xl/comments34.xml" ContentType="application/vnd.openxmlformats-officedocument.spreadsheetml.comments+xml"/>
  <Override PartName="/xl/comments35.xml" ContentType="application/vnd.openxmlformats-officedocument.spreadsheetml.comments+xml"/>
  <Override PartName="/xl/drawings/drawing4.xml" ContentType="application/vnd.openxmlformats-officedocument.drawing+xml"/>
  <Override PartName="/xl/comments36.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Filesv1\500_選挙\010 選挙執行\※2026_04県議南津軽郡補欠選挙\（高橋）立候補予定者説明会資料\04 届出書類作成支援ソフト（起案）\"/>
    </mc:Choice>
  </mc:AlternateContent>
  <xr:revisionPtr revIDLastSave="0" documentId="13_ncr:1_{91C67282-D45F-4BEE-9D8A-526E7F3BC338}" xr6:coauthVersionLast="47" xr6:coauthVersionMax="47" xr10:uidLastSave="{00000000-0000-0000-0000-000000000000}"/>
  <bookViews>
    <workbookView xWindow="-120" yWindow="-120" windowWidth="20730" windowHeight="11040" tabRatio="815" activeTab="3" xr2:uid="{00000000-000D-0000-FFFF-FFFF00000000}"/>
  </bookViews>
  <sheets>
    <sheet name="目次" sheetId="4" r:id="rId1"/>
    <sheet name="入力シート" sheetId="2" r:id="rId2"/>
    <sheet name="開票立会人入力シート" sheetId="44" r:id="rId3"/>
    <sheet name="届出1" sheetId="1" r:id="rId4"/>
    <sheet name="届出2" sheetId="5" r:id="rId5"/>
    <sheet name="届出3" sheetId="6" r:id="rId6"/>
    <sheet name="届出4" sheetId="3" r:id="rId7"/>
    <sheet name="届出5" sheetId="7" r:id="rId8"/>
    <sheet name="届出6" sheetId="8" r:id="rId9"/>
    <sheet name="届出7" sheetId="10" r:id="rId10"/>
    <sheet name="届出8" sheetId="11" r:id="rId11"/>
    <sheet name="届出9" sheetId="12" r:id="rId12"/>
    <sheet name="届出10" sheetId="13" r:id="rId13"/>
    <sheet name="届出11" sheetId="14" r:id="rId14"/>
    <sheet name="届出12" sheetId="15" r:id="rId15"/>
    <sheet name="届出13" sheetId="16" r:id="rId16"/>
    <sheet name="届出14" sheetId="21" r:id="rId17"/>
    <sheet name="届出15" sheetId="17" r:id="rId18"/>
    <sheet name="届出16" sheetId="19" r:id="rId19"/>
    <sheet name="届出17" sheetId="18" r:id="rId20"/>
    <sheet name="届出18" sheetId="45" r:id="rId21"/>
    <sheet name="届出19" sheetId="20" r:id="rId22"/>
    <sheet name="参考様式1" sheetId="53" r:id="rId23"/>
    <sheet name="参考様式2" sheetId="54" r:id="rId24"/>
    <sheet name="公営1" sheetId="22" r:id="rId25"/>
    <sheet name="公営2" sheetId="23" r:id="rId26"/>
    <sheet name="公営3その1" sheetId="24" r:id="rId27"/>
    <sheet name="公営3内訳1" sheetId="25" r:id="rId28"/>
    <sheet name="公営3その2" sheetId="42" r:id="rId29"/>
    <sheet name="公営3内訳2" sheetId="41" r:id="rId30"/>
    <sheet name="公営4" sheetId="26" r:id="rId31"/>
    <sheet name="公営5" sheetId="27" r:id="rId32"/>
    <sheet name="公営6" sheetId="28" r:id="rId33"/>
    <sheet name="公営7" sheetId="29" r:id="rId34"/>
    <sheet name="公営8" sheetId="47" r:id="rId35"/>
    <sheet name="公営9" sheetId="48" r:id="rId36"/>
    <sheet name="公営10" sheetId="49" r:id="rId37"/>
    <sheet name="公営11" sheetId="50" r:id="rId38"/>
    <sheet name="公営12" sheetId="52" r:id="rId39"/>
    <sheet name="公営13" sheetId="30" r:id="rId40"/>
    <sheet name="公営14" sheetId="31" r:id="rId41"/>
    <sheet name="公営15" sheetId="32" r:id="rId42"/>
    <sheet name="公営16" sheetId="33" r:id="rId43"/>
    <sheet name="公営17" sheetId="34" r:id="rId44"/>
    <sheet name="公営17別紙内訳" sheetId="35" r:id="rId45"/>
    <sheet name="契約1" sheetId="36" r:id="rId46"/>
    <sheet name="契約2" sheetId="37" r:id="rId47"/>
    <sheet name="契約3" sheetId="38" r:id="rId48"/>
    <sheet name="契約4" sheetId="39" r:id="rId49"/>
    <sheet name="契約5" sheetId="46" r:id="rId50"/>
    <sheet name="契約6" sheetId="40" r:id="rId51"/>
  </sheets>
  <definedNames>
    <definedName name="_xlnm.Print_Area" localSheetId="2">開票立会人入力シート!$A$1:$O$40</definedName>
    <definedName name="_xlnm.Print_Area" localSheetId="24">公営1!$A$1:$O$52</definedName>
    <definedName name="_xlnm.Print_Area" localSheetId="37">公営11!$A$1:$P$38</definedName>
    <definedName name="_xlnm.Print_Area" localSheetId="38">公営12!$A$1:$T$53</definedName>
    <definedName name="_xlnm.Print_Area" localSheetId="39">公営13!$A$1:$O$35</definedName>
    <definedName name="_xlnm.Print_Area" localSheetId="40">公営14!$A$1:$Q$46</definedName>
    <definedName name="_xlnm.Print_Area" localSheetId="42">公営16!$A$1:$P$41</definedName>
    <definedName name="_xlnm.Print_Area" localSheetId="43">公営17!$A$1:$P$43</definedName>
    <definedName name="_xlnm.Print_Area" localSheetId="44">公営17別紙内訳!$A$1:$T$30</definedName>
    <definedName name="_xlnm.Print_Area" localSheetId="25">公営2!$A$1:$O$43</definedName>
    <definedName name="_xlnm.Print_Area" localSheetId="26">公営3その1!$A$1:$O$47</definedName>
    <definedName name="_xlnm.Print_Area" localSheetId="28">公営3その2!$A$1:$O$141</definedName>
    <definedName name="_xlnm.Print_Area" localSheetId="27">公営3内訳1!$A$1:$T$25</definedName>
    <definedName name="_xlnm.Print_Area" localSheetId="29">公営3内訳2!$A$1:$T$102</definedName>
    <definedName name="_xlnm.Print_Area" localSheetId="30">公営4!$A$1:$Q$54</definedName>
    <definedName name="_xlnm.Print_Area" localSheetId="31">公営5!$A$1:$O$46</definedName>
    <definedName name="_xlnm.Print_Area" localSheetId="32">公営6!$A$1:$R$45</definedName>
    <definedName name="_xlnm.Print_Area" localSheetId="33">公営7!$A$1:$P$44</definedName>
    <definedName name="_xlnm.Print_Area" localSheetId="34">公営8!$A$1:$O$36</definedName>
    <definedName name="_xlnm.Print_Area" localSheetId="35">公営9!$A$1:$Q$46</definedName>
    <definedName name="_xlnm.Print_Area" localSheetId="3">届出1!$A$1:$N$86</definedName>
    <definedName name="_xlnm.Print_Area" localSheetId="12">届出10!$A$1:$N$85</definedName>
    <definedName name="_xlnm.Print_Area" localSheetId="13">届出11!$A$1:$N$40</definedName>
    <definedName name="_xlnm.Print_Area" localSheetId="14">届出12!$A$1:$N$36</definedName>
    <definedName name="_xlnm.Print_Area" localSheetId="15">届出13!$A$1:$N$32</definedName>
    <definedName name="_xlnm.Print_Area" localSheetId="16">届出14!$A$1:$Q$80</definedName>
    <definedName name="_xlnm.Print_Area" localSheetId="17">届出15!$A$1:$I$43</definedName>
    <definedName name="_xlnm.Print_Area" localSheetId="18">届出16!$A$1:$I$38</definedName>
    <definedName name="_xlnm.Print_Area" localSheetId="19">届出17!$A$1:$I$35</definedName>
    <definedName name="_xlnm.Print_Area" localSheetId="20">届出18!$A$1:$I$42</definedName>
    <definedName name="_xlnm.Print_Area" localSheetId="21">届出19!$A$1:$N$37</definedName>
    <definedName name="_xlnm.Print_Area" localSheetId="4">届出2!$A$1:$I$36</definedName>
    <definedName name="_xlnm.Print_Area" localSheetId="6">届出4!$A$1:$N$42</definedName>
    <definedName name="_xlnm.Print_Area" localSheetId="7">届出5!$A$1:$N$45</definedName>
    <definedName name="_xlnm.Print_Area" localSheetId="8">届出6!$A$1:$N$39</definedName>
    <definedName name="_xlnm.Print_Area" localSheetId="9">届出7!$A$1:$N$94</definedName>
    <definedName name="_xlnm.Print_Area" localSheetId="10">届出8!$A$1:$N$74</definedName>
    <definedName name="_xlnm.Print_Area" localSheetId="11">届出9!$A$1:$N$88</definedName>
    <definedName name="_xlnm.Print_Area" localSheetId="1">入力シート!$A$1:$E$78</definedName>
    <definedName name="_xlnm.Print_Area" localSheetId="0">目次!$A$1:$K$49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6" i="2" l="1"/>
  <c r="E18" i="2" s="1"/>
  <c r="E6" i="2"/>
  <c r="E41" i="2"/>
  <c r="J85" i="2"/>
  <c r="J86" i="2"/>
  <c r="J39" i="52"/>
  <c r="J66" i="11"/>
  <c r="H66" i="11"/>
  <c r="H61" i="11"/>
  <c r="B56" i="11"/>
  <c r="J26" i="11"/>
  <c r="H26" i="11"/>
  <c r="H21" i="11"/>
  <c r="B16" i="11"/>
  <c r="B86" i="10"/>
  <c r="B77" i="10"/>
  <c r="F71" i="10"/>
  <c r="K62" i="10"/>
  <c r="I62" i="10"/>
  <c r="K60" i="10"/>
  <c r="I60" i="10"/>
  <c r="I58" i="10"/>
  <c r="B39" i="10"/>
  <c r="B30" i="10"/>
  <c r="F24" i="10"/>
  <c r="K15" i="10"/>
  <c r="K13" i="10"/>
  <c r="I15" i="10"/>
  <c r="I13" i="10"/>
  <c r="I11" i="10"/>
  <c r="G35" i="1"/>
  <c r="C29" i="1"/>
  <c r="C32" i="1"/>
  <c r="P16" i="44"/>
  <c r="P17" i="44"/>
  <c r="P18" i="44"/>
  <c r="P19" i="44"/>
  <c r="P20" i="44"/>
  <c r="P21" i="44"/>
  <c r="P22" i="44"/>
  <c r="P23" i="44"/>
  <c r="P24" i="44"/>
  <c r="P25" i="44"/>
  <c r="P26" i="44"/>
  <c r="P27" i="44"/>
  <c r="P28" i="44"/>
  <c r="P29" i="44"/>
  <c r="P30" i="44"/>
  <c r="P31" i="44"/>
  <c r="P32" i="44"/>
  <c r="P33" i="44"/>
  <c r="P34" i="44"/>
  <c r="P35" i="44"/>
  <c r="P36" i="44"/>
  <c r="P37" i="44"/>
  <c r="P38" i="44"/>
  <c r="P39" i="44"/>
  <c r="P6" i="44"/>
  <c r="P7" i="44"/>
  <c r="P8" i="44"/>
  <c r="P9" i="44"/>
  <c r="P10" i="44"/>
  <c r="P11" i="44"/>
  <c r="P12" i="44"/>
  <c r="P13" i="44"/>
  <c r="P14" i="44"/>
  <c r="P15" i="44"/>
  <c r="P5" i="44"/>
  <c r="E38" i="2"/>
  <c r="E13" i="2"/>
  <c r="H17" i="54" l="1"/>
  <c r="E17" i="54"/>
  <c r="J30" i="54"/>
  <c r="G30" i="54"/>
  <c r="F27" i="54"/>
  <c r="G61" i="13"/>
  <c r="G58" i="13"/>
  <c r="A9" i="13"/>
  <c r="J80" i="10"/>
  <c r="J33" i="10"/>
  <c r="J30" i="7"/>
  <c r="G59" i="12"/>
  <c r="J21" i="53"/>
  <c r="G21" i="53"/>
  <c r="F18" i="53"/>
  <c r="J24" i="52"/>
  <c r="F24" i="52"/>
  <c r="B22" i="52"/>
  <c r="P39" i="52"/>
  <c r="R39" i="52" s="1"/>
  <c r="E17" i="52" s="1"/>
  <c r="L39" i="52"/>
  <c r="F39" i="52"/>
  <c r="M14" i="50"/>
  <c r="K14" i="50"/>
  <c r="B12" i="50"/>
  <c r="G26" i="49"/>
  <c r="E26" i="49"/>
  <c r="L11" i="48"/>
  <c r="J11" i="48"/>
  <c r="B9" i="48"/>
  <c r="L12" i="47"/>
  <c r="J12" i="47"/>
  <c r="B10" i="47"/>
  <c r="H38" i="46"/>
  <c r="F38" i="46"/>
  <c r="E34" i="46"/>
  <c r="G14" i="45"/>
  <c r="F14" i="45"/>
  <c r="M54" i="41"/>
  <c r="M53" i="41"/>
  <c r="M52" i="41"/>
  <c r="M51" i="41"/>
  <c r="M50" i="41"/>
  <c r="M49" i="41"/>
  <c r="M48" i="41"/>
  <c r="M55" i="41" s="1"/>
  <c r="R55" i="41" s="1"/>
  <c r="D66" i="42" s="1"/>
  <c r="M47" i="41"/>
  <c r="M46" i="41"/>
  <c r="B7" i="20"/>
  <c r="E27" i="16"/>
  <c r="E25" i="16"/>
  <c r="E26" i="16"/>
  <c r="J24" i="16"/>
  <c r="E23" i="16"/>
  <c r="H22" i="16"/>
  <c r="E22" i="16"/>
  <c r="E21" i="16"/>
  <c r="H19" i="16"/>
  <c r="E19" i="16"/>
  <c r="E30" i="15"/>
  <c r="E29" i="15"/>
  <c r="E28" i="15"/>
  <c r="E27" i="15"/>
  <c r="J26" i="15"/>
  <c r="E25" i="15"/>
  <c r="H24" i="15"/>
  <c r="E24" i="15"/>
  <c r="H23" i="15"/>
  <c r="E23" i="15"/>
  <c r="E34" i="14"/>
  <c r="E33" i="14"/>
  <c r="E32" i="14"/>
  <c r="J31" i="14"/>
  <c r="E30" i="14"/>
  <c r="H29" i="14"/>
  <c r="E29" i="14"/>
  <c r="E33" i="13"/>
  <c r="E76" i="13"/>
  <c r="J75" i="13"/>
  <c r="E75" i="13"/>
  <c r="J32" i="13"/>
  <c r="E32" i="13"/>
  <c r="E31" i="13"/>
  <c r="E74" i="13"/>
  <c r="E73" i="13"/>
  <c r="E30" i="13"/>
  <c r="J75" i="12"/>
  <c r="E75" i="12"/>
  <c r="E74" i="12"/>
  <c r="J31" i="12"/>
  <c r="E31" i="12"/>
  <c r="E30" i="12"/>
  <c r="A9" i="12"/>
  <c r="F72" i="11"/>
  <c r="D72" i="11"/>
  <c r="K83" i="10"/>
  <c r="I83" i="10"/>
  <c r="C68" i="10"/>
  <c r="E30" i="5"/>
  <c r="F35" i="5"/>
  <c r="E35" i="5"/>
  <c r="Q39" i="44"/>
  <c r="R39" i="44" s="1"/>
  <c r="Q38" i="44"/>
  <c r="R38" i="44" s="1"/>
  <c r="Q37" i="44"/>
  <c r="R37" i="44" s="1"/>
  <c r="Q36" i="44"/>
  <c r="R36" i="44" s="1"/>
  <c r="Q35" i="44"/>
  <c r="R35" i="44" s="1"/>
  <c r="Q34" i="44"/>
  <c r="R34" i="44" s="1"/>
  <c r="Q33" i="44"/>
  <c r="R33" i="44" s="1"/>
  <c r="Q32" i="44"/>
  <c r="R32" i="44" s="1"/>
  <c r="Q31" i="44"/>
  <c r="R31" i="44" s="1"/>
  <c r="Q30" i="44"/>
  <c r="R30" i="44" s="1"/>
  <c r="Q29" i="44"/>
  <c r="R29" i="44" s="1"/>
  <c r="Q28" i="44"/>
  <c r="R28" i="44" s="1"/>
  <c r="Q27" i="44"/>
  <c r="R27" i="44" s="1"/>
  <c r="Q26" i="44"/>
  <c r="R26" i="44" s="1"/>
  <c r="Q25" i="44"/>
  <c r="R25" i="44" s="1"/>
  <c r="Q24" i="44"/>
  <c r="R24" i="44" s="1"/>
  <c r="Q23" i="44"/>
  <c r="R23" i="44" s="1"/>
  <c r="Q22" i="44"/>
  <c r="R22" i="44" s="1"/>
  <c r="Q21" i="44"/>
  <c r="R21" i="44" s="1"/>
  <c r="Q20" i="44"/>
  <c r="R20" i="44" s="1"/>
  <c r="Q19" i="44"/>
  <c r="R19" i="44" s="1"/>
  <c r="Q18" i="44"/>
  <c r="R18" i="44" s="1"/>
  <c r="Q17" i="44"/>
  <c r="R17" i="44" s="1"/>
  <c r="Q16" i="44"/>
  <c r="R16" i="44"/>
  <c r="Q15" i="44"/>
  <c r="R15" i="44" s="1"/>
  <c r="Q14" i="44"/>
  <c r="R14" i="44" s="1"/>
  <c r="Q13" i="44"/>
  <c r="R13" i="44" s="1"/>
  <c r="I64" i="10" s="1"/>
  <c r="Q12" i="44"/>
  <c r="R12" i="44" s="1"/>
  <c r="I17" i="10" s="1"/>
  <c r="Q11" i="44"/>
  <c r="R11" i="44" s="1"/>
  <c r="Q10" i="44"/>
  <c r="R10" i="44" s="1"/>
  <c r="Q9" i="44"/>
  <c r="R9" i="44" s="1"/>
  <c r="Q8" i="44"/>
  <c r="R8" i="44" s="1"/>
  <c r="Q7" i="44"/>
  <c r="R7" i="44" s="1"/>
  <c r="Q6" i="44"/>
  <c r="R6" i="44"/>
  <c r="Q5" i="44"/>
  <c r="R5" i="44"/>
  <c r="E28" i="2"/>
  <c r="K35" i="3" s="1"/>
  <c r="E34" i="40"/>
  <c r="E36" i="39"/>
  <c r="E38" i="38"/>
  <c r="E41" i="37"/>
  <c r="E41" i="36"/>
  <c r="G120" i="42"/>
  <c r="E120" i="42"/>
  <c r="G73" i="42"/>
  <c r="E73" i="42"/>
  <c r="B118" i="42"/>
  <c r="B71" i="42"/>
  <c r="G26" i="42"/>
  <c r="E26" i="42"/>
  <c r="B24" i="42"/>
  <c r="G13" i="20"/>
  <c r="G9" i="16"/>
  <c r="G11" i="15"/>
  <c r="G15" i="13"/>
  <c r="G15" i="14"/>
  <c r="G15" i="12"/>
  <c r="E26" i="2"/>
  <c r="I13" i="35" s="1"/>
  <c r="E27" i="2"/>
  <c r="F24" i="33" s="1"/>
  <c r="P17" i="41"/>
  <c r="P16" i="41"/>
  <c r="P15" i="41"/>
  <c r="P14" i="41"/>
  <c r="P13" i="41"/>
  <c r="P12" i="41"/>
  <c r="P11" i="41"/>
  <c r="R11" i="41" s="1"/>
  <c r="I17" i="25"/>
  <c r="I16" i="25"/>
  <c r="R16" i="25" s="1"/>
  <c r="I15" i="25"/>
  <c r="R15" i="25" s="1"/>
  <c r="I14" i="25"/>
  <c r="R14" i="25" s="1"/>
  <c r="I13" i="25"/>
  <c r="I12" i="25"/>
  <c r="R12" i="25" s="1"/>
  <c r="I11" i="25"/>
  <c r="R11" i="25" s="1"/>
  <c r="I10" i="25"/>
  <c r="R10" i="25"/>
  <c r="N96" i="41"/>
  <c r="N95" i="41"/>
  <c r="N94" i="41"/>
  <c r="N93" i="41"/>
  <c r="N92" i="41"/>
  <c r="N91" i="41"/>
  <c r="N90" i="41"/>
  <c r="N89" i="41"/>
  <c r="I17" i="41"/>
  <c r="R17" i="41"/>
  <c r="I16" i="41"/>
  <c r="R16" i="41"/>
  <c r="I15" i="41"/>
  <c r="R15" i="41" s="1"/>
  <c r="I14" i="41"/>
  <c r="R14" i="41" s="1"/>
  <c r="I13" i="41"/>
  <c r="I12" i="41"/>
  <c r="I11" i="41"/>
  <c r="N88" i="41"/>
  <c r="N97" i="41" s="1"/>
  <c r="P10" i="41"/>
  <c r="I10" i="41"/>
  <c r="R10" i="41" s="1"/>
  <c r="P9" i="41"/>
  <c r="R9" i="41" s="1"/>
  <c r="I9" i="41"/>
  <c r="P10" i="25"/>
  <c r="P11" i="25"/>
  <c r="P12" i="25"/>
  <c r="P13" i="25"/>
  <c r="R13" i="25" s="1"/>
  <c r="P14" i="25"/>
  <c r="P15" i="25"/>
  <c r="P16" i="25"/>
  <c r="P17" i="25"/>
  <c r="R17" i="25" s="1"/>
  <c r="P9" i="25"/>
  <c r="B16" i="8"/>
  <c r="B27" i="7"/>
  <c r="H38" i="40"/>
  <c r="F38" i="40"/>
  <c r="H40" i="39"/>
  <c r="F40" i="39"/>
  <c r="H42" i="38"/>
  <c r="F42" i="38"/>
  <c r="H45" i="37"/>
  <c r="F45" i="37"/>
  <c r="H45" i="36"/>
  <c r="F45" i="36"/>
  <c r="G13" i="35"/>
  <c r="G27" i="34"/>
  <c r="E27" i="34"/>
  <c r="B25" i="34"/>
  <c r="M14" i="33"/>
  <c r="K14" i="33"/>
  <c r="B12" i="33"/>
  <c r="G26" i="32"/>
  <c r="E26" i="32"/>
  <c r="L11" i="31"/>
  <c r="J11" i="31"/>
  <c r="B9" i="31"/>
  <c r="L12" i="30"/>
  <c r="J12" i="30"/>
  <c r="B10" i="30"/>
  <c r="M14" i="29"/>
  <c r="K14" i="29"/>
  <c r="B12" i="29"/>
  <c r="M12" i="28"/>
  <c r="L12" i="28"/>
  <c r="B10" i="28"/>
  <c r="G25" i="27"/>
  <c r="E25" i="27"/>
  <c r="L11" i="26"/>
  <c r="J11" i="26"/>
  <c r="B9" i="26"/>
  <c r="I9" i="25"/>
  <c r="R9" i="25" s="1"/>
  <c r="B24" i="24"/>
  <c r="E26" i="24"/>
  <c r="G26" i="24"/>
  <c r="B9" i="23"/>
  <c r="J11" i="23"/>
  <c r="L11" i="23"/>
  <c r="L11" i="22"/>
  <c r="J11" i="22"/>
  <c r="B9" i="22"/>
  <c r="L12" i="21"/>
  <c r="N12" i="21"/>
  <c r="F26" i="20"/>
  <c r="D26" i="20"/>
  <c r="G16" i="20"/>
  <c r="G10" i="20"/>
  <c r="I10" i="20"/>
  <c r="F19" i="19"/>
  <c r="F21" i="19"/>
  <c r="G21" i="19"/>
  <c r="F19" i="18"/>
  <c r="F21" i="18"/>
  <c r="G21" i="18"/>
  <c r="F19" i="17"/>
  <c r="G19" i="17"/>
  <c r="F17" i="17"/>
  <c r="B13" i="17"/>
  <c r="H20" i="16"/>
  <c r="E20" i="16"/>
  <c r="G12" i="16"/>
  <c r="I12" i="16"/>
  <c r="G14" i="15"/>
  <c r="G17" i="15"/>
  <c r="I17" i="15"/>
  <c r="E31" i="15"/>
  <c r="H31" i="15"/>
  <c r="H35" i="14"/>
  <c r="E35" i="14"/>
  <c r="L7" i="14"/>
  <c r="G18" i="14"/>
  <c r="G21" i="14"/>
  <c r="I21" i="14"/>
  <c r="G18" i="13"/>
  <c r="G21" i="13"/>
  <c r="I21" i="13"/>
  <c r="E34" i="13"/>
  <c r="H34" i="13"/>
  <c r="G64" i="13"/>
  <c r="I64" i="13"/>
  <c r="E77" i="13"/>
  <c r="H77" i="13"/>
  <c r="L51" i="12"/>
  <c r="H77" i="12"/>
  <c r="E77" i="12"/>
  <c r="E76" i="12"/>
  <c r="I65" i="12"/>
  <c r="G65" i="12"/>
  <c r="G62" i="12"/>
  <c r="H33" i="12"/>
  <c r="E33" i="12"/>
  <c r="E32" i="12"/>
  <c r="G18" i="12"/>
  <c r="L7" i="12"/>
  <c r="G21" i="12"/>
  <c r="I21" i="12"/>
  <c r="D32" i="11"/>
  <c r="F32" i="11"/>
  <c r="E42" i="2"/>
  <c r="I17" i="7" s="1"/>
  <c r="C21" i="10"/>
  <c r="I36" i="10"/>
  <c r="K36" i="10"/>
  <c r="F32" i="8"/>
  <c r="D32" i="8"/>
  <c r="J26" i="8"/>
  <c r="H26" i="8"/>
  <c r="H21" i="8"/>
  <c r="C21" i="7"/>
  <c r="K15" i="7"/>
  <c r="I15" i="7"/>
  <c r="K13" i="7"/>
  <c r="I13" i="7"/>
  <c r="I11" i="7"/>
  <c r="I32" i="7"/>
  <c r="K32" i="7"/>
  <c r="K32" i="3"/>
  <c r="I32" i="3"/>
  <c r="B28" i="3"/>
  <c r="J12" i="3"/>
  <c r="G12" i="3"/>
  <c r="J9" i="3"/>
  <c r="G9" i="3"/>
  <c r="G37" i="6"/>
  <c r="F37" i="6"/>
  <c r="F32" i="6"/>
  <c r="F14" i="6"/>
  <c r="G10" i="6"/>
  <c r="F10" i="6"/>
  <c r="B24" i="5"/>
  <c r="I52" i="1"/>
  <c r="K52" i="1"/>
  <c r="D49" i="1"/>
  <c r="J26" i="1"/>
  <c r="C26" i="1"/>
  <c r="C20" i="1"/>
  <c r="C17" i="1"/>
  <c r="L14" i="1"/>
  <c r="G14" i="1"/>
  <c r="C14" i="1"/>
  <c r="G11" i="1"/>
  <c r="C11" i="1"/>
  <c r="N39" i="52"/>
  <c r="R12" i="41"/>
  <c r="R13" i="41"/>
  <c r="L24" i="1" l="1"/>
  <c r="O13" i="35"/>
  <c r="A13" i="35"/>
  <c r="K13" i="35" s="1"/>
  <c r="Q13" i="35" s="1"/>
  <c r="E12" i="53"/>
  <c r="E17" i="2"/>
  <c r="C23" i="1" s="1"/>
  <c r="R18" i="25"/>
  <c r="D19" i="24" s="1"/>
  <c r="R18" i="41"/>
  <c r="D19" i="42" s="1"/>
  <c r="D113" i="42"/>
  <c r="X106" i="41"/>
  <c r="K35" i="7"/>
  <c r="K55" i="1"/>
  <c r="S13" i="35" l="1"/>
  <c r="D20" i="34" s="1"/>
  <c r="M13"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HP Customer</author>
  </authors>
  <commentList>
    <comment ref="C1" authorId="0" shapeId="0" xr:uid="{00000000-0006-0000-0100-000001000000}">
      <text>
        <r>
          <rPr>
            <b/>
            <sz val="9"/>
            <color indexed="81"/>
            <rFont val="ＭＳ Ｐゴシック"/>
            <family val="3"/>
            <charset val="128"/>
          </rPr>
          <t>このセルは、修正しないでください。</t>
        </r>
      </text>
    </comment>
    <comment ref="C2" authorId="0" shapeId="0" xr:uid="{00000000-0006-0000-0100-000002000000}">
      <text>
        <r>
          <rPr>
            <b/>
            <sz val="9"/>
            <color indexed="81"/>
            <rFont val="ＭＳ Ｐゴシック"/>
            <family val="3"/>
            <charset val="128"/>
          </rPr>
          <t>このシートは修正しないでください。</t>
        </r>
      </text>
    </comment>
    <comment ref="C3" authorId="0" shapeId="0" xr:uid="{00000000-0006-0000-0100-000003000000}">
      <text>
        <r>
          <rPr>
            <b/>
            <sz val="9"/>
            <color indexed="81"/>
            <rFont val="ＭＳ Ｐゴシック"/>
            <family val="3"/>
            <charset val="128"/>
          </rPr>
          <t>このセルは修正しないでください。</t>
        </r>
      </text>
    </comment>
    <comment ref="C4" authorId="0" shapeId="0" xr:uid="{00000000-0006-0000-0100-000004000000}">
      <text>
        <r>
          <rPr>
            <b/>
            <sz val="9"/>
            <color indexed="81"/>
            <rFont val="ＭＳ Ｐゴシック"/>
            <family val="3"/>
            <charset val="128"/>
          </rPr>
          <t>このセルは修正しないでください。</t>
        </r>
      </text>
    </comment>
    <comment ref="C5" authorId="0" shapeId="0" xr:uid="{00000000-0006-0000-0100-000005000000}">
      <text>
        <r>
          <rPr>
            <b/>
            <sz val="9"/>
            <color indexed="81"/>
            <rFont val="ＭＳ Ｐゴシック"/>
            <family val="3"/>
            <charset val="128"/>
          </rPr>
          <t>このセルは修正しないでください。</t>
        </r>
      </text>
    </comment>
    <comment ref="C6" authorId="0" shapeId="0" xr:uid="{00000000-0006-0000-0100-000006000000}">
      <text>
        <r>
          <rPr>
            <b/>
            <sz val="9"/>
            <color indexed="81"/>
            <rFont val="ＭＳ Ｐゴシック"/>
            <family val="3"/>
            <charset val="128"/>
          </rPr>
          <t>このセルは修正しないでください。</t>
        </r>
      </text>
    </comment>
    <comment ref="E6" authorId="0" shapeId="0" xr:uid="{00000000-0006-0000-0100-000007000000}">
      <text>
        <r>
          <rPr>
            <b/>
            <sz val="9"/>
            <color indexed="81"/>
            <rFont val="ＭＳ Ｐゴシック"/>
            <family val="3"/>
            <charset val="128"/>
          </rPr>
          <t>このセルは修正しないでください。</t>
        </r>
      </text>
    </comment>
    <comment ref="C11" authorId="1" shapeId="0" xr:uid="{00000000-0006-0000-0100-000008000000}">
      <text>
        <r>
          <rPr>
            <b/>
            <sz val="9"/>
            <color indexed="81"/>
            <rFont val="ＭＳ Ｐゴシック"/>
            <family val="3"/>
            <charset val="128"/>
          </rPr>
          <t>男か女を選択</t>
        </r>
      </text>
    </comment>
    <comment ref="C12" authorId="1" shapeId="0" xr:uid="{00000000-0006-0000-0100-000009000000}">
      <text>
        <r>
          <rPr>
            <b/>
            <sz val="9"/>
            <color indexed="81"/>
            <rFont val="ＭＳ Ｐゴシック"/>
            <family val="3"/>
            <charset val="128"/>
          </rPr>
          <t>昭和は「S」、平成は「H」、令和は「R」を選択。</t>
        </r>
      </text>
    </comment>
    <comment ref="E13" authorId="0" shapeId="0" xr:uid="{00000000-0006-0000-0100-00000A000000}">
      <text>
        <r>
          <rPr>
            <b/>
            <sz val="9"/>
            <color indexed="81"/>
            <rFont val="ＭＳ Ｐゴシック"/>
            <family val="3"/>
            <charset val="128"/>
          </rPr>
          <t>このセルは修正しないでください。</t>
        </r>
      </text>
    </comment>
    <comment ref="E16" authorId="0" shapeId="0" xr:uid="{00000000-0006-0000-0100-00000B000000}">
      <text>
        <r>
          <rPr>
            <b/>
            <sz val="9"/>
            <color indexed="81"/>
            <rFont val="ＭＳ Ｐゴシック"/>
            <family val="3"/>
            <charset val="128"/>
          </rPr>
          <t>このセルは修正しないでください。</t>
        </r>
      </text>
    </comment>
    <comment ref="E17" authorId="0" shapeId="0" xr:uid="{00000000-0006-0000-0100-00000C000000}">
      <text>
        <r>
          <rPr>
            <b/>
            <sz val="9"/>
            <color indexed="81"/>
            <rFont val="ＭＳ Ｐゴシック"/>
            <family val="3"/>
            <charset val="128"/>
          </rPr>
          <t>このセルは修正しないでください。</t>
        </r>
      </text>
    </comment>
    <comment ref="E18" authorId="0" shapeId="0" xr:uid="{00000000-0006-0000-0100-00000D000000}">
      <text>
        <r>
          <rPr>
            <b/>
            <sz val="9"/>
            <color indexed="81"/>
            <rFont val="ＭＳ Ｐゴシック"/>
            <family val="3"/>
            <charset val="128"/>
          </rPr>
          <t>このセルは修正しないでください。</t>
        </r>
      </text>
    </comment>
    <comment ref="E26" authorId="0" shapeId="0" xr:uid="{00000000-0006-0000-0100-00000E000000}">
      <text>
        <r>
          <rPr>
            <b/>
            <sz val="9"/>
            <color indexed="81"/>
            <rFont val="ＭＳ Ｐゴシック"/>
            <family val="3"/>
            <charset val="128"/>
          </rPr>
          <t>このセルは修正しないでください。</t>
        </r>
      </text>
    </comment>
    <comment ref="E27" authorId="0" shapeId="0" xr:uid="{00000000-0006-0000-0100-00000F000000}">
      <text>
        <r>
          <rPr>
            <b/>
            <sz val="9"/>
            <color indexed="81"/>
            <rFont val="ＭＳ Ｐゴシック"/>
            <family val="3"/>
            <charset val="128"/>
          </rPr>
          <t>このセルは修正しないでください。</t>
        </r>
      </text>
    </comment>
    <comment ref="C28" authorId="1" shapeId="0" xr:uid="{00000000-0006-0000-0100-000010000000}">
      <text>
        <r>
          <rPr>
            <b/>
            <sz val="9"/>
            <color indexed="81"/>
            <rFont val="ＭＳ Ｐゴシック"/>
            <family val="3"/>
            <charset val="128"/>
          </rPr>
          <t>このセルは修正しないでください。</t>
        </r>
      </text>
    </comment>
    <comment ref="E28" authorId="0" shapeId="0" xr:uid="{00000000-0006-0000-0100-000011000000}">
      <text>
        <r>
          <rPr>
            <b/>
            <sz val="9"/>
            <color indexed="81"/>
            <rFont val="ＭＳ Ｐゴシック"/>
            <family val="3"/>
            <charset val="128"/>
          </rPr>
          <t>・このセルは修正しないでください。</t>
        </r>
      </text>
    </comment>
    <comment ref="C36" authorId="1" shapeId="0" xr:uid="{00000000-0006-0000-0100-000012000000}">
      <text>
        <r>
          <rPr>
            <b/>
            <sz val="9"/>
            <color indexed="81"/>
            <rFont val="ＭＳ Ｐゴシック"/>
            <family val="3"/>
            <charset val="128"/>
          </rPr>
          <t>市町村名を選択。</t>
        </r>
      </text>
    </comment>
    <comment ref="C37" authorId="1" shapeId="0" xr:uid="{00000000-0006-0000-0100-000013000000}">
      <text>
        <r>
          <rPr>
            <b/>
            <sz val="9"/>
            <color indexed="81"/>
            <rFont val="ＭＳ Ｐゴシック"/>
            <family val="3"/>
            <charset val="128"/>
          </rPr>
          <t>昭和は「S」、平成は「H」、令和は「R」を選択。</t>
        </r>
      </text>
    </comment>
    <comment ref="E38" authorId="0" shapeId="0" xr:uid="{00000000-0006-0000-0100-000014000000}">
      <text>
        <r>
          <rPr>
            <b/>
            <sz val="9"/>
            <color indexed="81"/>
            <rFont val="ＭＳ Ｐゴシック"/>
            <family val="3"/>
            <charset val="128"/>
          </rPr>
          <t>このセルは修正しないでください。</t>
        </r>
      </text>
    </comment>
    <comment ref="E41" authorId="0" shapeId="0" xr:uid="{00000000-0006-0000-0100-000015000000}">
      <text>
        <r>
          <rPr>
            <b/>
            <sz val="9"/>
            <color indexed="81"/>
            <rFont val="ＭＳ Ｐゴシック"/>
            <family val="3"/>
            <charset val="128"/>
          </rPr>
          <t>このセルは修正しないでください。</t>
        </r>
      </text>
    </comment>
    <comment ref="E42" authorId="0" shapeId="0" xr:uid="{00000000-0006-0000-0100-000016000000}">
      <text>
        <r>
          <rPr>
            <b/>
            <sz val="9"/>
            <color indexed="81"/>
            <rFont val="ＭＳ Ｐゴシック"/>
            <family val="3"/>
            <charset val="128"/>
          </rPr>
          <t>このセルは修正しないでください。</t>
        </r>
      </text>
    </comment>
    <comment ref="C78" authorId="1" shapeId="0" xr:uid="{00000000-0006-0000-0100-000017000000}">
      <text>
        <r>
          <rPr>
            <b/>
            <sz val="9"/>
            <color indexed="81"/>
            <rFont val="ＭＳ Ｐゴシック"/>
            <family val="3"/>
            <charset val="128"/>
          </rPr>
          <t>市町村名を選択。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HP Customer</author>
  </authors>
  <commentList>
    <comment ref="F9" authorId="0" shapeId="0" xr:uid="{00000000-0006-0000-1000-000001000000}">
      <text>
        <r>
          <rPr>
            <b/>
            <sz val="9"/>
            <color indexed="81"/>
            <rFont val="ＭＳ Ｐゴシック"/>
            <family val="3"/>
            <charset val="128"/>
          </rPr>
          <t>○　報酬を支給する者については、その者を使用する前に県選管へ届け出ることになっています。
○　提出年月日は、入力後印刷するか、印刷後手書きで御記入くださるようお願いします。</t>
        </r>
      </text>
    </comment>
    <comment ref="A20" authorId="0" shapeId="0" xr:uid="{00000000-0006-0000-1000-000002000000}">
      <text>
        <r>
          <rPr>
            <b/>
            <sz val="9"/>
            <color indexed="81"/>
            <rFont val="ＭＳ Ｐゴシック"/>
            <family val="3"/>
            <charset val="128"/>
          </rPr>
          <t xml:space="preserve">使用する者の氏名を御記入ください。
</t>
        </r>
      </text>
    </comment>
    <comment ref="C20" authorId="0" shapeId="0" xr:uid="{00000000-0006-0000-1000-000003000000}">
      <text>
        <r>
          <rPr>
            <b/>
            <sz val="9"/>
            <color indexed="81"/>
            <rFont val="ＭＳ Ｐゴシック"/>
            <family val="3"/>
            <charset val="128"/>
          </rPr>
          <t>使用する者の自宅住所を御記入ください。</t>
        </r>
      </text>
    </comment>
    <comment ref="G20" authorId="0" shapeId="0" xr:uid="{00000000-0006-0000-1000-000004000000}">
      <text>
        <r>
          <rPr>
            <b/>
            <sz val="9"/>
            <color indexed="81"/>
            <rFont val="ＭＳ Ｐゴシック"/>
            <family val="3"/>
            <charset val="128"/>
          </rPr>
          <t>使用する者の年齢を御記入ください。</t>
        </r>
      </text>
    </comment>
    <comment ref="H20" authorId="1" shapeId="0" xr:uid="{00000000-0006-0000-1000-000005000000}">
      <text>
        <r>
          <rPr>
            <b/>
            <sz val="9"/>
            <color indexed="81"/>
            <rFont val="ＭＳ Ｐゴシック"/>
            <family val="3"/>
            <charset val="128"/>
          </rPr>
          <t>男、女から選択</t>
        </r>
      </text>
    </comment>
    <comment ref="I20" authorId="1" shapeId="0" xr:uid="{00000000-0006-0000-1000-000006000000}">
      <text>
        <r>
          <rPr>
            <sz val="9"/>
            <color indexed="81"/>
            <rFont val="ＭＳ Ｐゴシック"/>
            <family val="3"/>
            <charset val="128"/>
          </rPr>
          <t xml:space="preserve">車上運動員、事務員、手話通訳者、要約筆記者から選択
</t>
        </r>
      </text>
    </comment>
    <comment ref="L20" authorId="0" shapeId="0" xr:uid="{00000000-0006-0000-1000-000007000000}">
      <text>
        <r>
          <rPr>
            <b/>
            <sz val="9"/>
            <color indexed="81"/>
            <rFont val="ＭＳ Ｐゴシック"/>
            <family val="3"/>
            <charset val="128"/>
          </rPr>
          <t>使用する者の期間を御記入ください。</t>
        </r>
      </text>
    </comment>
    <comment ref="H22" authorId="1" shapeId="0" xr:uid="{00000000-0006-0000-1000-000008000000}">
      <text>
        <r>
          <rPr>
            <b/>
            <sz val="9"/>
            <color indexed="81"/>
            <rFont val="ＭＳ Ｐゴシック"/>
            <family val="3"/>
            <charset val="128"/>
          </rPr>
          <t>男、女から選択</t>
        </r>
      </text>
    </comment>
    <comment ref="I22" authorId="1" shapeId="0" xr:uid="{00000000-0006-0000-1000-000009000000}">
      <text>
        <r>
          <rPr>
            <sz val="9"/>
            <color indexed="81"/>
            <rFont val="ＭＳ Ｐゴシック"/>
            <family val="3"/>
            <charset val="128"/>
          </rPr>
          <t xml:space="preserve">車上運動員、事務員、手話通訳者、要約筆記者から選択
</t>
        </r>
      </text>
    </comment>
    <comment ref="L22" authorId="0" shapeId="0" xr:uid="{00000000-0006-0000-1000-00000A000000}">
      <text>
        <r>
          <rPr>
            <b/>
            <sz val="9"/>
            <color indexed="81"/>
            <rFont val="ＭＳ Ｐゴシック"/>
            <family val="3"/>
            <charset val="128"/>
          </rPr>
          <t>使用する者の期間を御記入ください。</t>
        </r>
      </text>
    </comment>
    <comment ref="H24" authorId="1" shapeId="0" xr:uid="{00000000-0006-0000-1000-00000B000000}">
      <text>
        <r>
          <rPr>
            <b/>
            <sz val="9"/>
            <color indexed="81"/>
            <rFont val="ＭＳ Ｐゴシック"/>
            <family val="3"/>
            <charset val="128"/>
          </rPr>
          <t>男、女から選択</t>
        </r>
      </text>
    </comment>
    <comment ref="I24" authorId="1" shapeId="0" xr:uid="{00000000-0006-0000-1000-00000C000000}">
      <text>
        <r>
          <rPr>
            <sz val="9"/>
            <color indexed="81"/>
            <rFont val="ＭＳ Ｐゴシック"/>
            <family val="3"/>
            <charset val="128"/>
          </rPr>
          <t xml:space="preserve">車上運動員、事務員、手話通訳者、要約筆記者から選択
</t>
        </r>
      </text>
    </comment>
    <comment ref="L24" authorId="0" shapeId="0" xr:uid="{00000000-0006-0000-1000-00000D000000}">
      <text>
        <r>
          <rPr>
            <b/>
            <sz val="9"/>
            <color indexed="81"/>
            <rFont val="ＭＳ Ｐゴシック"/>
            <family val="3"/>
            <charset val="128"/>
          </rPr>
          <t>使用する者の期間を御記入ください。</t>
        </r>
      </text>
    </comment>
    <comment ref="H26" authorId="1" shapeId="0" xr:uid="{00000000-0006-0000-1000-00000E000000}">
      <text>
        <r>
          <rPr>
            <b/>
            <sz val="9"/>
            <color indexed="81"/>
            <rFont val="ＭＳ Ｐゴシック"/>
            <family val="3"/>
            <charset val="128"/>
          </rPr>
          <t>男、女から選択</t>
        </r>
      </text>
    </comment>
    <comment ref="I26" authorId="1" shapeId="0" xr:uid="{00000000-0006-0000-1000-00000F000000}">
      <text>
        <r>
          <rPr>
            <sz val="9"/>
            <color indexed="81"/>
            <rFont val="ＭＳ Ｐゴシック"/>
            <family val="3"/>
            <charset val="128"/>
          </rPr>
          <t xml:space="preserve">車上運動員、事務員、手話通訳者、要約筆記者から選択
</t>
        </r>
      </text>
    </comment>
    <comment ref="L26" authorId="0" shapeId="0" xr:uid="{00000000-0006-0000-1000-000010000000}">
      <text>
        <r>
          <rPr>
            <b/>
            <sz val="9"/>
            <color indexed="81"/>
            <rFont val="ＭＳ Ｐゴシック"/>
            <family val="3"/>
            <charset val="128"/>
          </rPr>
          <t>使用する者の期間を御記入ください。</t>
        </r>
      </text>
    </comment>
    <comment ref="H28" authorId="1" shapeId="0" xr:uid="{00000000-0006-0000-1000-000011000000}">
      <text>
        <r>
          <rPr>
            <b/>
            <sz val="9"/>
            <color indexed="81"/>
            <rFont val="ＭＳ Ｐゴシック"/>
            <family val="3"/>
            <charset val="128"/>
          </rPr>
          <t>男、女から選択</t>
        </r>
      </text>
    </comment>
    <comment ref="I28" authorId="1" shapeId="0" xr:uid="{00000000-0006-0000-1000-000012000000}">
      <text>
        <r>
          <rPr>
            <sz val="9"/>
            <color indexed="81"/>
            <rFont val="ＭＳ Ｐゴシック"/>
            <family val="3"/>
            <charset val="128"/>
          </rPr>
          <t xml:space="preserve">車上運動員、事務員、手話通訳者、要約筆記者から選択
</t>
        </r>
      </text>
    </comment>
    <comment ref="L28" authorId="0" shapeId="0" xr:uid="{00000000-0006-0000-1000-000013000000}">
      <text>
        <r>
          <rPr>
            <b/>
            <sz val="9"/>
            <color indexed="81"/>
            <rFont val="ＭＳ Ｐゴシック"/>
            <family val="3"/>
            <charset val="128"/>
          </rPr>
          <t>使用する者の期間を御記入ください。</t>
        </r>
      </text>
    </comment>
    <comment ref="H30" authorId="1" shapeId="0" xr:uid="{00000000-0006-0000-1000-000014000000}">
      <text>
        <r>
          <rPr>
            <b/>
            <sz val="9"/>
            <color indexed="81"/>
            <rFont val="ＭＳ Ｐゴシック"/>
            <family val="3"/>
            <charset val="128"/>
          </rPr>
          <t>男、女から選択</t>
        </r>
      </text>
    </comment>
    <comment ref="I30" authorId="1" shapeId="0" xr:uid="{00000000-0006-0000-1000-000015000000}">
      <text>
        <r>
          <rPr>
            <sz val="9"/>
            <color indexed="81"/>
            <rFont val="ＭＳ Ｐゴシック"/>
            <family val="3"/>
            <charset val="128"/>
          </rPr>
          <t xml:space="preserve">車上運動員、事務員、手話通訳者、要約筆記者から選択
</t>
        </r>
      </text>
    </comment>
    <comment ref="L30" authorId="0" shapeId="0" xr:uid="{00000000-0006-0000-1000-000016000000}">
      <text>
        <r>
          <rPr>
            <b/>
            <sz val="9"/>
            <color indexed="81"/>
            <rFont val="ＭＳ Ｐゴシック"/>
            <family val="3"/>
            <charset val="128"/>
          </rPr>
          <t>使用する者の期間を御記入ください。</t>
        </r>
      </text>
    </comment>
    <comment ref="H32" authorId="1" shapeId="0" xr:uid="{00000000-0006-0000-1000-000017000000}">
      <text>
        <r>
          <rPr>
            <b/>
            <sz val="9"/>
            <color indexed="81"/>
            <rFont val="ＭＳ Ｐゴシック"/>
            <family val="3"/>
            <charset val="128"/>
          </rPr>
          <t>男、女から選択</t>
        </r>
      </text>
    </comment>
    <comment ref="I32" authorId="1" shapeId="0" xr:uid="{00000000-0006-0000-1000-000018000000}">
      <text>
        <r>
          <rPr>
            <sz val="9"/>
            <color indexed="81"/>
            <rFont val="ＭＳ Ｐゴシック"/>
            <family val="3"/>
            <charset val="128"/>
          </rPr>
          <t xml:space="preserve">車上運動員、事務員、手話通訳者、要約筆記者から選択
</t>
        </r>
      </text>
    </comment>
    <comment ref="L32" authorId="0" shapeId="0" xr:uid="{00000000-0006-0000-1000-000019000000}">
      <text>
        <r>
          <rPr>
            <b/>
            <sz val="9"/>
            <color indexed="81"/>
            <rFont val="ＭＳ Ｐゴシック"/>
            <family val="3"/>
            <charset val="128"/>
          </rPr>
          <t>使用する者の期間を御記入ください。</t>
        </r>
      </text>
    </comment>
    <comment ref="H34" authorId="1" shapeId="0" xr:uid="{00000000-0006-0000-1000-00001A000000}">
      <text>
        <r>
          <rPr>
            <b/>
            <sz val="9"/>
            <color indexed="81"/>
            <rFont val="ＭＳ Ｐゴシック"/>
            <family val="3"/>
            <charset val="128"/>
          </rPr>
          <t>男、女から選択</t>
        </r>
      </text>
    </comment>
    <comment ref="I34" authorId="1" shapeId="0" xr:uid="{00000000-0006-0000-1000-00001B000000}">
      <text>
        <r>
          <rPr>
            <sz val="9"/>
            <color indexed="81"/>
            <rFont val="ＭＳ Ｐゴシック"/>
            <family val="3"/>
            <charset val="128"/>
          </rPr>
          <t xml:space="preserve">車上運動員、事務員、手話通訳者、要約筆記者から選択
</t>
        </r>
      </text>
    </comment>
    <comment ref="L34" authorId="0" shapeId="0" xr:uid="{00000000-0006-0000-1000-00001C000000}">
      <text>
        <r>
          <rPr>
            <b/>
            <sz val="9"/>
            <color indexed="81"/>
            <rFont val="ＭＳ Ｐゴシック"/>
            <family val="3"/>
            <charset val="128"/>
          </rPr>
          <t>使用する者の期間を御記入ください。</t>
        </r>
      </text>
    </comment>
    <comment ref="H36" authorId="1" shapeId="0" xr:uid="{00000000-0006-0000-1000-00001D000000}">
      <text>
        <r>
          <rPr>
            <b/>
            <sz val="9"/>
            <color indexed="81"/>
            <rFont val="ＭＳ Ｐゴシック"/>
            <family val="3"/>
            <charset val="128"/>
          </rPr>
          <t>男、女から選択</t>
        </r>
      </text>
    </comment>
    <comment ref="I36" authorId="1" shapeId="0" xr:uid="{00000000-0006-0000-1000-00001E000000}">
      <text>
        <r>
          <rPr>
            <sz val="9"/>
            <color indexed="81"/>
            <rFont val="ＭＳ Ｐゴシック"/>
            <family val="3"/>
            <charset val="128"/>
          </rPr>
          <t xml:space="preserve">車上運動員、事務員、手話通訳者、要約筆記者から選択
</t>
        </r>
      </text>
    </comment>
    <comment ref="L36" authorId="0" shapeId="0" xr:uid="{00000000-0006-0000-1000-00001F000000}">
      <text>
        <r>
          <rPr>
            <b/>
            <sz val="9"/>
            <color indexed="81"/>
            <rFont val="ＭＳ Ｐゴシック"/>
            <family val="3"/>
            <charset val="128"/>
          </rPr>
          <t>使用する者の期間を御記入ください。</t>
        </r>
      </text>
    </comment>
    <comment ref="H38" authorId="1" shapeId="0" xr:uid="{00000000-0006-0000-1000-000020000000}">
      <text>
        <r>
          <rPr>
            <b/>
            <sz val="9"/>
            <color indexed="81"/>
            <rFont val="ＭＳ Ｐゴシック"/>
            <family val="3"/>
            <charset val="128"/>
          </rPr>
          <t>男、女から選択</t>
        </r>
      </text>
    </comment>
    <comment ref="I38" authorId="1" shapeId="0" xr:uid="{00000000-0006-0000-1000-000021000000}">
      <text>
        <r>
          <rPr>
            <sz val="9"/>
            <color indexed="81"/>
            <rFont val="ＭＳ Ｐゴシック"/>
            <family val="3"/>
            <charset val="128"/>
          </rPr>
          <t xml:space="preserve">車上運動員、事務員、手話通訳者、要約筆記者から選択
</t>
        </r>
      </text>
    </comment>
    <comment ref="L38" authorId="0" shapeId="0" xr:uid="{00000000-0006-0000-1000-000022000000}">
      <text>
        <r>
          <rPr>
            <b/>
            <sz val="9"/>
            <color indexed="81"/>
            <rFont val="ＭＳ Ｐゴシック"/>
            <family val="3"/>
            <charset val="128"/>
          </rPr>
          <t>使用する者の期間を御記入ください。</t>
        </r>
      </text>
    </comment>
    <comment ref="H40" authorId="1" shapeId="0" xr:uid="{00000000-0006-0000-1000-000023000000}">
      <text>
        <r>
          <rPr>
            <b/>
            <sz val="9"/>
            <color indexed="81"/>
            <rFont val="ＭＳ Ｐゴシック"/>
            <family val="3"/>
            <charset val="128"/>
          </rPr>
          <t>男、女から選択</t>
        </r>
      </text>
    </comment>
    <comment ref="I40" authorId="1" shapeId="0" xr:uid="{00000000-0006-0000-1000-000024000000}">
      <text>
        <r>
          <rPr>
            <sz val="9"/>
            <color indexed="81"/>
            <rFont val="ＭＳ Ｐゴシック"/>
            <family val="3"/>
            <charset val="128"/>
          </rPr>
          <t xml:space="preserve">車上運動員、事務員、手話通訳者、要約筆記者から選択
</t>
        </r>
      </text>
    </comment>
    <comment ref="L40" authorId="0" shapeId="0" xr:uid="{00000000-0006-0000-1000-000025000000}">
      <text>
        <r>
          <rPr>
            <b/>
            <sz val="9"/>
            <color indexed="81"/>
            <rFont val="ＭＳ Ｐゴシック"/>
            <family val="3"/>
            <charset val="128"/>
          </rPr>
          <t>使用する者の期間を御記入ください。</t>
        </r>
      </text>
    </comment>
    <comment ref="H43" authorId="1" shapeId="0" xr:uid="{00000000-0006-0000-1000-000026000000}">
      <text>
        <r>
          <rPr>
            <b/>
            <sz val="9"/>
            <color indexed="81"/>
            <rFont val="ＭＳ Ｐゴシック"/>
            <family val="3"/>
            <charset val="128"/>
          </rPr>
          <t>男、女から選択</t>
        </r>
      </text>
    </comment>
    <comment ref="I43" authorId="1" shapeId="0" xr:uid="{00000000-0006-0000-1000-000027000000}">
      <text>
        <r>
          <rPr>
            <sz val="9"/>
            <color indexed="81"/>
            <rFont val="ＭＳ Ｐゴシック"/>
            <family val="3"/>
            <charset val="128"/>
          </rPr>
          <t xml:space="preserve">車上運動員、事務員、手話通訳者、要約筆記者から選択
</t>
        </r>
      </text>
    </comment>
    <comment ref="L43" authorId="0" shapeId="0" xr:uid="{00000000-0006-0000-1000-000028000000}">
      <text>
        <r>
          <rPr>
            <b/>
            <sz val="9"/>
            <color indexed="81"/>
            <rFont val="ＭＳ Ｐゴシック"/>
            <family val="3"/>
            <charset val="128"/>
          </rPr>
          <t>使用する者の期間を御記入ください。</t>
        </r>
      </text>
    </comment>
    <comment ref="H45" authorId="1" shapeId="0" xr:uid="{00000000-0006-0000-1000-000029000000}">
      <text>
        <r>
          <rPr>
            <b/>
            <sz val="9"/>
            <color indexed="81"/>
            <rFont val="ＭＳ Ｐゴシック"/>
            <family val="3"/>
            <charset val="128"/>
          </rPr>
          <t>男、女から選択</t>
        </r>
      </text>
    </comment>
    <comment ref="I45" authorId="1" shapeId="0" xr:uid="{00000000-0006-0000-1000-00002A000000}">
      <text>
        <r>
          <rPr>
            <sz val="9"/>
            <color indexed="81"/>
            <rFont val="ＭＳ Ｐゴシック"/>
            <family val="3"/>
            <charset val="128"/>
          </rPr>
          <t xml:space="preserve">車上運動員、事務員、手話通訳者、要約筆記者から選択
</t>
        </r>
      </text>
    </comment>
    <comment ref="L45" authorId="0" shapeId="0" xr:uid="{00000000-0006-0000-1000-00002B000000}">
      <text>
        <r>
          <rPr>
            <b/>
            <sz val="9"/>
            <color indexed="81"/>
            <rFont val="ＭＳ Ｐゴシック"/>
            <family val="3"/>
            <charset val="128"/>
          </rPr>
          <t>使用する者の期間を御記入ください。</t>
        </r>
      </text>
    </comment>
    <comment ref="H47" authorId="1" shapeId="0" xr:uid="{00000000-0006-0000-1000-00002C000000}">
      <text>
        <r>
          <rPr>
            <b/>
            <sz val="9"/>
            <color indexed="81"/>
            <rFont val="ＭＳ Ｐゴシック"/>
            <family val="3"/>
            <charset val="128"/>
          </rPr>
          <t>男、女から選択</t>
        </r>
      </text>
    </comment>
    <comment ref="I47" authorId="1" shapeId="0" xr:uid="{00000000-0006-0000-1000-00002D000000}">
      <text>
        <r>
          <rPr>
            <sz val="9"/>
            <color indexed="81"/>
            <rFont val="ＭＳ Ｐゴシック"/>
            <family val="3"/>
            <charset val="128"/>
          </rPr>
          <t xml:space="preserve">車上運動員、事務員、手話通訳者、要約筆記者から選択
</t>
        </r>
      </text>
    </comment>
    <comment ref="L47" authorId="0" shapeId="0" xr:uid="{00000000-0006-0000-1000-00002E000000}">
      <text>
        <r>
          <rPr>
            <b/>
            <sz val="9"/>
            <color indexed="81"/>
            <rFont val="ＭＳ Ｐゴシック"/>
            <family val="3"/>
            <charset val="128"/>
          </rPr>
          <t>使用する者の期間を御記入ください。</t>
        </r>
      </text>
    </comment>
    <comment ref="H49" authorId="1" shapeId="0" xr:uid="{00000000-0006-0000-1000-00002F000000}">
      <text>
        <r>
          <rPr>
            <b/>
            <sz val="9"/>
            <color indexed="81"/>
            <rFont val="ＭＳ Ｐゴシック"/>
            <family val="3"/>
            <charset val="128"/>
          </rPr>
          <t>男、女から選択</t>
        </r>
      </text>
    </comment>
    <comment ref="I49" authorId="1" shapeId="0" xr:uid="{00000000-0006-0000-1000-000030000000}">
      <text>
        <r>
          <rPr>
            <sz val="9"/>
            <color indexed="81"/>
            <rFont val="ＭＳ Ｐゴシック"/>
            <family val="3"/>
            <charset val="128"/>
          </rPr>
          <t xml:space="preserve">車上運動員、事務員、手話通訳者、要約筆記者から選択
</t>
        </r>
      </text>
    </comment>
    <comment ref="L49" authorId="0" shapeId="0" xr:uid="{00000000-0006-0000-1000-000031000000}">
      <text>
        <r>
          <rPr>
            <b/>
            <sz val="9"/>
            <color indexed="81"/>
            <rFont val="ＭＳ Ｐゴシック"/>
            <family val="3"/>
            <charset val="128"/>
          </rPr>
          <t>使用する者の期間を御記入ください。</t>
        </r>
      </text>
    </comment>
    <comment ref="H51" authorId="1" shapeId="0" xr:uid="{00000000-0006-0000-1000-000032000000}">
      <text>
        <r>
          <rPr>
            <b/>
            <sz val="9"/>
            <color indexed="81"/>
            <rFont val="ＭＳ Ｐゴシック"/>
            <family val="3"/>
            <charset val="128"/>
          </rPr>
          <t>男、女から選択</t>
        </r>
      </text>
    </comment>
    <comment ref="I51" authorId="1" shapeId="0" xr:uid="{00000000-0006-0000-1000-000033000000}">
      <text>
        <r>
          <rPr>
            <sz val="9"/>
            <color indexed="81"/>
            <rFont val="ＭＳ Ｐゴシック"/>
            <family val="3"/>
            <charset val="128"/>
          </rPr>
          <t xml:space="preserve">車上運動員、事務員、手話通訳者、要約筆記者から選択
</t>
        </r>
      </text>
    </comment>
    <comment ref="L51" authorId="0" shapeId="0" xr:uid="{00000000-0006-0000-1000-000034000000}">
      <text>
        <r>
          <rPr>
            <b/>
            <sz val="9"/>
            <color indexed="81"/>
            <rFont val="ＭＳ Ｐゴシック"/>
            <family val="3"/>
            <charset val="128"/>
          </rPr>
          <t>使用する者の期間を御記入ください。</t>
        </r>
      </text>
    </comment>
    <comment ref="H53" authorId="1" shapeId="0" xr:uid="{00000000-0006-0000-1000-000035000000}">
      <text>
        <r>
          <rPr>
            <b/>
            <sz val="9"/>
            <color indexed="81"/>
            <rFont val="ＭＳ Ｐゴシック"/>
            <family val="3"/>
            <charset val="128"/>
          </rPr>
          <t>男、女から選択</t>
        </r>
      </text>
    </comment>
    <comment ref="I53" authorId="1" shapeId="0" xr:uid="{00000000-0006-0000-1000-000036000000}">
      <text>
        <r>
          <rPr>
            <sz val="9"/>
            <color indexed="81"/>
            <rFont val="ＭＳ Ｐゴシック"/>
            <family val="3"/>
            <charset val="128"/>
          </rPr>
          <t xml:space="preserve">車上運動員、事務員、手話通訳者、要約筆記者から選択
</t>
        </r>
      </text>
    </comment>
    <comment ref="L53" authorId="0" shapeId="0" xr:uid="{00000000-0006-0000-1000-000037000000}">
      <text>
        <r>
          <rPr>
            <b/>
            <sz val="9"/>
            <color indexed="81"/>
            <rFont val="ＭＳ Ｐゴシック"/>
            <family val="3"/>
            <charset val="128"/>
          </rPr>
          <t>使用する者の期間を御記入ください。</t>
        </r>
      </text>
    </comment>
    <comment ref="H55" authorId="1" shapeId="0" xr:uid="{00000000-0006-0000-1000-000038000000}">
      <text>
        <r>
          <rPr>
            <b/>
            <sz val="9"/>
            <color indexed="81"/>
            <rFont val="ＭＳ Ｐゴシック"/>
            <family val="3"/>
            <charset val="128"/>
          </rPr>
          <t>男、女から選択</t>
        </r>
      </text>
    </comment>
    <comment ref="I55" authorId="1" shapeId="0" xr:uid="{00000000-0006-0000-1000-000039000000}">
      <text>
        <r>
          <rPr>
            <sz val="9"/>
            <color indexed="81"/>
            <rFont val="ＭＳ Ｐゴシック"/>
            <family val="3"/>
            <charset val="128"/>
          </rPr>
          <t xml:space="preserve">車上運動員、事務員、手話通訳者、要約筆記者から選択
</t>
        </r>
      </text>
    </comment>
    <comment ref="L55" authorId="0" shapeId="0" xr:uid="{00000000-0006-0000-1000-00003A000000}">
      <text>
        <r>
          <rPr>
            <b/>
            <sz val="9"/>
            <color indexed="81"/>
            <rFont val="ＭＳ Ｐゴシック"/>
            <family val="3"/>
            <charset val="128"/>
          </rPr>
          <t>使用する者の期間を御記入ください。</t>
        </r>
      </text>
    </comment>
    <comment ref="H57" authorId="1" shapeId="0" xr:uid="{00000000-0006-0000-1000-00003B000000}">
      <text>
        <r>
          <rPr>
            <b/>
            <sz val="9"/>
            <color indexed="81"/>
            <rFont val="ＭＳ Ｐゴシック"/>
            <family val="3"/>
            <charset val="128"/>
          </rPr>
          <t>男、女から選択</t>
        </r>
      </text>
    </comment>
    <comment ref="I57" authorId="1" shapeId="0" xr:uid="{00000000-0006-0000-1000-00003C000000}">
      <text>
        <r>
          <rPr>
            <sz val="9"/>
            <color indexed="81"/>
            <rFont val="ＭＳ Ｐゴシック"/>
            <family val="3"/>
            <charset val="128"/>
          </rPr>
          <t xml:space="preserve">車上運動員、事務員、手話通訳者、要約筆記者から選択
</t>
        </r>
      </text>
    </comment>
    <comment ref="L57" authorId="0" shapeId="0" xr:uid="{00000000-0006-0000-1000-00003D000000}">
      <text>
        <r>
          <rPr>
            <b/>
            <sz val="9"/>
            <color indexed="81"/>
            <rFont val="ＭＳ Ｐゴシック"/>
            <family val="3"/>
            <charset val="128"/>
          </rPr>
          <t>使用する者の期間を御記入ください。</t>
        </r>
      </text>
    </comment>
    <comment ref="H59" authorId="1" shapeId="0" xr:uid="{00000000-0006-0000-1000-00003E000000}">
      <text>
        <r>
          <rPr>
            <b/>
            <sz val="9"/>
            <color indexed="81"/>
            <rFont val="ＭＳ Ｐゴシック"/>
            <family val="3"/>
            <charset val="128"/>
          </rPr>
          <t>男、女から選択</t>
        </r>
      </text>
    </comment>
    <comment ref="I59" authorId="1" shapeId="0" xr:uid="{00000000-0006-0000-1000-00003F000000}">
      <text>
        <r>
          <rPr>
            <sz val="9"/>
            <color indexed="81"/>
            <rFont val="ＭＳ Ｐゴシック"/>
            <family val="3"/>
            <charset val="128"/>
          </rPr>
          <t xml:space="preserve">車上運動員、事務員、手話通訳者、要約筆記者から選択
</t>
        </r>
      </text>
    </comment>
    <comment ref="L59" authorId="0" shapeId="0" xr:uid="{00000000-0006-0000-1000-000040000000}">
      <text>
        <r>
          <rPr>
            <b/>
            <sz val="9"/>
            <color indexed="81"/>
            <rFont val="ＭＳ Ｐゴシック"/>
            <family val="3"/>
            <charset val="128"/>
          </rPr>
          <t>使用する者の期間を御記入ください。</t>
        </r>
      </text>
    </comment>
    <comment ref="H61" authorId="1" shapeId="0" xr:uid="{00000000-0006-0000-1000-000041000000}">
      <text>
        <r>
          <rPr>
            <b/>
            <sz val="9"/>
            <color indexed="81"/>
            <rFont val="ＭＳ Ｐゴシック"/>
            <family val="3"/>
            <charset val="128"/>
          </rPr>
          <t>男、女から選択</t>
        </r>
      </text>
    </comment>
    <comment ref="I61" authorId="1" shapeId="0" xr:uid="{00000000-0006-0000-1000-000042000000}">
      <text>
        <r>
          <rPr>
            <sz val="9"/>
            <color indexed="81"/>
            <rFont val="ＭＳ Ｐゴシック"/>
            <family val="3"/>
            <charset val="128"/>
          </rPr>
          <t xml:space="preserve">車上運動員、事務員、手話通訳者、要約筆記者から選択
</t>
        </r>
      </text>
    </comment>
    <comment ref="L61" authorId="0" shapeId="0" xr:uid="{00000000-0006-0000-1000-000043000000}">
      <text>
        <r>
          <rPr>
            <b/>
            <sz val="9"/>
            <color indexed="81"/>
            <rFont val="ＭＳ Ｐゴシック"/>
            <family val="3"/>
            <charset val="128"/>
          </rPr>
          <t>使用する者の期間を御記入ください。</t>
        </r>
      </text>
    </comment>
    <comment ref="H63" authorId="1" shapeId="0" xr:uid="{00000000-0006-0000-1000-000044000000}">
      <text>
        <r>
          <rPr>
            <b/>
            <sz val="9"/>
            <color indexed="81"/>
            <rFont val="ＭＳ Ｐゴシック"/>
            <family val="3"/>
            <charset val="128"/>
          </rPr>
          <t>男、女から選択</t>
        </r>
      </text>
    </comment>
    <comment ref="I63" authorId="1" shapeId="0" xr:uid="{00000000-0006-0000-1000-000045000000}">
      <text>
        <r>
          <rPr>
            <sz val="9"/>
            <color indexed="81"/>
            <rFont val="ＭＳ Ｐゴシック"/>
            <family val="3"/>
            <charset val="128"/>
          </rPr>
          <t xml:space="preserve">車上運動員、事務員、手話通訳者、要約筆記者から選択
</t>
        </r>
      </text>
    </comment>
    <comment ref="L63" authorId="0" shapeId="0" xr:uid="{00000000-0006-0000-1000-000046000000}">
      <text>
        <r>
          <rPr>
            <b/>
            <sz val="9"/>
            <color indexed="81"/>
            <rFont val="ＭＳ Ｐゴシック"/>
            <family val="3"/>
            <charset val="128"/>
          </rPr>
          <t>使用する者の期間を御記入ください。</t>
        </r>
      </text>
    </comment>
    <comment ref="H65" authorId="1" shapeId="0" xr:uid="{00000000-0006-0000-1000-000047000000}">
      <text>
        <r>
          <rPr>
            <b/>
            <sz val="9"/>
            <color indexed="81"/>
            <rFont val="ＭＳ Ｐゴシック"/>
            <family val="3"/>
            <charset val="128"/>
          </rPr>
          <t>男、女から選択</t>
        </r>
      </text>
    </comment>
    <comment ref="I65" authorId="1" shapeId="0" xr:uid="{00000000-0006-0000-1000-000048000000}">
      <text>
        <r>
          <rPr>
            <sz val="9"/>
            <color indexed="81"/>
            <rFont val="ＭＳ Ｐゴシック"/>
            <family val="3"/>
            <charset val="128"/>
          </rPr>
          <t xml:space="preserve">車上運動員、事務員、手話通訳者、要約筆記者から選択
</t>
        </r>
      </text>
    </comment>
    <comment ref="L65" authorId="0" shapeId="0" xr:uid="{00000000-0006-0000-1000-000049000000}">
      <text>
        <r>
          <rPr>
            <b/>
            <sz val="9"/>
            <color indexed="81"/>
            <rFont val="ＭＳ Ｐゴシック"/>
            <family val="3"/>
            <charset val="128"/>
          </rPr>
          <t>使用する者の期間を御記入ください。</t>
        </r>
      </text>
    </comment>
    <comment ref="H67" authorId="1" shapeId="0" xr:uid="{00000000-0006-0000-1000-00004A000000}">
      <text>
        <r>
          <rPr>
            <b/>
            <sz val="9"/>
            <color indexed="81"/>
            <rFont val="ＭＳ Ｐゴシック"/>
            <family val="3"/>
            <charset val="128"/>
          </rPr>
          <t>男、女から選択</t>
        </r>
      </text>
    </comment>
    <comment ref="I67" authorId="1" shapeId="0" xr:uid="{00000000-0006-0000-1000-00004B000000}">
      <text>
        <r>
          <rPr>
            <sz val="9"/>
            <color indexed="81"/>
            <rFont val="ＭＳ Ｐゴシック"/>
            <family val="3"/>
            <charset val="128"/>
          </rPr>
          <t xml:space="preserve">車上運動員、事務員、手話通訳者、要約筆記者から選択
</t>
        </r>
      </text>
    </comment>
    <comment ref="L67" authorId="0" shapeId="0" xr:uid="{00000000-0006-0000-1000-00004C000000}">
      <text>
        <r>
          <rPr>
            <b/>
            <sz val="9"/>
            <color indexed="81"/>
            <rFont val="ＭＳ Ｐゴシック"/>
            <family val="3"/>
            <charset val="128"/>
          </rPr>
          <t>使用する者の期間を御記入ください。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36" authorId="0" shapeId="0" xr:uid="{00000000-0006-0000-1100-000001000000}">
      <text>
        <r>
          <rPr>
            <b/>
            <sz val="9"/>
            <color indexed="81"/>
            <rFont val="ＭＳ Ｐゴシック"/>
            <family val="3"/>
            <charset val="128"/>
          </rPr>
          <t>記載例のとおり入力後印刷するか、印刷後手書きで入力してください。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3" authorId="0" shapeId="0" xr:uid="{00000000-0006-0000-1200-000001000000}">
      <text>
        <r>
          <rPr>
            <b/>
            <sz val="9"/>
            <color indexed="81"/>
            <rFont val="ＭＳ Ｐゴシック"/>
            <family val="3"/>
            <charset val="128"/>
          </rPr>
          <t>申請年月日を入力後印刷するか、印刷後手書きで入力してくださるようお願いします。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3" authorId="0" shapeId="0" xr:uid="{00000000-0006-0000-1300-000001000000}">
      <text>
        <r>
          <rPr>
            <b/>
            <sz val="9"/>
            <color indexed="81"/>
            <rFont val="ＭＳ Ｐゴシック"/>
            <family val="3"/>
            <charset val="128"/>
          </rPr>
          <t>提出年月日を入力後印刷するか、印刷後手書きで御記入くださるようお願いします。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I3" authorId="0" shapeId="0" xr:uid="{00000000-0006-0000-1400-000001000000}">
      <text>
        <r>
          <rPr>
            <b/>
            <sz val="9"/>
            <color indexed="81"/>
            <rFont val="ＭＳ Ｐゴシック"/>
            <family val="3"/>
            <charset val="128"/>
          </rPr>
          <t>　頒布する前にビラの見本2枚を添えて届け出てくださるようお願いします。</t>
        </r>
        <r>
          <rPr>
            <sz val="9"/>
            <color indexed="81"/>
            <rFont val="ＭＳ Ｐゴシック"/>
            <family val="3"/>
            <charset val="128"/>
          </rPr>
          <t xml:space="preserve">
</t>
        </r>
      </text>
    </comment>
    <comment ref="D31" authorId="1" shapeId="0" xr:uid="{00000000-0006-0000-1400-000002000000}">
      <text>
        <r>
          <rPr>
            <b/>
            <sz val="9"/>
            <color indexed="81"/>
            <rFont val="ＭＳ Ｐゴシック"/>
            <family val="3"/>
            <charset val="128"/>
          </rPr>
          <t>ビラの種類によって、「１」か「２」を選択してください。</t>
        </r>
        <r>
          <rPr>
            <sz val="9"/>
            <color indexed="81"/>
            <rFont val="ＭＳ Ｐゴシック"/>
            <family val="3"/>
            <charset val="128"/>
          </rPr>
          <t xml:space="preserve">
</t>
        </r>
      </text>
    </comment>
    <comment ref="E31" authorId="0" shapeId="0" xr:uid="{00000000-0006-0000-1400-000003000000}">
      <text>
        <r>
          <rPr>
            <b/>
            <sz val="9"/>
            <color indexed="81"/>
            <rFont val="ＭＳ Ｐゴシック"/>
            <family val="3"/>
            <charset val="128"/>
          </rPr>
          <t>２種類まで作成することができます。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5" authorId="0" shapeId="0" xr:uid="{00000000-0006-0000-1500-000001000000}">
      <text>
        <r>
          <rPr>
            <b/>
            <sz val="9"/>
            <color indexed="81"/>
            <rFont val="ＭＳ Ｐゴシック"/>
            <family val="3"/>
            <charset val="128"/>
          </rPr>
          <t>提出年月日は、入力後印刷するか、印刷後手書きで御記入くださるようお願いします。</t>
        </r>
      </text>
    </comment>
    <comment ref="N28" authorId="0" shapeId="0" xr:uid="{00000000-0006-0000-1500-000002000000}">
      <text>
        <r>
          <rPr>
            <b/>
            <sz val="9"/>
            <color indexed="81"/>
            <rFont val="ＭＳ Ｐゴシック"/>
            <family val="3"/>
            <charset val="128"/>
          </rPr>
          <t>開催日時、施設名称及び所在地は、入力後印刷するか、印刷後手書きで入力くださるようお願いします。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5" authorId="0" shapeId="0" xr:uid="{00000000-0006-0000-1800-000001000000}">
      <text>
        <r>
          <rPr>
            <b/>
            <sz val="9"/>
            <color indexed="81"/>
            <rFont val="ＭＳ Ｐゴシック"/>
            <family val="3"/>
            <charset val="128"/>
          </rPr>
          <t xml:space="preserve">提出年月日は、入力後印刷するか、印刷後手書きで御記入くださるようお願いします。
</t>
        </r>
      </text>
    </comment>
    <comment ref="J17" authorId="0" shapeId="0" xr:uid="{00000000-0006-0000-1800-000002000000}">
      <text>
        <r>
          <rPr>
            <b/>
            <sz val="9"/>
            <color indexed="81"/>
            <rFont val="ＭＳ Ｐゴシック"/>
            <family val="3"/>
            <charset val="128"/>
          </rPr>
          <t>１か２のいずれか黄色いセルに必要事項を入力後印刷するか、印刷後手書きで御記入くださるようお願いします。</t>
        </r>
      </text>
    </comment>
    <comment ref="F27" authorId="0" shapeId="0" xr:uid="{00000000-0006-0000-1800-000003000000}">
      <text>
        <r>
          <rPr>
            <b/>
            <sz val="9"/>
            <color indexed="81"/>
            <rFont val="ＭＳ Ｐゴシック"/>
            <family val="3"/>
            <charset val="128"/>
          </rPr>
          <t>１か２のいずれか黄色いセルに必要事項を入力後印刷するか、印刷後手書きで御記入くださるようお願いします。</t>
        </r>
      </text>
    </comment>
    <comment ref="O39" authorId="0" shapeId="0" xr:uid="{00000000-0006-0000-1800-000004000000}">
      <text>
        <r>
          <rPr>
            <b/>
            <sz val="9"/>
            <color indexed="81"/>
            <rFont val="ＭＳ Ｐゴシック"/>
            <family val="3"/>
            <charset val="128"/>
          </rPr>
          <t>自動車登録番号を入力してください。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7" authorId="0" shapeId="0" xr:uid="{00000000-0006-0000-1900-000001000000}">
      <text>
        <r>
          <rPr>
            <b/>
            <sz val="9"/>
            <color indexed="81"/>
            <rFont val="ＭＳ Ｐゴシック"/>
            <family val="3"/>
            <charset val="128"/>
          </rPr>
          <t>証明年月日を入力してください。</t>
        </r>
      </text>
    </comment>
    <comment ref="F16" authorId="0" shapeId="0" xr:uid="{00000000-0006-0000-1900-000002000000}">
      <text>
        <r>
          <rPr>
            <b/>
            <sz val="9"/>
            <color indexed="81"/>
            <rFont val="ＭＳ Ｐゴシック"/>
            <family val="3"/>
            <charset val="128"/>
          </rPr>
          <t>１か２のいずれかに○をしてください。</t>
        </r>
      </text>
    </comment>
    <comment ref="K16" authorId="0" shapeId="0" xr:uid="{00000000-0006-0000-1900-000003000000}">
      <text>
        <r>
          <rPr>
            <b/>
            <sz val="9"/>
            <color indexed="81"/>
            <rFont val="ＭＳ Ｐゴシック"/>
            <family val="3"/>
            <charset val="128"/>
          </rPr>
          <t>１か２のいずれかに○をしてください。</t>
        </r>
      </text>
    </comment>
    <comment ref="F18" authorId="0" shapeId="0" xr:uid="{00000000-0006-0000-1900-000004000000}">
      <text>
        <r>
          <rPr>
            <b/>
            <sz val="9"/>
            <color indexed="81"/>
            <rFont val="ＭＳ Ｐゴシック"/>
            <family val="3"/>
            <charset val="128"/>
          </rPr>
          <t>もれなく入力してください。</t>
        </r>
      </text>
    </comment>
    <comment ref="A22" authorId="0" shapeId="0" xr:uid="{00000000-0006-0000-1900-000005000000}">
      <text>
        <r>
          <rPr>
            <b/>
            <sz val="9"/>
            <color indexed="81"/>
            <rFont val="ＭＳ Ｐゴシック"/>
            <family val="3"/>
            <charset val="128"/>
          </rPr>
          <t>もれなく入力してください。</t>
        </r>
      </text>
    </comment>
    <comment ref="E22" authorId="0" shapeId="0" xr:uid="{00000000-0006-0000-1900-000006000000}">
      <text>
        <r>
          <rPr>
            <b/>
            <sz val="9"/>
            <color indexed="81"/>
            <rFont val="ＭＳ Ｐゴシック"/>
            <family val="3"/>
            <charset val="128"/>
          </rPr>
          <t>運送開始年月日を入力してください。</t>
        </r>
      </text>
    </comment>
    <comment ref="H23" authorId="0" shapeId="0" xr:uid="{00000000-0006-0000-1900-000007000000}">
      <text>
        <r>
          <rPr>
            <b/>
            <sz val="9"/>
            <color indexed="81"/>
            <rFont val="ＭＳ Ｐゴシック"/>
            <family val="3"/>
            <charset val="128"/>
          </rPr>
          <t>金額を入力してください。</t>
        </r>
      </text>
    </comment>
    <comment ref="E24" authorId="0" shapeId="0" xr:uid="{00000000-0006-0000-1900-000008000000}">
      <text>
        <r>
          <rPr>
            <b/>
            <sz val="9"/>
            <color indexed="81"/>
            <rFont val="ＭＳ Ｐゴシック"/>
            <family val="3"/>
            <charset val="128"/>
          </rPr>
          <t>運送終了年月日を入力してください。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5" authorId="0" shapeId="0" xr:uid="{00000000-0006-0000-1A00-000001000000}">
      <text>
        <r>
          <rPr>
            <b/>
            <sz val="9"/>
            <color indexed="81"/>
            <rFont val="ＭＳ Ｐゴシック"/>
            <family val="3"/>
            <charset val="128"/>
          </rPr>
          <t>請求年月日を入力後印刷するか、印刷後手書きで御記入くださるようお願いします。</t>
        </r>
      </text>
    </comment>
    <comment ref="I9" authorId="0" shapeId="0" xr:uid="{00000000-0006-0000-1A00-000002000000}">
      <text>
        <r>
          <rPr>
            <b/>
            <sz val="9"/>
            <color indexed="81"/>
            <rFont val="ＭＳ Ｐゴシック"/>
            <family val="3"/>
            <charset val="128"/>
          </rPr>
          <t>もれなく御記入くださるようお願いします。</t>
        </r>
      </text>
    </comment>
    <comment ref="I12" authorId="0" shapeId="0" xr:uid="{00000000-0006-0000-1A00-000003000000}">
      <text>
        <r>
          <rPr>
            <b/>
            <sz val="9"/>
            <color indexed="81"/>
            <rFont val="ＭＳ Ｐゴシック"/>
            <family val="3"/>
            <charset val="128"/>
          </rPr>
          <t>電話番号を入力してくださるようお願いします。</t>
        </r>
      </text>
    </comment>
    <comment ref="D19" authorId="0" shapeId="0" xr:uid="{00000000-0006-0000-1A00-000004000000}">
      <text>
        <r>
          <rPr>
            <b/>
            <sz val="9"/>
            <color indexed="81"/>
            <rFont val="ＭＳ Ｐゴシック"/>
            <family val="3"/>
            <charset val="128"/>
          </rPr>
          <t xml:space="preserve">　公営３内訳１の請求金額が自動表示されます。
　まず、公営３内訳１のシートを作成後、御使用ください。
</t>
        </r>
      </text>
    </comment>
    <comment ref="K29" authorId="0" shapeId="0" xr:uid="{00000000-0006-0000-1A00-000005000000}">
      <text>
        <r>
          <rPr>
            <b/>
            <sz val="9"/>
            <color indexed="81"/>
            <rFont val="ＭＳ Ｐゴシック"/>
            <family val="3"/>
            <charset val="128"/>
          </rPr>
          <t>必要事項をもれなく入力後印刷するか、印刷後御記入くださるようお願いします。</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4" authorId="0" shapeId="0" xr:uid="{00000000-0006-0000-1B00-000001000000}">
      <text>
        <r>
          <rPr>
            <b/>
            <sz val="9"/>
            <color indexed="81"/>
            <rFont val="ＭＳ Ｐゴシック"/>
            <family val="3"/>
            <charset val="128"/>
          </rPr>
          <t>本内訳書を作成した場合は、内訳２の方には数値を入力しないでくださるようお願いします。</t>
        </r>
      </text>
    </comment>
    <comment ref="A9" authorId="0" shapeId="0" xr:uid="{00000000-0006-0000-1B00-000002000000}">
      <text>
        <r>
          <rPr>
            <b/>
            <sz val="9"/>
            <color indexed="81"/>
            <rFont val="ＭＳ Ｐゴシック"/>
            <family val="3"/>
            <charset val="128"/>
          </rPr>
          <t>日付を入力してください。</t>
        </r>
      </text>
    </comment>
    <comment ref="E9" authorId="0" shapeId="0" xr:uid="{00000000-0006-0000-1B00-000003000000}">
      <text>
        <r>
          <rPr>
            <b/>
            <sz val="9"/>
            <color indexed="81"/>
            <rFont val="ＭＳ Ｐゴシック"/>
            <family val="3"/>
            <charset val="128"/>
          </rPr>
          <t>１日当たりの運送金額を入力してください。（以下同じ。）</t>
        </r>
      </text>
    </comment>
    <comment ref="I9" authorId="0" shapeId="0" xr:uid="{00000000-0006-0000-1B00-000004000000}">
      <text>
        <r>
          <rPr>
            <b/>
            <sz val="9"/>
            <color indexed="81"/>
            <rFont val="ＭＳ Ｐゴシック"/>
            <family val="3"/>
            <charset val="128"/>
          </rPr>
          <t xml:space="preserve">自動計算されます。
</t>
        </r>
      </text>
    </comment>
    <comment ref="R9" authorId="0" shapeId="0" xr:uid="{00000000-0006-0000-1B00-000005000000}">
      <text>
        <r>
          <rPr>
            <b/>
            <sz val="9"/>
            <color indexed="81"/>
            <rFont val="ＭＳ Ｐゴシック"/>
            <family val="3"/>
            <charset val="128"/>
          </rPr>
          <t>（イ）又は（ロ）のいずれか少ない方の額が自動表示されます。</t>
        </r>
      </text>
    </comment>
    <comment ref="A10" authorId="0" shapeId="0" xr:uid="{00000000-0006-0000-1B00-000006000000}">
      <text>
        <r>
          <rPr>
            <b/>
            <sz val="9"/>
            <color indexed="81"/>
            <rFont val="ＭＳ Ｐゴシック"/>
            <family val="3"/>
            <charset val="128"/>
          </rPr>
          <t>日付を入力してください。</t>
        </r>
      </text>
    </comment>
    <comment ref="I10" authorId="0" shapeId="0" xr:uid="{00000000-0006-0000-1B00-000007000000}">
      <text>
        <r>
          <rPr>
            <b/>
            <sz val="9"/>
            <color indexed="81"/>
            <rFont val="ＭＳ Ｐゴシック"/>
            <family val="3"/>
            <charset val="128"/>
          </rPr>
          <t>自動計算されます。</t>
        </r>
      </text>
    </comment>
    <comment ref="R10" authorId="0" shapeId="0" xr:uid="{00000000-0006-0000-1B00-000008000000}">
      <text>
        <r>
          <rPr>
            <b/>
            <sz val="9"/>
            <color indexed="81"/>
            <rFont val="ＭＳ Ｐゴシック"/>
            <family val="3"/>
            <charset val="128"/>
          </rPr>
          <t>（イ）又は（ロ）のいずれか少ない方の額が自動表示されます。</t>
        </r>
      </text>
    </comment>
    <comment ref="A11" authorId="0" shapeId="0" xr:uid="{00000000-0006-0000-1B00-000009000000}">
      <text>
        <r>
          <rPr>
            <b/>
            <sz val="9"/>
            <color indexed="81"/>
            <rFont val="ＭＳ Ｐゴシック"/>
            <family val="3"/>
            <charset val="128"/>
          </rPr>
          <t>日付を入力してください。</t>
        </r>
      </text>
    </comment>
    <comment ref="I11" authorId="0" shapeId="0" xr:uid="{00000000-0006-0000-1B00-00000A000000}">
      <text>
        <r>
          <rPr>
            <b/>
            <sz val="9"/>
            <color indexed="81"/>
            <rFont val="ＭＳ Ｐゴシック"/>
            <family val="3"/>
            <charset val="128"/>
          </rPr>
          <t>自動計算されます。</t>
        </r>
      </text>
    </comment>
    <comment ref="R11" authorId="0" shapeId="0" xr:uid="{00000000-0006-0000-1B00-00000B000000}">
      <text>
        <r>
          <rPr>
            <b/>
            <sz val="9"/>
            <color indexed="81"/>
            <rFont val="ＭＳ Ｐゴシック"/>
            <family val="3"/>
            <charset val="128"/>
          </rPr>
          <t>（イ）又は（ロ）のいずれか少ない方の額が自動表示されます。</t>
        </r>
      </text>
    </comment>
    <comment ref="A12" authorId="0" shapeId="0" xr:uid="{00000000-0006-0000-1B00-00000C000000}">
      <text>
        <r>
          <rPr>
            <b/>
            <sz val="9"/>
            <color indexed="81"/>
            <rFont val="ＭＳ Ｐゴシック"/>
            <family val="3"/>
            <charset val="128"/>
          </rPr>
          <t>日付を入力してください。</t>
        </r>
      </text>
    </comment>
    <comment ref="I12" authorId="0" shapeId="0" xr:uid="{00000000-0006-0000-1B00-00000D000000}">
      <text>
        <r>
          <rPr>
            <b/>
            <sz val="9"/>
            <color indexed="81"/>
            <rFont val="ＭＳ Ｐゴシック"/>
            <family val="3"/>
            <charset val="128"/>
          </rPr>
          <t>自動計算されます。</t>
        </r>
      </text>
    </comment>
    <comment ref="R12" authorId="0" shapeId="0" xr:uid="{00000000-0006-0000-1B00-00000E000000}">
      <text>
        <r>
          <rPr>
            <b/>
            <sz val="9"/>
            <color indexed="81"/>
            <rFont val="ＭＳ Ｐゴシック"/>
            <family val="3"/>
            <charset val="128"/>
          </rPr>
          <t>（イ）又は（ロ）のいずれか少ない方の額が自動表示されます。</t>
        </r>
      </text>
    </comment>
    <comment ref="A13" authorId="0" shapeId="0" xr:uid="{00000000-0006-0000-1B00-00000F000000}">
      <text>
        <r>
          <rPr>
            <b/>
            <sz val="9"/>
            <color indexed="81"/>
            <rFont val="ＭＳ Ｐゴシック"/>
            <family val="3"/>
            <charset val="128"/>
          </rPr>
          <t>日付を入力してください。</t>
        </r>
      </text>
    </comment>
    <comment ref="I13" authorId="0" shapeId="0" xr:uid="{00000000-0006-0000-1B00-000010000000}">
      <text>
        <r>
          <rPr>
            <b/>
            <sz val="9"/>
            <color indexed="81"/>
            <rFont val="ＭＳ Ｐゴシック"/>
            <family val="3"/>
            <charset val="128"/>
          </rPr>
          <t>自動計算されます。</t>
        </r>
      </text>
    </comment>
    <comment ref="R13" authorId="0" shapeId="0" xr:uid="{00000000-0006-0000-1B00-000011000000}">
      <text>
        <r>
          <rPr>
            <b/>
            <sz val="9"/>
            <color indexed="81"/>
            <rFont val="ＭＳ Ｐゴシック"/>
            <family val="3"/>
            <charset val="128"/>
          </rPr>
          <t>（イ）又は（ロ）のいずれか少ない方の額が自動表示されます。</t>
        </r>
      </text>
    </comment>
    <comment ref="A14" authorId="0" shapeId="0" xr:uid="{00000000-0006-0000-1B00-000012000000}">
      <text>
        <r>
          <rPr>
            <b/>
            <sz val="9"/>
            <color indexed="81"/>
            <rFont val="ＭＳ Ｐゴシック"/>
            <family val="3"/>
            <charset val="128"/>
          </rPr>
          <t>日付を入力してください。</t>
        </r>
      </text>
    </comment>
    <comment ref="I14" authorId="0" shapeId="0" xr:uid="{00000000-0006-0000-1B00-000013000000}">
      <text>
        <r>
          <rPr>
            <b/>
            <sz val="9"/>
            <color indexed="81"/>
            <rFont val="ＭＳ Ｐゴシック"/>
            <family val="3"/>
            <charset val="128"/>
          </rPr>
          <t>自動計算されます。</t>
        </r>
      </text>
    </comment>
    <comment ref="R14" authorId="0" shapeId="0" xr:uid="{00000000-0006-0000-1B00-000014000000}">
      <text>
        <r>
          <rPr>
            <b/>
            <sz val="9"/>
            <color indexed="81"/>
            <rFont val="ＭＳ Ｐゴシック"/>
            <family val="3"/>
            <charset val="128"/>
          </rPr>
          <t>（イ）又は（ロ）のいずれか少ない方の額が自動表示されます。</t>
        </r>
      </text>
    </comment>
    <comment ref="A15" authorId="0" shapeId="0" xr:uid="{00000000-0006-0000-1B00-000015000000}">
      <text>
        <r>
          <rPr>
            <b/>
            <sz val="9"/>
            <color indexed="81"/>
            <rFont val="ＭＳ Ｐゴシック"/>
            <family val="3"/>
            <charset val="128"/>
          </rPr>
          <t>日付を入力してください。</t>
        </r>
      </text>
    </comment>
    <comment ref="I15" authorId="0" shapeId="0" xr:uid="{00000000-0006-0000-1B00-000016000000}">
      <text>
        <r>
          <rPr>
            <b/>
            <sz val="9"/>
            <color indexed="81"/>
            <rFont val="ＭＳ Ｐゴシック"/>
            <family val="3"/>
            <charset val="128"/>
          </rPr>
          <t>自動計算されます。</t>
        </r>
      </text>
    </comment>
    <comment ref="R15" authorId="0" shapeId="0" xr:uid="{00000000-0006-0000-1B00-000017000000}">
      <text>
        <r>
          <rPr>
            <b/>
            <sz val="9"/>
            <color indexed="81"/>
            <rFont val="ＭＳ Ｐゴシック"/>
            <family val="3"/>
            <charset val="128"/>
          </rPr>
          <t>（イ）又は（ロ）のいずれか少ない方の額が自動表示されます。</t>
        </r>
      </text>
    </comment>
    <comment ref="A16" authorId="0" shapeId="0" xr:uid="{00000000-0006-0000-1B00-000018000000}">
      <text>
        <r>
          <rPr>
            <b/>
            <sz val="9"/>
            <color indexed="81"/>
            <rFont val="ＭＳ Ｐゴシック"/>
            <family val="3"/>
            <charset val="128"/>
          </rPr>
          <t>日付を入力してください。</t>
        </r>
      </text>
    </comment>
    <comment ref="I16" authorId="0" shapeId="0" xr:uid="{00000000-0006-0000-1B00-000019000000}">
      <text>
        <r>
          <rPr>
            <b/>
            <sz val="9"/>
            <color indexed="81"/>
            <rFont val="ＭＳ Ｐゴシック"/>
            <family val="3"/>
            <charset val="128"/>
          </rPr>
          <t>自動計算されます。</t>
        </r>
      </text>
    </comment>
    <comment ref="R16" authorId="0" shapeId="0" xr:uid="{00000000-0006-0000-1B00-00001A000000}">
      <text>
        <r>
          <rPr>
            <b/>
            <sz val="9"/>
            <color indexed="81"/>
            <rFont val="ＭＳ Ｐゴシック"/>
            <family val="3"/>
            <charset val="128"/>
          </rPr>
          <t>（イ）又は（ロ）のいずれか少ない方の額が自動表示されます。</t>
        </r>
      </text>
    </comment>
    <comment ref="A17" authorId="0" shapeId="0" xr:uid="{00000000-0006-0000-1B00-00001B000000}">
      <text>
        <r>
          <rPr>
            <b/>
            <sz val="9"/>
            <color indexed="81"/>
            <rFont val="ＭＳ Ｐゴシック"/>
            <family val="3"/>
            <charset val="128"/>
          </rPr>
          <t>日付を入力してください。</t>
        </r>
      </text>
    </comment>
    <comment ref="I17" authorId="0" shapeId="0" xr:uid="{00000000-0006-0000-1B00-00001C000000}">
      <text>
        <r>
          <rPr>
            <b/>
            <sz val="9"/>
            <color indexed="81"/>
            <rFont val="ＭＳ Ｐゴシック"/>
            <family val="3"/>
            <charset val="128"/>
          </rPr>
          <t>自動計算されます。</t>
        </r>
      </text>
    </comment>
    <comment ref="R17" authorId="0" shapeId="0" xr:uid="{00000000-0006-0000-1B00-00001D000000}">
      <text>
        <r>
          <rPr>
            <b/>
            <sz val="9"/>
            <color indexed="81"/>
            <rFont val="ＭＳ Ｐゴシック"/>
            <family val="3"/>
            <charset val="128"/>
          </rPr>
          <t>（イ）又は（ロ）のいずれか少ない方の額が自動表示されます。</t>
        </r>
      </text>
    </comment>
    <comment ref="R18" authorId="0" shapeId="0" xr:uid="{00000000-0006-0000-1B00-00001E000000}">
      <text>
        <r>
          <rPr>
            <b/>
            <sz val="9"/>
            <color indexed="81"/>
            <rFont val="ＭＳ Ｐゴシック"/>
            <family val="3"/>
            <charset val="128"/>
          </rPr>
          <t>　自動計算されます。
　この額は公営３その１の請求額に自動表示されます。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HP Customer</author>
  </authors>
  <commentList>
    <comment ref="E4" authorId="0" shapeId="0" xr:uid="{00000000-0006-0000-0200-000001000000}">
      <text>
        <r>
          <rPr>
            <b/>
            <sz val="9"/>
            <color indexed="81"/>
            <rFont val="ＭＳ Ｐゴシック"/>
            <family val="3"/>
            <charset val="128"/>
          </rPr>
          <t>　和暦で入力してください。</t>
        </r>
      </text>
    </comment>
    <comment ref="F4" authorId="0" shapeId="0" xr:uid="{00000000-0006-0000-0200-000002000000}">
      <text>
        <r>
          <rPr>
            <b/>
            <sz val="9"/>
            <color indexed="81"/>
            <rFont val="ＭＳ Ｐゴシック"/>
            <family val="3"/>
            <charset val="128"/>
          </rPr>
          <t>　和暦で入力してください。</t>
        </r>
      </text>
    </comment>
    <comment ref="G4" authorId="0" shapeId="0" xr:uid="{00000000-0006-0000-0200-000003000000}">
      <text>
        <r>
          <rPr>
            <b/>
            <sz val="9"/>
            <color indexed="81"/>
            <rFont val="ＭＳ Ｐゴシック"/>
            <family val="3"/>
            <charset val="128"/>
          </rPr>
          <t>　開票立会人は、候補者が各開票区における選挙人名簿に登録された者から本人の承諾を得て、１人を定め、４月９日（木）１７時までに届け出ることとなっています。</t>
        </r>
      </text>
    </comment>
    <comment ref="M4" authorId="0" shapeId="0" xr:uid="{00000000-0006-0000-0200-000004000000}">
      <text>
        <r>
          <rPr>
            <b/>
            <sz val="9"/>
            <color indexed="81"/>
            <rFont val="ＭＳ Ｐゴシック"/>
            <family val="3"/>
            <charset val="128"/>
          </rPr>
          <t>　和暦で入力してください。</t>
        </r>
        <r>
          <rPr>
            <sz val="9"/>
            <color indexed="81"/>
            <rFont val="ＭＳ Ｐゴシック"/>
            <family val="3"/>
            <charset val="128"/>
          </rPr>
          <t xml:space="preserve">
</t>
        </r>
      </text>
    </comment>
    <comment ref="E6" authorId="0" shapeId="0" xr:uid="{00000000-0006-0000-0200-000005000000}">
      <text>
        <r>
          <rPr>
            <b/>
            <sz val="9"/>
            <color indexed="81"/>
            <rFont val="ＭＳ Ｐゴシック"/>
            <family val="3"/>
            <charset val="128"/>
          </rPr>
          <t xml:space="preserve">和暦で入力してください。
</t>
        </r>
      </text>
    </comment>
    <comment ref="F6" authorId="0" shapeId="0" xr:uid="{00000000-0006-0000-0200-000006000000}">
      <text>
        <r>
          <rPr>
            <b/>
            <sz val="9"/>
            <color indexed="81"/>
            <rFont val="ＭＳ Ｐゴシック"/>
            <family val="3"/>
            <charset val="128"/>
          </rPr>
          <t xml:space="preserve">和暦で入力してください。
</t>
        </r>
      </text>
    </comment>
    <comment ref="L6" authorId="1" shapeId="0" xr:uid="{00000000-0006-0000-0200-000007000000}">
      <text>
        <r>
          <rPr>
            <b/>
            <sz val="9"/>
            <color indexed="81"/>
            <rFont val="ＭＳ Ｐゴシック"/>
            <family val="3"/>
            <charset val="128"/>
          </rPr>
          <t>昭和は「S」、平成は「H」を選択。</t>
        </r>
      </text>
    </comment>
    <comment ref="M6" authorId="0" shapeId="0" xr:uid="{00000000-0006-0000-0200-000008000000}">
      <text>
        <r>
          <rPr>
            <b/>
            <sz val="9"/>
            <color indexed="81"/>
            <rFont val="ＭＳ Ｐゴシック"/>
            <family val="3"/>
            <charset val="128"/>
          </rPr>
          <t>和暦で入力してください。以下同じ。</t>
        </r>
      </text>
    </comment>
    <comment ref="P6" authorId="0" shapeId="0" xr:uid="{00000000-0006-0000-0200-000009000000}">
      <text>
        <r>
          <rPr>
            <b/>
            <sz val="9"/>
            <color indexed="81"/>
            <rFont val="ＭＳ Ｐゴシック"/>
            <family val="3"/>
            <charset val="128"/>
          </rPr>
          <t>このセルは修正しないでください。</t>
        </r>
      </text>
    </comment>
    <comment ref="Q6" authorId="0" shapeId="0" xr:uid="{00000000-0006-0000-0200-00000A000000}">
      <text>
        <r>
          <rPr>
            <b/>
            <sz val="9"/>
            <color indexed="81"/>
            <rFont val="ＭＳ Ｐゴシック"/>
            <family val="3"/>
            <charset val="128"/>
          </rPr>
          <t>このセルは修正しないでください。</t>
        </r>
      </text>
    </comment>
    <comment ref="R6" authorId="0" shapeId="0" xr:uid="{00000000-0006-0000-0200-00000B000000}">
      <text>
        <r>
          <rPr>
            <b/>
            <sz val="9"/>
            <color indexed="81"/>
            <rFont val="ＭＳ Ｐゴシック"/>
            <family val="3"/>
            <charset val="128"/>
          </rPr>
          <t>このセルは修正しないでください。</t>
        </r>
      </text>
    </comment>
    <comment ref="E7" authorId="0" shapeId="0" xr:uid="{00000000-0006-0000-0200-00000C000000}">
      <text>
        <r>
          <rPr>
            <b/>
            <sz val="9"/>
            <color indexed="81"/>
            <rFont val="ＭＳ Ｐゴシック"/>
            <family val="3"/>
            <charset val="128"/>
          </rPr>
          <t xml:space="preserve">和暦で入力してください。
</t>
        </r>
      </text>
    </comment>
    <comment ref="F7" authorId="0" shapeId="0" xr:uid="{00000000-0006-0000-0200-00000D000000}">
      <text>
        <r>
          <rPr>
            <b/>
            <sz val="9"/>
            <color indexed="81"/>
            <rFont val="ＭＳ Ｐゴシック"/>
            <family val="3"/>
            <charset val="128"/>
          </rPr>
          <t xml:space="preserve">和暦で入力してください。
</t>
        </r>
      </text>
    </comment>
    <comment ref="E8" authorId="0" shapeId="0" xr:uid="{00000000-0006-0000-0200-00000E000000}">
      <text>
        <r>
          <rPr>
            <b/>
            <sz val="9"/>
            <color indexed="81"/>
            <rFont val="ＭＳ Ｐゴシック"/>
            <family val="3"/>
            <charset val="128"/>
          </rPr>
          <t xml:space="preserve">和暦で入力してください。
</t>
        </r>
      </text>
    </comment>
    <comment ref="F8" authorId="0" shapeId="0" xr:uid="{00000000-0006-0000-0200-00000F000000}">
      <text>
        <r>
          <rPr>
            <b/>
            <sz val="9"/>
            <color indexed="81"/>
            <rFont val="ＭＳ Ｐゴシック"/>
            <family val="3"/>
            <charset val="128"/>
          </rPr>
          <t xml:space="preserve">和暦で入力してください。
</t>
        </r>
      </text>
    </comment>
    <comment ref="E9" authorId="0" shapeId="0" xr:uid="{00000000-0006-0000-0200-000010000000}">
      <text>
        <r>
          <rPr>
            <b/>
            <sz val="9"/>
            <color indexed="81"/>
            <rFont val="ＭＳ Ｐゴシック"/>
            <family val="3"/>
            <charset val="128"/>
          </rPr>
          <t xml:space="preserve">和暦で入力してください。
</t>
        </r>
      </text>
    </comment>
    <comment ref="F9" authorId="0" shapeId="0" xr:uid="{00000000-0006-0000-0200-000011000000}">
      <text>
        <r>
          <rPr>
            <b/>
            <sz val="9"/>
            <color indexed="81"/>
            <rFont val="ＭＳ Ｐゴシック"/>
            <family val="3"/>
            <charset val="128"/>
          </rPr>
          <t xml:space="preserve">和暦で入力してください。
</t>
        </r>
      </text>
    </comment>
    <comment ref="E10" authorId="0" shapeId="0" xr:uid="{00000000-0006-0000-0200-000012000000}">
      <text>
        <r>
          <rPr>
            <b/>
            <sz val="9"/>
            <color indexed="81"/>
            <rFont val="ＭＳ Ｐゴシック"/>
            <family val="3"/>
            <charset val="128"/>
          </rPr>
          <t xml:space="preserve">和暦で入力してください。
</t>
        </r>
      </text>
    </comment>
    <comment ref="F10" authorId="0" shapeId="0" xr:uid="{00000000-0006-0000-0200-000013000000}">
      <text>
        <r>
          <rPr>
            <b/>
            <sz val="9"/>
            <color indexed="81"/>
            <rFont val="ＭＳ Ｐゴシック"/>
            <family val="3"/>
            <charset val="128"/>
          </rPr>
          <t xml:space="preserve">和暦で入力してください。
</t>
        </r>
      </text>
    </comment>
    <comment ref="E11" authorId="0" shapeId="0" xr:uid="{00000000-0006-0000-0200-000014000000}">
      <text>
        <r>
          <rPr>
            <b/>
            <sz val="9"/>
            <color indexed="81"/>
            <rFont val="ＭＳ Ｐゴシック"/>
            <family val="3"/>
            <charset val="128"/>
          </rPr>
          <t xml:space="preserve">和暦で入力してください。
</t>
        </r>
      </text>
    </comment>
    <comment ref="F11" authorId="0" shapeId="0" xr:uid="{00000000-0006-0000-0200-000015000000}">
      <text>
        <r>
          <rPr>
            <b/>
            <sz val="9"/>
            <color indexed="81"/>
            <rFont val="ＭＳ Ｐゴシック"/>
            <family val="3"/>
            <charset val="128"/>
          </rPr>
          <t xml:space="preserve">和暦で入力してください。
</t>
        </r>
      </text>
    </comment>
    <comment ref="E12" authorId="0" shapeId="0" xr:uid="{00000000-0006-0000-0200-000016000000}">
      <text>
        <r>
          <rPr>
            <b/>
            <sz val="9"/>
            <color indexed="81"/>
            <rFont val="ＭＳ Ｐゴシック"/>
            <family val="3"/>
            <charset val="128"/>
          </rPr>
          <t xml:space="preserve">和暦で入力してください。
</t>
        </r>
      </text>
    </comment>
    <comment ref="F12" authorId="0" shapeId="0" xr:uid="{00000000-0006-0000-0200-000017000000}">
      <text>
        <r>
          <rPr>
            <b/>
            <sz val="9"/>
            <color indexed="81"/>
            <rFont val="ＭＳ Ｐゴシック"/>
            <family val="3"/>
            <charset val="128"/>
          </rPr>
          <t xml:space="preserve">和暦で入力してください。
</t>
        </r>
      </text>
    </comment>
    <comment ref="E13" authorId="0" shapeId="0" xr:uid="{00000000-0006-0000-0200-000018000000}">
      <text>
        <r>
          <rPr>
            <b/>
            <sz val="9"/>
            <color indexed="81"/>
            <rFont val="ＭＳ Ｐゴシック"/>
            <family val="3"/>
            <charset val="128"/>
          </rPr>
          <t xml:space="preserve">和暦で入力してください。
</t>
        </r>
      </text>
    </comment>
    <comment ref="F13" authorId="0" shapeId="0" xr:uid="{00000000-0006-0000-0200-000019000000}">
      <text>
        <r>
          <rPr>
            <b/>
            <sz val="9"/>
            <color indexed="81"/>
            <rFont val="ＭＳ Ｐゴシック"/>
            <family val="3"/>
            <charset val="128"/>
          </rPr>
          <t xml:space="preserve">和暦で入力してください。
</t>
        </r>
      </text>
    </comment>
    <comment ref="E14" authorId="0" shapeId="0" xr:uid="{00000000-0006-0000-0200-00001A000000}">
      <text>
        <r>
          <rPr>
            <b/>
            <sz val="9"/>
            <color indexed="81"/>
            <rFont val="ＭＳ Ｐゴシック"/>
            <family val="3"/>
            <charset val="128"/>
          </rPr>
          <t xml:space="preserve">和暦で入力してください。
</t>
        </r>
      </text>
    </comment>
    <comment ref="F14" authorId="0" shapeId="0" xr:uid="{00000000-0006-0000-0200-00001B000000}">
      <text>
        <r>
          <rPr>
            <b/>
            <sz val="9"/>
            <color indexed="81"/>
            <rFont val="ＭＳ Ｐゴシック"/>
            <family val="3"/>
            <charset val="128"/>
          </rPr>
          <t xml:space="preserve">和暦で入力してください。
</t>
        </r>
      </text>
    </comment>
    <comment ref="E15" authorId="0" shapeId="0" xr:uid="{00000000-0006-0000-0200-00001C000000}">
      <text>
        <r>
          <rPr>
            <b/>
            <sz val="9"/>
            <color indexed="81"/>
            <rFont val="ＭＳ Ｐゴシック"/>
            <family val="3"/>
            <charset val="128"/>
          </rPr>
          <t xml:space="preserve">和暦で入力してください。
</t>
        </r>
      </text>
    </comment>
    <comment ref="F15" authorId="0" shapeId="0" xr:uid="{00000000-0006-0000-0200-00001D000000}">
      <text>
        <r>
          <rPr>
            <b/>
            <sz val="9"/>
            <color indexed="81"/>
            <rFont val="ＭＳ Ｐゴシック"/>
            <family val="3"/>
            <charset val="128"/>
          </rPr>
          <t xml:space="preserve">和暦で入力してください。
</t>
        </r>
      </text>
    </comment>
    <comment ref="E16" authorId="0" shapeId="0" xr:uid="{00000000-0006-0000-0200-00001E000000}">
      <text>
        <r>
          <rPr>
            <b/>
            <sz val="9"/>
            <color indexed="81"/>
            <rFont val="ＭＳ Ｐゴシック"/>
            <family val="3"/>
            <charset val="128"/>
          </rPr>
          <t xml:space="preserve">和暦で入力してください。
</t>
        </r>
      </text>
    </comment>
    <comment ref="F16" authorId="0" shapeId="0" xr:uid="{00000000-0006-0000-0200-00001F000000}">
      <text>
        <r>
          <rPr>
            <b/>
            <sz val="9"/>
            <color indexed="81"/>
            <rFont val="ＭＳ Ｐゴシック"/>
            <family val="3"/>
            <charset val="128"/>
          </rPr>
          <t xml:space="preserve">和暦で入力してください。
</t>
        </r>
      </text>
    </comment>
    <comment ref="E17" authorId="0" shapeId="0" xr:uid="{00000000-0006-0000-0200-000020000000}">
      <text>
        <r>
          <rPr>
            <b/>
            <sz val="9"/>
            <color indexed="81"/>
            <rFont val="ＭＳ Ｐゴシック"/>
            <family val="3"/>
            <charset val="128"/>
          </rPr>
          <t xml:space="preserve">和暦で入力してください。
</t>
        </r>
      </text>
    </comment>
    <comment ref="F17" authorId="0" shapeId="0" xr:uid="{00000000-0006-0000-0200-000021000000}">
      <text>
        <r>
          <rPr>
            <b/>
            <sz val="9"/>
            <color indexed="81"/>
            <rFont val="ＭＳ Ｐゴシック"/>
            <family val="3"/>
            <charset val="128"/>
          </rPr>
          <t xml:space="preserve">和暦で入力してください。
</t>
        </r>
      </text>
    </comment>
    <comment ref="E18" authorId="0" shapeId="0" xr:uid="{00000000-0006-0000-0200-000022000000}">
      <text>
        <r>
          <rPr>
            <b/>
            <sz val="9"/>
            <color indexed="81"/>
            <rFont val="ＭＳ Ｐゴシック"/>
            <family val="3"/>
            <charset val="128"/>
          </rPr>
          <t xml:space="preserve">和暦で入力してください。
</t>
        </r>
      </text>
    </comment>
    <comment ref="F18" authorId="0" shapeId="0" xr:uid="{00000000-0006-0000-0200-000023000000}">
      <text>
        <r>
          <rPr>
            <b/>
            <sz val="9"/>
            <color indexed="81"/>
            <rFont val="ＭＳ Ｐゴシック"/>
            <family val="3"/>
            <charset val="128"/>
          </rPr>
          <t xml:space="preserve">和暦で入力してください。
</t>
        </r>
      </text>
    </comment>
    <comment ref="E19" authorId="0" shapeId="0" xr:uid="{00000000-0006-0000-0200-000024000000}">
      <text>
        <r>
          <rPr>
            <b/>
            <sz val="9"/>
            <color indexed="81"/>
            <rFont val="ＭＳ Ｐゴシック"/>
            <family val="3"/>
            <charset val="128"/>
          </rPr>
          <t xml:space="preserve">和暦で入力してください。
</t>
        </r>
      </text>
    </comment>
    <comment ref="F19" authorId="0" shapeId="0" xr:uid="{00000000-0006-0000-0200-000025000000}">
      <text>
        <r>
          <rPr>
            <b/>
            <sz val="9"/>
            <color indexed="81"/>
            <rFont val="ＭＳ Ｐゴシック"/>
            <family val="3"/>
            <charset val="128"/>
          </rPr>
          <t xml:space="preserve">和暦で入力してください。
</t>
        </r>
      </text>
    </comment>
    <comment ref="E20" authorId="0" shapeId="0" xr:uid="{00000000-0006-0000-0200-000026000000}">
      <text>
        <r>
          <rPr>
            <b/>
            <sz val="9"/>
            <color indexed="81"/>
            <rFont val="ＭＳ Ｐゴシック"/>
            <family val="3"/>
            <charset val="128"/>
          </rPr>
          <t xml:space="preserve">和暦で入力してください。
</t>
        </r>
      </text>
    </comment>
    <comment ref="F20" authorId="0" shapeId="0" xr:uid="{00000000-0006-0000-0200-000027000000}">
      <text>
        <r>
          <rPr>
            <b/>
            <sz val="9"/>
            <color indexed="81"/>
            <rFont val="ＭＳ Ｐゴシック"/>
            <family val="3"/>
            <charset val="128"/>
          </rPr>
          <t xml:space="preserve">和暦で入力してください。
</t>
        </r>
      </text>
    </comment>
    <comment ref="E21" authorId="0" shapeId="0" xr:uid="{00000000-0006-0000-0200-000028000000}">
      <text>
        <r>
          <rPr>
            <b/>
            <sz val="9"/>
            <color indexed="81"/>
            <rFont val="ＭＳ Ｐゴシック"/>
            <family val="3"/>
            <charset val="128"/>
          </rPr>
          <t xml:space="preserve">和暦で入力してください。
</t>
        </r>
      </text>
    </comment>
    <comment ref="F21" authorId="0" shapeId="0" xr:uid="{00000000-0006-0000-0200-000029000000}">
      <text>
        <r>
          <rPr>
            <b/>
            <sz val="9"/>
            <color indexed="81"/>
            <rFont val="ＭＳ Ｐゴシック"/>
            <family val="3"/>
            <charset val="128"/>
          </rPr>
          <t xml:space="preserve">和暦で入力してください。
</t>
        </r>
      </text>
    </comment>
    <comment ref="E22" authorId="0" shapeId="0" xr:uid="{00000000-0006-0000-0200-00002A000000}">
      <text>
        <r>
          <rPr>
            <b/>
            <sz val="9"/>
            <color indexed="81"/>
            <rFont val="ＭＳ Ｐゴシック"/>
            <family val="3"/>
            <charset val="128"/>
          </rPr>
          <t xml:space="preserve">和暦で入力してください。
</t>
        </r>
      </text>
    </comment>
    <comment ref="F22" authorId="0" shapeId="0" xr:uid="{00000000-0006-0000-0200-00002B000000}">
      <text>
        <r>
          <rPr>
            <b/>
            <sz val="9"/>
            <color indexed="81"/>
            <rFont val="ＭＳ Ｐゴシック"/>
            <family val="3"/>
            <charset val="128"/>
          </rPr>
          <t xml:space="preserve">和暦で入力してください。
</t>
        </r>
      </text>
    </comment>
    <comment ref="E23" authorId="0" shapeId="0" xr:uid="{00000000-0006-0000-0200-00002C000000}">
      <text>
        <r>
          <rPr>
            <b/>
            <sz val="9"/>
            <color indexed="81"/>
            <rFont val="ＭＳ Ｐゴシック"/>
            <family val="3"/>
            <charset val="128"/>
          </rPr>
          <t xml:space="preserve">和暦で入力してください。
</t>
        </r>
      </text>
    </comment>
    <comment ref="F23" authorId="0" shapeId="0" xr:uid="{00000000-0006-0000-0200-00002D000000}">
      <text>
        <r>
          <rPr>
            <b/>
            <sz val="9"/>
            <color indexed="81"/>
            <rFont val="ＭＳ Ｐゴシック"/>
            <family val="3"/>
            <charset val="128"/>
          </rPr>
          <t xml:space="preserve">和暦で入力してください。
</t>
        </r>
      </text>
    </comment>
    <comment ref="E24" authorId="0" shapeId="0" xr:uid="{00000000-0006-0000-0200-00002E000000}">
      <text>
        <r>
          <rPr>
            <b/>
            <sz val="9"/>
            <color indexed="81"/>
            <rFont val="ＭＳ Ｐゴシック"/>
            <family val="3"/>
            <charset val="128"/>
          </rPr>
          <t xml:space="preserve">和暦で入力してください。
</t>
        </r>
      </text>
    </comment>
    <comment ref="F24" authorId="0" shapeId="0" xr:uid="{00000000-0006-0000-0200-00002F000000}">
      <text>
        <r>
          <rPr>
            <b/>
            <sz val="9"/>
            <color indexed="81"/>
            <rFont val="ＭＳ Ｐゴシック"/>
            <family val="3"/>
            <charset val="128"/>
          </rPr>
          <t xml:space="preserve">和暦で入力してください。
</t>
        </r>
      </text>
    </comment>
    <comment ref="E25" authorId="0" shapeId="0" xr:uid="{00000000-0006-0000-0200-000030000000}">
      <text>
        <r>
          <rPr>
            <b/>
            <sz val="9"/>
            <color indexed="81"/>
            <rFont val="ＭＳ Ｐゴシック"/>
            <family val="3"/>
            <charset val="128"/>
          </rPr>
          <t xml:space="preserve">和暦で入力してください。
</t>
        </r>
      </text>
    </comment>
    <comment ref="F25" authorId="0" shapeId="0" xr:uid="{00000000-0006-0000-0200-000031000000}">
      <text>
        <r>
          <rPr>
            <b/>
            <sz val="9"/>
            <color indexed="81"/>
            <rFont val="ＭＳ Ｐゴシック"/>
            <family val="3"/>
            <charset val="128"/>
          </rPr>
          <t xml:space="preserve">和暦で入力してください。
</t>
        </r>
      </text>
    </comment>
    <comment ref="E26" authorId="0" shapeId="0" xr:uid="{00000000-0006-0000-0200-000032000000}">
      <text>
        <r>
          <rPr>
            <b/>
            <sz val="9"/>
            <color indexed="81"/>
            <rFont val="ＭＳ Ｐゴシック"/>
            <family val="3"/>
            <charset val="128"/>
          </rPr>
          <t xml:space="preserve">和暦で入力してください。
</t>
        </r>
      </text>
    </comment>
    <comment ref="F26" authorId="0" shapeId="0" xr:uid="{00000000-0006-0000-0200-000033000000}">
      <text>
        <r>
          <rPr>
            <b/>
            <sz val="9"/>
            <color indexed="81"/>
            <rFont val="ＭＳ Ｐゴシック"/>
            <family val="3"/>
            <charset val="128"/>
          </rPr>
          <t xml:space="preserve">和暦で入力してください。
</t>
        </r>
      </text>
    </comment>
    <comment ref="E27" authorId="0" shapeId="0" xr:uid="{00000000-0006-0000-0200-000034000000}">
      <text>
        <r>
          <rPr>
            <b/>
            <sz val="9"/>
            <color indexed="81"/>
            <rFont val="ＭＳ Ｐゴシック"/>
            <family val="3"/>
            <charset val="128"/>
          </rPr>
          <t xml:space="preserve">和暦で入力してください。
</t>
        </r>
      </text>
    </comment>
    <comment ref="F27" authorId="0" shapeId="0" xr:uid="{00000000-0006-0000-0200-000035000000}">
      <text>
        <r>
          <rPr>
            <b/>
            <sz val="9"/>
            <color indexed="81"/>
            <rFont val="ＭＳ Ｐゴシック"/>
            <family val="3"/>
            <charset val="128"/>
          </rPr>
          <t xml:space="preserve">和暦で入力してください。
</t>
        </r>
      </text>
    </comment>
    <comment ref="E28" authorId="0" shapeId="0" xr:uid="{00000000-0006-0000-0200-000036000000}">
      <text>
        <r>
          <rPr>
            <b/>
            <sz val="9"/>
            <color indexed="81"/>
            <rFont val="ＭＳ Ｐゴシック"/>
            <family val="3"/>
            <charset val="128"/>
          </rPr>
          <t xml:space="preserve">和暦で入力してください。
</t>
        </r>
      </text>
    </comment>
    <comment ref="F28" authorId="0" shapeId="0" xr:uid="{00000000-0006-0000-0200-000037000000}">
      <text>
        <r>
          <rPr>
            <b/>
            <sz val="9"/>
            <color indexed="81"/>
            <rFont val="ＭＳ Ｐゴシック"/>
            <family val="3"/>
            <charset val="128"/>
          </rPr>
          <t xml:space="preserve">和暦で入力してください。
</t>
        </r>
      </text>
    </comment>
    <comment ref="E29" authorId="0" shapeId="0" xr:uid="{00000000-0006-0000-0200-000038000000}">
      <text>
        <r>
          <rPr>
            <b/>
            <sz val="9"/>
            <color indexed="81"/>
            <rFont val="ＭＳ Ｐゴシック"/>
            <family val="3"/>
            <charset val="128"/>
          </rPr>
          <t xml:space="preserve">和暦で入力してください。
</t>
        </r>
      </text>
    </comment>
    <comment ref="F29" authorId="0" shapeId="0" xr:uid="{00000000-0006-0000-0200-000039000000}">
      <text>
        <r>
          <rPr>
            <b/>
            <sz val="9"/>
            <color indexed="81"/>
            <rFont val="ＭＳ Ｐゴシック"/>
            <family val="3"/>
            <charset val="128"/>
          </rPr>
          <t xml:space="preserve">和暦で入力してください。
</t>
        </r>
      </text>
    </comment>
    <comment ref="E30" authorId="0" shapeId="0" xr:uid="{00000000-0006-0000-0200-00003A000000}">
      <text>
        <r>
          <rPr>
            <b/>
            <sz val="9"/>
            <color indexed="81"/>
            <rFont val="ＭＳ Ｐゴシック"/>
            <family val="3"/>
            <charset val="128"/>
          </rPr>
          <t xml:space="preserve">和暦で入力してください。
</t>
        </r>
      </text>
    </comment>
    <comment ref="F30" authorId="0" shapeId="0" xr:uid="{00000000-0006-0000-0200-00003B000000}">
      <text>
        <r>
          <rPr>
            <b/>
            <sz val="9"/>
            <color indexed="81"/>
            <rFont val="ＭＳ Ｐゴシック"/>
            <family val="3"/>
            <charset val="128"/>
          </rPr>
          <t xml:space="preserve">和暦で入力してください。
</t>
        </r>
      </text>
    </comment>
    <comment ref="E31" authorId="0" shapeId="0" xr:uid="{00000000-0006-0000-0200-00003C000000}">
      <text>
        <r>
          <rPr>
            <b/>
            <sz val="9"/>
            <color indexed="81"/>
            <rFont val="ＭＳ Ｐゴシック"/>
            <family val="3"/>
            <charset val="128"/>
          </rPr>
          <t xml:space="preserve">和暦で入力してください。
</t>
        </r>
      </text>
    </comment>
    <comment ref="F31" authorId="0" shapeId="0" xr:uid="{00000000-0006-0000-0200-00003D000000}">
      <text>
        <r>
          <rPr>
            <b/>
            <sz val="9"/>
            <color indexed="81"/>
            <rFont val="ＭＳ Ｐゴシック"/>
            <family val="3"/>
            <charset val="128"/>
          </rPr>
          <t xml:space="preserve">和暦で入力してください。
</t>
        </r>
      </text>
    </comment>
    <comment ref="E32" authorId="0" shapeId="0" xr:uid="{00000000-0006-0000-0200-00003E000000}">
      <text>
        <r>
          <rPr>
            <b/>
            <sz val="9"/>
            <color indexed="81"/>
            <rFont val="ＭＳ Ｐゴシック"/>
            <family val="3"/>
            <charset val="128"/>
          </rPr>
          <t xml:space="preserve">和暦で入力してください。
</t>
        </r>
      </text>
    </comment>
    <comment ref="F32" authorId="0" shapeId="0" xr:uid="{00000000-0006-0000-0200-00003F000000}">
      <text>
        <r>
          <rPr>
            <b/>
            <sz val="9"/>
            <color indexed="81"/>
            <rFont val="ＭＳ Ｐゴシック"/>
            <family val="3"/>
            <charset val="128"/>
          </rPr>
          <t xml:space="preserve">和暦で入力してください。
</t>
        </r>
      </text>
    </comment>
    <comment ref="E33" authorId="0" shapeId="0" xr:uid="{00000000-0006-0000-0200-000040000000}">
      <text>
        <r>
          <rPr>
            <b/>
            <sz val="9"/>
            <color indexed="81"/>
            <rFont val="ＭＳ Ｐゴシック"/>
            <family val="3"/>
            <charset val="128"/>
          </rPr>
          <t xml:space="preserve">和暦で入力してください。
</t>
        </r>
      </text>
    </comment>
    <comment ref="F33" authorId="0" shapeId="0" xr:uid="{00000000-0006-0000-0200-000041000000}">
      <text>
        <r>
          <rPr>
            <b/>
            <sz val="9"/>
            <color indexed="81"/>
            <rFont val="ＭＳ Ｐゴシック"/>
            <family val="3"/>
            <charset val="128"/>
          </rPr>
          <t xml:space="preserve">和暦で入力してください。
</t>
        </r>
      </text>
    </comment>
    <comment ref="E34" authorId="0" shapeId="0" xr:uid="{00000000-0006-0000-0200-000042000000}">
      <text>
        <r>
          <rPr>
            <b/>
            <sz val="9"/>
            <color indexed="81"/>
            <rFont val="ＭＳ Ｐゴシック"/>
            <family val="3"/>
            <charset val="128"/>
          </rPr>
          <t xml:space="preserve">和暦で入力してください。
</t>
        </r>
      </text>
    </comment>
    <comment ref="F34" authorId="0" shapeId="0" xr:uid="{00000000-0006-0000-0200-000043000000}">
      <text>
        <r>
          <rPr>
            <b/>
            <sz val="9"/>
            <color indexed="81"/>
            <rFont val="ＭＳ Ｐゴシック"/>
            <family val="3"/>
            <charset val="128"/>
          </rPr>
          <t xml:space="preserve">和暦で入力してください。
</t>
        </r>
      </text>
    </comment>
    <comment ref="E35" authorId="0" shapeId="0" xr:uid="{00000000-0006-0000-0200-000044000000}">
      <text>
        <r>
          <rPr>
            <b/>
            <sz val="9"/>
            <color indexed="81"/>
            <rFont val="ＭＳ Ｐゴシック"/>
            <family val="3"/>
            <charset val="128"/>
          </rPr>
          <t xml:space="preserve">和暦で入力してください。
</t>
        </r>
      </text>
    </comment>
    <comment ref="F35" authorId="0" shapeId="0" xr:uid="{00000000-0006-0000-0200-000045000000}">
      <text>
        <r>
          <rPr>
            <b/>
            <sz val="9"/>
            <color indexed="81"/>
            <rFont val="ＭＳ Ｐゴシック"/>
            <family val="3"/>
            <charset val="128"/>
          </rPr>
          <t xml:space="preserve">和暦で入力してください。
</t>
        </r>
      </text>
    </comment>
    <comment ref="E36" authorId="0" shapeId="0" xr:uid="{00000000-0006-0000-0200-000046000000}">
      <text>
        <r>
          <rPr>
            <b/>
            <sz val="9"/>
            <color indexed="81"/>
            <rFont val="ＭＳ Ｐゴシック"/>
            <family val="3"/>
            <charset val="128"/>
          </rPr>
          <t xml:space="preserve">和暦で入力してください。
</t>
        </r>
      </text>
    </comment>
    <comment ref="F36" authorId="0" shapeId="0" xr:uid="{00000000-0006-0000-0200-000047000000}">
      <text>
        <r>
          <rPr>
            <b/>
            <sz val="9"/>
            <color indexed="81"/>
            <rFont val="ＭＳ Ｐゴシック"/>
            <family val="3"/>
            <charset val="128"/>
          </rPr>
          <t xml:space="preserve">和暦で入力してください。
</t>
        </r>
      </text>
    </comment>
    <comment ref="L36" authorId="1" shapeId="0" xr:uid="{00000000-0006-0000-0200-000048000000}">
      <text>
        <r>
          <rPr>
            <b/>
            <sz val="9"/>
            <color indexed="81"/>
            <rFont val="ＭＳ Ｐゴシック"/>
            <family val="3"/>
            <charset val="128"/>
          </rPr>
          <t>昭和は「S」、平成は「H」を選択。</t>
        </r>
      </text>
    </comment>
    <comment ref="E37" authorId="0" shapeId="0" xr:uid="{00000000-0006-0000-0200-000049000000}">
      <text>
        <r>
          <rPr>
            <b/>
            <sz val="9"/>
            <color indexed="81"/>
            <rFont val="ＭＳ Ｐゴシック"/>
            <family val="3"/>
            <charset val="128"/>
          </rPr>
          <t xml:space="preserve">和暦で入力してください。
</t>
        </r>
      </text>
    </comment>
    <comment ref="F37" authorId="0" shapeId="0" xr:uid="{00000000-0006-0000-0200-00004A000000}">
      <text>
        <r>
          <rPr>
            <b/>
            <sz val="9"/>
            <color indexed="81"/>
            <rFont val="ＭＳ Ｐゴシック"/>
            <family val="3"/>
            <charset val="128"/>
          </rPr>
          <t xml:space="preserve">和暦で入力してください。
</t>
        </r>
      </text>
    </comment>
    <comment ref="L37" authorId="1" shapeId="0" xr:uid="{00000000-0006-0000-0200-00004B000000}">
      <text>
        <r>
          <rPr>
            <b/>
            <sz val="9"/>
            <color indexed="81"/>
            <rFont val="ＭＳ Ｐゴシック"/>
            <family val="3"/>
            <charset val="128"/>
          </rPr>
          <t>昭和は「S」、平成は「H」を選択。</t>
        </r>
      </text>
    </comment>
    <comment ref="E38" authorId="0" shapeId="0" xr:uid="{00000000-0006-0000-0200-00004C000000}">
      <text>
        <r>
          <rPr>
            <b/>
            <sz val="9"/>
            <color indexed="81"/>
            <rFont val="ＭＳ Ｐゴシック"/>
            <family val="3"/>
            <charset val="128"/>
          </rPr>
          <t xml:space="preserve">和暦で入力してください。
</t>
        </r>
      </text>
    </comment>
    <comment ref="F38" authorId="0" shapeId="0" xr:uid="{00000000-0006-0000-0200-00004D000000}">
      <text>
        <r>
          <rPr>
            <b/>
            <sz val="9"/>
            <color indexed="81"/>
            <rFont val="ＭＳ Ｐゴシック"/>
            <family val="3"/>
            <charset val="128"/>
          </rPr>
          <t xml:space="preserve">和暦で入力してください。
</t>
        </r>
      </text>
    </comment>
    <comment ref="L38" authorId="1" shapeId="0" xr:uid="{00000000-0006-0000-0200-00004E000000}">
      <text>
        <r>
          <rPr>
            <b/>
            <sz val="9"/>
            <color indexed="81"/>
            <rFont val="ＭＳ Ｐゴシック"/>
            <family val="3"/>
            <charset val="128"/>
          </rPr>
          <t>昭和は「S」、平成は「H」を選択。</t>
        </r>
      </text>
    </comment>
    <comment ref="E39" authorId="0" shapeId="0" xr:uid="{00000000-0006-0000-0200-00004F000000}">
      <text>
        <r>
          <rPr>
            <b/>
            <sz val="9"/>
            <color indexed="81"/>
            <rFont val="ＭＳ Ｐゴシック"/>
            <family val="3"/>
            <charset val="128"/>
          </rPr>
          <t xml:space="preserve">和暦で入力してください。
</t>
        </r>
      </text>
    </comment>
    <comment ref="F39" authorId="0" shapeId="0" xr:uid="{00000000-0006-0000-0200-000050000000}">
      <text>
        <r>
          <rPr>
            <b/>
            <sz val="9"/>
            <color indexed="81"/>
            <rFont val="ＭＳ Ｐゴシック"/>
            <family val="3"/>
            <charset val="128"/>
          </rPr>
          <t xml:space="preserve">和暦で入力してください。
</t>
        </r>
      </text>
    </comment>
    <comment ref="L39" authorId="1" shapeId="0" xr:uid="{00000000-0006-0000-0200-000051000000}">
      <text>
        <r>
          <rPr>
            <b/>
            <sz val="9"/>
            <color indexed="81"/>
            <rFont val="ＭＳ Ｐゴシック"/>
            <family val="3"/>
            <charset val="128"/>
          </rPr>
          <t>昭和は「S」、平成は「H」を選択。</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5" authorId="0" shapeId="0" xr:uid="{00000000-0006-0000-1C00-000001000000}">
      <text>
        <r>
          <rPr>
            <b/>
            <sz val="9"/>
            <color indexed="81"/>
            <rFont val="ＭＳ Ｐゴシック"/>
            <family val="3"/>
            <charset val="128"/>
          </rPr>
          <t>請求年月日を入力後印刷するか、印刷後手書きで御記入くださるようお願いします。</t>
        </r>
      </text>
    </comment>
    <comment ref="I9" authorId="0" shapeId="0" xr:uid="{00000000-0006-0000-1C00-000002000000}">
      <text>
        <r>
          <rPr>
            <b/>
            <sz val="9"/>
            <color indexed="81"/>
            <rFont val="ＭＳ Ｐゴシック"/>
            <family val="3"/>
            <charset val="128"/>
          </rPr>
          <t>　１ページは自動車借入用、２ページは燃料供給用、３ページは運転手用です。
　もれなく御記入くださるようお願いします。</t>
        </r>
      </text>
    </comment>
    <comment ref="I12" authorId="0" shapeId="0" xr:uid="{00000000-0006-0000-1C00-000003000000}">
      <text>
        <r>
          <rPr>
            <b/>
            <sz val="9"/>
            <color indexed="81"/>
            <rFont val="ＭＳ Ｐゴシック"/>
            <family val="3"/>
            <charset val="128"/>
          </rPr>
          <t>電話番号を入力してくださるようお願いします。</t>
        </r>
      </text>
    </comment>
    <comment ref="D19" authorId="0" shapeId="0" xr:uid="{00000000-0006-0000-1C00-000004000000}">
      <text>
        <r>
          <rPr>
            <b/>
            <sz val="9"/>
            <color indexed="81"/>
            <rFont val="ＭＳ Ｐゴシック"/>
            <family val="3"/>
            <charset val="128"/>
          </rPr>
          <t>　公営３内訳２の自動車借入契約の請求額が自動表示されます。
　まず、公営３内訳２のシートを作成後、御使用ください。</t>
        </r>
      </text>
    </comment>
    <comment ref="K29" authorId="0" shapeId="0" xr:uid="{00000000-0006-0000-1C00-000005000000}">
      <text>
        <r>
          <rPr>
            <b/>
            <sz val="9"/>
            <color indexed="81"/>
            <rFont val="ＭＳ Ｐゴシック"/>
            <family val="3"/>
            <charset val="128"/>
          </rPr>
          <t>必要事項をもれなく入力後印刷するか、印刷後御記入くださるようお願いします。</t>
        </r>
      </text>
    </comment>
    <comment ref="K52" authorId="0" shapeId="0" xr:uid="{00000000-0006-0000-1C00-000006000000}">
      <text>
        <r>
          <rPr>
            <b/>
            <sz val="9"/>
            <color indexed="81"/>
            <rFont val="ＭＳ Ｐゴシック"/>
            <family val="3"/>
            <charset val="128"/>
          </rPr>
          <t>請求年月日を入力後印刷するか、印刷後手書きで御記入くださるようお願いします。</t>
        </r>
      </text>
    </comment>
    <comment ref="I56" authorId="0" shapeId="0" xr:uid="{00000000-0006-0000-1C00-000007000000}">
      <text>
        <r>
          <rPr>
            <b/>
            <sz val="9"/>
            <color indexed="81"/>
            <rFont val="ＭＳ Ｐゴシック"/>
            <family val="3"/>
            <charset val="128"/>
          </rPr>
          <t>　１ページは自動車借入用、２ページは燃料供給用、３ページは運転手用です。
　もれなく御記入くださるようお願いします。</t>
        </r>
      </text>
    </comment>
    <comment ref="I59" authorId="0" shapeId="0" xr:uid="{00000000-0006-0000-1C00-000008000000}">
      <text>
        <r>
          <rPr>
            <b/>
            <sz val="9"/>
            <color indexed="81"/>
            <rFont val="ＭＳ Ｐゴシック"/>
            <family val="3"/>
            <charset val="128"/>
          </rPr>
          <t>電話番号を入力してくださるようお願いします。</t>
        </r>
      </text>
    </comment>
    <comment ref="D66" authorId="0" shapeId="0" xr:uid="{00000000-0006-0000-1C00-000009000000}">
      <text>
        <r>
          <rPr>
            <b/>
            <sz val="9"/>
            <color indexed="81"/>
            <rFont val="ＭＳ Ｐゴシック"/>
            <family val="3"/>
            <charset val="128"/>
          </rPr>
          <t>　公営３内訳２の燃料供給契約の請求額が自動表示されます。
　まず、公営３内訳２のシートを作成後、御使用ください。</t>
        </r>
      </text>
    </comment>
    <comment ref="K76" authorId="0" shapeId="0" xr:uid="{00000000-0006-0000-1C00-00000A000000}">
      <text>
        <r>
          <rPr>
            <b/>
            <sz val="9"/>
            <color indexed="81"/>
            <rFont val="ＭＳ Ｐゴシック"/>
            <family val="3"/>
            <charset val="128"/>
          </rPr>
          <t>必要事項をもれなく入力後印刷するか、印刷後御記入くださるようお願いします。</t>
        </r>
      </text>
    </comment>
    <comment ref="K99" authorId="0" shapeId="0" xr:uid="{00000000-0006-0000-1C00-00000B000000}">
      <text>
        <r>
          <rPr>
            <b/>
            <sz val="9"/>
            <color indexed="81"/>
            <rFont val="ＭＳ Ｐゴシック"/>
            <family val="3"/>
            <charset val="128"/>
          </rPr>
          <t>請求年月日を入力後印刷するか、印刷後手書きで御記入くださるようお願いします。</t>
        </r>
      </text>
    </comment>
    <comment ref="I103" authorId="0" shapeId="0" xr:uid="{00000000-0006-0000-1C00-00000C000000}">
      <text>
        <r>
          <rPr>
            <b/>
            <sz val="9"/>
            <color indexed="81"/>
            <rFont val="ＭＳ Ｐゴシック"/>
            <family val="3"/>
            <charset val="128"/>
          </rPr>
          <t>　１ページは自動車借入用、２ページは燃料供給用、３ページは運転手用です。
　もれなく御記入くださるようお願いします。</t>
        </r>
      </text>
    </comment>
    <comment ref="I106" authorId="0" shapeId="0" xr:uid="{00000000-0006-0000-1C00-00000D000000}">
      <text>
        <r>
          <rPr>
            <b/>
            <sz val="9"/>
            <color indexed="81"/>
            <rFont val="ＭＳ Ｐゴシック"/>
            <family val="3"/>
            <charset val="128"/>
          </rPr>
          <t>電話番号を入力してくださるようお願いします。</t>
        </r>
      </text>
    </comment>
    <comment ref="D113" authorId="0" shapeId="0" xr:uid="{00000000-0006-0000-1C00-00000E000000}">
      <text>
        <r>
          <rPr>
            <b/>
            <sz val="9"/>
            <color indexed="81"/>
            <rFont val="ＭＳ Ｐゴシック"/>
            <family val="3"/>
            <charset val="128"/>
          </rPr>
          <t>　公営３内訳２の運転契約の請求金額が自動表示されます。
　まず、公営３内訳２のシートを作成後、御使用ください。</t>
        </r>
      </text>
    </comment>
    <comment ref="K123" authorId="0" shapeId="0" xr:uid="{00000000-0006-0000-1C00-00000F000000}">
      <text>
        <r>
          <rPr>
            <b/>
            <sz val="9"/>
            <color indexed="81"/>
            <rFont val="ＭＳ Ｐゴシック"/>
            <family val="3"/>
            <charset val="128"/>
          </rPr>
          <t>必要事項をもれなく入力後印刷するか、印刷後御記入くださるようお願いします。</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4" authorId="0" shapeId="0" xr:uid="{00000000-0006-0000-1D00-000001000000}">
      <text>
        <r>
          <rPr>
            <b/>
            <sz val="9"/>
            <color indexed="81"/>
            <rFont val="ＭＳ Ｐゴシック"/>
            <family val="3"/>
            <charset val="128"/>
          </rPr>
          <t>本内訳書を作成した場合は、内訳１に数値を入力しないでくださるようお願いします。</t>
        </r>
      </text>
    </comment>
    <comment ref="A9" authorId="0" shapeId="0" xr:uid="{00000000-0006-0000-1D00-000002000000}">
      <text>
        <r>
          <rPr>
            <b/>
            <sz val="9"/>
            <color indexed="81"/>
            <rFont val="ＭＳ Ｐゴシック"/>
            <family val="3"/>
            <charset val="128"/>
          </rPr>
          <t>日付を入力してください。</t>
        </r>
      </text>
    </comment>
    <comment ref="E9" authorId="0" shapeId="0" xr:uid="{00000000-0006-0000-1D00-000003000000}">
      <text>
        <r>
          <rPr>
            <b/>
            <sz val="9"/>
            <color indexed="81"/>
            <rFont val="ＭＳ Ｐゴシック"/>
            <family val="3"/>
            <charset val="128"/>
          </rPr>
          <t>借入金額を入力してください。</t>
        </r>
      </text>
    </comment>
    <comment ref="I9" authorId="0" shapeId="0" xr:uid="{00000000-0006-0000-1D00-000004000000}">
      <text>
        <r>
          <rPr>
            <b/>
            <sz val="9"/>
            <color indexed="81"/>
            <rFont val="ＭＳ Ｐゴシック"/>
            <family val="3"/>
            <charset val="128"/>
          </rPr>
          <t>自動計算されます。</t>
        </r>
      </text>
    </comment>
    <comment ref="R9" authorId="0" shapeId="0" xr:uid="{00000000-0006-0000-1D00-000005000000}">
      <text>
        <r>
          <rPr>
            <b/>
            <sz val="9"/>
            <color indexed="81"/>
            <rFont val="ＭＳ Ｐゴシック"/>
            <family val="3"/>
            <charset val="128"/>
          </rPr>
          <t xml:space="preserve">（イ）又は（ロ）のうちいずれか少ない方の額が自動表示されます。
</t>
        </r>
      </text>
    </comment>
    <comment ref="A10" authorId="0" shapeId="0" xr:uid="{00000000-0006-0000-1D00-000006000000}">
      <text>
        <r>
          <rPr>
            <b/>
            <sz val="9"/>
            <color indexed="81"/>
            <rFont val="ＭＳ Ｐゴシック"/>
            <family val="3"/>
            <charset val="128"/>
          </rPr>
          <t>日付を入力してください。</t>
        </r>
      </text>
    </comment>
    <comment ref="E10" authorId="0" shapeId="0" xr:uid="{00000000-0006-0000-1D00-000007000000}">
      <text>
        <r>
          <rPr>
            <b/>
            <sz val="9"/>
            <color indexed="81"/>
            <rFont val="ＭＳ Ｐゴシック"/>
            <family val="3"/>
            <charset val="128"/>
          </rPr>
          <t>借入金額を入力してください。</t>
        </r>
      </text>
    </comment>
    <comment ref="I10" authorId="0" shapeId="0" xr:uid="{00000000-0006-0000-1D00-000008000000}">
      <text>
        <r>
          <rPr>
            <b/>
            <sz val="9"/>
            <color indexed="81"/>
            <rFont val="ＭＳ Ｐゴシック"/>
            <family val="3"/>
            <charset val="128"/>
          </rPr>
          <t>自動計算されます。</t>
        </r>
      </text>
    </comment>
    <comment ref="R10" authorId="0" shapeId="0" xr:uid="{00000000-0006-0000-1D00-000009000000}">
      <text>
        <r>
          <rPr>
            <b/>
            <sz val="9"/>
            <color indexed="81"/>
            <rFont val="ＭＳ Ｐゴシック"/>
            <family val="3"/>
            <charset val="128"/>
          </rPr>
          <t xml:space="preserve">（イ）又は（ロ）のうちいずれか少ない方の額が自動表示されます。
</t>
        </r>
      </text>
    </comment>
    <comment ref="A11" authorId="0" shapeId="0" xr:uid="{00000000-0006-0000-1D00-00000A000000}">
      <text>
        <r>
          <rPr>
            <b/>
            <sz val="9"/>
            <color indexed="81"/>
            <rFont val="ＭＳ Ｐゴシック"/>
            <family val="3"/>
            <charset val="128"/>
          </rPr>
          <t>日付を入力してください。</t>
        </r>
      </text>
    </comment>
    <comment ref="E11" authorId="0" shapeId="0" xr:uid="{00000000-0006-0000-1D00-00000B000000}">
      <text>
        <r>
          <rPr>
            <b/>
            <sz val="9"/>
            <color indexed="81"/>
            <rFont val="ＭＳ Ｐゴシック"/>
            <family val="3"/>
            <charset val="128"/>
          </rPr>
          <t>借入金額を入力してください。</t>
        </r>
      </text>
    </comment>
    <comment ref="I11" authorId="0" shapeId="0" xr:uid="{00000000-0006-0000-1D00-00000C000000}">
      <text>
        <r>
          <rPr>
            <b/>
            <sz val="9"/>
            <color indexed="81"/>
            <rFont val="ＭＳ Ｐゴシック"/>
            <family val="3"/>
            <charset val="128"/>
          </rPr>
          <t>自動計算されます。</t>
        </r>
      </text>
    </comment>
    <comment ref="R11" authorId="0" shapeId="0" xr:uid="{00000000-0006-0000-1D00-00000D000000}">
      <text>
        <r>
          <rPr>
            <b/>
            <sz val="9"/>
            <color indexed="81"/>
            <rFont val="ＭＳ Ｐゴシック"/>
            <family val="3"/>
            <charset val="128"/>
          </rPr>
          <t xml:space="preserve">（イ）又は（ロ）のうちいずれか少ない方の額が自動表示されます。
</t>
        </r>
      </text>
    </comment>
    <comment ref="A12" authorId="0" shapeId="0" xr:uid="{00000000-0006-0000-1D00-00000E000000}">
      <text>
        <r>
          <rPr>
            <b/>
            <sz val="9"/>
            <color indexed="81"/>
            <rFont val="ＭＳ Ｐゴシック"/>
            <family val="3"/>
            <charset val="128"/>
          </rPr>
          <t>日付を入力してください。</t>
        </r>
      </text>
    </comment>
    <comment ref="E12" authorId="0" shapeId="0" xr:uid="{00000000-0006-0000-1D00-00000F000000}">
      <text>
        <r>
          <rPr>
            <b/>
            <sz val="9"/>
            <color indexed="81"/>
            <rFont val="ＭＳ Ｐゴシック"/>
            <family val="3"/>
            <charset val="128"/>
          </rPr>
          <t>借入金額を入力してください。</t>
        </r>
      </text>
    </comment>
    <comment ref="I12" authorId="0" shapeId="0" xr:uid="{00000000-0006-0000-1D00-000010000000}">
      <text>
        <r>
          <rPr>
            <b/>
            <sz val="9"/>
            <color indexed="81"/>
            <rFont val="ＭＳ Ｐゴシック"/>
            <family val="3"/>
            <charset val="128"/>
          </rPr>
          <t>自動計算されます。</t>
        </r>
      </text>
    </comment>
    <comment ref="R12" authorId="0" shapeId="0" xr:uid="{00000000-0006-0000-1D00-000011000000}">
      <text>
        <r>
          <rPr>
            <b/>
            <sz val="9"/>
            <color indexed="81"/>
            <rFont val="ＭＳ Ｐゴシック"/>
            <family val="3"/>
            <charset val="128"/>
          </rPr>
          <t xml:space="preserve">（イ）又は（ロ）のうちいずれか少ない方の額が自動表示されます。
</t>
        </r>
      </text>
    </comment>
    <comment ref="A13" authorId="0" shapeId="0" xr:uid="{00000000-0006-0000-1D00-000012000000}">
      <text>
        <r>
          <rPr>
            <b/>
            <sz val="9"/>
            <color indexed="81"/>
            <rFont val="ＭＳ Ｐゴシック"/>
            <family val="3"/>
            <charset val="128"/>
          </rPr>
          <t>日付を入力してください。</t>
        </r>
      </text>
    </comment>
    <comment ref="E13" authorId="0" shapeId="0" xr:uid="{00000000-0006-0000-1D00-000013000000}">
      <text>
        <r>
          <rPr>
            <b/>
            <sz val="9"/>
            <color indexed="81"/>
            <rFont val="ＭＳ Ｐゴシック"/>
            <family val="3"/>
            <charset val="128"/>
          </rPr>
          <t>借入金額を入力してください。</t>
        </r>
      </text>
    </comment>
    <comment ref="I13" authorId="0" shapeId="0" xr:uid="{00000000-0006-0000-1D00-000014000000}">
      <text>
        <r>
          <rPr>
            <b/>
            <sz val="9"/>
            <color indexed="81"/>
            <rFont val="ＭＳ Ｐゴシック"/>
            <family val="3"/>
            <charset val="128"/>
          </rPr>
          <t>自動計算されます。</t>
        </r>
      </text>
    </comment>
    <comment ref="R13" authorId="0" shapeId="0" xr:uid="{00000000-0006-0000-1D00-000015000000}">
      <text>
        <r>
          <rPr>
            <b/>
            <sz val="9"/>
            <color indexed="81"/>
            <rFont val="ＭＳ Ｐゴシック"/>
            <family val="3"/>
            <charset val="128"/>
          </rPr>
          <t xml:space="preserve">（イ）又は（ロ）のうちいずれか少ない方の額が自動表示されます。
</t>
        </r>
      </text>
    </comment>
    <comment ref="A14" authorId="0" shapeId="0" xr:uid="{00000000-0006-0000-1D00-000016000000}">
      <text>
        <r>
          <rPr>
            <b/>
            <sz val="9"/>
            <color indexed="81"/>
            <rFont val="ＭＳ Ｐゴシック"/>
            <family val="3"/>
            <charset val="128"/>
          </rPr>
          <t>日付を入力してください。</t>
        </r>
      </text>
    </comment>
    <comment ref="E14" authorId="0" shapeId="0" xr:uid="{00000000-0006-0000-1D00-000017000000}">
      <text>
        <r>
          <rPr>
            <b/>
            <sz val="9"/>
            <color indexed="81"/>
            <rFont val="ＭＳ Ｐゴシック"/>
            <family val="3"/>
            <charset val="128"/>
          </rPr>
          <t>借入金額を入力してください。</t>
        </r>
      </text>
    </comment>
    <comment ref="I14" authorId="0" shapeId="0" xr:uid="{00000000-0006-0000-1D00-000018000000}">
      <text>
        <r>
          <rPr>
            <b/>
            <sz val="9"/>
            <color indexed="81"/>
            <rFont val="ＭＳ Ｐゴシック"/>
            <family val="3"/>
            <charset val="128"/>
          </rPr>
          <t>自動計算されます。</t>
        </r>
      </text>
    </comment>
    <comment ref="R14" authorId="0" shapeId="0" xr:uid="{00000000-0006-0000-1D00-000019000000}">
      <text>
        <r>
          <rPr>
            <b/>
            <sz val="9"/>
            <color indexed="81"/>
            <rFont val="ＭＳ Ｐゴシック"/>
            <family val="3"/>
            <charset val="128"/>
          </rPr>
          <t xml:space="preserve">（イ）又は（ロ）のうちいずれか少ない方の額が自動表示されます。
</t>
        </r>
      </text>
    </comment>
    <comment ref="A15" authorId="0" shapeId="0" xr:uid="{00000000-0006-0000-1D00-00001A000000}">
      <text>
        <r>
          <rPr>
            <b/>
            <sz val="9"/>
            <color indexed="81"/>
            <rFont val="ＭＳ Ｐゴシック"/>
            <family val="3"/>
            <charset val="128"/>
          </rPr>
          <t>日付を入力してください。</t>
        </r>
      </text>
    </comment>
    <comment ref="E15" authorId="0" shapeId="0" xr:uid="{00000000-0006-0000-1D00-00001B000000}">
      <text>
        <r>
          <rPr>
            <b/>
            <sz val="9"/>
            <color indexed="81"/>
            <rFont val="ＭＳ Ｐゴシック"/>
            <family val="3"/>
            <charset val="128"/>
          </rPr>
          <t>借入金額を入力してください。</t>
        </r>
      </text>
    </comment>
    <comment ref="I15" authorId="0" shapeId="0" xr:uid="{00000000-0006-0000-1D00-00001C000000}">
      <text>
        <r>
          <rPr>
            <b/>
            <sz val="9"/>
            <color indexed="81"/>
            <rFont val="ＭＳ Ｐゴシック"/>
            <family val="3"/>
            <charset val="128"/>
          </rPr>
          <t>自動計算されます。</t>
        </r>
      </text>
    </comment>
    <comment ref="R15" authorId="0" shapeId="0" xr:uid="{00000000-0006-0000-1D00-00001D000000}">
      <text>
        <r>
          <rPr>
            <b/>
            <sz val="9"/>
            <color indexed="81"/>
            <rFont val="ＭＳ Ｐゴシック"/>
            <family val="3"/>
            <charset val="128"/>
          </rPr>
          <t xml:space="preserve">（イ）又は（ロ）のうちいずれか少ない方の額が自動表示されます。
</t>
        </r>
      </text>
    </comment>
    <comment ref="A16" authorId="0" shapeId="0" xr:uid="{00000000-0006-0000-1D00-00001E000000}">
      <text>
        <r>
          <rPr>
            <b/>
            <sz val="9"/>
            <color indexed="81"/>
            <rFont val="ＭＳ Ｐゴシック"/>
            <family val="3"/>
            <charset val="128"/>
          </rPr>
          <t>日付を入力してください。</t>
        </r>
      </text>
    </comment>
    <comment ref="E16" authorId="0" shapeId="0" xr:uid="{00000000-0006-0000-1D00-00001F000000}">
      <text>
        <r>
          <rPr>
            <b/>
            <sz val="9"/>
            <color indexed="81"/>
            <rFont val="ＭＳ Ｐゴシック"/>
            <family val="3"/>
            <charset val="128"/>
          </rPr>
          <t>借入金額を入力してください。</t>
        </r>
      </text>
    </comment>
    <comment ref="I16" authorId="0" shapeId="0" xr:uid="{00000000-0006-0000-1D00-000020000000}">
      <text>
        <r>
          <rPr>
            <b/>
            <sz val="9"/>
            <color indexed="81"/>
            <rFont val="ＭＳ Ｐゴシック"/>
            <family val="3"/>
            <charset val="128"/>
          </rPr>
          <t>自動計算されます。</t>
        </r>
      </text>
    </comment>
    <comment ref="R16" authorId="0" shapeId="0" xr:uid="{00000000-0006-0000-1D00-000021000000}">
      <text>
        <r>
          <rPr>
            <b/>
            <sz val="9"/>
            <color indexed="81"/>
            <rFont val="ＭＳ Ｐゴシック"/>
            <family val="3"/>
            <charset val="128"/>
          </rPr>
          <t xml:space="preserve">（イ）又は（ロ）のうちいずれか少ない方の額が自動表示されます。
</t>
        </r>
      </text>
    </comment>
    <comment ref="A17" authorId="0" shapeId="0" xr:uid="{00000000-0006-0000-1D00-000022000000}">
      <text>
        <r>
          <rPr>
            <b/>
            <sz val="9"/>
            <color indexed="81"/>
            <rFont val="ＭＳ Ｐゴシック"/>
            <family val="3"/>
            <charset val="128"/>
          </rPr>
          <t>日付を入力してください。</t>
        </r>
      </text>
    </comment>
    <comment ref="E17" authorId="0" shapeId="0" xr:uid="{00000000-0006-0000-1D00-000023000000}">
      <text>
        <r>
          <rPr>
            <b/>
            <sz val="9"/>
            <color indexed="81"/>
            <rFont val="ＭＳ Ｐゴシック"/>
            <family val="3"/>
            <charset val="128"/>
          </rPr>
          <t>借入金額を入力してください。</t>
        </r>
      </text>
    </comment>
    <comment ref="I17" authorId="0" shapeId="0" xr:uid="{00000000-0006-0000-1D00-000024000000}">
      <text>
        <r>
          <rPr>
            <b/>
            <sz val="9"/>
            <color indexed="81"/>
            <rFont val="ＭＳ Ｐゴシック"/>
            <family val="3"/>
            <charset val="128"/>
          </rPr>
          <t>自動計算されます。</t>
        </r>
      </text>
    </comment>
    <comment ref="R17" authorId="0" shapeId="0" xr:uid="{00000000-0006-0000-1D00-000025000000}">
      <text>
        <r>
          <rPr>
            <b/>
            <sz val="9"/>
            <color indexed="81"/>
            <rFont val="ＭＳ Ｐゴシック"/>
            <family val="3"/>
            <charset val="128"/>
          </rPr>
          <t xml:space="preserve">（イ）又は（ロ）のうちいずれか少ない方の額が自動表示されます。
</t>
        </r>
      </text>
    </comment>
    <comment ref="R18" authorId="0" shapeId="0" xr:uid="{00000000-0006-0000-1D00-000026000000}">
      <text>
        <r>
          <rPr>
            <b/>
            <sz val="9"/>
            <color indexed="81"/>
            <rFont val="ＭＳ Ｐゴシック"/>
            <family val="3"/>
            <charset val="128"/>
          </rPr>
          <t xml:space="preserve">自動計算されます。
</t>
        </r>
      </text>
    </comment>
    <comment ref="A46" authorId="0" shapeId="0" xr:uid="{00000000-0006-0000-1D00-000027000000}">
      <text>
        <r>
          <rPr>
            <b/>
            <sz val="9"/>
            <color indexed="81"/>
            <rFont val="ＭＳ Ｐゴシック"/>
            <family val="3"/>
            <charset val="128"/>
          </rPr>
          <t>日付を入力してください。</t>
        </r>
      </text>
    </comment>
    <comment ref="D46" authorId="0" shapeId="0" xr:uid="{00000000-0006-0000-1D00-000028000000}">
      <text>
        <r>
          <rPr>
            <b/>
            <sz val="9"/>
            <color indexed="81"/>
            <rFont val="ＭＳ Ｐゴシック"/>
            <family val="3"/>
            <charset val="128"/>
          </rPr>
          <t>自動車登録番号を入力してください。</t>
        </r>
      </text>
    </comment>
    <comment ref="G46" authorId="0" shapeId="0" xr:uid="{00000000-0006-0000-1D00-000029000000}">
      <text>
        <r>
          <rPr>
            <b/>
            <sz val="9"/>
            <color indexed="81"/>
            <rFont val="ＭＳ Ｐゴシック"/>
            <family val="3"/>
            <charset val="128"/>
          </rPr>
          <t xml:space="preserve">単価を入力してください。
</t>
        </r>
      </text>
    </comment>
    <comment ref="K46" authorId="0" shapeId="0" xr:uid="{00000000-0006-0000-1D00-00002A000000}">
      <text>
        <r>
          <rPr>
            <b/>
            <sz val="9"/>
            <color indexed="81"/>
            <rFont val="ＭＳ Ｐゴシック"/>
            <family val="3"/>
            <charset val="128"/>
          </rPr>
          <t>給油数量を入力してください。</t>
        </r>
      </text>
    </comment>
    <comment ref="M46" authorId="0" shapeId="0" xr:uid="{00000000-0006-0000-1D00-00002B000000}">
      <text>
        <r>
          <rPr>
            <b/>
            <sz val="9"/>
            <color indexed="81"/>
            <rFont val="ＭＳ Ｐゴシック"/>
            <family val="3"/>
            <charset val="128"/>
          </rPr>
          <t>燃料供給金額を入力してください。</t>
        </r>
      </text>
    </comment>
    <comment ref="A47" authorId="0" shapeId="0" xr:uid="{00000000-0006-0000-1D00-00002C000000}">
      <text>
        <r>
          <rPr>
            <b/>
            <sz val="9"/>
            <color indexed="81"/>
            <rFont val="ＭＳ Ｐゴシック"/>
            <family val="3"/>
            <charset val="128"/>
          </rPr>
          <t>日付を入力してください。</t>
        </r>
      </text>
    </comment>
    <comment ref="D47" authorId="0" shapeId="0" xr:uid="{00000000-0006-0000-1D00-00002D000000}">
      <text>
        <r>
          <rPr>
            <b/>
            <sz val="9"/>
            <color indexed="81"/>
            <rFont val="ＭＳ Ｐゴシック"/>
            <family val="3"/>
            <charset val="128"/>
          </rPr>
          <t>自動車登録番号を入力してください。</t>
        </r>
      </text>
    </comment>
    <comment ref="G47" authorId="0" shapeId="0" xr:uid="{00000000-0006-0000-1D00-00002E000000}">
      <text>
        <r>
          <rPr>
            <b/>
            <sz val="9"/>
            <color indexed="81"/>
            <rFont val="ＭＳ Ｐゴシック"/>
            <family val="3"/>
            <charset val="128"/>
          </rPr>
          <t xml:space="preserve">単価を入力してください。
</t>
        </r>
      </text>
    </comment>
    <comment ref="K47" authorId="0" shapeId="0" xr:uid="{00000000-0006-0000-1D00-00002F000000}">
      <text>
        <r>
          <rPr>
            <b/>
            <sz val="9"/>
            <color indexed="81"/>
            <rFont val="ＭＳ Ｐゴシック"/>
            <family val="3"/>
            <charset val="128"/>
          </rPr>
          <t>給油数量を入力してください。</t>
        </r>
      </text>
    </comment>
    <comment ref="M47" authorId="0" shapeId="0" xr:uid="{00000000-0006-0000-1D00-000030000000}">
      <text>
        <r>
          <rPr>
            <b/>
            <sz val="9"/>
            <color indexed="81"/>
            <rFont val="ＭＳ Ｐゴシック"/>
            <family val="3"/>
            <charset val="128"/>
          </rPr>
          <t>燃料供給金額を入力してください。</t>
        </r>
      </text>
    </comment>
    <comment ref="A48" authorId="0" shapeId="0" xr:uid="{00000000-0006-0000-1D00-000031000000}">
      <text>
        <r>
          <rPr>
            <b/>
            <sz val="9"/>
            <color indexed="81"/>
            <rFont val="ＭＳ Ｐゴシック"/>
            <family val="3"/>
            <charset val="128"/>
          </rPr>
          <t>日付を入力してください。</t>
        </r>
      </text>
    </comment>
    <comment ref="D48" authorId="0" shapeId="0" xr:uid="{00000000-0006-0000-1D00-000032000000}">
      <text>
        <r>
          <rPr>
            <b/>
            <sz val="9"/>
            <color indexed="81"/>
            <rFont val="ＭＳ Ｐゴシック"/>
            <family val="3"/>
            <charset val="128"/>
          </rPr>
          <t>自動車登録番号を入力してください。</t>
        </r>
      </text>
    </comment>
    <comment ref="G48" authorId="0" shapeId="0" xr:uid="{00000000-0006-0000-1D00-000033000000}">
      <text>
        <r>
          <rPr>
            <b/>
            <sz val="9"/>
            <color indexed="81"/>
            <rFont val="ＭＳ Ｐゴシック"/>
            <family val="3"/>
            <charset val="128"/>
          </rPr>
          <t xml:space="preserve">単価を入力してください。
</t>
        </r>
      </text>
    </comment>
    <comment ref="K48" authorId="0" shapeId="0" xr:uid="{00000000-0006-0000-1D00-000034000000}">
      <text>
        <r>
          <rPr>
            <b/>
            <sz val="9"/>
            <color indexed="81"/>
            <rFont val="ＭＳ Ｐゴシック"/>
            <family val="3"/>
            <charset val="128"/>
          </rPr>
          <t>給油数量を入力してください。</t>
        </r>
      </text>
    </comment>
    <comment ref="M48" authorId="0" shapeId="0" xr:uid="{00000000-0006-0000-1D00-000035000000}">
      <text>
        <r>
          <rPr>
            <b/>
            <sz val="9"/>
            <color indexed="81"/>
            <rFont val="ＭＳ Ｐゴシック"/>
            <family val="3"/>
            <charset val="128"/>
          </rPr>
          <t>燃料供給金額を入力してください。</t>
        </r>
      </text>
    </comment>
    <comment ref="A49" authorId="0" shapeId="0" xr:uid="{00000000-0006-0000-1D00-000036000000}">
      <text>
        <r>
          <rPr>
            <b/>
            <sz val="9"/>
            <color indexed="81"/>
            <rFont val="ＭＳ Ｐゴシック"/>
            <family val="3"/>
            <charset val="128"/>
          </rPr>
          <t>日付を入力してください。</t>
        </r>
      </text>
    </comment>
    <comment ref="D49" authorId="0" shapeId="0" xr:uid="{00000000-0006-0000-1D00-000037000000}">
      <text>
        <r>
          <rPr>
            <b/>
            <sz val="9"/>
            <color indexed="81"/>
            <rFont val="ＭＳ Ｐゴシック"/>
            <family val="3"/>
            <charset val="128"/>
          </rPr>
          <t>自動車登録番号を入力してください。</t>
        </r>
      </text>
    </comment>
    <comment ref="G49" authorId="0" shapeId="0" xr:uid="{00000000-0006-0000-1D00-000038000000}">
      <text>
        <r>
          <rPr>
            <b/>
            <sz val="9"/>
            <color indexed="81"/>
            <rFont val="ＭＳ Ｐゴシック"/>
            <family val="3"/>
            <charset val="128"/>
          </rPr>
          <t xml:space="preserve">単価を入力してください。
</t>
        </r>
      </text>
    </comment>
    <comment ref="K49" authorId="0" shapeId="0" xr:uid="{00000000-0006-0000-1D00-000039000000}">
      <text>
        <r>
          <rPr>
            <b/>
            <sz val="9"/>
            <color indexed="81"/>
            <rFont val="ＭＳ Ｐゴシック"/>
            <family val="3"/>
            <charset val="128"/>
          </rPr>
          <t>給油数量を入力してください。</t>
        </r>
      </text>
    </comment>
    <comment ref="M49" authorId="0" shapeId="0" xr:uid="{00000000-0006-0000-1D00-00003A000000}">
      <text>
        <r>
          <rPr>
            <b/>
            <sz val="9"/>
            <color indexed="81"/>
            <rFont val="ＭＳ Ｐゴシック"/>
            <family val="3"/>
            <charset val="128"/>
          </rPr>
          <t>燃料供給金額を入力してください。</t>
        </r>
      </text>
    </comment>
    <comment ref="A50" authorId="0" shapeId="0" xr:uid="{00000000-0006-0000-1D00-00003B000000}">
      <text>
        <r>
          <rPr>
            <b/>
            <sz val="9"/>
            <color indexed="81"/>
            <rFont val="ＭＳ Ｐゴシック"/>
            <family val="3"/>
            <charset val="128"/>
          </rPr>
          <t>日付を入力してください。</t>
        </r>
      </text>
    </comment>
    <comment ref="D50" authorId="0" shapeId="0" xr:uid="{00000000-0006-0000-1D00-00003C000000}">
      <text>
        <r>
          <rPr>
            <b/>
            <sz val="9"/>
            <color indexed="81"/>
            <rFont val="ＭＳ Ｐゴシック"/>
            <family val="3"/>
            <charset val="128"/>
          </rPr>
          <t>自動車登録番号を入力してください。</t>
        </r>
      </text>
    </comment>
    <comment ref="G50" authorId="0" shapeId="0" xr:uid="{00000000-0006-0000-1D00-00003D000000}">
      <text>
        <r>
          <rPr>
            <b/>
            <sz val="9"/>
            <color indexed="81"/>
            <rFont val="ＭＳ Ｐゴシック"/>
            <family val="3"/>
            <charset val="128"/>
          </rPr>
          <t xml:space="preserve">単価を入力してください。
</t>
        </r>
      </text>
    </comment>
    <comment ref="K50" authorId="0" shapeId="0" xr:uid="{00000000-0006-0000-1D00-00003E000000}">
      <text>
        <r>
          <rPr>
            <b/>
            <sz val="9"/>
            <color indexed="81"/>
            <rFont val="ＭＳ Ｐゴシック"/>
            <family val="3"/>
            <charset val="128"/>
          </rPr>
          <t>給油数量を入力してください。</t>
        </r>
      </text>
    </comment>
    <comment ref="M50" authorId="0" shapeId="0" xr:uid="{00000000-0006-0000-1D00-00003F000000}">
      <text>
        <r>
          <rPr>
            <b/>
            <sz val="9"/>
            <color indexed="81"/>
            <rFont val="ＭＳ Ｐゴシック"/>
            <family val="3"/>
            <charset val="128"/>
          </rPr>
          <t>燃料供給金額を入力してください。</t>
        </r>
      </text>
    </comment>
    <comment ref="A51" authorId="0" shapeId="0" xr:uid="{00000000-0006-0000-1D00-000040000000}">
      <text>
        <r>
          <rPr>
            <b/>
            <sz val="9"/>
            <color indexed="81"/>
            <rFont val="ＭＳ Ｐゴシック"/>
            <family val="3"/>
            <charset val="128"/>
          </rPr>
          <t>日付を入力してください。</t>
        </r>
      </text>
    </comment>
    <comment ref="D51" authorId="0" shapeId="0" xr:uid="{00000000-0006-0000-1D00-000041000000}">
      <text>
        <r>
          <rPr>
            <b/>
            <sz val="9"/>
            <color indexed="81"/>
            <rFont val="ＭＳ Ｐゴシック"/>
            <family val="3"/>
            <charset val="128"/>
          </rPr>
          <t>自動車登録番号を入力してください。</t>
        </r>
      </text>
    </comment>
    <comment ref="G51" authorId="0" shapeId="0" xr:uid="{00000000-0006-0000-1D00-000042000000}">
      <text>
        <r>
          <rPr>
            <b/>
            <sz val="9"/>
            <color indexed="81"/>
            <rFont val="ＭＳ Ｐゴシック"/>
            <family val="3"/>
            <charset val="128"/>
          </rPr>
          <t xml:space="preserve">単価を入力してください。
</t>
        </r>
      </text>
    </comment>
    <comment ref="K51" authorId="0" shapeId="0" xr:uid="{00000000-0006-0000-1D00-000043000000}">
      <text>
        <r>
          <rPr>
            <b/>
            <sz val="9"/>
            <color indexed="81"/>
            <rFont val="ＭＳ Ｐゴシック"/>
            <family val="3"/>
            <charset val="128"/>
          </rPr>
          <t>給油数量を入力してください。</t>
        </r>
      </text>
    </comment>
    <comment ref="M51" authorId="0" shapeId="0" xr:uid="{00000000-0006-0000-1D00-000044000000}">
      <text>
        <r>
          <rPr>
            <b/>
            <sz val="9"/>
            <color indexed="81"/>
            <rFont val="ＭＳ Ｐゴシック"/>
            <family val="3"/>
            <charset val="128"/>
          </rPr>
          <t>燃料供給金額を入力してください。</t>
        </r>
      </text>
    </comment>
    <comment ref="A52" authorId="0" shapeId="0" xr:uid="{00000000-0006-0000-1D00-000045000000}">
      <text>
        <r>
          <rPr>
            <b/>
            <sz val="9"/>
            <color indexed="81"/>
            <rFont val="ＭＳ Ｐゴシック"/>
            <family val="3"/>
            <charset val="128"/>
          </rPr>
          <t>日付を入力してください。</t>
        </r>
      </text>
    </comment>
    <comment ref="D52" authorId="0" shapeId="0" xr:uid="{00000000-0006-0000-1D00-000046000000}">
      <text>
        <r>
          <rPr>
            <b/>
            <sz val="9"/>
            <color indexed="81"/>
            <rFont val="ＭＳ Ｐゴシック"/>
            <family val="3"/>
            <charset val="128"/>
          </rPr>
          <t>自動車登録番号を入力してください。</t>
        </r>
      </text>
    </comment>
    <comment ref="G52" authorId="0" shapeId="0" xr:uid="{00000000-0006-0000-1D00-000047000000}">
      <text>
        <r>
          <rPr>
            <b/>
            <sz val="9"/>
            <color indexed="81"/>
            <rFont val="ＭＳ Ｐゴシック"/>
            <family val="3"/>
            <charset val="128"/>
          </rPr>
          <t xml:space="preserve">単価を入力してください。
</t>
        </r>
      </text>
    </comment>
    <comment ref="K52" authorId="0" shapeId="0" xr:uid="{00000000-0006-0000-1D00-000048000000}">
      <text>
        <r>
          <rPr>
            <b/>
            <sz val="9"/>
            <color indexed="81"/>
            <rFont val="ＭＳ Ｐゴシック"/>
            <family val="3"/>
            <charset val="128"/>
          </rPr>
          <t>給油数量を入力してください。</t>
        </r>
      </text>
    </comment>
    <comment ref="M52" authorId="0" shapeId="0" xr:uid="{00000000-0006-0000-1D00-000049000000}">
      <text>
        <r>
          <rPr>
            <b/>
            <sz val="9"/>
            <color indexed="81"/>
            <rFont val="ＭＳ Ｐゴシック"/>
            <family val="3"/>
            <charset val="128"/>
          </rPr>
          <t>燃料供給金額を入力してください。</t>
        </r>
      </text>
    </comment>
    <comment ref="A53" authorId="0" shapeId="0" xr:uid="{00000000-0006-0000-1D00-00004A000000}">
      <text>
        <r>
          <rPr>
            <b/>
            <sz val="9"/>
            <color indexed="81"/>
            <rFont val="ＭＳ Ｐゴシック"/>
            <family val="3"/>
            <charset val="128"/>
          </rPr>
          <t>日付を入力してください。</t>
        </r>
      </text>
    </comment>
    <comment ref="D53" authorId="0" shapeId="0" xr:uid="{00000000-0006-0000-1D00-00004B000000}">
      <text>
        <r>
          <rPr>
            <b/>
            <sz val="9"/>
            <color indexed="81"/>
            <rFont val="ＭＳ Ｐゴシック"/>
            <family val="3"/>
            <charset val="128"/>
          </rPr>
          <t>自動車登録番号を入力してください。</t>
        </r>
      </text>
    </comment>
    <comment ref="G53" authorId="0" shapeId="0" xr:uid="{00000000-0006-0000-1D00-00004C000000}">
      <text>
        <r>
          <rPr>
            <b/>
            <sz val="9"/>
            <color indexed="81"/>
            <rFont val="ＭＳ Ｐゴシック"/>
            <family val="3"/>
            <charset val="128"/>
          </rPr>
          <t xml:space="preserve">単価を入力してください。
</t>
        </r>
      </text>
    </comment>
    <comment ref="K53" authorId="0" shapeId="0" xr:uid="{00000000-0006-0000-1D00-00004D000000}">
      <text>
        <r>
          <rPr>
            <b/>
            <sz val="9"/>
            <color indexed="81"/>
            <rFont val="ＭＳ Ｐゴシック"/>
            <family val="3"/>
            <charset val="128"/>
          </rPr>
          <t>給油数量を入力してください。</t>
        </r>
      </text>
    </comment>
    <comment ref="M53" authorId="0" shapeId="0" xr:uid="{00000000-0006-0000-1D00-00004E000000}">
      <text>
        <r>
          <rPr>
            <b/>
            <sz val="9"/>
            <color indexed="81"/>
            <rFont val="ＭＳ Ｐゴシック"/>
            <family val="3"/>
            <charset val="128"/>
          </rPr>
          <t>燃料供給金額を入力してください。</t>
        </r>
      </text>
    </comment>
    <comment ref="A54" authorId="0" shapeId="0" xr:uid="{00000000-0006-0000-1D00-00004F000000}">
      <text>
        <r>
          <rPr>
            <b/>
            <sz val="9"/>
            <color indexed="81"/>
            <rFont val="ＭＳ Ｐゴシック"/>
            <family val="3"/>
            <charset val="128"/>
          </rPr>
          <t>日付を入力してください。</t>
        </r>
      </text>
    </comment>
    <comment ref="D54" authorId="0" shapeId="0" xr:uid="{00000000-0006-0000-1D00-000050000000}">
      <text>
        <r>
          <rPr>
            <b/>
            <sz val="9"/>
            <color indexed="81"/>
            <rFont val="ＭＳ Ｐゴシック"/>
            <family val="3"/>
            <charset val="128"/>
          </rPr>
          <t>自動車登録番号を入力してください。</t>
        </r>
      </text>
    </comment>
    <comment ref="G54" authorId="0" shapeId="0" xr:uid="{00000000-0006-0000-1D00-000051000000}">
      <text>
        <r>
          <rPr>
            <b/>
            <sz val="9"/>
            <color indexed="81"/>
            <rFont val="ＭＳ Ｐゴシック"/>
            <family val="3"/>
            <charset val="128"/>
          </rPr>
          <t xml:space="preserve">単価を入力してください。
</t>
        </r>
      </text>
    </comment>
    <comment ref="K54" authorId="0" shapeId="0" xr:uid="{00000000-0006-0000-1D00-000052000000}">
      <text>
        <r>
          <rPr>
            <b/>
            <sz val="9"/>
            <color indexed="81"/>
            <rFont val="ＭＳ Ｐゴシック"/>
            <family val="3"/>
            <charset val="128"/>
          </rPr>
          <t>給油数量を入力してください。</t>
        </r>
      </text>
    </comment>
    <comment ref="M54" authorId="0" shapeId="0" xr:uid="{00000000-0006-0000-1D00-000053000000}">
      <text>
        <r>
          <rPr>
            <b/>
            <sz val="9"/>
            <color indexed="81"/>
            <rFont val="ＭＳ Ｐゴシック"/>
            <family val="3"/>
            <charset val="128"/>
          </rPr>
          <t>燃料供給金額を入力してください。</t>
        </r>
      </text>
    </comment>
    <comment ref="M55" authorId="0" shapeId="0" xr:uid="{00000000-0006-0000-1D00-000054000000}">
      <text>
        <r>
          <rPr>
            <b/>
            <sz val="9"/>
            <color indexed="81"/>
            <rFont val="ＭＳ Ｐゴシック"/>
            <family val="3"/>
            <charset val="128"/>
          </rPr>
          <t>自動計算されます。</t>
        </r>
      </text>
    </comment>
    <comment ref="O55" authorId="0" shapeId="0" xr:uid="{00000000-0006-0000-1D00-000055000000}">
      <text>
        <r>
          <rPr>
            <b/>
            <sz val="9"/>
            <color indexed="81"/>
            <rFont val="ＭＳ Ｐゴシック"/>
            <family val="3"/>
            <charset val="128"/>
          </rPr>
          <t>確認書に記載された額の合計を入力してください。</t>
        </r>
      </text>
    </comment>
    <comment ref="R55" authorId="0" shapeId="0" xr:uid="{00000000-0006-0000-1D00-000056000000}">
      <text>
        <r>
          <rPr>
            <b/>
            <sz val="9"/>
            <color indexed="81"/>
            <rFont val="ＭＳ Ｐゴシック"/>
            <family val="3"/>
            <charset val="128"/>
          </rPr>
          <t>（イ）の計又は（ロ）の計のいずれか少ない方の額が自動表示されます。</t>
        </r>
      </text>
    </comment>
    <comment ref="A88" authorId="0" shapeId="0" xr:uid="{00000000-0006-0000-1D00-000057000000}">
      <text>
        <r>
          <rPr>
            <b/>
            <sz val="9"/>
            <color indexed="81"/>
            <rFont val="ＭＳ Ｐゴシック"/>
            <family val="3"/>
            <charset val="128"/>
          </rPr>
          <t>日付を入力してください。</t>
        </r>
      </text>
    </comment>
    <comment ref="D88" authorId="0" shapeId="0" xr:uid="{00000000-0006-0000-1D00-000058000000}">
      <text>
        <r>
          <rPr>
            <b/>
            <sz val="9"/>
            <color indexed="81"/>
            <rFont val="ＭＳ Ｐゴシック"/>
            <family val="3"/>
            <charset val="128"/>
          </rPr>
          <t xml:space="preserve">支払った報酬額を御記入くださるようお願いします。
</t>
        </r>
      </text>
    </comment>
    <comment ref="N88" authorId="0" shapeId="0" xr:uid="{00000000-0006-0000-1D00-000059000000}">
      <text>
        <r>
          <rPr>
            <b/>
            <sz val="9"/>
            <color indexed="81"/>
            <rFont val="ＭＳ Ｐゴシック"/>
            <family val="3"/>
            <charset val="128"/>
          </rPr>
          <t>（イ）又は（ロ）のいずれか少ない方の額が自動表示されます。</t>
        </r>
      </text>
    </comment>
    <comment ref="A89" authorId="0" shapeId="0" xr:uid="{00000000-0006-0000-1D00-00005A000000}">
      <text>
        <r>
          <rPr>
            <b/>
            <sz val="9"/>
            <color indexed="81"/>
            <rFont val="ＭＳ Ｐゴシック"/>
            <family val="3"/>
            <charset val="128"/>
          </rPr>
          <t>日付を入力してください。</t>
        </r>
      </text>
    </comment>
    <comment ref="D89" authorId="0" shapeId="0" xr:uid="{00000000-0006-0000-1D00-00005B000000}">
      <text>
        <r>
          <rPr>
            <b/>
            <sz val="9"/>
            <color indexed="81"/>
            <rFont val="ＭＳ Ｐゴシック"/>
            <family val="3"/>
            <charset val="128"/>
          </rPr>
          <t xml:space="preserve">支払った報酬額を御記入くださるようお願いします。
</t>
        </r>
      </text>
    </comment>
    <comment ref="N89" authorId="0" shapeId="0" xr:uid="{00000000-0006-0000-1D00-00005C000000}">
      <text>
        <r>
          <rPr>
            <b/>
            <sz val="9"/>
            <color indexed="81"/>
            <rFont val="ＭＳ Ｐゴシック"/>
            <family val="3"/>
            <charset val="128"/>
          </rPr>
          <t>（イ）又は（ロ）のいずれか少ない方の額が自動表示されます。</t>
        </r>
      </text>
    </comment>
    <comment ref="A90" authorId="0" shapeId="0" xr:uid="{00000000-0006-0000-1D00-00005D000000}">
      <text>
        <r>
          <rPr>
            <b/>
            <sz val="9"/>
            <color indexed="81"/>
            <rFont val="ＭＳ Ｐゴシック"/>
            <family val="3"/>
            <charset val="128"/>
          </rPr>
          <t>日付を入力してください。</t>
        </r>
      </text>
    </comment>
    <comment ref="D90" authorId="0" shapeId="0" xr:uid="{00000000-0006-0000-1D00-00005E000000}">
      <text>
        <r>
          <rPr>
            <b/>
            <sz val="9"/>
            <color indexed="81"/>
            <rFont val="ＭＳ Ｐゴシック"/>
            <family val="3"/>
            <charset val="128"/>
          </rPr>
          <t xml:space="preserve">支払った報酬額を御記入くださるようお願いします。
</t>
        </r>
      </text>
    </comment>
    <comment ref="N90" authorId="0" shapeId="0" xr:uid="{00000000-0006-0000-1D00-00005F000000}">
      <text>
        <r>
          <rPr>
            <b/>
            <sz val="9"/>
            <color indexed="81"/>
            <rFont val="ＭＳ Ｐゴシック"/>
            <family val="3"/>
            <charset val="128"/>
          </rPr>
          <t>（イ）又は（ロ）のいずれか少ない方の額が自動表示されます。</t>
        </r>
      </text>
    </comment>
    <comment ref="A91" authorId="0" shapeId="0" xr:uid="{00000000-0006-0000-1D00-000060000000}">
      <text>
        <r>
          <rPr>
            <b/>
            <sz val="9"/>
            <color indexed="81"/>
            <rFont val="ＭＳ Ｐゴシック"/>
            <family val="3"/>
            <charset val="128"/>
          </rPr>
          <t>日付を入力してください。</t>
        </r>
      </text>
    </comment>
    <comment ref="D91" authorId="0" shapeId="0" xr:uid="{00000000-0006-0000-1D00-000061000000}">
      <text>
        <r>
          <rPr>
            <b/>
            <sz val="9"/>
            <color indexed="81"/>
            <rFont val="ＭＳ Ｐゴシック"/>
            <family val="3"/>
            <charset val="128"/>
          </rPr>
          <t xml:space="preserve">支払った報酬額を御記入くださるようお願いします。
</t>
        </r>
      </text>
    </comment>
    <comment ref="N91" authorId="0" shapeId="0" xr:uid="{00000000-0006-0000-1D00-000062000000}">
      <text>
        <r>
          <rPr>
            <b/>
            <sz val="9"/>
            <color indexed="81"/>
            <rFont val="ＭＳ Ｐゴシック"/>
            <family val="3"/>
            <charset val="128"/>
          </rPr>
          <t>（イ）又は（ロ）のいずれか少ない方の額が自動表示されます。</t>
        </r>
      </text>
    </comment>
    <comment ref="A92" authorId="0" shapeId="0" xr:uid="{00000000-0006-0000-1D00-000063000000}">
      <text>
        <r>
          <rPr>
            <b/>
            <sz val="9"/>
            <color indexed="81"/>
            <rFont val="ＭＳ Ｐゴシック"/>
            <family val="3"/>
            <charset val="128"/>
          </rPr>
          <t>日付を入力してください。</t>
        </r>
      </text>
    </comment>
    <comment ref="D92" authorId="0" shapeId="0" xr:uid="{00000000-0006-0000-1D00-000064000000}">
      <text>
        <r>
          <rPr>
            <b/>
            <sz val="9"/>
            <color indexed="81"/>
            <rFont val="ＭＳ Ｐゴシック"/>
            <family val="3"/>
            <charset val="128"/>
          </rPr>
          <t xml:space="preserve">支払った報酬額を御記入くださるようお願いします。
</t>
        </r>
      </text>
    </comment>
    <comment ref="N92" authorId="0" shapeId="0" xr:uid="{00000000-0006-0000-1D00-000065000000}">
      <text>
        <r>
          <rPr>
            <b/>
            <sz val="9"/>
            <color indexed="81"/>
            <rFont val="ＭＳ Ｐゴシック"/>
            <family val="3"/>
            <charset val="128"/>
          </rPr>
          <t>（イ）又は（ロ）のいずれか少ない方の額が自動表示されます。</t>
        </r>
      </text>
    </comment>
    <comment ref="A93" authorId="0" shapeId="0" xr:uid="{00000000-0006-0000-1D00-000066000000}">
      <text>
        <r>
          <rPr>
            <b/>
            <sz val="9"/>
            <color indexed="81"/>
            <rFont val="ＭＳ Ｐゴシック"/>
            <family val="3"/>
            <charset val="128"/>
          </rPr>
          <t>日付を入力してください。</t>
        </r>
      </text>
    </comment>
    <comment ref="D93" authorId="0" shapeId="0" xr:uid="{00000000-0006-0000-1D00-000067000000}">
      <text>
        <r>
          <rPr>
            <b/>
            <sz val="9"/>
            <color indexed="81"/>
            <rFont val="ＭＳ Ｐゴシック"/>
            <family val="3"/>
            <charset val="128"/>
          </rPr>
          <t xml:space="preserve">支払った報酬額を御記入くださるようお願いします。
</t>
        </r>
      </text>
    </comment>
    <comment ref="N93" authorId="0" shapeId="0" xr:uid="{00000000-0006-0000-1D00-000068000000}">
      <text>
        <r>
          <rPr>
            <b/>
            <sz val="9"/>
            <color indexed="81"/>
            <rFont val="ＭＳ Ｐゴシック"/>
            <family val="3"/>
            <charset val="128"/>
          </rPr>
          <t>（イ）又は（ロ）のいずれか少ない方の額が自動表示されます。</t>
        </r>
      </text>
    </comment>
    <comment ref="A94" authorId="0" shapeId="0" xr:uid="{00000000-0006-0000-1D00-000069000000}">
      <text>
        <r>
          <rPr>
            <b/>
            <sz val="9"/>
            <color indexed="81"/>
            <rFont val="ＭＳ Ｐゴシック"/>
            <family val="3"/>
            <charset val="128"/>
          </rPr>
          <t>日付を入力してください。</t>
        </r>
      </text>
    </comment>
    <comment ref="D94" authorId="0" shapeId="0" xr:uid="{00000000-0006-0000-1D00-00006A000000}">
      <text>
        <r>
          <rPr>
            <b/>
            <sz val="9"/>
            <color indexed="81"/>
            <rFont val="ＭＳ Ｐゴシック"/>
            <family val="3"/>
            <charset val="128"/>
          </rPr>
          <t xml:space="preserve">支払った報酬額を御記入くださるようお願いします。
</t>
        </r>
      </text>
    </comment>
    <comment ref="N94" authorId="0" shapeId="0" xr:uid="{00000000-0006-0000-1D00-00006B000000}">
      <text>
        <r>
          <rPr>
            <b/>
            <sz val="9"/>
            <color indexed="81"/>
            <rFont val="ＭＳ Ｐゴシック"/>
            <family val="3"/>
            <charset val="128"/>
          </rPr>
          <t>（イ）又は（ロ）のいずれか少ない方の額が自動表示されます。</t>
        </r>
      </text>
    </comment>
    <comment ref="A95" authorId="0" shapeId="0" xr:uid="{00000000-0006-0000-1D00-00006C000000}">
      <text>
        <r>
          <rPr>
            <b/>
            <sz val="9"/>
            <color indexed="81"/>
            <rFont val="ＭＳ Ｐゴシック"/>
            <family val="3"/>
            <charset val="128"/>
          </rPr>
          <t>日付を入力してください。</t>
        </r>
      </text>
    </comment>
    <comment ref="D95" authorId="0" shapeId="0" xr:uid="{00000000-0006-0000-1D00-00006D000000}">
      <text>
        <r>
          <rPr>
            <b/>
            <sz val="9"/>
            <color indexed="81"/>
            <rFont val="ＭＳ Ｐゴシック"/>
            <family val="3"/>
            <charset val="128"/>
          </rPr>
          <t xml:space="preserve">支払った報酬額を御記入くださるようお願いします。
</t>
        </r>
      </text>
    </comment>
    <comment ref="N95" authorId="0" shapeId="0" xr:uid="{00000000-0006-0000-1D00-00006E000000}">
      <text>
        <r>
          <rPr>
            <b/>
            <sz val="9"/>
            <color indexed="81"/>
            <rFont val="ＭＳ Ｐゴシック"/>
            <family val="3"/>
            <charset val="128"/>
          </rPr>
          <t>（イ）又は（ロ）のいずれか少ない方の額が自動表示されます。</t>
        </r>
      </text>
    </comment>
    <comment ref="A96" authorId="0" shapeId="0" xr:uid="{00000000-0006-0000-1D00-00006F000000}">
      <text>
        <r>
          <rPr>
            <b/>
            <sz val="9"/>
            <color indexed="81"/>
            <rFont val="ＭＳ Ｐゴシック"/>
            <family val="3"/>
            <charset val="128"/>
          </rPr>
          <t>日付を入力してください。</t>
        </r>
      </text>
    </comment>
    <comment ref="D96" authorId="0" shapeId="0" xr:uid="{00000000-0006-0000-1D00-000070000000}">
      <text>
        <r>
          <rPr>
            <b/>
            <sz val="9"/>
            <color indexed="81"/>
            <rFont val="ＭＳ Ｐゴシック"/>
            <family val="3"/>
            <charset val="128"/>
          </rPr>
          <t xml:space="preserve">支払った報酬額を御記入くださるようお願いします。
</t>
        </r>
      </text>
    </comment>
    <comment ref="N96" authorId="0" shapeId="0" xr:uid="{00000000-0006-0000-1D00-000071000000}">
      <text>
        <r>
          <rPr>
            <b/>
            <sz val="9"/>
            <color indexed="81"/>
            <rFont val="ＭＳ Ｐゴシック"/>
            <family val="3"/>
            <charset val="128"/>
          </rPr>
          <t>（イ）又は（ロ）のいずれか少ない方の額が自動表示されます。</t>
        </r>
      </text>
    </comment>
    <comment ref="N97" authorId="0" shapeId="0" xr:uid="{00000000-0006-0000-1D00-000072000000}">
      <text>
        <r>
          <rPr>
            <b/>
            <sz val="9"/>
            <color indexed="81"/>
            <rFont val="ＭＳ Ｐゴシック"/>
            <family val="3"/>
            <charset val="128"/>
          </rPr>
          <t>合計額が自動表示されます。</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P5" authorId="0" shapeId="0" xr:uid="{00000000-0006-0000-1E00-000001000000}">
      <text>
        <r>
          <rPr>
            <b/>
            <sz val="9"/>
            <color indexed="81"/>
            <rFont val="ＭＳ Ｐゴシック"/>
            <family val="3"/>
            <charset val="128"/>
          </rPr>
          <t>申請年月日を記入してください。</t>
        </r>
      </text>
    </comment>
    <comment ref="G19" authorId="0" shapeId="0" xr:uid="{00000000-0006-0000-1E00-000002000000}">
      <text>
        <r>
          <rPr>
            <b/>
            <sz val="9"/>
            <color indexed="81"/>
            <rFont val="ＭＳ Ｐゴシック"/>
            <family val="3"/>
            <charset val="128"/>
          </rPr>
          <t>契約年月日を入力してください。</t>
        </r>
      </text>
    </comment>
    <comment ref="O25" authorId="0" shapeId="0" xr:uid="{00000000-0006-0000-1E00-000003000000}">
      <text>
        <r>
          <rPr>
            <b/>
            <sz val="9"/>
            <color indexed="81"/>
            <rFont val="ＭＳ Ｐゴシック"/>
            <family val="3"/>
            <charset val="128"/>
          </rPr>
          <t>もれなく入力してください。</t>
        </r>
      </text>
    </comment>
    <comment ref="O29" authorId="0" shapeId="0" xr:uid="{00000000-0006-0000-1E00-000004000000}">
      <text>
        <r>
          <rPr>
            <b/>
            <sz val="9"/>
            <color indexed="81"/>
            <rFont val="ＭＳ Ｐゴシック"/>
            <family val="3"/>
            <charset val="128"/>
          </rPr>
          <t>自動車登録番号を入力してください。</t>
        </r>
      </text>
    </comment>
    <comment ref="E31" authorId="0" shapeId="0" xr:uid="{00000000-0006-0000-1E00-000005000000}">
      <text>
        <r>
          <rPr>
            <b/>
            <sz val="9"/>
            <color indexed="81"/>
            <rFont val="ＭＳ Ｐゴシック"/>
            <family val="3"/>
            <charset val="128"/>
          </rPr>
          <t>確認申請金額を記入してください。</t>
        </r>
      </text>
    </comment>
    <comment ref="F34" authorId="0" shapeId="0" xr:uid="{00000000-0006-0000-1E00-000006000000}">
      <text>
        <r>
          <rPr>
            <b/>
            <sz val="9"/>
            <color indexed="81"/>
            <rFont val="ＭＳ Ｐゴシック"/>
            <family val="3"/>
            <charset val="128"/>
          </rPr>
          <t>入力してください。</t>
        </r>
      </text>
    </comment>
    <comment ref="J34" authorId="0" shapeId="0" xr:uid="{00000000-0006-0000-1E00-000007000000}">
      <text>
        <r>
          <rPr>
            <b/>
            <sz val="9"/>
            <color indexed="81"/>
            <rFont val="ＭＳ Ｐゴシック"/>
            <family val="3"/>
            <charset val="128"/>
          </rPr>
          <t>入力してください。</t>
        </r>
      </text>
    </comment>
    <comment ref="F35" authorId="0" shapeId="0" xr:uid="{00000000-0006-0000-1E00-000008000000}">
      <text>
        <r>
          <rPr>
            <b/>
            <sz val="9"/>
            <color indexed="81"/>
            <rFont val="ＭＳ Ｐゴシック"/>
            <family val="3"/>
            <charset val="128"/>
          </rPr>
          <t>入力してください。</t>
        </r>
      </text>
    </comment>
    <comment ref="J35" authorId="0" shapeId="0" xr:uid="{00000000-0006-0000-1E00-000009000000}">
      <text>
        <r>
          <rPr>
            <b/>
            <sz val="9"/>
            <color indexed="81"/>
            <rFont val="ＭＳ Ｐゴシック"/>
            <family val="3"/>
            <charset val="128"/>
          </rPr>
          <t>入力してください。</t>
        </r>
      </text>
    </comment>
    <comment ref="F36" authorId="0" shapeId="0" xr:uid="{00000000-0006-0000-1E00-00000A000000}">
      <text>
        <r>
          <rPr>
            <b/>
            <sz val="9"/>
            <color indexed="81"/>
            <rFont val="ＭＳ Ｐゴシック"/>
            <family val="3"/>
            <charset val="128"/>
          </rPr>
          <t>入力してください。</t>
        </r>
      </text>
    </comment>
    <comment ref="J36" authorId="0" shapeId="0" xr:uid="{00000000-0006-0000-1E00-00000B000000}">
      <text>
        <r>
          <rPr>
            <b/>
            <sz val="9"/>
            <color indexed="81"/>
            <rFont val="ＭＳ Ｐゴシック"/>
            <family val="3"/>
            <charset val="128"/>
          </rPr>
          <t>入力してください。</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30" authorId="0" shapeId="0" xr:uid="{00000000-0006-0000-1F00-000001000000}">
      <text>
        <r>
          <rPr>
            <b/>
            <sz val="9"/>
            <color indexed="81"/>
            <rFont val="ＭＳ Ｐゴシック"/>
            <family val="3"/>
            <charset val="128"/>
          </rPr>
          <t>各候補者において入力してください。</t>
        </r>
      </text>
    </comment>
    <comment ref="E33" authorId="0" shapeId="0" xr:uid="{00000000-0006-0000-1F00-000002000000}">
      <text>
        <r>
          <rPr>
            <b/>
            <sz val="9"/>
            <color indexed="81"/>
            <rFont val="ＭＳ Ｐゴシック"/>
            <family val="3"/>
            <charset val="128"/>
          </rPr>
          <t>候補者において金額を入力してください。</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8" authorId="0" shapeId="0" xr:uid="{00000000-0006-0000-2000-000001000000}">
      <text>
        <r>
          <rPr>
            <b/>
            <sz val="9"/>
            <color indexed="81"/>
            <rFont val="ＭＳ Ｐゴシック"/>
            <family val="3"/>
            <charset val="128"/>
          </rPr>
          <t>証明年月日を入力してください。</t>
        </r>
      </text>
    </comment>
    <comment ref="F16" authorId="0" shapeId="0" xr:uid="{00000000-0006-0000-2000-000002000000}">
      <text>
        <r>
          <rPr>
            <b/>
            <sz val="9"/>
            <color indexed="81"/>
            <rFont val="ＭＳ Ｐゴシック"/>
            <family val="3"/>
            <charset val="128"/>
          </rPr>
          <t>入力してください。</t>
        </r>
      </text>
    </comment>
    <comment ref="A20" authorId="0" shapeId="0" xr:uid="{00000000-0006-0000-2000-000003000000}">
      <text>
        <r>
          <rPr>
            <b/>
            <sz val="9"/>
            <color indexed="81"/>
            <rFont val="ＭＳ Ｐゴシック"/>
            <family val="3"/>
            <charset val="128"/>
          </rPr>
          <t>燃料供給年月日を入力してください。</t>
        </r>
      </text>
    </comment>
    <comment ref="E20" authorId="0" shapeId="0" xr:uid="{00000000-0006-0000-2000-000004000000}">
      <text>
        <r>
          <rPr>
            <b/>
            <sz val="9"/>
            <color indexed="81"/>
            <rFont val="ＭＳ Ｐゴシック"/>
            <family val="3"/>
            <charset val="128"/>
          </rPr>
          <t>自動車登録番号を入力してください。</t>
        </r>
      </text>
    </comment>
    <comment ref="I20" authorId="0" shapeId="0" xr:uid="{00000000-0006-0000-2000-000005000000}">
      <text>
        <r>
          <rPr>
            <b/>
            <sz val="9"/>
            <color indexed="81"/>
            <rFont val="ＭＳ Ｐゴシック"/>
            <family val="3"/>
            <charset val="128"/>
          </rPr>
          <t>燃料供給量を入力してください。</t>
        </r>
      </text>
    </comment>
    <comment ref="L20" authorId="0" shapeId="0" xr:uid="{00000000-0006-0000-2000-000006000000}">
      <text>
        <r>
          <rPr>
            <b/>
            <sz val="9"/>
            <color indexed="81"/>
            <rFont val="ＭＳ Ｐゴシック"/>
            <family val="3"/>
            <charset val="128"/>
          </rPr>
          <t>燃料供給金額を入力してください。</t>
        </r>
      </text>
    </comment>
    <comment ref="A21" authorId="0" shapeId="0" xr:uid="{00000000-0006-0000-2000-000007000000}">
      <text>
        <r>
          <rPr>
            <b/>
            <sz val="9"/>
            <color indexed="81"/>
            <rFont val="ＭＳ Ｐゴシック"/>
            <family val="3"/>
            <charset val="128"/>
          </rPr>
          <t>燃料供給年月日を入力してください。</t>
        </r>
      </text>
    </comment>
    <comment ref="E21" authorId="0" shapeId="0" xr:uid="{00000000-0006-0000-2000-000008000000}">
      <text>
        <r>
          <rPr>
            <b/>
            <sz val="9"/>
            <color indexed="81"/>
            <rFont val="ＭＳ Ｐゴシック"/>
            <family val="3"/>
            <charset val="128"/>
          </rPr>
          <t>自動車登録番号を入力してください。</t>
        </r>
      </text>
    </comment>
    <comment ref="I21" authorId="0" shapeId="0" xr:uid="{00000000-0006-0000-2000-000009000000}">
      <text>
        <r>
          <rPr>
            <b/>
            <sz val="9"/>
            <color indexed="81"/>
            <rFont val="ＭＳ Ｐゴシック"/>
            <family val="3"/>
            <charset val="128"/>
          </rPr>
          <t>燃料供給量を入力してください。</t>
        </r>
      </text>
    </comment>
    <comment ref="L21" authorId="0" shapeId="0" xr:uid="{00000000-0006-0000-2000-00000A000000}">
      <text>
        <r>
          <rPr>
            <b/>
            <sz val="9"/>
            <color indexed="81"/>
            <rFont val="ＭＳ Ｐゴシック"/>
            <family val="3"/>
            <charset val="128"/>
          </rPr>
          <t>燃料供給金額を入力してください。</t>
        </r>
      </text>
    </comment>
    <comment ref="A22" authorId="0" shapeId="0" xr:uid="{00000000-0006-0000-2000-00000B000000}">
      <text>
        <r>
          <rPr>
            <b/>
            <sz val="9"/>
            <color indexed="81"/>
            <rFont val="ＭＳ Ｐゴシック"/>
            <family val="3"/>
            <charset val="128"/>
          </rPr>
          <t>燃料供給年月日を入力してください。</t>
        </r>
      </text>
    </comment>
    <comment ref="E22" authorId="0" shapeId="0" xr:uid="{00000000-0006-0000-2000-00000C000000}">
      <text>
        <r>
          <rPr>
            <b/>
            <sz val="9"/>
            <color indexed="81"/>
            <rFont val="ＭＳ Ｐゴシック"/>
            <family val="3"/>
            <charset val="128"/>
          </rPr>
          <t>自動車登録番号を入力してください。</t>
        </r>
      </text>
    </comment>
    <comment ref="I22" authorId="0" shapeId="0" xr:uid="{00000000-0006-0000-2000-00000D000000}">
      <text>
        <r>
          <rPr>
            <b/>
            <sz val="9"/>
            <color indexed="81"/>
            <rFont val="ＭＳ Ｐゴシック"/>
            <family val="3"/>
            <charset val="128"/>
          </rPr>
          <t>燃料供給量を入力してください。</t>
        </r>
      </text>
    </comment>
    <comment ref="L22" authorId="0" shapeId="0" xr:uid="{00000000-0006-0000-2000-00000E000000}">
      <text>
        <r>
          <rPr>
            <b/>
            <sz val="9"/>
            <color indexed="81"/>
            <rFont val="ＭＳ Ｐゴシック"/>
            <family val="3"/>
            <charset val="128"/>
          </rPr>
          <t>燃料供給金額を入力してください。</t>
        </r>
      </text>
    </comment>
    <comment ref="A23" authorId="0" shapeId="0" xr:uid="{00000000-0006-0000-2000-00000F000000}">
      <text>
        <r>
          <rPr>
            <b/>
            <sz val="9"/>
            <color indexed="81"/>
            <rFont val="ＭＳ Ｐゴシック"/>
            <family val="3"/>
            <charset val="128"/>
          </rPr>
          <t>燃料供給年月日を入力してください。</t>
        </r>
      </text>
    </comment>
    <comment ref="E23" authorId="0" shapeId="0" xr:uid="{00000000-0006-0000-2000-000010000000}">
      <text>
        <r>
          <rPr>
            <b/>
            <sz val="9"/>
            <color indexed="81"/>
            <rFont val="ＭＳ Ｐゴシック"/>
            <family val="3"/>
            <charset val="128"/>
          </rPr>
          <t>自動車登録番号を入力してください。</t>
        </r>
      </text>
    </comment>
    <comment ref="I23" authorId="0" shapeId="0" xr:uid="{00000000-0006-0000-2000-000011000000}">
      <text>
        <r>
          <rPr>
            <b/>
            <sz val="9"/>
            <color indexed="81"/>
            <rFont val="ＭＳ Ｐゴシック"/>
            <family val="3"/>
            <charset val="128"/>
          </rPr>
          <t>燃料供給量を入力してください。</t>
        </r>
      </text>
    </comment>
    <comment ref="L23" authorId="0" shapeId="0" xr:uid="{00000000-0006-0000-2000-000012000000}">
      <text>
        <r>
          <rPr>
            <b/>
            <sz val="9"/>
            <color indexed="81"/>
            <rFont val="ＭＳ Ｐゴシック"/>
            <family val="3"/>
            <charset val="128"/>
          </rPr>
          <t>燃料供給金額を入力してください。</t>
        </r>
      </text>
    </comment>
    <comment ref="A24" authorId="0" shapeId="0" xr:uid="{00000000-0006-0000-2000-000013000000}">
      <text>
        <r>
          <rPr>
            <b/>
            <sz val="9"/>
            <color indexed="81"/>
            <rFont val="ＭＳ Ｐゴシック"/>
            <family val="3"/>
            <charset val="128"/>
          </rPr>
          <t>燃料供給年月日を入力してください。</t>
        </r>
      </text>
    </comment>
    <comment ref="E24" authorId="0" shapeId="0" xr:uid="{00000000-0006-0000-2000-000014000000}">
      <text>
        <r>
          <rPr>
            <b/>
            <sz val="9"/>
            <color indexed="81"/>
            <rFont val="ＭＳ Ｐゴシック"/>
            <family val="3"/>
            <charset val="128"/>
          </rPr>
          <t>自動車登録番号を入力してください。</t>
        </r>
      </text>
    </comment>
    <comment ref="I24" authorId="0" shapeId="0" xr:uid="{00000000-0006-0000-2000-000015000000}">
      <text>
        <r>
          <rPr>
            <b/>
            <sz val="9"/>
            <color indexed="81"/>
            <rFont val="ＭＳ Ｐゴシック"/>
            <family val="3"/>
            <charset val="128"/>
          </rPr>
          <t>燃料供給量を入力してください。</t>
        </r>
      </text>
    </comment>
    <comment ref="L24" authorId="0" shapeId="0" xr:uid="{00000000-0006-0000-2000-000016000000}">
      <text>
        <r>
          <rPr>
            <b/>
            <sz val="9"/>
            <color indexed="81"/>
            <rFont val="ＭＳ Ｐゴシック"/>
            <family val="3"/>
            <charset val="128"/>
          </rPr>
          <t>燃料供給金額を入力してください。</t>
        </r>
      </text>
    </comment>
    <comment ref="A25" authorId="0" shapeId="0" xr:uid="{00000000-0006-0000-2000-000017000000}">
      <text>
        <r>
          <rPr>
            <b/>
            <sz val="9"/>
            <color indexed="81"/>
            <rFont val="ＭＳ Ｐゴシック"/>
            <family val="3"/>
            <charset val="128"/>
          </rPr>
          <t>燃料供給年月日を入力してください。</t>
        </r>
      </text>
    </comment>
    <comment ref="E25" authorId="0" shapeId="0" xr:uid="{00000000-0006-0000-2000-000018000000}">
      <text>
        <r>
          <rPr>
            <b/>
            <sz val="9"/>
            <color indexed="81"/>
            <rFont val="ＭＳ Ｐゴシック"/>
            <family val="3"/>
            <charset val="128"/>
          </rPr>
          <t>自動車登録番号を入力してください。</t>
        </r>
      </text>
    </comment>
    <comment ref="I25" authorId="0" shapeId="0" xr:uid="{00000000-0006-0000-2000-000019000000}">
      <text>
        <r>
          <rPr>
            <b/>
            <sz val="9"/>
            <color indexed="81"/>
            <rFont val="ＭＳ Ｐゴシック"/>
            <family val="3"/>
            <charset val="128"/>
          </rPr>
          <t>燃料供給量を入力してください。</t>
        </r>
      </text>
    </comment>
    <comment ref="L25" authorId="0" shapeId="0" xr:uid="{00000000-0006-0000-2000-00001A000000}">
      <text>
        <r>
          <rPr>
            <b/>
            <sz val="9"/>
            <color indexed="81"/>
            <rFont val="ＭＳ Ｐゴシック"/>
            <family val="3"/>
            <charset val="128"/>
          </rPr>
          <t>燃料供給金額を入力してください。</t>
        </r>
      </text>
    </comment>
    <comment ref="A26" authorId="0" shapeId="0" xr:uid="{00000000-0006-0000-2000-00001B000000}">
      <text>
        <r>
          <rPr>
            <b/>
            <sz val="9"/>
            <color indexed="81"/>
            <rFont val="ＭＳ Ｐゴシック"/>
            <family val="3"/>
            <charset val="128"/>
          </rPr>
          <t>燃料供給年月日を入力してください。</t>
        </r>
      </text>
    </comment>
    <comment ref="E26" authorId="0" shapeId="0" xr:uid="{00000000-0006-0000-2000-00001C000000}">
      <text>
        <r>
          <rPr>
            <b/>
            <sz val="9"/>
            <color indexed="81"/>
            <rFont val="ＭＳ Ｐゴシック"/>
            <family val="3"/>
            <charset val="128"/>
          </rPr>
          <t>自動車登録番号を入力してください。</t>
        </r>
      </text>
    </comment>
    <comment ref="I26" authorId="0" shapeId="0" xr:uid="{00000000-0006-0000-2000-00001D000000}">
      <text>
        <r>
          <rPr>
            <b/>
            <sz val="9"/>
            <color indexed="81"/>
            <rFont val="ＭＳ Ｐゴシック"/>
            <family val="3"/>
            <charset val="128"/>
          </rPr>
          <t>燃料供給量を入力してください。</t>
        </r>
      </text>
    </comment>
    <comment ref="L26" authorId="0" shapeId="0" xr:uid="{00000000-0006-0000-2000-00001E000000}">
      <text>
        <r>
          <rPr>
            <b/>
            <sz val="9"/>
            <color indexed="81"/>
            <rFont val="ＭＳ Ｐゴシック"/>
            <family val="3"/>
            <charset val="128"/>
          </rPr>
          <t>燃料供給金額を入力してください。</t>
        </r>
      </text>
    </comment>
    <comment ref="A27" authorId="0" shapeId="0" xr:uid="{00000000-0006-0000-2000-00001F000000}">
      <text>
        <r>
          <rPr>
            <b/>
            <sz val="9"/>
            <color indexed="81"/>
            <rFont val="ＭＳ Ｐゴシック"/>
            <family val="3"/>
            <charset val="128"/>
          </rPr>
          <t>燃料供給年月日を入力してください。</t>
        </r>
      </text>
    </comment>
    <comment ref="E27" authorId="0" shapeId="0" xr:uid="{00000000-0006-0000-2000-000020000000}">
      <text>
        <r>
          <rPr>
            <b/>
            <sz val="9"/>
            <color indexed="81"/>
            <rFont val="ＭＳ Ｐゴシック"/>
            <family val="3"/>
            <charset val="128"/>
          </rPr>
          <t>自動車登録番号を入力してください。</t>
        </r>
      </text>
    </comment>
    <comment ref="I27" authorId="0" shapeId="0" xr:uid="{00000000-0006-0000-2000-000021000000}">
      <text>
        <r>
          <rPr>
            <b/>
            <sz val="9"/>
            <color indexed="81"/>
            <rFont val="ＭＳ Ｐゴシック"/>
            <family val="3"/>
            <charset val="128"/>
          </rPr>
          <t>燃料供給量を入力してください。</t>
        </r>
      </text>
    </comment>
    <comment ref="L27" authorId="0" shapeId="0" xr:uid="{00000000-0006-0000-2000-000022000000}">
      <text>
        <r>
          <rPr>
            <b/>
            <sz val="9"/>
            <color indexed="81"/>
            <rFont val="ＭＳ Ｐゴシック"/>
            <family val="3"/>
            <charset val="128"/>
          </rPr>
          <t>燃料供給金額を入力してください。</t>
        </r>
      </text>
    </comment>
    <comment ref="A28" authorId="0" shapeId="0" xr:uid="{00000000-0006-0000-2000-000023000000}">
      <text>
        <r>
          <rPr>
            <b/>
            <sz val="9"/>
            <color indexed="81"/>
            <rFont val="ＭＳ Ｐゴシック"/>
            <family val="3"/>
            <charset val="128"/>
          </rPr>
          <t>燃料供給年月日を入力してください。</t>
        </r>
      </text>
    </comment>
    <comment ref="E28" authorId="0" shapeId="0" xr:uid="{00000000-0006-0000-2000-000024000000}">
      <text>
        <r>
          <rPr>
            <b/>
            <sz val="9"/>
            <color indexed="81"/>
            <rFont val="ＭＳ Ｐゴシック"/>
            <family val="3"/>
            <charset val="128"/>
          </rPr>
          <t>自動車登録番号を入力してください。</t>
        </r>
      </text>
    </comment>
    <comment ref="I28" authorId="0" shapeId="0" xr:uid="{00000000-0006-0000-2000-000025000000}">
      <text>
        <r>
          <rPr>
            <b/>
            <sz val="9"/>
            <color indexed="81"/>
            <rFont val="ＭＳ Ｐゴシック"/>
            <family val="3"/>
            <charset val="128"/>
          </rPr>
          <t>燃料供給量を入力してください。</t>
        </r>
      </text>
    </comment>
    <comment ref="L28" authorId="0" shapeId="0" xr:uid="{00000000-0006-0000-2000-000026000000}">
      <text>
        <r>
          <rPr>
            <b/>
            <sz val="9"/>
            <color indexed="81"/>
            <rFont val="ＭＳ Ｐゴシック"/>
            <family val="3"/>
            <charset val="128"/>
          </rPr>
          <t>燃料供給金額を入力してください。</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9" authorId="0" shapeId="0" xr:uid="{00000000-0006-0000-2100-000001000000}">
      <text>
        <r>
          <rPr>
            <b/>
            <sz val="9"/>
            <color indexed="81"/>
            <rFont val="ＭＳ Ｐゴシック"/>
            <family val="3"/>
            <charset val="128"/>
          </rPr>
          <t>証明年月日を入力してください。</t>
        </r>
      </text>
    </comment>
    <comment ref="F19" authorId="0" shapeId="0" xr:uid="{00000000-0006-0000-2100-000002000000}">
      <text>
        <r>
          <rPr>
            <b/>
            <sz val="9"/>
            <color indexed="81"/>
            <rFont val="ＭＳ Ｐゴシック"/>
            <family val="3"/>
            <charset val="128"/>
          </rPr>
          <t>運転手の氏名及び住所を入力してください。</t>
        </r>
      </text>
    </comment>
    <comment ref="A23" authorId="0" shapeId="0" xr:uid="{00000000-0006-0000-2100-000003000000}">
      <text>
        <r>
          <rPr>
            <b/>
            <sz val="9"/>
            <color indexed="81"/>
            <rFont val="ＭＳ Ｐゴシック"/>
            <family val="3"/>
            <charset val="128"/>
          </rPr>
          <t>雇用年月日を入力してください。</t>
        </r>
      </text>
    </comment>
    <comment ref="E23" authorId="0" shapeId="0" xr:uid="{00000000-0006-0000-2100-000004000000}">
      <text>
        <r>
          <rPr>
            <b/>
            <sz val="9"/>
            <color indexed="81"/>
            <rFont val="ＭＳ Ｐゴシック"/>
            <family val="3"/>
            <charset val="128"/>
          </rPr>
          <t>報酬の額を入力してください。</t>
        </r>
      </text>
    </comment>
    <comment ref="A24" authorId="0" shapeId="0" xr:uid="{00000000-0006-0000-2100-000005000000}">
      <text>
        <r>
          <rPr>
            <b/>
            <sz val="9"/>
            <color indexed="81"/>
            <rFont val="ＭＳ Ｐゴシック"/>
            <family val="3"/>
            <charset val="128"/>
          </rPr>
          <t>雇用年月日を入力してください。</t>
        </r>
      </text>
    </comment>
    <comment ref="E24" authorId="0" shapeId="0" xr:uid="{00000000-0006-0000-2100-000006000000}">
      <text>
        <r>
          <rPr>
            <b/>
            <sz val="9"/>
            <color indexed="81"/>
            <rFont val="ＭＳ Ｐゴシック"/>
            <family val="3"/>
            <charset val="128"/>
          </rPr>
          <t>報酬の額を入力してください。</t>
        </r>
      </text>
    </comment>
    <comment ref="A25" authorId="0" shapeId="0" xr:uid="{00000000-0006-0000-2100-000007000000}">
      <text>
        <r>
          <rPr>
            <b/>
            <sz val="9"/>
            <color indexed="81"/>
            <rFont val="ＭＳ Ｐゴシック"/>
            <family val="3"/>
            <charset val="128"/>
          </rPr>
          <t>雇用年月日を入力してください。</t>
        </r>
      </text>
    </comment>
    <comment ref="E25" authorId="0" shapeId="0" xr:uid="{00000000-0006-0000-2100-000008000000}">
      <text>
        <r>
          <rPr>
            <b/>
            <sz val="9"/>
            <color indexed="81"/>
            <rFont val="ＭＳ Ｐゴシック"/>
            <family val="3"/>
            <charset val="128"/>
          </rPr>
          <t>報酬の額を入力してください。</t>
        </r>
      </text>
    </comment>
    <comment ref="A26" authorId="0" shapeId="0" xr:uid="{00000000-0006-0000-2100-000009000000}">
      <text>
        <r>
          <rPr>
            <b/>
            <sz val="9"/>
            <color indexed="81"/>
            <rFont val="ＭＳ Ｐゴシック"/>
            <family val="3"/>
            <charset val="128"/>
          </rPr>
          <t>雇用年月日を入力してください。</t>
        </r>
      </text>
    </comment>
    <comment ref="E26" authorId="0" shapeId="0" xr:uid="{00000000-0006-0000-2100-00000A000000}">
      <text>
        <r>
          <rPr>
            <b/>
            <sz val="9"/>
            <color indexed="81"/>
            <rFont val="ＭＳ Ｐゴシック"/>
            <family val="3"/>
            <charset val="128"/>
          </rPr>
          <t>報酬の額を入力してください。</t>
        </r>
      </text>
    </comment>
    <comment ref="A27" authorId="0" shapeId="0" xr:uid="{00000000-0006-0000-2100-00000B000000}">
      <text>
        <r>
          <rPr>
            <b/>
            <sz val="9"/>
            <color indexed="81"/>
            <rFont val="ＭＳ Ｐゴシック"/>
            <family val="3"/>
            <charset val="128"/>
          </rPr>
          <t>雇用年月日を入力してください。</t>
        </r>
      </text>
    </comment>
    <comment ref="E27" authorId="0" shapeId="0" xr:uid="{00000000-0006-0000-2100-00000C000000}">
      <text>
        <r>
          <rPr>
            <b/>
            <sz val="9"/>
            <color indexed="81"/>
            <rFont val="ＭＳ Ｐゴシック"/>
            <family val="3"/>
            <charset val="128"/>
          </rPr>
          <t>報酬の額を入力してください。</t>
        </r>
      </text>
    </comment>
    <comment ref="A28" authorId="0" shapeId="0" xr:uid="{00000000-0006-0000-2100-00000D000000}">
      <text>
        <r>
          <rPr>
            <b/>
            <sz val="9"/>
            <color indexed="81"/>
            <rFont val="ＭＳ Ｐゴシック"/>
            <family val="3"/>
            <charset val="128"/>
          </rPr>
          <t>雇用年月日を入力してください。</t>
        </r>
      </text>
    </comment>
    <comment ref="E28" authorId="0" shapeId="0" xr:uid="{00000000-0006-0000-2100-00000E000000}">
      <text>
        <r>
          <rPr>
            <b/>
            <sz val="9"/>
            <color indexed="81"/>
            <rFont val="ＭＳ Ｐゴシック"/>
            <family val="3"/>
            <charset val="128"/>
          </rPr>
          <t>報酬の額を入力してください。</t>
        </r>
      </text>
    </comment>
    <comment ref="A29" authorId="0" shapeId="0" xr:uid="{00000000-0006-0000-2100-00000F000000}">
      <text>
        <r>
          <rPr>
            <b/>
            <sz val="9"/>
            <color indexed="81"/>
            <rFont val="ＭＳ Ｐゴシック"/>
            <family val="3"/>
            <charset val="128"/>
          </rPr>
          <t>雇用年月日を入力してください。</t>
        </r>
      </text>
    </comment>
    <comment ref="E29" authorId="0" shapeId="0" xr:uid="{00000000-0006-0000-2100-000010000000}">
      <text>
        <r>
          <rPr>
            <b/>
            <sz val="9"/>
            <color indexed="81"/>
            <rFont val="ＭＳ Ｐゴシック"/>
            <family val="3"/>
            <charset val="128"/>
          </rPr>
          <t>報酬の額を入力してください。</t>
        </r>
      </text>
    </comment>
    <comment ref="A30" authorId="0" shapeId="0" xr:uid="{00000000-0006-0000-2100-000011000000}">
      <text>
        <r>
          <rPr>
            <b/>
            <sz val="9"/>
            <color indexed="81"/>
            <rFont val="ＭＳ Ｐゴシック"/>
            <family val="3"/>
            <charset val="128"/>
          </rPr>
          <t>雇用年月日を入力してください。</t>
        </r>
      </text>
    </comment>
    <comment ref="E30" authorId="0" shapeId="0" xr:uid="{00000000-0006-0000-2100-000012000000}">
      <text>
        <r>
          <rPr>
            <b/>
            <sz val="9"/>
            <color indexed="81"/>
            <rFont val="ＭＳ Ｐゴシック"/>
            <family val="3"/>
            <charset val="128"/>
          </rPr>
          <t>報酬の額を入力してください。</t>
        </r>
      </text>
    </comment>
    <comment ref="A31" authorId="0" shapeId="0" xr:uid="{00000000-0006-0000-2100-000013000000}">
      <text>
        <r>
          <rPr>
            <b/>
            <sz val="9"/>
            <color indexed="81"/>
            <rFont val="ＭＳ Ｐゴシック"/>
            <family val="3"/>
            <charset val="128"/>
          </rPr>
          <t>雇用年月日を入力してください。</t>
        </r>
      </text>
    </comment>
    <comment ref="E31" authorId="0" shapeId="0" xr:uid="{00000000-0006-0000-2100-000014000000}">
      <text>
        <r>
          <rPr>
            <b/>
            <sz val="9"/>
            <color indexed="81"/>
            <rFont val="ＭＳ Ｐゴシック"/>
            <family val="3"/>
            <charset val="128"/>
          </rPr>
          <t>報酬の額を入力してください。</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5" authorId="0" shapeId="0" xr:uid="{00000000-0006-0000-2200-000001000000}">
      <text>
        <r>
          <rPr>
            <b/>
            <sz val="9"/>
            <color indexed="81"/>
            <rFont val="ＭＳ Ｐゴシック"/>
            <family val="3"/>
            <charset val="128"/>
          </rPr>
          <t xml:space="preserve">届出年月日を入力してください。
</t>
        </r>
      </text>
    </comment>
    <comment ref="D26" authorId="0" shapeId="0" xr:uid="{00000000-0006-0000-2200-000002000000}">
      <text>
        <r>
          <rPr>
            <b/>
            <sz val="9"/>
            <color indexed="81"/>
            <rFont val="ＭＳ Ｐゴシック"/>
            <family val="3"/>
            <charset val="128"/>
          </rPr>
          <t>入力してください。</t>
        </r>
      </text>
    </comment>
    <comment ref="A27" authorId="0" shapeId="0" xr:uid="{00000000-0006-0000-2200-000003000000}">
      <text>
        <r>
          <rPr>
            <b/>
            <sz val="9"/>
            <color indexed="81"/>
            <rFont val="ＭＳ Ｐゴシック"/>
            <family val="3"/>
            <charset val="128"/>
          </rPr>
          <t xml:space="preserve">契約年月日を入力してください。
</t>
        </r>
      </text>
    </comment>
    <comment ref="I27" authorId="0" shapeId="0" xr:uid="{00000000-0006-0000-2200-000004000000}">
      <text>
        <r>
          <rPr>
            <b/>
            <sz val="9"/>
            <color indexed="81"/>
            <rFont val="ＭＳ Ｐゴシック"/>
            <family val="3"/>
            <charset val="128"/>
          </rPr>
          <t>作成契約枚数を入力してください。</t>
        </r>
      </text>
    </comment>
    <comment ref="L27" authorId="0" shapeId="0" xr:uid="{00000000-0006-0000-2200-000005000000}">
      <text>
        <r>
          <rPr>
            <b/>
            <sz val="9"/>
            <color indexed="81"/>
            <rFont val="ＭＳ Ｐゴシック"/>
            <family val="3"/>
            <charset val="128"/>
          </rPr>
          <t>作成契約金額を入力してください。</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P5" authorId="0" shapeId="0" xr:uid="{00000000-0006-0000-2300-000001000000}">
      <text>
        <r>
          <rPr>
            <b/>
            <sz val="9"/>
            <color indexed="81"/>
            <rFont val="ＭＳ Ｐゴシック"/>
            <family val="3"/>
            <charset val="128"/>
          </rPr>
          <t>申請年月日を入力してください。</t>
        </r>
      </text>
    </comment>
    <comment ref="G19" authorId="0" shapeId="0" xr:uid="{00000000-0006-0000-2300-000002000000}">
      <text>
        <r>
          <rPr>
            <b/>
            <sz val="9"/>
            <color indexed="81"/>
            <rFont val="ＭＳ Ｐゴシック"/>
            <family val="3"/>
            <charset val="128"/>
          </rPr>
          <t>契約年月日を入力してください。</t>
        </r>
      </text>
    </comment>
    <comment ref="B22" authorId="0" shapeId="0" xr:uid="{00000000-0006-0000-2300-000003000000}">
      <text>
        <r>
          <rPr>
            <b/>
            <sz val="9"/>
            <color indexed="81"/>
            <rFont val="ＭＳ Ｐゴシック"/>
            <family val="3"/>
            <charset val="128"/>
          </rPr>
          <t>もれなく記入してください。</t>
        </r>
      </text>
    </comment>
    <comment ref="E26" authorId="0" shapeId="0" xr:uid="{00000000-0006-0000-2300-000004000000}">
      <text>
        <r>
          <rPr>
            <b/>
            <sz val="9"/>
            <color indexed="81"/>
            <rFont val="ＭＳ Ｐゴシック"/>
            <family val="3"/>
            <charset val="128"/>
          </rPr>
          <t>確認申請枚数を入力してください。</t>
        </r>
      </text>
    </comment>
    <comment ref="F29" authorId="0" shapeId="0" xr:uid="{00000000-0006-0000-2300-000005000000}">
      <text>
        <r>
          <rPr>
            <b/>
            <sz val="9"/>
            <color indexed="81"/>
            <rFont val="ＭＳ Ｐゴシック"/>
            <family val="3"/>
            <charset val="128"/>
          </rPr>
          <t>入力してください。</t>
        </r>
      </text>
    </comment>
    <comment ref="J29" authorId="0" shapeId="0" xr:uid="{00000000-0006-0000-2300-000006000000}">
      <text>
        <r>
          <rPr>
            <b/>
            <sz val="9"/>
            <color indexed="81"/>
            <rFont val="ＭＳ Ｐゴシック"/>
            <family val="3"/>
            <charset val="128"/>
          </rPr>
          <t>入力してください。</t>
        </r>
      </text>
    </comment>
    <comment ref="F30" authorId="0" shapeId="0" xr:uid="{00000000-0006-0000-2300-000007000000}">
      <text>
        <r>
          <rPr>
            <b/>
            <sz val="9"/>
            <color indexed="81"/>
            <rFont val="ＭＳ Ｐゴシック"/>
            <family val="3"/>
            <charset val="128"/>
          </rPr>
          <t>入力してください。</t>
        </r>
      </text>
    </comment>
    <comment ref="J30" authorId="0" shapeId="0" xr:uid="{00000000-0006-0000-2300-000008000000}">
      <text>
        <r>
          <rPr>
            <b/>
            <sz val="9"/>
            <color indexed="81"/>
            <rFont val="ＭＳ Ｐゴシック"/>
            <family val="3"/>
            <charset val="128"/>
          </rPr>
          <t>入力してください。</t>
        </r>
      </text>
    </comment>
    <comment ref="F31" authorId="0" shapeId="0" xr:uid="{00000000-0006-0000-2300-000009000000}">
      <text>
        <r>
          <rPr>
            <b/>
            <sz val="9"/>
            <color indexed="81"/>
            <rFont val="ＭＳ Ｐゴシック"/>
            <family val="3"/>
            <charset val="128"/>
          </rPr>
          <t>入力してください。</t>
        </r>
      </text>
    </comment>
    <comment ref="J31" authorId="0" shapeId="0" xr:uid="{00000000-0006-0000-2300-00000A000000}">
      <text>
        <r>
          <rPr>
            <b/>
            <sz val="9"/>
            <color indexed="81"/>
            <rFont val="ＭＳ Ｐゴシック"/>
            <family val="3"/>
            <charset val="128"/>
          </rPr>
          <t>入力してください。</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29" authorId="0" shapeId="0" xr:uid="{00000000-0006-0000-2400-000001000000}">
      <text>
        <r>
          <rPr>
            <b/>
            <sz val="9"/>
            <color indexed="81"/>
            <rFont val="ＭＳ Ｐゴシック"/>
            <family val="3"/>
            <charset val="128"/>
          </rPr>
          <t>確認枚数を入力してください。</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9" authorId="0" shapeId="0" xr:uid="{00000000-0006-0000-2500-000001000000}">
      <text>
        <r>
          <rPr>
            <b/>
            <sz val="9"/>
            <color indexed="81"/>
            <rFont val="ＭＳ Ｐゴシック"/>
            <family val="3"/>
            <charset val="128"/>
          </rPr>
          <t>証明年月日を入力してください。</t>
        </r>
      </text>
    </comment>
    <comment ref="F19" authorId="0" shapeId="0" xr:uid="{00000000-0006-0000-2500-000002000000}">
      <text>
        <r>
          <rPr>
            <b/>
            <sz val="9"/>
            <color indexed="81"/>
            <rFont val="ＭＳ Ｐゴシック"/>
            <family val="3"/>
            <charset val="128"/>
          </rPr>
          <t>もれなく御記入ください。</t>
        </r>
      </text>
    </comment>
    <comment ref="F22" authorId="0" shapeId="0" xr:uid="{00000000-0006-0000-2500-000003000000}">
      <text>
        <r>
          <rPr>
            <b/>
            <sz val="9"/>
            <color indexed="81"/>
            <rFont val="ＭＳ Ｐゴシック"/>
            <family val="3"/>
            <charset val="128"/>
          </rPr>
          <t>枚数を入力してください。</t>
        </r>
      </text>
    </comment>
    <comment ref="F23" authorId="0" shapeId="0" xr:uid="{00000000-0006-0000-2500-000004000000}">
      <text>
        <r>
          <rPr>
            <b/>
            <sz val="9"/>
            <color indexed="81"/>
            <rFont val="ＭＳ Ｐゴシック"/>
            <family val="3"/>
            <charset val="128"/>
          </rPr>
          <t>金額を入力してください。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55" authorId="0" shapeId="0" xr:uid="{00000000-0006-0000-0300-000001000000}">
      <text>
        <r>
          <rPr>
            <b/>
            <sz val="9"/>
            <color indexed="81"/>
            <rFont val="ＭＳ Ｐゴシック"/>
            <family val="3"/>
            <charset val="128"/>
          </rPr>
          <t>十和田市選挙区の候補者にあっては、印刷後、手書きで選挙長名を御記入くださるようお願いします。</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4" authorId="0" shapeId="0" xr:uid="{00000000-0006-0000-2600-000001000000}">
      <text>
        <r>
          <rPr>
            <b/>
            <sz val="9"/>
            <color indexed="81"/>
            <rFont val="ＭＳ Ｐゴシック"/>
            <family val="3"/>
            <charset val="128"/>
          </rPr>
          <t>請求年月日を入力後印刷するか、印刷後手書きで御記入くださるようお願いします。</t>
        </r>
      </text>
    </comment>
    <comment ref="K8" authorId="0" shapeId="0" xr:uid="{00000000-0006-0000-2600-000002000000}">
      <text>
        <r>
          <rPr>
            <b/>
            <sz val="9"/>
            <color indexed="81"/>
            <rFont val="ＭＳ Ｐゴシック"/>
            <family val="3"/>
            <charset val="128"/>
          </rPr>
          <t>もれなく御記入くださるようお願いします。</t>
        </r>
      </text>
    </comment>
    <comment ref="K11" authorId="0" shapeId="0" xr:uid="{00000000-0006-0000-2600-000003000000}">
      <text>
        <r>
          <rPr>
            <b/>
            <sz val="9"/>
            <color indexed="81"/>
            <rFont val="ＭＳ Ｐゴシック"/>
            <family val="3"/>
            <charset val="128"/>
          </rPr>
          <t>電話番号を入力してくださるようお願いします。</t>
        </r>
      </text>
    </comment>
    <comment ref="E17" authorId="0" shapeId="0" xr:uid="{00000000-0006-0000-2600-000004000000}">
      <text>
        <r>
          <rPr>
            <b/>
            <sz val="12"/>
            <color indexed="81"/>
            <rFont val="ＭＳ Ｐゴシック"/>
            <family val="3"/>
            <charset val="128"/>
          </rPr>
          <t>別記請求内訳書に記載された請求額が自動転記されます。
　まず内訳を作成してください。</t>
        </r>
      </text>
    </comment>
    <comment ref="F27" authorId="0" shapeId="0" xr:uid="{00000000-0006-0000-2600-000005000000}">
      <text>
        <r>
          <rPr>
            <b/>
            <sz val="9"/>
            <color indexed="81"/>
            <rFont val="ＭＳ Ｐゴシック"/>
            <family val="3"/>
            <charset val="128"/>
          </rPr>
          <t>必要事項をもれなく入力後印刷するか、印刷後御記入くださるようお願いします。</t>
        </r>
      </text>
    </comment>
    <comment ref="B39" authorId="0" shapeId="0" xr:uid="{00000000-0006-0000-2600-000006000000}">
      <text>
        <r>
          <rPr>
            <b/>
            <sz val="9"/>
            <color indexed="81"/>
            <rFont val="ＭＳ Ｐゴシック"/>
            <family val="3"/>
            <charset val="128"/>
          </rPr>
          <t>契約単価（税込）を入力してください。</t>
        </r>
      </text>
    </comment>
    <comment ref="D39" authorId="0" shapeId="0" xr:uid="{00000000-0006-0000-2600-000007000000}">
      <text>
        <r>
          <rPr>
            <b/>
            <sz val="9"/>
            <color indexed="81"/>
            <rFont val="ＭＳ Ｐゴシック"/>
            <family val="3"/>
            <charset val="128"/>
          </rPr>
          <t>作成枚数を入力してください。</t>
        </r>
      </text>
    </comment>
    <comment ref="F39" authorId="0" shapeId="0" xr:uid="{00000000-0006-0000-2600-000008000000}">
      <text>
        <r>
          <rPr>
            <b/>
            <sz val="9"/>
            <color indexed="81"/>
            <rFont val="ＭＳ Ｐゴシック"/>
            <family val="3"/>
            <charset val="128"/>
          </rPr>
          <t>自動計算されます。</t>
        </r>
      </text>
    </comment>
    <comment ref="J39" authorId="0" shapeId="0" xr:uid="{00000000-0006-0000-2600-000009000000}">
      <text>
        <r>
          <rPr>
            <b/>
            <sz val="9"/>
            <color indexed="81"/>
            <rFont val="ＭＳ Ｐゴシック"/>
            <family val="3"/>
            <charset val="128"/>
          </rPr>
          <t>自動計算されます。</t>
        </r>
      </text>
    </comment>
    <comment ref="L39" authorId="0" shapeId="0" xr:uid="{00000000-0006-0000-2600-00000A000000}">
      <text>
        <r>
          <rPr>
            <b/>
            <sz val="9"/>
            <color indexed="81"/>
            <rFont val="ＭＳ Ｐゴシック"/>
            <family val="3"/>
            <charset val="128"/>
          </rPr>
          <t xml:space="preserve">自動計算されます。
</t>
        </r>
      </text>
    </comment>
    <comment ref="N39" authorId="0" shapeId="0" xr:uid="{00000000-0006-0000-2600-00000B000000}">
      <text>
        <r>
          <rPr>
            <b/>
            <sz val="9"/>
            <color indexed="81"/>
            <rFont val="ＭＳ Ｐゴシック"/>
            <family val="3"/>
            <charset val="128"/>
          </rPr>
          <t xml:space="preserve">(A)と(D)で少ない方の額が自動表示されます。
</t>
        </r>
      </text>
    </comment>
    <comment ref="P39" authorId="0" shapeId="0" xr:uid="{00000000-0006-0000-2600-00000C000000}">
      <text>
        <r>
          <rPr>
            <b/>
            <sz val="9"/>
            <color indexed="81"/>
            <rFont val="ＭＳ Ｐゴシック"/>
            <family val="3"/>
            <charset val="128"/>
          </rPr>
          <t xml:space="preserve">(B)と（E)で少ない方の枚数が自動表示されます。
</t>
        </r>
      </text>
    </comment>
    <comment ref="R39" authorId="0" shapeId="0" xr:uid="{00000000-0006-0000-2600-00000D000000}">
      <text>
        <r>
          <rPr>
            <b/>
            <sz val="9"/>
            <color indexed="81"/>
            <rFont val="ＭＳ Ｐゴシック"/>
            <family val="3"/>
            <charset val="128"/>
          </rPr>
          <t>自動計算されます。</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5" authorId="0" shapeId="0" xr:uid="{00000000-0006-0000-2700-000001000000}">
      <text>
        <r>
          <rPr>
            <b/>
            <sz val="9"/>
            <color indexed="81"/>
            <rFont val="ＭＳ Ｐゴシック"/>
            <family val="3"/>
            <charset val="128"/>
          </rPr>
          <t xml:space="preserve">届出年月日を入力してください。
</t>
        </r>
      </text>
    </comment>
    <comment ref="D26" authorId="0" shapeId="0" xr:uid="{00000000-0006-0000-2700-000002000000}">
      <text>
        <r>
          <rPr>
            <b/>
            <sz val="9"/>
            <color indexed="81"/>
            <rFont val="ＭＳ Ｐゴシック"/>
            <family val="3"/>
            <charset val="128"/>
          </rPr>
          <t>入力してください。</t>
        </r>
      </text>
    </comment>
    <comment ref="A27" authorId="0" shapeId="0" xr:uid="{00000000-0006-0000-2700-000003000000}">
      <text>
        <r>
          <rPr>
            <b/>
            <sz val="9"/>
            <color indexed="81"/>
            <rFont val="ＭＳ Ｐゴシック"/>
            <family val="3"/>
            <charset val="128"/>
          </rPr>
          <t xml:space="preserve">契約年月日を入力してください。
</t>
        </r>
      </text>
    </comment>
    <comment ref="I27" authorId="0" shapeId="0" xr:uid="{00000000-0006-0000-2700-000004000000}">
      <text>
        <r>
          <rPr>
            <b/>
            <sz val="9"/>
            <color indexed="81"/>
            <rFont val="ＭＳ Ｐゴシック"/>
            <family val="3"/>
            <charset val="128"/>
          </rPr>
          <t>作成契約枚数を入力してください。</t>
        </r>
      </text>
    </comment>
    <comment ref="L27" authorId="0" shapeId="0" xr:uid="{00000000-0006-0000-2700-000005000000}">
      <text>
        <r>
          <rPr>
            <b/>
            <sz val="9"/>
            <color indexed="81"/>
            <rFont val="ＭＳ Ｐゴシック"/>
            <family val="3"/>
            <charset val="128"/>
          </rPr>
          <t>作成契約金額を入力してください。</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P5" authorId="0" shapeId="0" xr:uid="{00000000-0006-0000-2800-000001000000}">
      <text>
        <r>
          <rPr>
            <b/>
            <sz val="9"/>
            <color indexed="81"/>
            <rFont val="ＭＳ Ｐゴシック"/>
            <family val="3"/>
            <charset val="128"/>
          </rPr>
          <t>申請年月日を入力してください。</t>
        </r>
      </text>
    </comment>
    <comment ref="G19" authorId="0" shapeId="0" xr:uid="{00000000-0006-0000-2800-000002000000}">
      <text>
        <r>
          <rPr>
            <b/>
            <sz val="9"/>
            <color indexed="81"/>
            <rFont val="ＭＳ Ｐゴシック"/>
            <family val="3"/>
            <charset val="128"/>
          </rPr>
          <t>契約年月日を入力してください。</t>
        </r>
      </text>
    </comment>
    <comment ref="B22" authorId="0" shapeId="0" xr:uid="{00000000-0006-0000-2800-000003000000}">
      <text>
        <r>
          <rPr>
            <b/>
            <sz val="9"/>
            <color indexed="81"/>
            <rFont val="ＭＳ Ｐゴシック"/>
            <family val="3"/>
            <charset val="128"/>
          </rPr>
          <t>もれなく記入してください。</t>
        </r>
      </text>
    </comment>
    <comment ref="E26" authorId="0" shapeId="0" xr:uid="{00000000-0006-0000-2800-000004000000}">
      <text>
        <r>
          <rPr>
            <b/>
            <sz val="9"/>
            <color indexed="81"/>
            <rFont val="ＭＳ Ｐゴシック"/>
            <family val="3"/>
            <charset val="128"/>
          </rPr>
          <t>確認申請枚数を入力してください。</t>
        </r>
      </text>
    </comment>
    <comment ref="F29" authorId="0" shapeId="0" xr:uid="{00000000-0006-0000-2800-000005000000}">
      <text>
        <r>
          <rPr>
            <b/>
            <sz val="9"/>
            <color indexed="81"/>
            <rFont val="ＭＳ Ｐゴシック"/>
            <family val="3"/>
            <charset val="128"/>
          </rPr>
          <t>入力してください。</t>
        </r>
      </text>
    </comment>
    <comment ref="J29" authorId="0" shapeId="0" xr:uid="{00000000-0006-0000-2800-000006000000}">
      <text>
        <r>
          <rPr>
            <b/>
            <sz val="9"/>
            <color indexed="81"/>
            <rFont val="ＭＳ Ｐゴシック"/>
            <family val="3"/>
            <charset val="128"/>
          </rPr>
          <t>入力してください。</t>
        </r>
      </text>
    </comment>
    <comment ref="F30" authorId="0" shapeId="0" xr:uid="{00000000-0006-0000-2800-000007000000}">
      <text>
        <r>
          <rPr>
            <b/>
            <sz val="9"/>
            <color indexed="81"/>
            <rFont val="ＭＳ Ｐゴシック"/>
            <family val="3"/>
            <charset val="128"/>
          </rPr>
          <t>入力してください。</t>
        </r>
      </text>
    </comment>
    <comment ref="J30" authorId="0" shapeId="0" xr:uid="{00000000-0006-0000-2800-000008000000}">
      <text>
        <r>
          <rPr>
            <b/>
            <sz val="9"/>
            <color indexed="81"/>
            <rFont val="ＭＳ Ｐゴシック"/>
            <family val="3"/>
            <charset val="128"/>
          </rPr>
          <t>入力してください。</t>
        </r>
      </text>
    </comment>
    <comment ref="F31" authorId="0" shapeId="0" xr:uid="{00000000-0006-0000-2800-000009000000}">
      <text>
        <r>
          <rPr>
            <b/>
            <sz val="9"/>
            <color indexed="81"/>
            <rFont val="ＭＳ Ｐゴシック"/>
            <family val="3"/>
            <charset val="128"/>
          </rPr>
          <t>入力してください。</t>
        </r>
      </text>
    </comment>
    <comment ref="J31" authorId="0" shapeId="0" xr:uid="{00000000-0006-0000-2800-00000A000000}">
      <text>
        <r>
          <rPr>
            <b/>
            <sz val="9"/>
            <color indexed="81"/>
            <rFont val="ＭＳ Ｐゴシック"/>
            <family val="3"/>
            <charset val="128"/>
          </rPr>
          <t>入力してください。</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29" authorId="0" shapeId="0" xr:uid="{00000000-0006-0000-2900-000001000000}">
      <text>
        <r>
          <rPr>
            <b/>
            <sz val="9"/>
            <color indexed="81"/>
            <rFont val="ＭＳ Ｐゴシック"/>
            <family val="3"/>
            <charset val="128"/>
          </rPr>
          <t>確認枚数を入力してください。</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9" authorId="0" shapeId="0" xr:uid="{00000000-0006-0000-2A00-000001000000}">
      <text>
        <r>
          <rPr>
            <b/>
            <sz val="9"/>
            <color indexed="81"/>
            <rFont val="ＭＳ Ｐゴシック"/>
            <family val="3"/>
            <charset val="128"/>
          </rPr>
          <t>証明年月日を入力してください。</t>
        </r>
      </text>
    </comment>
    <comment ref="F19" authorId="0" shapeId="0" xr:uid="{00000000-0006-0000-2A00-000002000000}">
      <text>
        <r>
          <rPr>
            <b/>
            <sz val="9"/>
            <color indexed="81"/>
            <rFont val="ＭＳ Ｐゴシック"/>
            <family val="3"/>
            <charset val="128"/>
          </rPr>
          <t>もれなく御記入ください。</t>
        </r>
      </text>
    </comment>
    <comment ref="F22" authorId="0" shapeId="0" xr:uid="{00000000-0006-0000-2A00-000003000000}">
      <text>
        <r>
          <rPr>
            <b/>
            <sz val="9"/>
            <color indexed="81"/>
            <rFont val="ＭＳ Ｐゴシック"/>
            <family val="3"/>
            <charset val="128"/>
          </rPr>
          <t>枚数を入力してください。</t>
        </r>
      </text>
    </comment>
    <comment ref="F23" authorId="0" shapeId="0" xr:uid="{00000000-0006-0000-2A00-000004000000}">
      <text>
        <r>
          <rPr>
            <b/>
            <sz val="9"/>
            <color indexed="81"/>
            <rFont val="ＭＳ Ｐゴシック"/>
            <family val="3"/>
            <charset val="128"/>
          </rPr>
          <t>金額を入力してください。</t>
        </r>
      </text>
    </comment>
    <comment ref="F24" authorId="0" shapeId="0" xr:uid="{00000000-0006-0000-2A00-000005000000}">
      <text>
        <r>
          <rPr>
            <b/>
            <sz val="9"/>
            <color indexed="81"/>
            <rFont val="ＭＳ Ｐゴシック"/>
            <family val="3"/>
            <charset val="128"/>
          </rPr>
          <t>自動表示されます。</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5" authorId="0" shapeId="0" xr:uid="{00000000-0006-0000-2B00-000001000000}">
      <text>
        <r>
          <rPr>
            <b/>
            <sz val="9"/>
            <color indexed="81"/>
            <rFont val="ＭＳ Ｐゴシック"/>
            <family val="3"/>
            <charset val="128"/>
          </rPr>
          <t>請求年月日を入力後印刷するか、印刷後手書きで御記入くださるようお願いします。</t>
        </r>
      </text>
    </comment>
    <comment ref="I10" authorId="0" shapeId="0" xr:uid="{00000000-0006-0000-2B00-000002000000}">
      <text>
        <r>
          <rPr>
            <b/>
            <sz val="9"/>
            <color indexed="81"/>
            <rFont val="ＭＳ Ｐゴシック"/>
            <family val="3"/>
            <charset val="128"/>
          </rPr>
          <t>もれなく御記入くださるようお願いします。</t>
        </r>
      </text>
    </comment>
    <comment ref="I13" authorId="0" shapeId="0" xr:uid="{00000000-0006-0000-2B00-000003000000}">
      <text>
        <r>
          <rPr>
            <b/>
            <sz val="9"/>
            <color indexed="81"/>
            <rFont val="ＭＳ Ｐゴシック"/>
            <family val="3"/>
            <charset val="128"/>
          </rPr>
          <t>電話番号を入力してくださるようお願いします。</t>
        </r>
      </text>
    </comment>
    <comment ref="D20" authorId="0" shapeId="0" xr:uid="{00000000-0006-0000-2B00-000004000000}">
      <text>
        <r>
          <rPr>
            <b/>
            <sz val="9"/>
            <color indexed="81"/>
            <rFont val="ＭＳ Ｐゴシック"/>
            <family val="3"/>
            <charset val="128"/>
          </rPr>
          <t>　公営１２別紙内訳に記載された請求額が自動転記されます。
　まず内訳を作成してください。</t>
        </r>
      </text>
    </comment>
    <comment ref="K30" authorId="0" shapeId="0" xr:uid="{00000000-0006-0000-2B00-000005000000}">
      <text>
        <r>
          <rPr>
            <b/>
            <sz val="9"/>
            <color indexed="81"/>
            <rFont val="ＭＳ Ｐゴシック"/>
            <family val="3"/>
            <charset val="128"/>
          </rPr>
          <t>必要事項をもれなく入力後印刷するか、印刷後御記入くださるようお願いします。</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user</author>
    <author>201op</author>
  </authors>
  <commentList>
    <comment ref="A13" authorId="0" shapeId="0" xr:uid="{00000000-0006-0000-2C00-000001000000}">
      <text>
        <r>
          <rPr>
            <b/>
            <sz val="9"/>
            <color indexed="81"/>
            <rFont val="ＭＳ Ｐゴシック"/>
            <family val="3"/>
            <charset val="128"/>
          </rPr>
          <t>選挙区ごとのポスター掲示場数が自動表示されます。</t>
        </r>
      </text>
    </comment>
    <comment ref="C13" authorId="0" shapeId="0" xr:uid="{00000000-0006-0000-2C00-000002000000}">
      <text>
        <r>
          <rPr>
            <b/>
            <sz val="9"/>
            <color indexed="81"/>
            <rFont val="ＭＳ Ｐゴシック"/>
            <family val="3"/>
            <charset val="128"/>
          </rPr>
          <t>契約単価（税込）を入力してください。</t>
        </r>
      </text>
    </comment>
    <comment ref="E13" authorId="0" shapeId="0" xr:uid="{00000000-0006-0000-2C00-000003000000}">
      <text>
        <r>
          <rPr>
            <b/>
            <sz val="9"/>
            <color indexed="81"/>
            <rFont val="ＭＳ Ｐゴシック"/>
            <family val="3"/>
            <charset val="128"/>
          </rPr>
          <t>作成枚数を入力してください。</t>
        </r>
      </text>
    </comment>
    <comment ref="G13" authorId="0" shapeId="0" xr:uid="{00000000-0006-0000-2C00-000004000000}">
      <text>
        <r>
          <rPr>
            <b/>
            <sz val="9"/>
            <color indexed="81"/>
            <rFont val="ＭＳ Ｐゴシック"/>
            <family val="3"/>
            <charset val="128"/>
          </rPr>
          <t>自動計算されます。</t>
        </r>
      </text>
    </comment>
    <comment ref="I13" authorId="0" shapeId="0" xr:uid="{00000000-0006-0000-2C00-000005000000}">
      <text>
        <r>
          <rPr>
            <b/>
            <sz val="9"/>
            <color indexed="81"/>
            <rFont val="ＭＳ Ｐゴシック"/>
            <family val="3"/>
            <charset val="128"/>
          </rPr>
          <t>選挙区ごとの単価が自動表示されます。</t>
        </r>
      </text>
    </comment>
    <comment ref="K13" authorId="1" shapeId="0" xr:uid="{00000000-0006-0000-2C00-000006000000}">
      <text>
        <r>
          <rPr>
            <sz val="9"/>
            <color indexed="81"/>
            <rFont val="MS P ゴシック"/>
            <family val="3"/>
            <charset val="128"/>
          </rPr>
          <t xml:space="preserve">自動表示されます。
</t>
        </r>
      </text>
    </comment>
    <comment ref="M13" authorId="0" shapeId="0" xr:uid="{00000000-0006-0000-2C00-000007000000}">
      <text>
        <r>
          <rPr>
            <b/>
            <sz val="9"/>
            <color indexed="81"/>
            <rFont val="ＭＳ Ｐゴシック"/>
            <family val="3"/>
            <charset val="128"/>
          </rPr>
          <t xml:space="preserve">自動計算されます。
</t>
        </r>
      </text>
    </comment>
    <comment ref="O13" authorId="0" shapeId="0" xr:uid="{00000000-0006-0000-2C00-000008000000}">
      <text>
        <r>
          <rPr>
            <b/>
            <sz val="9"/>
            <color indexed="81"/>
            <rFont val="ＭＳ Ｐゴシック"/>
            <family val="3"/>
            <charset val="128"/>
          </rPr>
          <t xml:space="preserve">(A)と(D)で少ない方の額が自動表示されます。
</t>
        </r>
      </text>
    </comment>
    <comment ref="Q13" authorId="0" shapeId="0" xr:uid="{00000000-0006-0000-2C00-000009000000}">
      <text>
        <r>
          <rPr>
            <b/>
            <sz val="9"/>
            <color indexed="81"/>
            <rFont val="ＭＳ Ｐゴシック"/>
            <family val="3"/>
            <charset val="128"/>
          </rPr>
          <t xml:space="preserve">(B)と（E)で少ない方の枚数が自動表示されます。
</t>
        </r>
      </text>
    </comment>
    <comment ref="S13" authorId="0" shapeId="0" xr:uid="{00000000-0006-0000-2C00-00000A000000}">
      <text>
        <r>
          <rPr>
            <b/>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6" authorId="0" shapeId="0" xr:uid="{00000000-0006-0000-0500-000001000000}">
      <text>
        <r>
          <rPr>
            <b/>
            <sz val="9"/>
            <color indexed="81"/>
            <rFont val="ＭＳ Ｐゴシック"/>
            <family val="3"/>
            <charset val="128"/>
          </rPr>
          <t>　所属党派証明書が所属政党等から交付された場合は、この様式による必要はありません。</t>
        </r>
      </text>
    </comment>
    <comment ref="D28" authorId="0" shapeId="0" xr:uid="{00000000-0006-0000-0500-000002000000}">
      <text>
        <r>
          <rPr>
            <b/>
            <sz val="9"/>
            <color indexed="81"/>
            <rFont val="ＭＳ Ｐゴシック"/>
            <family val="3"/>
            <charset val="128"/>
          </rPr>
          <t>・各政党の証明年月日を御記入ください。
・各政党等の作成した様式がある場合は、当該様式で結構です。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15" authorId="0" shapeId="0" xr:uid="{00000000-0006-0000-0600-000001000000}">
      <text>
        <r>
          <rPr>
            <b/>
            <sz val="9"/>
            <color indexed="81"/>
            <rFont val="ＭＳ Ｐゴシック"/>
            <family val="3"/>
            <charset val="128"/>
          </rPr>
          <t xml:space="preserve">○各様式の黄色セル部分は、必要事項を各自入力してから印刷するか、印刷してから手書きで御記入ください。
</t>
        </r>
      </text>
    </comment>
    <comment ref="K18" authorId="0" shapeId="0" xr:uid="{00000000-0006-0000-0600-000002000000}">
      <text>
        <r>
          <rPr>
            <b/>
            <sz val="9"/>
            <color indexed="81"/>
            <rFont val="ＭＳ Ｐゴシック"/>
            <family val="3"/>
            <charset val="128"/>
          </rPr>
          <t xml:space="preserve">○各様式の黄色セル部分は、必要事項を各自入力してから印刷するか、印刷してから手書きで御記入ください。
</t>
        </r>
      </text>
    </comment>
    <comment ref="K35" authorId="0" shapeId="0" xr:uid="{00000000-0006-0000-0600-000003000000}">
      <text>
        <r>
          <rPr>
            <b/>
            <sz val="9"/>
            <color indexed="81"/>
            <rFont val="ＭＳ Ｐゴシック"/>
            <family val="3"/>
            <charset val="128"/>
          </rPr>
          <t>十和田市選挙区の候補者にあっては、印刷後、手書きで選挙長名を御記入くださるようお願いします。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35" authorId="0" shapeId="0" xr:uid="{00000000-0006-0000-0700-000001000000}">
      <text>
        <r>
          <rPr>
            <b/>
            <sz val="9"/>
            <color indexed="81"/>
            <rFont val="ＭＳ Ｐゴシック"/>
            <family val="3"/>
            <charset val="128"/>
          </rPr>
          <t>十和田市選挙区の候補者にあっては、印刷後、手書きで選挙長名を御記入くださるようお願いします。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7" authorId="0" shapeId="0" xr:uid="{00000000-0006-0000-0C00-000001000000}">
      <text>
        <r>
          <rPr>
            <b/>
            <sz val="9"/>
            <color indexed="81"/>
            <rFont val="ＭＳ Ｐゴシック"/>
            <family val="3"/>
            <charset val="128"/>
          </rPr>
          <t>届出年月日を入力後に印刷するか、印刷後手書きで記入してくださるようお願いします。</t>
        </r>
      </text>
    </comment>
    <comment ref="N50" authorId="0" shapeId="0" xr:uid="{00000000-0006-0000-0C00-000002000000}">
      <text>
        <r>
          <rPr>
            <b/>
            <sz val="9"/>
            <color indexed="81"/>
            <rFont val="ＭＳ Ｐゴシック"/>
            <family val="3"/>
            <charset val="128"/>
          </rPr>
          <t>届出年月日を入力後に印刷するか、印刷後手書きで記入してくださるようお願いします。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5" authorId="0" shapeId="0" xr:uid="{00000000-0006-0000-0E00-000001000000}">
      <text>
        <r>
          <rPr>
            <b/>
            <sz val="9"/>
            <color indexed="81"/>
            <rFont val="ＭＳ Ｐゴシック"/>
            <family val="3"/>
            <charset val="128"/>
          </rPr>
          <t>届出年月日を入力後印刷するか、印刷後手書きで御記入くださるようお願いします。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5" authorId="0" shapeId="0" xr:uid="{00000000-0006-0000-0F00-000001000000}">
      <text>
        <r>
          <rPr>
            <b/>
            <sz val="9"/>
            <color indexed="81"/>
            <rFont val="ＭＳ Ｐゴシック"/>
            <family val="3"/>
            <charset val="128"/>
          </rPr>
          <t>届出年月日を入力後印刷するか、印刷後手書きで御記入くださるようお願いします。</t>
        </r>
      </text>
    </comment>
  </commentList>
</comments>
</file>

<file path=xl/sharedStrings.xml><?xml version="1.0" encoding="utf-8"?>
<sst xmlns="http://schemas.openxmlformats.org/spreadsheetml/2006/main" count="2146" uniqueCount="945">
  <si>
    <t>届出</t>
    <rPh sb="0" eb="2">
      <t>トドケデ</t>
    </rPh>
    <phoneticPr fontId="3"/>
  </si>
  <si>
    <t>受理</t>
    <rPh sb="0" eb="2">
      <t>ジュリ</t>
    </rPh>
    <phoneticPr fontId="3"/>
  </si>
  <si>
    <t>番号</t>
    <rPh sb="0" eb="2">
      <t>バンゴウ</t>
    </rPh>
    <phoneticPr fontId="3"/>
  </si>
  <si>
    <t>選挙長</t>
    <rPh sb="0" eb="2">
      <t>センキョ</t>
    </rPh>
    <rPh sb="2" eb="3">
      <t>チョウ</t>
    </rPh>
    <phoneticPr fontId="3"/>
  </si>
  <si>
    <t>事　　務　　局</t>
    <rPh sb="0" eb="1">
      <t>コト</t>
    </rPh>
    <rPh sb="3" eb="4">
      <t>ツトム</t>
    </rPh>
    <rPh sb="6" eb="7">
      <t>キョク</t>
    </rPh>
    <phoneticPr fontId="3"/>
  </si>
  <si>
    <t>ふりがな</t>
    <phoneticPr fontId="3"/>
  </si>
  <si>
    <t>生年月日</t>
    <rPh sb="0" eb="2">
      <t>セイネン</t>
    </rPh>
    <rPh sb="2" eb="4">
      <t>ガッピ</t>
    </rPh>
    <phoneticPr fontId="3"/>
  </si>
  <si>
    <t>添付書類</t>
    <rPh sb="0" eb="2">
      <t>テンプ</t>
    </rPh>
    <rPh sb="2" eb="4">
      <t>ショルイ</t>
    </rPh>
    <phoneticPr fontId="3"/>
  </si>
  <si>
    <t>本　　籍</t>
    <rPh sb="0" eb="1">
      <t>ホン</t>
    </rPh>
    <rPh sb="3" eb="4">
      <t>セキ</t>
    </rPh>
    <phoneticPr fontId="3"/>
  </si>
  <si>
    <t>住　　所</t>
    <rPh sb="0" eb="1">
      <t>ジュウ</t>
    </rPh>
    <rPh sb="3" eb="4">
      <t>ショ</t>
    </rPh>
    <phoneticPr fontId="3"/>
  </si>
  <si>
    <t>党　　派</t>
    <rPh sb="0" eb="1">
      <t>トウ</t>
    </rPh>
    <rPh sb="3" eb="4">
      <t>ハ</t>
    </rPh>
    <phoneticPr fontId="3"/>
  </si>
  <si>
    <t>選　　挙</t>
    <rPh sb="0" eb="1">
      <t>セン</t>
    </rPh>
    <rPh sb="3" eb="4">
      <t>キョ</t>
    </rPh>
    <phoneticPr fontId="3"/>
  </si>
  <si>
    <t>候 補 者</t>
    <rPh sb="0" eb="1">
      <t>コウ</t>
    </rPh>
    <rPh sb="2" eb="3">
      <t>タスク</t>
    </rPh>
    <rPh sb="4" eb="5">
      <t>シャ</t>
    </rPh>
    <phoneticPr fontId="3"/>
  </si>
  <si>
    <t>性別</t>
    <rPh sb="0" eb="2">
      <t>セイベツ</t>
    </rPh>
    <phoneticPr fontId="3"/>
  </si>
  <si>
    <t>職業</t>
    <rPh sb="0" eb="2">
      <t>ショクギョウ</t>
    </rPh>
    <phoneticPr fontId="3"/>
  </si>
  <si>
    <t>　３　所属政党（政治団体）証明書</t>
    <rPh sb="3" eb="5">
      <t>ショゾク</t>
    </rPh>
    <rPh sb="5" eb="7">
      <t>セイトウ</t>
    </rPh>
    <rPh sb="8" eb="10">
      <t>セイジ</t>
    </rPh>
    <rPh sb="10" eb="12">
      <t>ダンタイ</t>
    </rPh>
    <rPh sb="13" eb="16">
      <t>ショウメイショ</t>
    </rPh>
    <phoneticPr fontId="3"/>
  </si>
  <si>
    <t>　２　宣誓書</t>
    <rPh sb="3" eb="6">
      <t>センセイショ</t>
    </rPh>
    <phoneticPr fontId="3"/>
  </si>
  <si>
    <t>　１　供託書</t>
    <rPh sb="3" eb="5">
      <t>キョウタク</t>
    </rPh>
    <rPh sb="5" eb="6">
      <t>ショ</t>
    </rPh>
    <phoneticPr fontId="3"/>
  </si>
  <si>
    <t>候補者氏名</t>
    <rPh sb="0" eb="3">
      <t>コウホシャ</t>
    </rPh>
    <rPh sb="3" eb="5">
      <t>シメイ</t>
    </rPh>
    <phoneticPr fontId="3"/>
  </si>
  <si>
    <t>選挙の名前</t>
    <rPh sb="0" eb="2">
      <t>センキョ</t>
    </rPh>
    <rPh sb="3" eb="5">
      <t>ナマエ</t>
    </rPh>
    <phoneticPr fontId="3"/>
  </si>
  <si>
    <t>立候補する選挙区</t>
    <rPh sb="0" eb="3">
      <t>リッコウホ</t>
    </rPh>
    <rPh sb="5" eb="8">
      <t>センキョク</t>
    </rPh>
    <phoneticPr fontId="3"/>
  </si>
  <si>
    <t>候補者生年月日</t>
    <rPh sb="0" eb="3">
      <t>コウホシャ</t>
    </rPh>
    <rPh sb="3" eb="5">
      <t>セイネン</t>
    </rPh>
    <rPh sb="5" eb="7">
      <t>ガッピ</t>
    </rPh>
    <phoneticPr fontId="3"/>
  </si>
  <si>
    <t>候補者本籍</t>
    <rPh sb="0" eb="3">
      <t>コウホシャ</t>
    </rPh>
    <rPh sb="3" eb="5">
      <t>ホンセキ</t>
    </rPh>
    <phoneticPr fontId="3"/>
  </si>
  <si>
    <t>候補者住所</t>
    <rPh sb="0" eb="3">
      <t>コウホシャ</t>
    </rPh>
    <rPh sb="3" eb="5">
      <t>ジュウショ</t>
    </rPh>
    <phoneticPr fontId="3"/>
  </si>
  <si>
    <t>選挙の期日</t>
    <rPh sb="0" eb="2">
      <t>センキョ</t>
    </rPh>
    <rPh sb="3" eb="5">
      <t>キジツ</t>
    </rPh>
    <phoneticPr fontId="3"/>
  </si>
  <si>
    <t>候補者職業</t>
    <rPh sb="0" eb="3">
      <t>コウホシャ</t>
    </rPh>
    <rPh sb="3" eb="5">
      <t>ショクギョウ</t>
    </rPh>
    <phoneticPr fontId="3"/>
  </si>
  <si>
    <t>候補者氏</t>
    <rPh sb="0" eb="3">
      <t>コウホシャ</t>
    </rPh>
    <rPh sb="3" eb="4">
      <t>シ</t>
    </rPh>
    <phoneticPr fontId="3"/>
  </si>
  <si>
    <t>候補者氏ふりがな</t>
    <rPh sb="0" eb="3">
      <t>コウホシャ</t>
    </rPh>
    <rPh sb="3" eb="4">
      <t>シ</t>
    </rPh>
    <phoneticPr fontId="3"/>
  </si>
  <si>
    <t>候補者名</t>
    <rPh sb="0" eb="3">
      <t>コウホシャ</t>
    </rPh>
    <rPh sb="3" eb="4">
      <t>ナ</t>
    </rPh>
    <phoneticPr fontId="3"/>
  </si>
  <si>
    <t>候補者名ふりがな</t>
    <rPh sb="0" eb="3">
      <t>コウホシャ</t>
    </rPh>
    <rPh sb="3" eb="4">
      <t>メイ</t>
    </rPh>
    <phoneticPr fontId="3"/>
  </si>
  <si>
    <t>候補者性別</t>
    <rPh sb="0" eb="3">
      <t>コウホシャ</t>
    </rPh>
    <rPh sb="3" eb="5">
      <t>セイベツ</t>
    </rPh>
    <phoneticPr fontId="3"/>
  </si>
  <si>
    <t>（満</t>
    <rPh sb="1" eb="2">
      <t>マン</t>
    </rPh>
    <phoneticPr fontId="3"/>
  </si>
  <si>
    <t>歳）</t>
    <rPh sb="0" eb="1">
      <t>サイ</t>
    </rPh>
    <phoneticPr fontId="3"/>
  </si>
  <si>
    <t>S</t>
  </si>
  <si>
    <t>　上記のとおり関係書類を添えて立候補の届出をします。</t>
  </si>
  <si>
    <t>選挙の告示日</t>
    <rPh sb="0" eb="2">
      <t>センキョ</t>
    </rPh>
    <rPh sb="3" eb="6">
      <t>コクジビ</t>
    </rPh>
    <phoneticPr fontId="3"/>
  </si>
  <si>
    <t>印</t>
    <rPh sb="0" eb="1">
      <t>イン</t>
    </rPh>
    <phoneticPr fontId="3"/>
  </si>
  <si>
    <t>殿</t>
    <rPh sb="0" eb="1">
      <t>ドノ</t>
    </rPh>
    <phoneticPr fontId="3"/>
  </si>
  <si>
    <t>選挙区</t>
    <rPh sb="0" eb="3">
      <t>センキョク</t>
    </rPh>
    <phoneticPr fontId="3"/>
  </si>
  <si>
    <t>北津軽郡</t>
    <rPh sb="0" eb="4">
      <t>キタツガルグン</t>
    </rPh>
    <phoneticPr fontId="3"/>
  </si>
  <si>
    <t>（選択）</t>
    <rPh sb="1" eb="3">
      <t>センタク</t>
    </rPh>
    <phoneticPr fontId="3"/>
  </si>
  <si>
    <t>年（手入力）</t>
    <rPh sb="0" eb="1">
      <t>ネン</t>
    </rPh>
    <rPh sb="2" eb="3">
      <t>テ</t>
    </rPh>
    <rPh sb="3" eb="5">
      <t>ニュウリョク</t>
    </rPh>
    <phoneticPr fontId="3"/>
  </si>
  <si>
    <t>月（手入力）</t>
    <rPh sb="0" eb="1">
      <t>ツキ</t>
    </rPh>
    <rPh sb="2" eb="3">
      <t>テ</t>
    </rPh>
    <rPh sb="3" eb="5">
      <t>ニュウリョク</t>
    </rPh>
    <phoneticPr fontId="3"/>
  </si>
  <si>
    <t>日（手入力）</t>
    <rPh sb="0" eb="1">
      <t>ニチ</t>
    </rPh>
    <rPh sb="2" eb="3">
      <t>テ</t>
    </rPh>
    <rPh sb="3" eb="5">
      <t>ニュウリョク</t>
    </rPh>
    <phoneticPr fontId="3"/>
  </si>
  <si>
    <t>元号（選択）</t>
    <rPh sb="0" eb="2">
      <t>ゲンゴウ</t>
    </rPh>
    <rPh sb="3" eb="5">
      <t>センタク</t>
    </rPh>
    <phoneticPr fontId="3"/>
  </si>
  <si>
    <t>（手入力）</t>
    <rPh sb="1" eb="2">
      <t>テ</t>
    </rPh>
    <rPh sb="2" eb="4">
      <t>ニュウリョク</t>
    </rPh>
    <phoneticPr fontId="3"/>
  </si>
  <si>
    <t>様式２</t>
    <rPh sb="0" eb="2">
      <t>ヨウシキ</t>
    </rPh>
    <phoneticPr fontId="3"/>
  </si>
  <si>
    <t>宣　　誓　　書</t>
    <rPh sb="0" eb="1">
      <t>ヨロシ</t>
    </rPh>
    <rPh sb="3" eb="4">
      <t>チカイ</t>
    </rPh>
    <rPh sb="6" eb="7">
      <t>ショ</t>
    </rPh>
    <phoneticPr fontId="3"/>
  </si>
  <si>
    <t>住所</t>
    <rPh sb="0" eb="2">
      <t>ジュウショ</t>
    </rPh>
    <phoneticPr fontId="3"/>
  </si>
  <si>
    <t>氏名</t>
    <rPh sb="0" eb="2">
      <t>シメイ</t>
    </rPh>
    <phoneticPr fontId="3"/>
  </si>
  <si>
    <t>様式３</t>
    <rPh sb="0" eb="2">
      <t>ヨウシキ</t>
    </rPh>
    <phoneticPr fontId="3"/>
  </si>
  <si>
    <t>所属党派証明書</t>
    <rPh sb="0" eb="2">
      <t>ショゾク</t>
    </rPh>
    <rPh sb="2" eb="4">
      <t>トウハ</t>
    </rPh>
    <rPh sb="4" eb="7">
      <t>ショウメイショ</t>
    </rPh>
    <phoneticPr fontId="3"/>
  </si>
  <si>
    <t>　　上記の者は、本政党（政治団体）に所属する者であることを証明する。</t>
    <phoneticPr fontId="3"/>
  </si>
  <si>
    <t>政党（政治団体）名　</t>
    <rPh sb="0" eb="2">
      <t>セイトウ</t>
    </rPh>
    <rPh sb="3" eb="5">
      <t>セイジ</t>
    </rPh>
    <rPh sb="5" eb="7">
      <t>ダンタイ</t>
    </rPh>
    <rPh sb="8" eb="9">
      <t>メイ</t>
    </rPh>
    <phoneticPr fontId="3"/>
  </si>
  <si>
    <t>代表者氏名　</t>
    <rPh sb="0" eb="3">
      <t>ダイヒョウシャ</t>
    </rPh>
    <rPh sb="3" eb="5">
      <t>シメイ</t>
    </rPh>
    <phoneticPr fontId="3"/>
  </si>
  <si>
    <t>所属党派</t>
    <rPh sb="0" eb="2">
      <t>ショゾク</t>
    </rPh>
    <rPh sb="2" eb="4">
      <t>トウハ</t>
    </rPh>
    <phoneticPr fontId="3"/>
  </si>
  <si>
    <t>所属党派代表者氏</t>
    <rPh sb="0" eb="2">
      <t>ショゾク</t>
    </rPh>
    <rPh sb="2" eb="4">
      <t>トウハ</t>
    </rPh>
    <rPh sb="4" eb="7">
      <t>ダイヒョウシャ</t>
    </rPh>
    <rPh sb="7" eb="8">
      <t>シ</t>
    </rPh>
    <phoneticPr fontId="3"/>
  </si>
  <si>
    <t>所属党派代表者名</t>
    <rPh sb="0" eb="2">
      <t>ショゾク</t>
    </rPh>
    <rPh sb="2" eb="4">
      <t>トウハ</t>
    </rPh>
    <rPh sb="4" eb="7">
      <t>ダイヒョウシャ</t>
    </rPh>
    <rPh sb="7" eb="8">
      <t>ナ</t>
    </rPh>
    <phoneticPr fontId="3"/>
  </si>
  <si>
    <t>通称認定申請書</t>
    <rPh sb="0" eb="2">
      <t>ツウショウ</t>
    </rPh>
    <rPh sb="2" eb="4">
      <t>ニンテイ</t>
    </rPh>
    <rPh sb="4" eb="7">
      <t>シンセイショ</t>
    </rPh>
    <phoneticPr fontId="3"/>
  </si>
  <si>
    <t>候補者</t>
    <rPh sb="0" eb="3">
      <t>コウホシャ</t>
    </rPh>
    <phoneticPr fontId="3"/>
  </si>
  <si>
    <t>呼　　称</t>
    <rPh sb="0" eb="1">
      <t>コ</t>
    </rPh>
    <rPh sb="3" eb="4">
      <t>ショウ</t>
    </rPh>
    <phoneticPr fontId="3"/>
  </si>
  <si>
    <t>様式４</t>
    <rPh sb="0" eb="2">
      <t>ヨウシキ</t>
    </rPh>
    <phoneticPr fontId="3"/>
  </si>
  <si>
    <t>（注）　この申請書を提出するときは、併せて当該呼称が戸籍簿に記載された氏名に代</t>
    <phoneticPr fontId="3"/>
  </si>
  <si>
    <t xml:space="preserve">      わるものとして広く通用していることを証するに足りる資料を提示しなければな</t>
    <phoneticPr fontId="3"/>
  </si>
  <si>
    <t>　　　りません。</t>
    <phoneticPr fontId="3"/>
  </si>
  <si>
    <t>⇒選挙長名（自動表示）</t>
    <rPh sb="1" eb="3">
      <t>センキョ</t>
    </rPh>
    <rPh sb="3" eb="4">
      <t>チョウ</t>
    </rPh>
    <rPh sb="4" eb="5">
      <t>ナ</t>
    </rPh>
    <rPh sb="6" eb="8">
      <t>ジドウ</t>
    </rPh>
    <rPh sb="8" eb="10">
      <t>ヒョウジ</t>
    </rPh>
    <phoneticPr fontId="3"/>
  </si>
  <si>
    <t>⇒西暦へ変換（自動）</t>
    <rPh sb="1" eb="3">
      <t>セイレキ</t>
    </rPh>
    <rPh sb="4" eb="6">
      <t>ヘンカン</t>
    </rPh>
    <rPh sb="7" eb="9">
      <t>ジドウ</t>
    </rPh>
    <phoneticPr fontId="3"/>
  </si>
  <si>
    <t>⇒和暦へ変換（自動）</t>
    <rPh sb="1" eb="3">
      <t>ワレキ</t>
    </rPh>
    <rPh sb="4" eb="6">
      <t>ヘンカン</t>
    </rPh>
    <rPh sb="7" eb="9">
      <t>ジドウ</t>
    </rPh>
    <phoneticPr fontId="3"/>
  </si>
  <si>
    <t>⇒元号を漢字表記（自動）</t>
    <rPh sb="1" eb="3">
      <t>ゲンゴウ</t>
    </rPh>
    <rPh sb="4" eb="6">
      <t>カンジ</t>
    </rPh>
    <rPh sb="6" eb="8">
      <t>ヒョウキ</t>
    </rPh>
    <rPh sb="9" eb="11">
      <t>ジドウ</t>
    </rPh>
    <phoneticPr fontId="3"/>
  </si>
  <si>
    <t>⇒選挙期日現在の満年齢（自動計算）</t>
    <rPh sb="1" eb="3">
      <t>センキョ</t>
    </rPh>
    <rPh sb="3" eb="5">
      <t>キジツ</t>
    </rPh>
    <rPh sb="5" eb="7">
      <t>ゲンザイ</t>
    </rPh>
    <rPh sb="8" eb="11">
      <t>マンネンレイ</t>
    </rPh>
    <rPh sb="12" eb="14">
      <t>ジドウ</t>
    </rPh>
    <rPh sb="14" eb="16">
      <t>ケイサン</t>
    </rPh>
    <phoneticPr fontId="3"/>
  </si>
  <si>
    <t>選挙立会人の氏ふりがな</t>
    <rPh sb="0" eb="2">
      <t>センキョ</t>
    </rPh>
    <rPh sb="2" eb="4">
      <t>タチアイ</t>
    </rPh>
    <rPh sb="4" eb="5">
      <t>ニン</t>
    </rPh>
    <rPh sb="6" eb="7">
      <t>ウジ</t>
    </rPh>
    <phoneticPr fontId="3"/>
  </si>
  <si>
    <t>選挙立会人の氏</t>
    <rPh sb="0" eb="2">
      <t>センキョ</t>
    </rPh>
    <rPh sb="2" eb="4">
      <t>タチアイ</t>
    </rPh>
    <rPh sb="4" eb="5">
      <t>ニン</t>
    </rPh>
    <rPh sb="6" eb="7">
      <t>ウジ</t>
    </rPh>
    <phoneticPr fontId="3"/>
  </si>
  <si>
    <t>選挙立会人の名</t>
    <rPh sb="0" eb="2">
      <t>センキョ</t>
    </rPh>
    <rPh sb="2" eb="4">
      <t>タチアイ</t>
    </rPh>
    <rPh sb="4" eb="5">
      <t>ニン</t>
    </rPh>
    <rPh sb="6" eb="7">
      <t>ナ</t>
    </rPh>
    <phoneticPr fontId="3"/>
  </si>
  <si>
    <t>選挙立会人の名ふりがな</t>
    <rPh sb="0" eb="2">
      <t>センキョ</t>
    </rPh>
    <rPh sb="2" eb="4">
      <t>タチアイ</t>
    </rPh>
    <rPh sb="4" eb="5">
      <t>ニン</t>
    </rPh>
    <rPh sb="6" eb="7">
      <t>ナ</t>
    </rPh>
    <phoneticPr fontId="3"/>
  </si>
  <si>
    <t>選挙立会人住所</t>
    <rPh sb="0" eb="2">
      <t>センキョ</t>
    </rPh>
    <rPh sb="2" eb="4">
      <t>タチアイ</t>
    </rPh>
    <rPh sb="4" eb="5">
      <t>ニン</t>
    </rPh>
    <rPh sb="5" eb="7">
      <t>ジュウショ</t>
    </rPh>
    <phoneticPr fontId="3"/>
  </si>
  <si>
    <t>選挙立会人生年月日</t>
    <rPh sb="0" eb="2">
      <t>センキョ</t>
    </rPh>
    <rPh sb="2" eb="4">
      <t>タチアイ</t>
    </rPh>
    <rPh sb="4" eb="5">
      <t>ニン</t>
    </rPh>
    <rPh sb="5" eb="7">
      <t>セイネン</t>
    </rPh>
    <rPh sb="7" eb="9">
      <t>ガッピ</t>
    </rPh>
    <phoneticPr fontId="3"/>
  </si>
  <si>
    <t>様式５</t>
    <rPh sb="0" eb="2">
      <t>ヨウシキ</t>
    </rPh>
    <phoneticPr fontId="3"/>
  </si>
  <si>
    <t>選挙立会人となるべき者の届出書</t>
    <rPh sb="0" eb="2">
      <t>センキョ</t>
    </rPh>
    <rPh sb="2" eb="4">
      <t>タチアイ</t>
    </rPh>
    <rPh sb="4" eb="5">
      <t>ニン</t>
    </rPh>
    <rPh sb="10" eb="11">
      <t>シャ</t>
    </rPh>
    <rPh sb="12" eb="15">
      <t>トドケデショ</t>
    </rPh>
    <phoneticPr fontId="3"/>
  </si>
  <si>
    <t>立会人となるべき者</t>
    <rPh sb="0" eb="2">
      <t>タチアイ</t>
    </rPh>
    <rPh sb="2" eb="3">
      <t>ニン</t>
    </rPh>
    <rPh sb="8" eb="9">
      <t>シャ</t>
    </rPh>
    <phoneticPr fontId="3"/>
  </si>
  <si>
    <t>　選挙</t>
    <rPh sb="1" eb="3">
      <t>センキョ</t>
    </rPh>
    <phoneticPr fontId="3"/>
  </si>
  <si>
    <t>生）</t>
    <rPh sb="0" eb="1">
      <t>ナマ</t>
    </rPh>
    <phoneticPr fontId="3"/>
  </si>
  <si>
    <t>（</t>
    <phoneticPr fontId="3"/>
  </si>
  <si>
    <t>　上記のとおり本人の承諾を得て届出をします。</t>
    <rPh sb="1" eb="3">
      <t>ジョウキ</t>
    </rPh>
    <rPh sb="7" eb="9">
      <t>ホンニン</t>
    </rPh>
    <rPh sb="10" eb="12">
      <t>ショウダク</t>
    </rPh>
    <rPh sb="13" eb="14">
      <t>エ</t>
    </rPh>
    <rPh sb="15" eb="17">
      <t>トドケデ</t>
    </rPh>
    <phoneticPr fontId="3"/>
  </si>
  <si>
    <t>）</t>
    <phoneticPr fontId="3"/>
  </si>
  <si>
    <t>様式６</t>
    <rPh sb="0" eb="2">
      <t>ヨウシキ</t>
    </rPh>
    <phoneticPr fontId="3"/>
  </si>
  <si>
    <t>承　　諾　　書</t>
    <rPh sb="0" eb="1">
      <t>ウケタマワ</t>
    </rPh>
    <rPh sb="3" eb="4">
      <t>ダク</t>
    </rPh>
    <rPh sb="6" eb="7">
      <t>ショ</t>
    </rPh>
    <phoneticPr fontId="3"/>
  </si>
  <si>
    <t>様式７</t>
    <rPh sb="0" eb="2">
      <t>ヨウシキ</t>
    </rPh>
    <phoneticPr fontId="3"/>
  </si>
  <si>
    <t>様式８</t>
    <rPh sb="0" eb="2">
      <t>ヨウシキ</t>
    </rPh>
    <phoneticPr fontId="3"/>
  </si>
  <si>
    <t>開票立会人となるべき者の届出書</t>
    <rPh sb="0" eb="2">
      <t>カイヒョウ</t>
    </rPh>
    <rPh sb="2" eb="4">
      <t>タチアイ</t>
    </rPh>
    <rPh sb="4" eb="5">
      <t>ニン</t>
    </rPh>
    <rPh sb="10" eb="11">
      <t>シャ</t>
    </rPh>
    <rPh sb="12" eb="15">
      <t>トドケデショ</t>
    </rPh>
    <phoneticPr fontId="3"/>
  </si>
  <si>
    <t>　立会いすべき開票区</t>
    <rPh sb="1" eb="3">
      <t>タチア</t>
    </rPh>
    <rPh sb="7" eb="9">
      <t>カイヒョウ</t>
    </rPh>
    <rPh sb="9" eb="10">
      <t>ク</t>
    </rPh>
    <phoneticPr fontId="3"/>
  </si>
  <si>
    <t>開票区</t>
    <rPh sb="0" eb="2">
      <t>カイヒョウ</t>
    </rPh>
    <rPh sb="2" eb="3">
      <t>ク</t>
    </rPh>
    <phoneticPr fontId="3"/>
  </si>
  <si>
    <t>開票立会人の氏</t>
    <rPh sb="0" eb="2">
      <t>カイヒョウ</t>
    </rPh>
    <rPh sb="2" eb="4">
      <t>タチアイ</t>
    </rPh>
    <rPh sb="4" eb="5">
      <t>ニン</t>
    </rPh>
    <rPh sb="6" eb="7">
      <t>ウジ</t>
    </rPh>
    <phoneticPr fontId="3"/>
  </si>
  <si>
    <t>開票立会人の氏ふりがな</t>
    <rPh sb="0" eb="2">
      <t>カイヒョウ</t>
    </rPh>
    <rPh sb="2" eb="4">
      <t>タチアイ</t>
    </rPh>
    <rPh sb="4" eb="5">
      <t>ニン</t>
    </rPh>
    <rPh sb="6" eb="7">
      <t>ウジ</t>
    </rPh>
    <phoneticPr fontId="3"/>
  </si>
  <si>
    <t>開票立会人の名</t>
    <rPh sb="0" eb="2">
      <t>カイヒョウ</t>
    </rPh>
    <rPh sb="2" eb="4">
      <t>タチアイ</t>
    </rPh>
    <rPh sb="4" eb="5">
      <t>ニン</t>
    </rPh>
    <rPh sb="6" eb="7">
      <t>ナ</t>
    </rPh>
    <phoneticPr fontId="3"/>
  </si>
  <si>
    <t>開票立会人の名ふりがな</t>
    <rPh sb="0" eb="2">
      <t>カイヒョウ</t>
    </rPh>
    <rPh sb="2" eb="4">
      <t>タチアイ</t>
    </rPh>
    <rPh sb="4" eb="5">
      <t>ニン</t>
    </rPh>
    <rPh sb="6" eb="7">
      <t>ナ</t>
    </rPh>
    <phoneticPr fontId="3"/>
  </si>
  <si>
    <t>開票立会人住所</t>
    <rPh sb="0" eb="2">
      <t>カイヒョウ</t>
    </rPh>
    <rPh sb="2" eb="4">
      <t>タチアイ</t>
    </rPh>
    <rPh sb="4" eb="5">
      <t>ニン</t>
    </rPh>
    <rPh sb="5" eb="7">
      <t>ジュウショ</t>
    </rPh>
    <phoneticPr fontId="3"/>
  </si>
  <si>
    <t>選挙管理委員会委員長</t>
    <rPh sb="0" eb="2">
      <t>センキョ</t>
    </rPh>
    <rPh sb="2" eb="4">
      <t>カンリ</t>
    </rPh>
    <rPh sb="4" eb="7">
      <t>イインカイ</t>
    </rPh>
    <rPh sb="7" eb="10">
      <t>イインチョウ</t>
    </rPh>
    <phoneticPr fontId="3"/>
  </si>
  <si>
    <t>選挙立会人届出日</t>
    <rPh sb="0" eb="2">
      <t>センキョ</t>
    </rPh>
    <rPh sb="2" eb="4">
      <t>タチアイ</t>
    </rPh>
    <rPh sb="4" eb="5">
      <t>ニン</t>
    </rPh>
    <rPh sb="5" eb="7">
      <t>トドケデ</t>
    </rPh>
    <rPh sb="7" eb="8">
      <t>ビ</t>
    </rPh>
    <phoneticPr fontId="3"/>
  </si>
  <si>
    <t>様式９</t>
    <rPh sb="0" eb="2">
      <t>ヨウシキ</t>
    </rPh>
    <phoneticPr fontId="3"/>
  </si>
  <si>
    <t>選挙立会人居住市町村</t>
    <rPh sb="0" eb="2">
      <t>センキョ</t>
    </rPh>
    <rPh sb="2" eb="4">
      <t>タチアイ</t>
    </rPh>
    <rPh sb="4" eb="5">
      <t>ニン</t>
    </rPh>
    <rPh sb="5" eb="7">
      <t>キョジュウ</t>
    </rPh>
    <rPh sb="7" eb="10">
      <t>シチョウソン</t>
    </rPh>
    <phoneticPr fontId="3"/>
  </si>
  <si>
    <t>選挙事務所設置届出書</t>
    <rPh sb="0" eb="2">
      <t>センキョ</t>
    </rPh>
    <rPh sb="2" eb="4">
      <t>ジム</t>
    </rPh>
    <rPh sb="4" eb="5">
      <t>ショ</t>
    </rPh>
    <rPh sb="5" eb="7">
      <t>セッチ</t>
    </rPh>
    <rPh sb="7" eb="9">
      <t>トドケデ</t>
    </rPh>
    <rPh sb="9" eb="10">
      <t>ショ</t>
    </rPh>
    <phoneticPr fontId="3"/>
  </si>
  <si>
    <t>様式１０</t>
    <rPh sb="0" eb="2">
      <t>ヨウシキ</t>
    </rPh>
    <phoneticPr fontId="3"/>
  </si>
  <si>
    <t>選挙管理委員会委員長　殿</t>
    <rPh sb="0" eb="2">
      <t>センキョ</t>
    </rPh>
    <rPh sb="2" eb="4">
      <t>カンリ</t>
    </rPh>
    <rPh sb="4" eb="7">
      <t>イインカイ</t>
    </rPh>
    <rPh sb="7" eb="10">
      <t>イインチョウ</t>
    </rPh>
    <rPh sb="11" eb="12">
      <t>ドノ</t>
    </rPh>
    <phoneticPr fontId="3"/>
  </si>
  <si>
    <t>　氏名</t>
    <rPh sb="1" eb="3">
      <t>シメイ</t>
    </rPh>
    <phoneticPr fontId="3"/>
  </si>
  <si>
    <t>　住所</t>
    <rPh sb="1" eb="3">
      <t>ジュウショ</t>
    </rPh>
    <phoneticPr fontId="3"/>
  </si>
  <si>
    <t>　電話</t>
    <rPh sb="1" eb="3">
      <t>デンワ</t>
    </rPh>
    <phoneticPr fontId="3"/>
  </si>
  <si>
    <t>候補者電話番号</t>
    <rPh sb="0" eb="3">
      <t>コウホシャ</t>
    </rPh>
    <rPh sb="3" eb="5">
      <t>デンワ</t>
    </rPh>
    <rPh sb="5" eb="7">
      <t>バンゴウ</t>
    </rPh>
    <phoneticPr fontId="3"/>
  </si>
  <si>
    <t>　下記のとおり選挙事務所を設置したので届け出ます。</t>
  </si>
  <si>
    <t>記</t>
    <rPh sb="0" eb="1">
      <t>キ</t>
    </rPh>
    <phoneticPr fontId="3"/>
  </si>
  <si>
    <t>選挙事務所の所在地</t>
    <rPh sb="0" eb="2">
      <t>センキョ</t>
    </rPh>
    <rPh sb="2" eb="4">
      <t>ジム</t>
    </rPh>
    <rPh sb="4" eb="5">
      <t>ショ</t>
    </rPh>
    <rPh sb="6" eb="9">
      <t>ショザイチ</t>
    </rPh>
    <phoneticPr fontId="3"/>
  </si>
  <si>
    <t>及び建物の名称</t>
    <rPh sb="0" eb="1">
      <t>オヨ</t>
    </rPh>
    <rPh sb="2" eb="4">
      <t>タテモノ</t>
    </rPh>
    <rPh sb="5" eb="7">
      <t>メイショウ</t>
    </rPh>
    <phoneticPr fontId="3"/>
  </si>
  <si>
    <t>設置年月日</t>
    <rPh sb="0" eb="2">
      <t>セッチ</t>
    </rPh>
    <rPh sb="2" eb="5">
      <t>ネンガッピ</t>
    </rPh>
    <phoneticPr fontId="3"/>
  </si>
  <si>
    <t>候補者の氏名</t>
    <rPh sb="0" eb="3">
      <t>コウホシャ</t>
    </rPh>
    <rPh sb="4" eb="6">
      <t>シメイ</t>
    </rPh>
    <phoneticPr fontId="3"/>
  </si>
  <si>
    <t>電話</t>
    <rPh sb="0" eb="2">
      <t>デンワ</t>
    </rPh>
    <phoneticPr fontId="3"/>
  </si>
  <si>
    <t>選挙事務所住所</t>
    <rPh sb="0" eb="2">
      <t>センキョ</t>
    </rPh>
    <rPh sb="2" eb="4">
      <t>ジム</t>
    </rPh>
    <rPh sb="4" eb="5">
      <t>ショ</t>
    </rPh>
    <rPh sb="5" eb="7">
      <t>ジュウショ</t>
    </rPh>
    <phoneticPr fontId="3"/>
  </si>
  <si>
    <t>選挙事務所建物の名称</t>
    <rPh sb="0" eb="2">
      <t>センキョ</t>
    </rPh>
    <rPh sb="2" eb="4">
      <t>ジム</t>
    </rPh>
    <rPh sb="4" eb="5">
      <t>ショ</t>
    </rPh>
    <rPh sb="5" eb="7">
      <t>タテモノ</t>
    </rPh>
    <rPh sb="8" eb="10">
      <t>メイショウ</t>
    </rPh>
    <phoneticPr fontId="3"/>
  </si>
  <si>
    <t>選挙事務所電話番号</t>
    <rPh sb="0" eb="2">
      <t>センキョ</t>
    </rPh>
    <rPh sb="2" eb="4">
      <t>ジム</t>
    </rPh>
    <rPh sb="4" eb="5">
      <t>ショ</t>
    </rPh>
    <rPh sb="5" eb="7">
      <t>デンワ</t>
    </rPh>
    <rPh sb="7" eb="9">
      <t>バンゴウ</t>
    </rPh>
    <phoneticPr fontId="3"/>
  </si>
  <si>
    <t>選挙事務所設置市町村</t>
    <rPh sb="0" eb="2">
      <t>センキョ</t>
    </rPh>
    <rPh sb="2" eb="4">
      <t>ジム</t>
    </rPh>
    <rPh sb="4" eb="5">
      <t>ショ</t>
    </rPh>
    <rPh sb="5" eb="7">
      <t>セッチ</t>
    </rPh>
    <rPh sb="7" eb="10">
      <t>シチョウソン</t>
    </rPh>
    <phoneticPr fontId="3"/>
  </si>
  <si>
    <t>青森県</t>
    <rPh sb="0" eb="3">
      <t>アオモリケン</t>
    </rPh>
    <phoneticPr fontId="3"/>
  </si>
  <si>
    <t>選挙事務所異動届出書</t>
    <rPh sb="0" eb="2">
      <t>センキョ</t>
    </rPh>
    <rPh sb="2" eb="4">
      <t>ジム</t>
    </rPh>
    <rPh sb="4" eb="5">
      <t>ショ</t>
    </rPh>
    <rPh sb="5" eb="7">
      <t>イドウ</t>
    </rPh>
    <rPh sb="7" eb="9">
      <t>トドケデ</t>
    </rPh>
    <rPh sb="9" eb="10">
      <t>ショ</t>
    </rPh>
    <phoneticPr fontId="3"/>
  </si>
  <si>
    <t>　下記のとおり選挙事務所を異動したので届け出ます。</t>
    <rPh sb="13" eb="15">
      <t>イドウ</t>
    </rPh>
    <phoneticPr fontId="3"/>
  </si>
  <si>
    <t>様式１１</t>
    <rPh sb="0" eb="2">
      <t>ヨウシキ</t>
    </rPh>
    <phoneticPr fontId="3"/>
  </si>
  <si>
    <t>新選挙事務所の所在地</t>
    <rPh sb="0" eb="1">
      <t>シン</t>
    </rPh>
    <rPh sb="1" eb="3">
      <t>センキョ</t>
    </rPh>
    <rPh sb="3" eb="5">
      <t>ジム</t>
    </rPh>
    <rPh sb="5" eb="6">
      <t>ショ</t>
    </rPh>
    <rPh sb="7" eb="10">
      <t>ショザイチ</t>
    </rPh>
    <phoneticPr fontId="3"/>
  </si>
  <si>
    <t>旧選挙事務所の所在地</t>
    <rPh sb="0" eb="1">
      <t>キュウ</t>
    </rPh>
    <rPh sb="1" eb="3">
      <t>センキョ</t>
    </rPh>
    <rPh sb="3" eb="5">
      <t>ジム</t>
    </rPh>
    <rPh sb="5" eb="6">
      <t>ショ</t>
    </rPh>
    <rPh sb="7" eb="10">
      <t>ショザイチ</t>
    </rPh>
    <phoneticPr fontId="3"/>
  </si>
  <si>
    <t>異動年月日</t>
    <rPh sb="0" eb="2">
      <t>イドウ</t>
    </rPh>
    <rPh sb="2" eb="5">
      <t>ネンガッピ</t>
    </rPh>
    <phoneticPr fontId="3"/>
  </si>
  <si>
    <t>選挙事務所異動設置市町村</t>
    <rPh sb="0" eb="2">
      <t>センキョ</t>
    </rPh>
    <rPh sb="2" eb="4">
      <t>ジム</t>
    </rPh>
    <rPh sb="4" eb="5">
      <t>ショ</t>
    </rPh>
    <rPh sb="5" eb="7">
      <t>イドウ</t>
    </rPh>
    <rPh sb="7" eb="9">
      <t>セッチ</t>
    </rPh>
    <rPh sb="9" eb="12">
      <t>シチョウソン</t>
    </rPh>
    <phoneticPr fontId="3"/>
  </si>
  <si>
    <t>選挙事務所異動後住所</t>
    <rPh sb="0" eb="2">
      <t>センキョ</t>
    </rPh>
    <rPh sb="2" eb="4">
      <t>ジム</t>
    </rPh>
    <rPh sb="4" eb="5">
      <t>ショ</t>
    </rPh>
    <rPh sb="5" eb="7">
      <t>イドウ</t>
    </rPh>
    <rPh sb="7" eb="8">
      <t>ゴ</t>
    </rPh>
    <rPh sb="8" eb="10">
      <t>ジュウショ</t>
    </rPh>
    <phoneticPr fontId="3"/>
  </si>
  <si>
    <t>選挙事務所建物の名称（異動後）</t>
    <rPh sb="0" eb="2">
      <t>センキョ</t>
    </rPh>
    <rPh sb="2" eb="4">
      <t>ジム</t>
    </rPh>
    <rPh sb="4" eb="5">
      <t>ショ</t>
    </rPh>
    <rPh sb="5" eb="7">
      <t>タテモノ</t>
    </rPh>
    <rPh sb="8" eb="10">
      <t>メイショウ</t>
    </rPh>
    <rPh sb="11" eb="13">
      <t>イドウ</t>
    </rPh>
    <rPh sb="13" eb="14">
      <t>ゴ</t>
    </rPh>
    <phoneticPr fontId="3"/>
  </si>
  <si>
    <t>選挙事務所電話番号（異動後）</t>
    <rPh sb="0" eb="2">
      <t>センキョ</t>
    </rPh>
    <rPh sb="2" eb="4">
      <t>ジム</t>
    </rPh>
    <rPh sb="4" eb="5">
      <t>ショ</t>
    </rPh>
    <rPh sb="5" eb="7">
      <t>デンワ</t>
    </rPh>
    <rPh sb="7" eb="9">
      <t>バンゴウ</t>
    </rPh>
    <rPh sb="10" eb="12">
      <t>イドウ</t>
    </rPh>
    <rPh sb="12" eb="13">
      <t>ゴ</t>
    </rPh>
    <phoneticPr fontId="3"/>
  </si>
  <si>
    <t>選挙事務所異動年月日</t>
    <rPh sb="0" eb="2">
      <t>センキョ</t>
    </rPh>
    <rPh sb="2" eb="4">
      <t>ジム</t>
    </rPh>
    <rPh sb="4" eb="5">
      <t>ショ</t>
    </rPh>
    <rPh sb="5" eb="7">
      <t>イドウ</t>
    </rPh>
    <rPh sb="7" eb="10">
      <t>ネンガッピ</t>
    </rPh>
    <phoneticPr fontId="3"/>
  </si>
  <si>
    <t>様式１２</t>
    <rPh sb="0" eb="2">
      <t>ヨウシキ</t>
    </rPh>
    <phoneticPr fontId="3"/>
  </si>
  <si>
    <t>出納責任者選任届</t>
    <rPh sb="0" eb="2">
      <t>スイトウ</t>
    </rPh>
    <rPh sb="2" eb="5">
      <t>セキニンシャ</t>
    </rPh>
    <rPh sb="5" eb="7">
      <t>センニン</t>
    </rPh>
    <rPh sb="7" eb="8">
      <t>トドケ</t>
    </rPh>
    <phoneticPr fontId="3"/>
  </si>
  <si>
    <t>　青森県選挙管理委員会委員長　殿</t>
    <rPh sb="1" eb="4">
      <t>アオモリケン</t>
    </rPh>
    <rPh sb="4" eb="6">
      <t>センキョ</t>
    </rPh>
    <rPh sb="6" eb="8">
      <t>カンリ</t>
    </rPh>
    <rPh sb="8" eb="11">
      <t>イインカイ</t>
    </rPh>
    <rPh sb="11" eb="14">
      <t>イインチョウ</t>
    </rPh>
    <rPh sb="15" eb="16">
      <t>ドノ</t>
    </rPh>
    <phoneticPr fontId="3"/>
  </si>
  <si>
    <t>選任者（候補者）</t>
    <rPh sb="0" eb="2">
      <t>センニン</t>
    </rPh>
    <rPh sb="2" eb="3">
      <t>シャ</t>
    </rPh>
    <rPh sb="4" eb="7">
      <t>コウホシャ</t>
    </rPh>
    <phoneticPr fontId="3"/>
  </si>
  <si>
    <t>選任年月日</t>
    <rPh sb="0" eb="2">
      <t>センニン</t>
    </rPh>
    <rPh sb="2" eb="5">
      <t>ネンガッピ</t>
    </rPh>
    <phoneticPr fontId="3"/>
  </si>
  <si>
    <t>連絡先電話</t>
    <rPh sb="0" eb="3">
      <t>レンラクサキ</t>
    </rPh>
    <rPh sb="3" eb="5">
      <t>デンワ</t>
    </rPh>
    <phoneticPr fontId="3"/>
  </si>
  <si>
    <t>出納責任者</t>
    <rPh sb="0" eb="2">
      <t>スイトウ</t>
    </rPh>
    <rPh sb="2" eb="5">
      <t>セキニンシャ</t>
    </rPh>
    <phoneticPr fontId="3"/>
  </si>
  <si>
    <t>出納責任者の氏</t>
    <rPh sb="0" eb="2">
      <t>スイトウ</t>
    </rPh>
    <rPh sb="2" eb="5">
      <t>セキニンシャ</t>
    </rPh>
    <rPh sb="6" eb="7">
      <t>ウジ</t>
    </rPh>
    <phoneticPr fontId="3"/>
  </si>
  <si>
    <t>出納責任者の名</t>
    <rPh sb="0" eb="2">
      <t>スイトウ</t>
    </rPh>
    <rPh sb="2" eb="4">
      <t>セキニン</t>
    </rPh>
    <rPh sb="4" eb="5">
      <t>シャ</t>
    </rPh>
    <rPh sb="6" eb="7">
      <t>ナ</t>
    </rPh>
    <phoneticPr fontId="3"/>
  </si>
  <si>
    <t>出納責任者の住所</t>
    <rPh sb="0" eb="2">
      <t>スイトウ</t>
    </rPh>
    <rPh sb="2" eb="5">
      <t>セキニンシャ</t>
    </rPh>
    <rPh sb="6" eb="8">
      <t>ジュウショ</t>
    </rPh>
    <phoneticPr fontId="3"/>
  </si>
  <si>
    <t>出納責任者の連絡先電話</t>
    <rPh sb="0" eb="2">
      <t>スイトウ</t>
    </rPh>
    <rPh sb="2" eb="5">
      <t>セキニンシャ</t>
    </rPh>
    <rPh sb="6" eb="9">
      <t>レンラクサキ</t>
    </rPh>
    <rPh sb="9" eb="11">
      <t>デンワ</t>
    </rPh>
    <phoneticPr fontId="3"/>
  </si>
  <si>
    <t>出納責任者の職業</t>
    <rPh sb="0" eb="2">
      <t>スイトウ</t>
    </rPh>
    <rPh sb="2" eb="5">
      <t>セキニンシャ</t>
    </rPh>
    <rPh sb="6" eb="8">
      <t>ショクギョウ</t>
    </rPh>
    <phoneticPr fontId="3"/>
  </si>
  <si>
    <t>出納責任者の生年月日</t>
    <rPh sb="0" eb="2">
      <t>スイトウ</t>
    </rPh>
    <rPh sb="2" eb="5">
      <t>セキニンシャ</t>
    </rPh>
    <rPh sb="6" eb="8">
      <t>セイネン</t>
    </rPh>
    <rPh sb="8" eb="10">
      <t>ガッピ</t>
    </rPh>
    <phoneticPr fontId="3"/>
  </si>
  <si>
    <t>出納責任者選任年月日</t>
    <rPh sb="0" eb="2">
      <t>スイトウ</t>
    </rPh>
    <rPh sb="2" eb="5">
      <t>セキニンシャ</t>
    </rPh>
    <rPh sb="5" eb="7">
      <t>センニン</t>
    </rPh>
    <rPh sb="7" eb="10">
      <t>ネンガッピ</t>
    </rPh>
    <phoneticPr fontId="3"/>
  </si>
  <si>
    <t>出納責任者異動届</t>
    <rPh sb="0" eb="2">
      <t>スイトウ</t>
    </rPh>
    <rPh sb="2" eb="5">
      <t>セキニンシャ</t>
    </rPh>
    <rPh sb="5" eb="7">
      <t>イドウ</t>
    </rPh>
    <rPh sb="7" eb="8">
      <t>トドケ</t>
    </rPh>
    <phoneticPr fontId="3"/>
  </si>
  <si>
    <t>様式１３</t>
    <rPh sb="0" eb="2">
      <t>ヨウシキ</t>
    </rPh>
    <phoneticPr fontId="3"/>
  </si>
  <si>
    <t>旧出納責任者の氏名</t>
    <rPh sb="0" eb="1">
      <t>キュウ</t>
    </rPh>
    <rPh sb="1" eb="3">
      <t>スイトウ</t>
    </rPh>
    <rPh sb="3" eb="6">
      <t>セキニンシャ</t>
    </rPh>
    <rPh sb="7" eb="9">
      <t>シメイ</t>
    </rPh>
    <phoneticPr fontId="3"/>
  </si>
  <si>
    <t>新出納責任者</t>
    <rPh sb="0" eb="1">
      <t>シン</t>
    </rPh>
    <rPh sb="1" eb="3">
      <t>スイトウ</t>
    </rPh>
    <rPh sb="3" eb="6">
      <t>セキニンシャ</t>
    </rPh>
    <phoneticPr fontId="3"/>
  </si>
  <si>
    <t>（出納責任者に異動があった場合）</t>
    <rPh sb="1" eb="3">
      <t>スイトウ</t>
    </rPh>
    <rPh sb="3" eb="6">
      <t>セキニンシャ</t>
    </rPh>
    <rPh sb="7" eb="9">
      <t>イドウ</t>
    </rPh>
    <rPh sb="13" eb="15">
      <t>バアイ</t>
    </rPh>
    <phoneticPr fontId="3"/>
  </si>
  <si>
    <t>新出納責任者選任年月日</t>
    <rPh sb="0" eb="1">
      <t>シン</t>
    </rPh>
    <rPh sb="1" eb="3">
      <t>スイトウ</t>
    </rPh>
    <rPh sb="3" eb="6">
      <t>セキニンシャ</t>
    </rPh>
    <rPh sb="6" eb="8">
      <t>センニン</t>
    </rPh>
    <rPh sb="8" eb="11">
      <t>ネンガッピ</t>
    </rPh>
    <phoneticPr fontId="3"/>
  </si>
  <si>
    <t>新出納責任者の氏</t>
    <rPh sb="0" eb="1">
      <t>シン</t>
    </rPh>
    <rPh sb="1" eb="3">
      <t>スイトウ</t>
    </rPh>
    <rPh sb="3" eb="6">
      <t>セキニンシャ</t>
    </rPh>
    <rPh sb="7" eb="8">
      <t>ウジ</t>
    </rPh>
    <phoneticPr fontId="3"/>
  </si>
  <si>
    <t>新出納責任者の名</t>
    <rPh sb="0" eb="1">
      <t>シン</t>
    </rPh>
    <rPh sb="1" eb="3">
      <t>スイトウ</t>
    </rPh>
    <rPh sb="3" eb="5">
      <t>セキニン</t>
    </rPh>
    <rPh sb="5" eb="6">
      <t>シャ</t>
    </rPh>
    <rPh sb="7" eb="8">
      <t>ナ</t>
    </rPh>
    <phoneticPr fontId="3"/>
  </si>
  <si>
    <t>新出納責任者の生年月日</t>
    <rPh sb="0" eb="1">
      <t>シン</t>
    </rPh>
    <rPh sb="1" eb="3">
      <t>スイトウ</t>
    </rPh>
    <rPh sb="3" eb="6">
      <t>セキニンシャ</t>
    </rPh>
    <rPh sb="7" eb="9">
      <t>セイネン</t>
    </rPh>
    <rPh sb="9" eb="11">
      <t>ガッピ</t>
    </rPh>
    <phoneticPr fontId="3"/>
  </si>
  <si>
    <t>新出納責任者の住所</t>
    <rPh sb="0" eb="1">
      <t>シン</t>
    </rPh>
    <rPh sb="1" eb="3">
      <t>スイトウ</t>
    </rPh>
    <rPh sb="3" eb="6">
      <t>セキニンシャ</t>
    </rPh>
    <rPh sb="7" eb="9">
      <t>ジュウショ</t>
    </rPh>
    <phoneticPr fontId="3"/>
  </si>
  <si>
    <t>新出納責任者の連絡先電話</t>
    <rPh sb="0" eb="1">
      <t>シン</t>
    </rPh>
    <rPh sb="1" eb="3">
      <t>スイトウ</t>
    </rPh>
    <rPh sb="3" eb="6">
      <t>セキニンシャ</t>
    </rPh>
    <rPh sb="7" eb="10">
      <t>レンラクサキ</t>
    </rPh>
    <rPh sb="10" eb="12">
      <t>デンワ</t>
    </rPh>
    <phoneticPr fontId="3"/>
  </si>
  <si>
    <t>新出納責任者の職業</t>
    <rPh sb="0" eb="1">
      <t>シン</t>
    </rPh>
    <rPh sb="1" eb="3">
      <t>スイトウ</t>
    </rPh>
    <rPh sb="3" eb="6">
      <t>セキニンシャ</t>
    </rPh>
    <rPh sb="7" eb="9">
      <t>ショクギョウ</t>
    </rPh>
    <phoneticPr fontId="3"/>
  </si>
  <si>
    <t>異動の理由</t>
    <rPh sb="0" eb="2">
      <t>イドウ</t>
    </rPh>
    <rPh sb="3" eb="5">
      <t>リユウ</t>
    </rPh>
    <phoneticPr fontId="3"/>
  </si>
  <si>
    <t>出納責任者職務代行者（廃止）届</t>
    <rPh sb="0" eb="2">
      <t>スイトウ</t>
    </rPh>
    <rPh sb="2" eb="5">
      <t>セキニンシャ</t>
    </rPh>
    <rPh sb="5" eb="7">
      <t>ショクム</t>
    </rPh>
    <rPh sb="7" eb="10">
      <t>ダイコウシャ</t>
    </rPh>
    <rPh sb="11" eb="13">
      <t>ハイシ</t>
    </rPh>
    <rPh sb="14" eb="15">
      <t>トドケ</t>
    </rPh>
    <phoneticPr fontId="3"/>
  </si>
  <si>
    <t>様式１４</t>
    <rPh sb="0" eb="2">
      <t>ヨウシキ</t>
    </rPh>
    <phoneticPr fontId="3"/>
  </si>
  <si>
    <t>　下記のとおり出納責任者の職務代行を開始（廃止）したので、公職選挙法第１８３条</t>
    <phoneticPr fontId="3"/>
  </si>
  <si>
    <t>第３項の規定により届け出ます。</t>
    <phoneticPr fontId="3"/>
  </si>
  <si>
    <t>出納責任者の氏名</t>
    <rPh sb="0" eb="2">
      <t>スイトウ</t>
    </rPh>
    <rPh sb="2" eb="5">
      <t>セキニンシャ</t>
    </rPh>
    <rPh sb="6" eb="8">
      <t>シメイ</t>
    </rPh>
    <phoneticPr fontId="3"/>
  </si>
  <si>
    <t>出納責任者選任者の氏名</t>
    <rPh sb="0" eb="2">
      <t>スイトウ</t>
    </rPh>
    <rPh sb="2" eb="5">
      <t>セキニンシャ</t>
    </rPh>
    <rPh sb="5" eb="7">
      <t>センニン</t>
    </rPh>
    <rPh sb="7" eb="8">
      <t>シャ</t>
    </rPh>
    <rPh sb="9" eb="11">
      <t>シメイ</t>
    </rPh>
    <phoneticPr fontId="3"/>
  </si>
  <si>
    <t>出納責任者の事故の事実</t>
    <rPh sb="0" eb="2">
      <t>スイトウ</t>
    </rPh>
    <rPh sb="2" eb="5">
      <t>セキニンシャ</t>
    </rPh>
    <rPh sb="6" eb="8">
      <t>ジコ</t>
    </rPh>
    <rPh sb="9" eb="11">
      <t>ジジツ</t>
    </rPh>
    <phoneticPr fontId="3"/>
  </si>
  <si>
    <t>職務代行者</t>
    <rPh sb="0" eb="2">
      <t>ショクム</t>
    </rPh>
    <rPh sb="2" eb="5">
      <t>ダイコウシャ</t>
    </rPh>
    <phoneticPr fontId="3"/>
  </si>
  <si>
    <t>職務開始（廃止）年月日</t>
    <rPh sb="0" eb="2">
      <t>ショクム</t>
    </rPh>
    <rPh sb="2" eb="4">
      <t>カイシ</t>
    </rPh>
    <rPh sb="5" eb="7">
      <t>ハイシ</t>
    </rPh>
    <rPh sb="8" eb="11">
      <t>ネンガッピ</t>
    </rPh>
    <phoneticPr fontId="3"/>
  </si>
  <si>
    <t>（出納責任者の職務代行があった場合）</t>
    <rPh sb="1" eb="3">
      <t>スイトウ</t>
    </rPh>
    <rPh sb="3" eb="6">
      <t>セキニンシャ</t>
    </rPh>
    <rPh sb="7" eb="9">
      <t>ショクム</t>
    </rPh>
    <rPh sb="9" eb="11">
      <t>ダイコウ</t>
    </rPh>
    <rPh sb="15" eb="17">
      <t>バアイ</t>
    </rPh>
    <phoneticPr fontId="3"/>
  </si>
  <si>
    <t>職務代行（廃止）年月日</t>
    <rPh sb="0" eb="2">
      <t>ショクム</t>
    </rPh>
    <rPh sb="2" eb="4">
      <t>ダイコウ</t>
    </rPh>
    <rPh sb="5" eb="7">
      <t>ハイシ</t>
    </rPh>
    <rPh sb="8" eb="11">
      <t>ネンガッピ</t>
    </rPh>
    <phoneticPr fontId="3"/>
  </si>
  <si>
    <t>職務代行者の氏</t>
    <rPh sb="0" eb="2">
      <t>ショクム</t>
    </rPh>
    <rPh sb="2" eb="5">
      <t>ダイコウシャ</t>
    </rPh>
    <rPh sb="6" eb="7">
      <t>ウジ</t>
    </rPh>
    <phoneticPr fontId="3"/>
  </si>
  <si>
    <t>職務代行者の名</t>
    <rPh sb="0" eb="2">
      <t>ショクム</t>
    </rPh>
    <rPh sb="2" eb="4">
      <t>ダイコウ</t>
    </rPh>
    <rPh sb="4" eb="5">
      <t>シャ</t>
    </rPh>
    <rPh sb="6" eb="7">
      <t>ナ</t>
    </rPh>
    <phoneticPr fontId="3"/>
  </si>
  <si>
    <t>職務代行者の生年月日</t>
    <rPh sb="0" eb="2">
      <t>ショクム</t>
    </rPh>
    <rPh sb="2" eb="4">
      <t>ダイコウ</t>
    </rPh>
    <rPh sb="4" eb="5">
      <t>シャ</t>
    </rPh>
    <rPh sb="6" eb="8">
      <t>セイネン</t>
    </rPh>
    <rPh sb="8" eb="10">
      <t>ガッピ</t>
    </rPh>
    <phoneticPr fontId="3"/>
  </si>
  <si>
    <t>職務代行者の住所</t>
    <rPh sb="0" eb="2">
      <t>ショクム</t>
    </rPh>
    <rPh sb="2" eb="5">
      <t>ダイコウシャ</t>
    </rPh>
    <rPh sb="6" eb="8">
      <t>ジュウショ</t>
    </rPh>
    <phoneticPr fontId="3"/>
  </si>
  <si>
    <t>職務代行者の連絡先電話</t>
    <rPh sb="0" eb="2">
      <t>ショクム</t>
    </rPh>
    <rPh sb="2" eb="4">
      <t>ダイコウ</t>
    </rPh>
    <rPh sb="4" eb="5">
      <t>シャ</t>
    </rPh>
    <rPh sb="6" eb="9">
      <t>レンラクサキ</t>
    </rPh>
    <rPh sb="9" eb="11">
      <t>デンワ</t>
    </rPh>
    <phoneticPr fontId="3"/>
  </si>
  <si>
    <t>職務代行者の職業</t>
    <rPh sb="0" eb="2">
      <t>ショクム</t>
    </rPh>
    <rPh sb="2" eb="4">
      <t>ダイコウ</t>
    </rPh>
    <rPh sb="4" eb="5">
      <t>シャ</t>
    </rPh>
    <rPh sb="6" eb="8">
      <t>ショクギョウ</t>
    </rPh>
    <phoneticPr fontId="3"/>
  </si>
  <si>
    <t>様式１６</t>
    <rPh sb="0" eb="2">
      <t>ヨウシキ</t>
    </rPh>
    <phoneticPr fontId="3"/>
  </si>
  <si>
    <t>選挙公報掲載申請書</t>
    <rPh sb="0" eb="2">
      <t>センキョ</t>
    </rPh>
    <rPh sb="2" eb="4">
      <t>コウホウ</t>
    </rPh>
    <rPh sb="4" eb="6">
      <t>ケイサイ</t>
    </rPh>
    <rPh sb="6" eb="8">
      <t>シンセイ</t>
    </rPh>
    <rPh sb="8" eb="9">
      <t>ショ</t>
    </rPh>
    <phoneticPr fontId="3"/>
  </si>
  <si>
    <t>１　掲載文及び写真　                 別添のとおり</t>
  </si>
  <si>
    <t>２　連絡場所及び電話番号</t>
  </si>
  <si>
    <t>選挙公報掲載文修正申請書</t>
    <rPh sb="0" eb="2">
      <t>センキョ</t>
    </rPh>
    <rPh sb="2" eb="4">
      <t>コウホウ</t>
    </rPh>
    <rPh sb="4" eb="6">
      <t>ケイサイ</t>
    </rPh>
    <rPh sb="6" eb="7">
      <t>ブン</t>
    </rPh>
    <rPh sb="7" eb="9">
      <t>シュウセイ</t>
    </rPh>
    <rPh sb="9" eb="11">
      <t>シンセイ</t>
    </rPh>
    <rPh sb="11" eb="12">
      <t>ショ</t>
    </rPh>
    <phoneticPr fontId="3"/>
  </si>
  <si>
    <t>様式１７</t>
    <rPh sb="0" eb="2">
      <t>ヨウシキ</t>
    </rPh>
    <phoneticPr fontId="3"/>
  </si>
  <si>
    <t>様式１８</t>
    <rPh sb="0" eb="2">
      <t>ヨウシキ</t>
    </rPh>
    <phoneticPr fontId="3"/>
  </si>
  <si>
    <t>選挙公報掲載文撤回申請書</t>
    <rPh sb="0" eb="2">
      <t>センキョ</t>
    </rPh>
    <rPh sb="2" eb="4">
      <t>コウホウ</t>
    </rPh>
    <rPh sb="4" eb="6">
      <t>ケイサイ</t>
    </rPh>
    <rPh sb="6" eb="7">
      <t>ブン</t>
    </rPh>
    <rPh sb="7" eb="9">
      <t>テッカイ</t>
    </rPh>
    <rPh sb="9" eb="11">
      <t>シンセイ</t>
    </rPh>
    <rPh sb="11" eb="12">
      <t>ショ</t>
    </rPh>
    <phoneticPr fontId="3"/>
  </si>
  <si>
    <t>個人演説会開催市町村名</t>
    <rPh sb="0" eb="2">
      <t>コジン</t>
    </rPh>
    <rPh sb="2" eb="4">
      <t>エンゼツ</t>
    </rPh>
    <rPh sb="4" eb="5">
      <t>カイ</t>
    </rPh>
    <rPh sb="5" eb="7">
      <t>カイサイ</t>
    </rPh>
    <rPh sb="7" eb="10">
      <t>シチョウソン</t>
    </rPh>
    <rPh sb="10" eb="11">
      <t>メイ</t>
    </rPh>
    <phoneticPr fontId="3"/>
  </si>
  <si>
    <t>様式１９</t>
    <rPh sb="0" eb="2">
      <t>ヨウシキ</t>
    </rPh>
    <phoneticPr fontId="3"/>
  </si>
  <si>
    <t>個人演説会開催申出書</t>
    <rPh sb="0" eb="2">
      <t>コジン</t>
    </rPh>
    <rPh sb="2" eb="4">
      <t>エンゼツ</t>
    </rPh>
    <rPh sb="4" eb="5">
      <t>カイ</t>
    </rPh>
    <rPh sb="5" eb="7">
      <t>カイサイ</t>
    </rPh>
    <rPh sb="7" eb="10">
      <t>モウシデショ</t>
    </rPh>
    <phoneticPr fontId="3"/>
  </si>
  <si>
    <t>選挙管理委員会委員長　殿</t>
  </si>
  <si>
    <t>住　所</t>
    <rPh sb="0" eb="1">
      <t>ジュウ</t>
    </rPh>
    <rPh sb="2" eb="3">
      <t>ショ</t>
    </rPh>
    <phoneticPr fontId="3"/>
  </si>
  <si>
    <t>電　話</t>
    <rPh sb="0" eb="1">
      <t>デン</t>
    </rPh>
    <rPh sb="2" eb="3">
      <t>ハナシ</t>
    </rPh>
    <phoneticPr fontId="3"/>
  </si>
  <si>
    <t>　公職選挙法第１６３条の規定により、下記の公営施設を使用して個人演説会を開催し</t>
    <phoneticPr fontId="3"/>
  </si>
  <si>
    <t>たいので申し出ます。</t>
  </si>
  <si>
    <t>受付</t>
    <rPh sb="0" eb="2">
      <t>ウケツケ</t>
    </rPh>
    <phoneticPr fontId="3"/>
  </si>
  <si>
    <t>午前</t>
    <rPh sb="0" eb="2">
      <t>ゴゼン</t>
    </rPh>
    <phoneticPr fontId="3"/>
  </si>
  <si>
    <t>午後</t>
    <rPh sb="0" eb="2">
      <t>ゴゴ</t>
    </rPh>
    <phoneticPr fontId="3"/>
  </si>
  <si>
    <t xml:space="preserve">   月   日   時   分</t>
    <rPh sb="3" eb="4">
      <t>ツキ</t>
    </rPh>
    <rPh sb="7" eb="8">
      <t>ヒ</t>
    </rPh>
    <rPh sb="11" eb="12">
      <t>ジ</t>
    </rPh>
    <rPh sb="15" eb="16">
      <t>フン</t>
    </rPh>
    <phoneticPr fontId="3"/>
  </si>
  <si>
    <t>無料・有料</t>
    <rPh sb="0" eb="2">
      <t>ムリョウ</t>
    </rPh>
    <rPh sb="3" eb="5">
      <t>ユウリョウ</t>
    </rPh>
    <phoneticPr fontId="3"/>
  </si>
  <si>
    <t>開催日時</t>
    <rPh sb="0" eb="2">
      <t>カイサイ</t>
    </rPh>
    <rPh sb="2" eb="4">
      <t>ニチジ</t>
    </rPh>
    <phoneticPr fontId="3"/>
  </si>
  <si>
    <t>施設</t>
    <rPh sb="0" eb="2">
      <t>シセツ</t>
    </rPh>
    <phoneticPr fontId="3"/>
  </si>
  <si>
    <t>名称</t>
    <rPh sb="0" eb="2">
      <t>メイショウ</t>
    </rPh>
    <phoneticPr fontId="3"/>
  </si>
  <si>
    <t>所在地</t>
    <rPh sb="0" eb="3">
      <t>ショザイチ</t>
    </rPh>
    <phoneticPr fontId="3"/>
  </si>
  <si>
    <t>その他の事項</t>
    <rPh sb="2" eb="3">
      <t>タ</t>
    </rPh>
    <rPh sb="4" eb="6">
      <t>ジコウ</t>
    </rPh>
    <phoneticPr fontId="3"/>
  </si>
  <si>
    <t>様式１５</t>
    <rPh sb="0" eb="2">
      <t>ヨウシキ</t>
    </rPh>
    <phoneticPr fontId="3"/>
  </si>
  <si>
    <t>届　出　書</t>
    <rPh sb="0" eb="1">
      <t>トドケ</t>
    </rPh>
    <rPh sb="2" eb="3">
      <t>デ</t>
    </rPh>
    <rPh sb="4" eb="5">
      <t>ショ</t>
    </rPh>
    <phoneticPr fontId="3"/>
  </si>
  <si>
    <t>　公職選挙法第１９７条の２第２項の規定により報酬を支給する者を次のとおり届け出ます。</t>
    <phoneticPr fontId="3"/>
  </si>
  <si>
    <t>年齢</t>
    <rPh sb="0" eb="2">
      <t>ネンレイ</t>
    </rPh>
    <phoneticPr fontId="3"/>
  </si>
  <si>
    <t>使用する者の別</t>
    <rPh sb="0" eb="2">
      <t>シヨウ</t>
    </rPh>
    <rPh sb="4" eb="5">
      <t>シャ</t>
    </rPh>
    <rPh sb="6" eb="7">
      <t>ベツ</t>
    </rPh>
    <phoneticPr fontId="3"/>
  </si>
  <si>
    <t>使用する者の期間</t>
    <rPh sb="0" eb="2">
      <t>シヨウ</t>
    </rPh>
    <rPh sb="4" eb="5">
      <t>シャ</t>
    </rPh>
    <rPh sb="6" eb="8">
      <t>キカン</t>
    </rPh>
    <phoneticPr fontId="3"/>
  </si>
  <si>
    <t>備考</t>
    <rPh sb="0" eb="2">
      <t>ビコウ</t>
    </rPh>
    <phoneticPr fontId="3"/>
  </si>
  <si>
    <t>　　　選挙法第１４１条第１項の規定により選挙運動のために使用される自動車又は船舶の上における選挙運</t>
    <rPh sb="48" eb="49">
      <t>ウン</t>
    </rPh>
    <phoneticPr fontId="3"/>
  </si>
  <si>
    <t>目次一覧</t>
    <rPh sb="0" eb="2">
      <t>モクジ</t>
    </rPh>
    <rPh sb="2" eb="4">
      <t>イチラン</t>
    </rPh>
    <phoneticPr fontId="10"/>
  </si>
  <si>
    <t>入力シート</t>
    <rPh sb="0" eb="2">
      <t>ニュウリョク</t>
    </rPh>
    <phoneticPr fontId="3"/>
  </si>
  <si>
    <t>候補者届出書（本人届出用）</t>
    <rPh sb="0" eb="3">
      <t>コウホシャ</t>
    </rPh>
    <rPh sb="3" eb="5">
      <t>トドケデ</t>
    </rPh>
    <rPh sb="5" eb="6">
      <t>ショ</t>
    </rPh>
    <rPh sb="7" eb="9">
      <t>ホンニン</t>
    </rPh>
    <rPh sb="9" eb="11">
      <t>トドケデ</t>
    </rPh>
    <rPh sb="11" eb="12">
      <t>ヨウ</t>
    </rPh>
    <phoneticPr fontId="3"/>
  </si>
  <si>
    <t>宣誓書</t>
    <rPh sb="0" eb="3">
      <t>センセイショ</t>
    </rPh>
    <phoneticPr fontId="3"/>
  </si>
  <si>
    <t>選挙立会人届出書</t>
    <rPh sb="0" eb="2">
      <t>センキョ</t>
    </rPh>
    <rPh sb="2" eb="4">
      <t>タチアイ</t>
    </rPh>
    <rPh sb="4" eb="5">
      <t>ニン</t>
    </rPh>
    <rPh sb="5" eb="7">
      <t>トドケデ</t>
    </rPh>
    <rPh sb="7" eb="8">
      <t>ショ</t>
    </rPh>
    <phoneticPr fontId="3"/>
  </si>
  <si>
    <t>選挙立会人承諾書</t>
    <rPh sb="0" eb="2">
      <t>センキョ</t>
    </rPh>
    <rPh sb="2" eb="4">
      <t>タチアイ</t>
    </rPh>
    <rPh sb="4" eb="5">
      <t>ニン</t>
    </rPh>
    <rPh sb="5" eb="8">
      <t>ショウダクショ</t>
    </rPh>
    <phoneticPr fontId="3"/>
  </si>
  <si>
    <t>開票立会人届出書</t>
    <rPh sb="0" eb="2">
      <t>カイヒョウ</t>
    </rPh>
    <rPh sb="2" eb="4">
      <t>タチアイ</t>
    </rPh>
    <rPh sb="4" eb="5">
      <t>ニン</t>
    </rPh>
    <rPh sb="5" eb="7">
      <t>トドケデ</t>
    </rPh>
    <rPh sb="7" eb="8">
      <t>ショ</t>
    </rPh>
    <phoneticPr fontId="3"/>
  </si>
  <si>
    <t>開票立会人承諾書</t>
    <rPh sb="0" eb="2">
      <t>カイヒョウ</t>
    </rPh>
    <rPh sb="2" eb="4">
      <t>タチアイ</t>
    </rPh>
    <rPh sb="4" eb="5">
      <t>ニン</t>
    </rPh>
    <rPh sb="5" eb="8">
      <t>ショウダクショ</t>
    </rPh>
    <phoneticPr fontId="3"/>
  </si>
  <si>
    <t>選挙事務所異動届出書</t>
    <rPh sb="0" eb="2">
      <t>センキョ</t>
    </rPh>
    <rPh sb="2" eb="4">
      <t>ジム</t>
    </rPh>
    <rPh sb="4" eb="5">
      <t>ショ</t>
    </rPh>
    <rPh sb="5" eb="7">
      <t>イドウ</t>
    </rPh>
    <rPh sb="7" eb="10">
      <t>トドケデショ</t>
    </rPh>
    <phoneticPr fontId="3"/>
  </si>
  <si>
    <t>出納責任者選任届</t>
    <rPh sb="0" eb="2">
      <t>スイトウ</t>
    </rPh>
    <rPh sb="2" eb="5">
      <t>セキニンシャ</t>
    </rPh>
    <rPh sb="5" eb="7">
      <t>センニン</t>
    </rPh>
    <rPh sb="7" eb="8">
      <t>トド</t>
    </rPh>
    <phoneticPr fontId="3"/>
  </si>
  <si>
    <t>出納責任者異動届</t>
    <rPh sb="0" eb="2">
      <t>スイトウ</t>
    </rPh>
    <rPh sb="2" eb="5">
      <t>セキニンシャ</t>
    </rPh>
    <rPh sb="5" eb="8">
      <t>イドウトドケ</t>
    </rPh>
    <phoneticPr fontId="3"/>
  </si>
  <si>
    <t>出納責任者職務代行届</t>
    <rPh sb="0" eb="2">
      <t>スイトウ</t>
    </rPh>
    <rPh sb="2" eb="5">
      <t>セキニンシャ</t>
    </rPh>
    <rPh sb="5" eb="7">
      <t>ショクム</t>
    </rPh>
    <rPh sb="7" eb="9">
      <t>ダイコウ</t>
    </rPh>
    <rPh sb="9" eb="10">
      <t>トド</t>
    </rPh>
    <phoneticPr fontId="3"/>
  </si>
  <si>
    <t>選挙公報掲載申請書</t>
    <rPh sb="0" eb="2">
      <t>センキョ</t>
    </rPh>
    <rPh sb="2" eb="4">
      <t>コウホウ</t>
    </rPh>
    <rPh sb="4" eb="6">
      <t>ケイサイ</t>
    </rPh>
    <rPh sb="6" eb="9">
      <t>シンセイショ</t>
    </rPh>
    <phoneticPr fontId="3"/>
  </si>
  <si>
    <t>選挙公報掲載文修正申請書</t>
    <rPh sb="0" eb="2">
      <t>センキョ</t>
    </rPh>
    <rPh sb="2" eb="4">
      <t>コウホウ</t>
    </rPh>
    <rPh sb="4" eb="6">
      <t>ケイサイ</t>
    </rPh>
    <rPh sb="6" eb="7">
      <t>ブン</t>
    </rPh>
    <rPh sb="7" eb="9">
      <t>シュウセイ</t>
    </rPh>
    <rPh sb="9" eb="12">
      <t>シンセイショ</t>
    </rPh>
    <phoneticPr fontId="3"/>
  </si>
  <si>
    <t>選挙公報掲載文撤回申請書</t>
    <rPh sb="0" eb="2">
      <t>センキョ</t>
    </rPh>
    <rPh sb="2" eb="4">
      <t>コウホウ</t>
    </rPh>
    <rPh sb="4" eb="6">
      <t>ケイサイ</t>
    </rPh>
    <rPh sb="6" eb="7">
      <t>ブン</t>
    </rPh>
    <rPh sb="7" eb="9">
      <t>テッカイ</t>
    </rPh>
    <rPh sb="9" eb="12">
      <t>シンセイショ</t>
    </rPh>
    <phoneticPr fontId="3"/>
  </si>
  <si>
    <t>選挙運動用自動車の使用の契約届出書</t>
    <phoneticPr fontId="3"/>
  </si>
  <si>
    <t>選挙運動用自動車使用証明書（自動車）</t>
  </si>
  <si>
    <t>請求書（選挙運動用自動車の使用）</t>
  </si>
  <si>
    <t>自動車燃料代確認申請書</t>
  </si>
  <si>
    <t>自動車燃料代確認書</t>
  </si>
  <si>
    <t>選挙運動用自動車使用証明書（燃料）</t>
  </si>
  <si>
    <t>ポスター作成契約届出書</t>
  </si>
  <si>
    <t>ポスター作成枚数確認申請書</t>
  </si>
  <si>
    <t>青森県選挙管理委員会事務局</t>
    <rPh sb="0" eb="2">
      <t>アオモリ</t>
    </rPh>
    <rPh sb="2" eb="3">
      <t>ケン</t>
    </rPh>
    <rPh sb="3" eb="5">
      <t>センキョ</t>
    </rPh>
    <rPh sb="5" eb="7">
      <t>カンリ</t>
    </rPh>
    <rPh sb="7" eb="10">
      <t>イインカイ</t>
    </rPh>
    <rPh sb="10" eb="13">
      <t>ジムキョク</t>
    </rPh>
    <phoneticPr fontId="10"/>
  </si>
  <si>
    <t>様式１</t>
    <rPh sb="0" eb="2">
      <t>ヨウシキ</t>
    </rPh>
    <phoneticPr fontId="3"/>
  </si>
  <si>
    <t>届出1</t>
    <rPh sb="0" eb="2">
      <t>トドケデ</t>
    </rPh>
    <phoneticPr fontId="3"/>
  </si>
  <si>
    <t>公営1</t>
    <rPh sb="0" eb="2">
      <t>コウエイ</t>
    </rPh>
    <phoneticPr fontId="3"/>
  </si>
  <si>
    <t>１　一般乗用旅客自動車運送事業者との運送契約による場合</t>
  </si>
  <si>
    <t>契約年月日</t>
    <rPh sb="0" eb="2">
      <t>ケイヤク</t>
    </rPh>
    <rPh sb="2" eb="5">
      <t>ネンガッピ</t>
    </rPh>
    <phoneticPr fontId="3"/>
  </si>
  <si>
    <t>運送契約期間</t>
    <rPh sb="0" eb="2">
      <t>ウンソウ</t>
    </rPh>
    <rPh sb="2" eb="4">
      <t>ケイヤク</t>
    </rPh>
    <rPh sb="4" eb="6">
      <t>キカン</t>
    </rPh>
    <phoneticPr fontId="3"/>
  </si>
  <si>
    <t>契約内容</t>
    <rPh sb="0" eb="2">
      <t>ケイヤク</t>
    </rPh>
    <rPh sb="2" eb="4">
      <t>ナイヨウ</t>
    </rPh>
    <phoneticPr fontId="3"/>
  </si>
  <si>
    <t>２　１に掲げる場合以外の場合</t>
  </si>
  <si>
    <t>借入れ期間等</t>
    <rPh sb="0" eb="1">
      <t>カ</t>
    </rPh>
    <rPh sb="1" eb="2">
      <t>イ</t>
    </rPh>
    <rPh sb="3" eb="6">
      <t>キカントウ</t>
    </rPh>
    <phoneticPr fontId="3"/>
  </si>
  <si>
    <t>項目</t>
    <rPh sb="0" eb="2">
      <t>コウモク</t>
    </rPh>
    <phoneticPr fontId="3"/>
  </si>
  <si>
    <t>区分</t>
    <rPh sb="0" eb="2">
      <t>クブン</t>
    </rPh>
    <phoneticPr fontId="3"/>
  </si>
  <si>
    <t>円</t>
    <rPh sb="0" eb="1">
      <t>エン</t>
    </rPh>
    <phoneticPr fontId="3"/>
  </si>
  <si>
    <t>運転手の雇用</t>
    <rPh sb="0" eb="3">
      <t>ウンテンシュ</t>
    </rPh>
    <rPh sb="4" eb="6">
      <t>コヨウ</t>
    </rPh>
    <phoneticPr fontId="3"/>
  </si>
  <si>
    <t>燃料代</t>
    <rPh sb="0" eb="3">
      <t>ネンリョウダイ</t>
    </rPh>
    <phoneticPr fontId="3"/>
  </si>
  <si>
    <t>備考１　契約届出書には、契約書の写しを添付してください。</t>
  </si>
  <si>
    <t>選挙運動用自動車使用証明書（自動車）</t>
    <rPh sb="10" eb="13">
      <t>ショウメイショ</t>
    </rPh>
    <rPh sb="14" eb="17">
      <t>ジドウシャ</t>
    </rPh>
    <phoneticPr fontId="3"/>
  </si>
  <si>
    <t>運送等契約区分</t>
    <rPh sb="0" eb="3">
      <t>ウンソウトウ</t>
    </rPh>
    <rPh sb="3" eb="5">
      <t>ケイヤク</t>
    </rPh>
    <rPh sb="5" eb="7">
      <t>クブン</t>
    </rPh>
    <phoneticPr fontId="3"/>
  </si>
  <si>
    <t>称及び住所並びに法人にあ</t>
    <rPh sb="0" eb="1">
      <t>ショウ</t>
    </rPh>
    <rPh sb="1" eb="2">
      <t>オヨ</t>
    </rPh>
    <rPh sb="3" eb="5">
      <t>ジュウショ</t>
    </rPh>
    <rPh sb="5" eb="6">
      <t>ナラ</t>
    </rPh>
    <rPh sb="8" eb="10">
      <t>ホウジン</t>
    </rPh>
    <phoneticPr fontId="3"/>
  </si>
  <si>
    <t>（該当する方の番号に</t>
    <rPh sb="1" eb="3">
      <t>ガイトウ</t>
    </rPh>
    <rPh sb="5" eb="6">
      <t>ホウ</t>
    </rPh>
    <rPh sb="7" eb="9">
      <t>バンゴウ</t>
    </rPh>
    <phoneticPr fontId="3"/>
  </si>
  <si>
    <t>２　左に掲げる場合以外の場合</t>
    <rPh sb="2" eb="3">
      <t>ヒダリ</t>
    </rPh>
    <rPh sb="4" eb="5">
      <t>カカ</t>
    </rPh>
    <rPh sb="7" eb="9">
      <t>バアイ</t>
    </rPh>
    <rPh sb="9" eb="11">
      <t>イガイ</t>
    </rPh>
    <rPh sb="12" eb="14">
      <t>バアイ</t>
    </rPh>
    <phoneticPr fontId="3"/>
  </si>
  <si>
    <t>車種及び自動車登録番号</t>
    <rPh sb="0" eb="2">
      <t>シャシュ</t>
    </rPh>
    <rPh sb="2" eb="3">
      <t>オヨ</t>
    </rPh>
    <rPh sb="4" eb="7">
      <t>ジドウシャ</t>
    </rPh>
    <rPh sb="7" eb="9">
      <t>トウロク</t>
    </rPh>
    <rPh sb="9" eb="11">
      <t>バンゴウ</t>
    </rPh>
    <phoneticPr fontId="3"/>
  </si>
  <si>
    <t>運送等年月日</t>
    <rPh sb="0" eb="3">
      <t>ウンソウトウ</t>
    </rPh>
    <rPh sb="3" eb="6">
      <t>ネンガッピ</t>
    </rPh>
    <phoneticPr fontId="3"/>
  </si>
  <si>
    <t>運送等金額</t>
    <rPh sb="0" eb="3">
      <t>ウンソウトウ</t>
    </rPh>
    <rPh sb="3" eb="5">
      <t>キンガク</t>
    </rPh>
    <phoneticPr fontId="3"/>
  </si>
  <si>
    <t>っては代表者の氏名　　　</t>
    <rPh sb="3" eb="6">
      <t>ダイヒョウシャ</t>
    </rPh>
    <rPh sb="7" eb="9">
      <t>シメイ</t>
    </rPh>
    <phoneticPr fontId="3"/>
  </si>
  <si>
    <t xml:space="preserve">    ４　公費負担の限度額は、選挙運動用自動車１台につき１日当たり次の金額までです。</t>
  </si>
  <si>
    <t>請　　求　　書</t>
    <rPh sb="0" eb="1">
      <t>ショウ</t>
    </rPh>
    <rPh sb="3" eb="4">
      <t>モトム</t>
    </rPh>
    <rPh sb="6" eb="7">
      <t>ショ</t>
    </rPh>
    <phoneticPr fontId="3"/>
  </si>
  <si>
    <t>（選挙運動用自動車の使用）</t>
    <rPh sb="1" eb="3">
      <t>センキョ</t>
    </rPh>
    <rPh sb="3" eb="6">
      <t>ウンドウヨウ</t>
    </rPh>
    <rPh sb="6" eb="9">
      <t>ジドウシャ</t>
    </rPh>
    <rPh sb="10" eb="12">
      <t>シヨウ</t>
    </rPh>
    <phoneticPr fontId="3"/>
  </si>
  <si>
    <t>　青森県知事　殿</t>
    <rPh sb="1" eb="3">
      <t>アオモリ</t>
    </rPh>
    <rPh sb="3" eb="6">
      <t>ケンチジ</t>
    </rPh>
    <rPh sb="7" eb="8">
      <t>ドノ</t>
    </rPh>
    <phoneticPr fontId="3"/>
  </si>
  <si>
    <t>電話番号</t>
    <rPh sb="0" eb="2">
      <t>デンワ</t>
    </rPh>
    <rPh sb="2" eb="4">
      <t>バンゴウ</t>
    </rPh>
    <phoneticPr fontId="3"/>
  </si>
  <si>
    <t>１　請求金額</t>
    <rPh sb="2" eb="4">
      <t>セイキュウ</t>
    </rPh>
    <rPh sb="4" eb="6">
      <t>キンガク</t>
    </rPh>
    <phoneticPr fontId="3"/>
  </si>
  <si>
    <t>２　内　　訳</t>
    <rPh sb="2" eb="3">
      <t>ナイ</t>
    </rPh>
    <rPh sb="5" eb="6">
      <t>ヤク</t>
    </rPh>
    <phoneticPr fontId="3"/>
  </si>
  <si>
    <t>　　別紙請求内訳書のとおり</t>
    <rPh sb="2" eb="4">
      <t>ベッシ</t>
    </rPh>
    <rPh sb="4" eb="6">
      <t>セイキュウ</t>
    </rPh>
    <rPh sb="6" eb="9">
      <t>ウチワケショ</t>
    </rPh>
    <phoneticPr fontId="3"/>
  </si>
  <si>
    <t>４　候補者の氏名</t>
    <rPh sb="2" eb="5">
      <t>コウホシャ</t>
    </rPh>
    <rPh sb="6" eb="8">
      <t>シメイ</t>
    </rPh>
    <phoneticPr fontId="3"/>
  </si>
  <si>
    <t xml:space="preserve">    ２　候補者が供託物を没収された場合には、青森県に支払を請求することはできません。</t>
  </si>
  <si>
    <t>様式３の別紙のその１</t>
    <rPh sb="0" eb="2">
      <t>ヨウシキ</t>
    </rPh>
    <rPh sb="4" eb="6">
      <t>ベッシ</t>
    </rPh>
    <phoneticPr fontId="3"/>
  </si>
  <si>
    <t>請　求　内　訳　書</t>
    <rPh sb="0" eb="1">
      <t>ショウ</t>
    </rPh>
    <rPh sb="2" eb="3">
      <t>モトム</t>
    </rPh>
    <rPh sb="4" eb="5">
      <t>ナイ</t>
    </rPh>
    <rPh sb="6" eb="7">
      <t>ヤク</t>
    </rPh>
    <rPh sb="8" eb="9">
      <t>ショ</t>
    </rPh>
    <phoneticPr fontId="3"/>
  </si>
  <si>
    <t>（一般乗用旅客自動車運送事業者との運送契約により自動車を使用した場合）</t>
    <phoneticPr fontId="3"/>
  </si>
  <si>
    <t>使用年月日</t>
    <rPh sb="0" eb="2">
      <t>シヨウ</t>
    </rPh>
    <rPh sb="2" eb="5">
      <t>ネンガッピ</t>
    </rPh>
    <phoneticPr fontId="3"/>
  </si>
  <si>
    <t>基準限度額(ﾛ)</t>
    <rPh sb="0" eb="2">
      <t>キジュン</t>
    </rPh>
    <rPh sb="2" eb="4">
      <t>ゲンド</t>
    </rPh>
    <rPh sb="4" eb="5">
      <t>ガク</t>
    </rPh>
    <phoneticPr fontId="3"/>
  </si>
  <si>
    <t>請求金額</t>
    <rPh sb="0" eb="2">
      <t>セイキュウ</t>
    </rPh>
    <rPh sb="2" eb="4">
      <t>キンガク</t>
    </rPh>
    <phoneticPr fontId="3"/>
  </si>
  <si>
    <t>（</t>
    <phoneticPr fontId="3"/>
  </si>
  <si>
    <t>運　送　金　額　(ｲ)</t>
    <rPh sb="0" eb="1">
      <t>ウン</t>
    </rPh>
    <rPh sb="2" eb="3">
      <t>ソウ</t>
    </rPh>
    <rPh sb="4" eb="5">
      <t>キン</t>
    </rPh>
    <rPh sb="6" eb="7">
      <t>ガク</t>
    </rPh>
    <phoneticPr fontId="3"/>
  </si>
  <si>
    <t>計</t>
    <rPh sb="0" eb="1">
      <t>ケイ</t>
    </rPh>
    <phoneticPr fontId="3"/>
  </si>
  <si>
    <t>備考　「請求金額」欄には、(ｲ)又は(ﾛ)のうちいずれか少ない方の額を記載してください。</t>
  </si>
  <si>
    <t>様式３の別紙のその２</t>
    <rPh sb="0" eb="2">
      <t>ヨウシキ</t>
    </rPh>
    <rPh sb="4" eb="6">
      <t>ベッシ</t>
    </rPh>
    <phoneticPr fontId="3"/>
  </si>
  <si>
    <t>（一般乗用旅客自動車運送事業者以外の者との契約により自動車を使用した場合）</t>
    <phoneticPr fontId="3"/>
  </si>
  <si>
    <t>販売年月日</t>
    <rPh sb="0" eb="2">
      <t>ハンバイ</t>
    </rPh>
    <rPh sb="2" eb="5">
      <t>ネンガッピ</t>
    </rPh>
    <phoneticPr fontId="3"/>
  </si>
  <si>
    <t>雇用年月日</t>
    <rPh sb="0" eb="2">
      <t>コヨウ</t>
    </rPh>
    <rPh sb="2" eb="5">
      <t>ネンガッピ</t>
    </rPh>
    <phoneticPr fontId="3"/>
  </si>
  <si>
    <t>自動車燃料代確認申請書</t>
    <rPh sb="3" eb="6">
      <t>ネンリョウダイ</t>
    </rPh>
    <rPh sb="6" eb="8">
      <t>カクニン</t>
    </rPh>
    <rPh sb="8" eb="11">
      <t>シンセイショ</t>
    </rPh>
    <phoneticPr fontId="3"/>
  </si>
  <si>
    <t>　次の自動車燃料代につき、青森県議会議員及び青森県知事の選挙における選挙運動用自動</t>
    <phoneticPr fontId="3"/>
  </si>
  <si>
    <t>１　契約年月日</t>
    <rPh sb="2" eb="4">
      <t>ケイヤク</t>
    </rPh>
    <rPh sb="4" eb="7">
      <t>ネンガッピ</t>
    </rPh>
    <phoneticPr fontId="3"/>
  </si>
  <si>
    <t>２　契約の相手方の氏名又は名称及び住所並びに法人にあってはその代表者の氏名</t>
    <rPh sb="2" eb="4">
      <t>ケイヤク</t>
    </rPh>
    <phoneticPr fontId="3"/>
  </si>
  <si>
    <t>購入金額</t>
    <rPh sb="0" eb="2">
      <t>コウニュウ</t>
    </rPh>
    <rPh sb="2" eb="4">
      <t>キンガク</t>
    </rPh>
    <phoneticPr fontId="3"/>
  </si>
  <si>
    <t>左のうち確認済又は確認申請金額</t>
    <rPh sb="0" eb="1">
      <t>ヒダリ</t>
    </rPh>
    <rPh sb="4" eb="6">
      <t>カクニン</t>
    </rPh>
    <rPh sb="6" eb="7">
      <t>ズ</t>
    </rPh>
    <rPh sb="7" eb="8">
      <t>マタ</t>
    </rPh>
    <rPh sb="9" eb="11">
      <t>カクニン</t>
    </rPh>
    <rPh sb="11" eb="13">
      <t>シンセイ</t>
    </rPh>
    <rPh sb="13" eb="15">
      <t>キンガク</t>
    </rPh>
    <phoneticPr fontId="3"/>
  </si>
  <si>
    <t>前回までの累積金額（Ａ）</t>
    <rPh sb="0" eb="2">
      <t>ゼンカイ</t>
    </rPh>
    <rPh sb="5" eb="7">
      <t>ルイセキ</t>
    </rPh>
    <rPh sb="7" eb="9">
      <t>キンガク</t>
    </rPh>
    <phoneticPr fontId="3"/>
  </si>
  <si>
    <t>今回の購入金額（Ｂ）</t>
    <rPh sb="0" eb="2">
      <t>コンカイ</t>
    </rPh>
    <rPh sb="3" eb="5">
      <t>コウニュウ</t>
    </rPh>
    <rPh sb="5" eb="7">
      <t>キンガク</t>
    </rPh>
    <phoneticPr fontId="3"/>
  </si>
  <si>
    <t>燃料代（Ａ）＋（Ｂ）</t>
    <rPh sb="0" eb="3">
      <t>ネンリョウダイ</t>
    </rPh>
    <phoneticPr fontId="3"/>
  </si>
  <si>
    <t>区　　　　　分</t>
    <rPh sb="0" eb="1">
      <t>ク</t>
    </rPh>
    <rPh sb="6" eb="7">
      <t>ブン</t>
    </rPh>
    <phoneticPr fontId="3"/>
  </si>
  <si>
    <t>備　　　　　　考</t>
    <rPh sb="0" eb="1">
      <t>ソノオ</t>
    </rPh>
    <rPh sb="7" eb="8">
      <t>コウ</t>
    </rPh>
    <phoneticPr fontId="3"/>
  </si>
  <si>
    <t>公営2</t>
    <rPh sb="0" eb="2">
      <t>コウエイ</t>
    </rPh>
    <phoneticPr fontId="3"/>
  </si>
  <si>
    <t>公営4</t>
    <rPh sb="0" eb="2">
      <t>コウエイ</t>
    </rPh>
    <phoneticPr fontId="3"/>
  </si>
  <si>
    <t>公営5</t>
    <rPh sb="0" eb="2">
      <t>コウエイ</t>
    </rPh>
    <phoneticPr fontId="3"/>
  </si>
  <si>
    <t>公営6</t>
    <rPh sb="0" eb="2">
      <t>コウエイ</t>
    </rPh>
    <phoneticPr fontId="3"/>
  </si>
  <si>
    <t>公営7</t>
    <rPh sb="0" eb="2">
      <t>コウエイ</t>
    </rPh>
    <phoneticPr fontId="3"/>
  </si>
  <si>
    <t>公営8</t>
    <rPh sb="0" eb="2">
      <t>コウエイ</t>
    </rPh>
    <phoneticPr fontId="3"/>
  </si>
  <si>
    <t>公営9</t>
    <rPh sb="0" eb="2">
      <t>コウエイ</t>
    </rPh>
    <phoneticPr fontId="3"/>
  </si>
  <si>
    <t>公営10</t>
    <rPh sb="0" eb="2">
      <t>コウエイ</t>
    </rPh>
    <phoneticPr fontId="3"/>
  </si>
  <si>
    <t>公営11</t>
    <rPh sb="0" eb="2">
      <t>コウエイ</t>
    </rPh>
    <phoneticPr fontId="3"/>
  </si>
  <si>
    <t>届出2</t>
    <rPh sb="0" eb="2">
      <t>トドケデ</t>
    </rPh>
    <phoneticPr fontId="3"/>
  </si>
  <si>
    <t>届出3</t>
    <rPh sb="0" eb="2">
      <t>トドケデ</t>
    </rPh>
    <phoneticPr fontId="3"/>
  </si>
  <si>
    <t>届出4</t>
    <rPh sb="0" eb="2">
      <t>トドケデ</t>
    </rPh>
    <phoneticPr fontId="3"/>
  </si>
  <si>
    <t>届出5</t>
    <rPh sb="0" eb="2">
      <t>トドケデ</t>
    </rPh>
    <phoneticPr fontId="3"/>
  </si>
  <si>
    <t>届出6</t>
    <rPh sb="0" eb="2">
      <t>トドケデ</t>
    </rPh>
    <phoneticPr fontId="3"/>
  </si>
  <si>
    <t>届出7</t>
    <rPh sb="0" eb="2">
      <t>トドケデ</t>
    </rPh>
    <phoneticPr fontId="3"/>
  </si>
  <si>
    <t>届出8</t>
    <rPh sb="0" eb="2">
      <t>トドケデ</t>
    </rPh>
    <phoneticPr fontId="3"/>
  </si>
  <si>
    <t>届出9</t>
    <rPh sb="0" eb="2">
      <t>トドケデ</t>
    </rPh>
    <phoneticPr fontId="3"/>
  </si>
  <si>
    <t>届出10</t>
    <rPh sb="0" eb="2">
      <t>トドケデ</t>
    </rPh>
    <phoneticPr fontId="3"/>
  </si>
  <si>
    <t>届出11</t>
    <rPh sb="0" eb="2">
      <t>トドケデ</t>
    </rPh>
    <phoneticPr fontId="3"/>
  </si>
  <si>
    <t>届出12</t>
    <rPh sb="0" eb="2">
      <t>トドケデ</t>
    </rPh>
    <phoneticPr fontId="3"/>
  </si>
  <si>
    <t>届出13</t>
    <rPh sb="0" eb="2">
      <t>トドケデ</t>
    </rPh>
    <phoneticPr fontId="3"/>
  </si>
  <si>
    <t>届出14</t>
    <rPh sb="0" eb="2">
      <t>トドケデ</t>
    </rPh>
    <phoneticPr fontId="3"/>
  </si>
  <si>
    <t>届出15</t>
    <rPh sb="0" eb="2">
      <t>トドケデ</t>
    </rPh>
    <phoneticPr fontId="3"/>
  </si>
  <si>
    <t>届出16</t>
    <rPh sb="0" eb="2">
      <t>トドケデ</t>
    </rPh>
    <phoneticPr fontId="3"/>
  </si>
  <si>
    <t>届出17</t>
    <rPh sb="0" eb="2">
      <t>トドケデ</t>
    </rPh>
    <phoneticPr fontId="3"/>
  </si>
  <si>
    <t>届出18</t>
    <rPh sb="0" eb="2">
      <t>トドケデ</t>
    </rPh>
    <phoneticPr fontId="3"/>
  </si>
  <si>
    <t>届出19</t>
    <rPh sb="0" eb="2">
      <t>トドケデ</t>
    </rPh>
    <phoneticPr fontId="3"/>
  </si>
  <si>
    <t>自動車燃料代確認書</t>
    <rPh sb="3" eb="6">
      <t>ネンリョウダイ</t>
    </rPh>
    <rPh sb="6" eb="9">
      <t>カクニンショ</t>
    </rPh>
    <phoneticPr fontId="3"/>
  </si>
  <si>
    <t>２　候補者の氏名</t>
    <rPh sb="2" eb="5">
      <t>コウホシャ</t>
    </rPh>
    <rPh sb="6" eb="8">
      <t>シメイ</t>
    </rPh>
    <phoneticPr fontId="3"/>
  </si>
  <si>
    <t>選挙運動用自動車使用証明書（燃料）</t>
    <rPh sb="10" eb="13">
      <t>ショウメイショ</t>
    </rPh>
    <rPh sb="14" eb="16">
      <t>ネンリョウ</t>
    </rPh>
    <phoneticPr fontId="3"/>
  </si>
  <si>
    <t>燃料供給業者の氏名又は名</t>
    <rPh sb="0" eb="2">
      <t>ネンリョウ</t>
    </rPh>
    <rPh sb="2" eb="4">
      <t>キョウキュウ</t>
    </rPh>
    <rPh sb="4" eb="6">
      <t>ギョウシャ</t>
    </rPh>
    <rPh sb="7" eb="9">
      <t>シメイ</t>
    </rPh>
    <rPh sb="9" eb="10">
      <t>マタ</t>
    </rPh>
    <rPh sb="11" eb="12">
      <t>ナ</t>
    </rPh>
    <phoneticPr fontId="3"/>
  </si>
  <si>
    <t>燃料供給年月日</t>
    <rPh sb="0" eb="2">
      <t>ネンリョウ</t>
    </rPh>
    <rPh sb="2" eb="4">
      <t>キョウキュウ</t>
    </rPh>
    <rPh sb="4" eb="7">
      <t>ネンガッピ</t>
    </rPh>
    <phoneticPr fontId="3"/>
  </si>
  <si>
    <t>燃料供給量</t>
    <rPh sb="0" eb="2">
      <t>ネンリョウ</t>
    </rPh>
    <rPh sb="2" eb="4">
      <t>キョウキュウ</t>
    </rPh>
    <rPh sb="4" eb="5">
      <t>リョウ</t>
    </rPh>
    <phoneticPr fontId="3"/>
  </si>
  <si>
    <t>㍑</t>
    <phoneticPr fontId="3"/>
  </si>
  <si>
    <t>選挙運動用自動車使用証明書（運転手）</t>
    <rPh sb="10" eb="13">
      <t>ショウメイショ</t>
    </rPh>
    <rPh sb="14" eb="17">
      <t>ウンテンシュ</t>
    </rPh>
    <phoneticPr fontId="3"/>
  </si>
  <si>
    <t>運転手の氏名及び住所</t>
    <rPh sb="0" eb="3">
      <t>ウンテンシュ</t>
    </rPh>
    <rPh sb="4" eb="6">
      <t>シメイ</t>
    </rPh>
    <rPh sb="6" eb="7">
      <t>オヨ</t>
    </rPh>
    <rPh sb="8" eb="10">
      <t>ジュウショ</t>
    </rPh>
    <phoneticPr fontId="3"/>
  </si>
  <si>
    <t>報酬の額</t>
    <rPh sb="0" eb="2">
      <t>ホウシュウ</t>
    </rPh>
    <rPh sb="3" eb="4">
      <t>ガク</t>
    </rPh>
    <phoneticPr fontId="3"/>
  </si>
  <si>
    <t>備　　　　　　　考</t>
    <rPh sb="0" eb="1">
      <t>ソナエ</t>
    </rPh>
    <rPh sb="8" eb="9">
      <t>コウ</t>
    </rPh>
    <phoneticPr fontId="3"/>
  </si>
  <si>
    <t>作成契約枚数</t>
    <rPh sb="0" eb="2">
      <t>サクセイ</t>
    </rPh>
    <rPh sb="2" eb="4">
      <t>ケイヤク</t>
    </rPh>
    <rPh sb="4" eb="6">
      <t>マイスウ</t>
    </rPh>
    <phoneticPr fontId="3"/>
  </si>
  <si>
    <t>作成契約金額</t>
    <rPh sb="0" eb="2">
      <t>サクセイ</t>
    </rPh>
    <rPh sb="2" eb="4">
      <t>ケイヤク</t>
    </rPh>
    <rPh sb="4" eb="6">
      <t>キンガク</t>
    </rPh>
    <phoneticPr fontId="3"/>
  </si>
  <si>
    <t>ポスター作成契約届出書</t>
    <rPh sb="4" eb="6">
      <t>サクセイ</t>
    </rPh>
    <phoneticPr fontId="3"/>
  </si>
  <si>
    <t>ポスター作成枚数確認申請書</t>
    <rPh sb="4" eb="6">
      <t>サクセイ</t>
    </rPh>
    <rPh sb="6" eb="8">
      <t>マイスウ</t>
    </rPh>
    <rPh sb="8" eb="10">
      <t>カクニン</t>
    </rPh>
    <rPh sb="10" eb="13">
      <t>シンセイショ</t>
    </rPh>
    <phoneticPr fontId="3"/>
  </si>
  <si>
    <t>　次のポスター作成枚数につき、青森県議会議員及び青森県知事の選挙における選挙運動用</t>
    <phoneticPr fontId="3"/>
  </si>
  <si>
    <t>３　確認申請枚数</t>
    <rPh sb="2" eb="4">
      <t>カクニン</t>
    </rPh>
    <rPh sb="4" eb="6">
      <t>シンセイ</t>
    </rPh>
    <rPh sb="6" eb="8">
      <t>マイスウ</t>
    </rPh>
    <phoneticPr fontId="3"/>
  </si>
  <si>
    <t>前回までの累積枚数（Ａ）</t>
    <rPh sb="0" eb="2">
      <t>ゼンカイ</t>
    </rPh>
    <rPh sb="5" eb="7">
      <t>ルイセキ</t>
    </rPh>
    <rPh sb="7" eb="9">
      <t>マイスウ</t>
    </rPh>
    <phoneticPr fontId="3"/>
  </si>
  <si>
    <t>今回の枚数（Ｂ）</t>
    <rPh sb="0" eb="2">
      <t>コンカイ</t>
    </rPh>
    <rPh sb="3" eb="5">
      <t>マイスウ</t>
    </rPh>
    <rPh sb="5" eb="6">
      <t>キンガク</t>
    </rPh>
    <phoneticPr fontId="3"/>
  </si>
  <si>
    <t>枚数計（Ａ）＋（Ｂ）</t>
    <rPh sb="0" eb="2">
      <t>マイスウ</t>
    </rPh>
    <rPh sb="2" eb="3">
      <t>ケイ</t>
    </rPh>
    <phoneticPr fontId="3"/>
  </si>
  <si>
    <t>作成枚数</t>
    <rPh sb="0" eb="2">
      <t>サクセイ</t>
    </rPh>
    <rPh sb="2" eb="4">
      <t>マイスウ</t>
    </rPh>
    <phoneticPr fontId="3"/>
  </si>
  <si>
    <t>枚</t>
    <rPh sb="0" eb="1">
      <t>マイ</t>
    </rPh>
    <phoneticPr fontId="3"/>
  </si>
  <si>
    <t>左のうち確認済又は確認申請枚数</t>
    <rPh sb="0" eb="1">
      <t>ヒダリ</t>
    </rPh>
    <rPh sb="4" eb="6">
      <t>カクニン</t>
    </rPh>
    <rPh sb="6" eb="7">
      <t>ズ</t>
    </rPh>
    <rPh sb="7" eb="8">
      <t>マタ</t>
    </rPh>
    <rPh sb="9" eb="11">
      <t>カクニン</t>
    </rPh>
    <rPh sb="11" eb="13">
      <t>シンセイ</t>
    </rPh>
    <rPh sb="13" eb="15">
      <t>マイスウ</t>
    </rPh>
    <phoneticPr fontId="3"/>
  </si>
  <si>
    <t>ポスター作成枚数確認書</t>
    <rPh sb="4" eb="6">
      <t>サクセイ</t>
    </rPh>
    <rPh sb="6" eb="8">
      <t>マイスウ</t>
    </rPh>
    <rPh sb="8" eb="11">
      <t>カクニンショ</t>
    </rPh>
    <phoneticPr fontId="3"/>
  </si>
  <si>
    <t>３　確認枚数</t>
    <rPh sb="2" eb="4">
      <t>カクニン</t>
    </rPh>
    <rPh sb="4" eb="6">
      <t>マイスウ</t>
    </rPh>
    <phoneticPr fontId="3"/>
  </si>
  <si>
    <t>ポスター作成証明書</t>
    <rPh sb="4" eb="6">
      <t>サクセイ</t>
    </rPh>
    <rPh sb="6" eb="9">
      <t>ショウメイショ</t>
    </rPh>
    <phoneticPr fontId="3"/>
  </si>
  <si>
    <t>ポスター作成業者の氏名又は</t>
    <rPh sb="4" eb="6">
      <t>サクセイ</t>
    </rPh>
    <rPh sb="6" eb="8">
      <t>ギョウシャ</t>
    </rPh>
    <rPh sb="9" eb="11">
      <t>シメイ</t>
    </rPh>
    <rPh sb="11" eb="12">
      <t>マタ</t>
    </rPh>
    <phoneticPr fontId="3"/>
  </si>
  <si>
    <t>名称及び住所並びに法人にあ</t>
    <rPh sb="1" eb="2">
      <t>ショウ</t>
    </rPh>
    <rPh sb="2" eb="3">
      <t>オヨ</t>
    </rPh>
    <rPh sb="4" eb="6">
      <t>ジュウショ</t>
    </rPh>
    <rPh sb="6" eb="7">
      <t>ナラ</t>
    </rPh>
    <rPh sb="9" eb="11">
      <t>ホウジン</t>
    </rPh>
    <phoneticPr fontId="3"/>
  </si>
  <si>
    <t>っては代表者の氏名　　　　</t>
    <rPh sb="3" eb="6">
      <t>ダイヒョウシャ</t>
    </rPh>
    <rPh sb="7" eb="9">
      <t>シメイ</t>
    </rPh>
    <phoneticPr fontId="3"/>
  </si>
  <si>
    <t>作成金額</t>
    <rPh sb="0" eb="2">
      <t>サクセイ</t>
    </rPh>
    <rPh sb="2" eb="4">
      <t>キンガク</t>
    </rPh>
    <phoneticPr fontId="3"/>
  </si>
  <si>
    <t>当該選挙区におけるポスター掲示場数</t>
  </si>
  <si>
    <t xml:space="preserve">      (2) 限度額</t>
  </si>
  <si>
    <t>（ポスターの作成）</t>
    <rPh sb="6" eb="8">
      <t>サクセイ</t>
    </rPh>
    <phoneticPr fontId="3"/>
  </si>
  <si>
    <t>備考１　この請求書は、候補者から受領したポスター作成枚数確認書及びポスター作成証明</t>
    <rPh sb="39" eb="41">
      <t>ショウメイ</t>
    </rPh>
    <phoneticPr fontId="3"/>
  </si>
  <si>
    <t>選挙区に</t>
    <rPh sb="0" eb="3">
      <t>センキョク</t>
    </rPh>
    <phoneticPr fontId="3"/>
  </si>
  <si>
    <t>単価</t>
    <rPh sb="0" eb="2">
      <t>タンカ</t>
    </rPh>
    <phoneticPr fontId="3"/>
  </si>
  <si>
    <t>枚数</t>
    <rPh sb="0" eb="2">
      <t>マイスウ</t>
    </rPh>
    <phoneticPr fontId="3"/>
  </si>
  <si>
    <t>金額</t>
    <rPh sb="0" eb="2">
      <t>キンガク</t>
    </rPh>
    <phoneticPr fontId="3"/>
  </si>
  <si>
    <t>(A)</t>
    <phoneticPr fontId="3"/>
  </si>
  <si>
    <t>(B)</t>
    <phoneticPr fontId="3"/>
  </si>
  <si>
    <t>(A)×(B)=</t>
    <phoneticPr fontId="3"/>
  </si>
  <si>
    <t>(C)</t>
    <phoneticPr fontId="3"/>
  </si>
  <si>
    <t>おけるポ</t>
    <phoneticPr fontId="3"/>
  </si>
  <si>
    <t>スター掲</t>
    <rPh sb="3" eb="4">
      <t>ケイ</t>
    </rPh>
    <phoneticPr fontId="3"/>
  </si>
  <si>
    <t>示場数</t>
    <rPh sb="0" eb="1">
      <t>シメス</t>
    </rPh>
    <rPh sb="1" eb="2">
      <t>ジョウ</t>
    </rPh>
    <rPh sb="2" eb="3">
      <t>カズ</t>
    </rPh>
    <phoneticPr fontId="3"/>
  </si>
  <si>
    <t>箇所</t>
    <rPh sb="0" eb="2">
      <t>カショ</t>
    </rPh>
    <phoneticPr fontId="3"/>
  </si>
  <si>
    <t>基準限度額</t>
    <rPh sb="0" eb="2">
      <t>キジュン</t>
    </rPh>
    <rPh sb="2" eb="4">
      <t>ゲンド</t>
    </rPh>
    <rPh sb="4" eb="5">
      <t>ガク</t>
    </rPh>
    <phoneticPr fontId="3"/>
  </si>
  <si>
    <t>請求金額</t>
    <rPh sb="0" eb="2">
      <t>セイキュウ</t>
    </rPh>
    <rPh sb="2" eb="3">
      <t>キン</t>
    </rPh>
    <rPh sb="3" eb="4">
      <t>ガク</t>
    </rPh>
    <phoneticPr fontId="3"/>
  </si>
  <si>
    <t>(H)</t>
    <phoneticPr fontId="3"/>
  </si>
  <si>
    <t>(I)</t>
    <phoneticPr fontId="3"/>
  </si>
  <si>
    <t>(D)</t>
    <phoneticPr fontId="3"/>
  </si>
  <si>
    <t>(E)</t>
    <phoneticPr fontId="3"/>
  </si>
  <si>
    <t>(D)×(E)=</t>
    <phoneticPr fontId="3"/>
  </si>
  <si>
    <t>(F)</t>
    <phoneticPr fontId="3"/>
  </si>
  <si>
    <t>(G)</t>
    <phoneticPr fontId="3"/>
  </si>
  <si>
    <t>(G)×(H)=</t>
    <phoneticPr fontId="3"/>
  </si>
  <si>
    <t>契約1</t>
    <rPh sb="0" eb="2">
      <t>ケイヤク</t>
    </rPh>
    <phoneticPr fontId="3"/>
  </si>
  <si>
    <t>契約2</t>
    <rPh sb="0" eb="2">
      <t>ケイヤク</t>
    </rPh>
    <phoneticPr fontId="3"/>
  </si>
  <si>
    <t>契約3</t>
    <rPh sb="0" eb="2">
      <t>ケイヤク</t>
    </rPh>
    <phoneticPr fontId="3"/>
  </si>
  <si>
    <t>契約4</t>
    <rPh sb="0" eb="2">
      <t>ケイヤク</t>
    </rPh>
    <phoneticPr fontId="3"/>
  </si>
  <si>
    <t>契約5</t>
    <rPh sb="0" eb="2">
      <t>ケイヤク</t>
    </rPh>
    <phoneticPr fontId="3"/>
  </si>
  <si>
    <t>運　送　契　約　書</t>
  </si>
  <si>
    <t>１　使用目的</t>
  </si>
  <si>
    <t xml:space="preserve">    公職選挙法第１４１条の規定に基づき、選挙運動のために使用</t>
  </si>
  <si>
    <t>２　車種及び登録番号</t>
  </si>
  <si>
    <t>３　台数　　　　１台</t>
  </si>
  <si>
    <t>４　使用期間</t>
  </si>
  <si>
    <t>５　契約金額              　円（内訳  １日　　　　　　円×　　日間）</t>
  </si>
  <si>
    <t>６　使用上の義務等</t>
  </si>
  <si>
    <t>７　請求及び支払</t>
  </si>
  <si>
    <t xml:space="preserve">      甲  住　　所</t>
  </si>
  <si>
    <t xml:space="preserve">      乙  住　　所</t>
  </si>
  <si>
    <t xml:space="preserve">    甲は、法令に従い、本件車輌の運行義務を負うことはもちろん、乙の定める約款に従う義務</t>
    <phoneticPr fontId="3"/>
  </si>
  <si>
    <t>　を負う。</t>
    <phoneticPr fontId="3"/>
  </si>
  <si>
    <t>　  この契約に基づく契約金額については、乙は、青森県に対し請求するものとし、甲はこれに</t>
    <phoneticPr fontId="3"/>
  </si>
  <si>
    <t>　必要な手続きを遅滞なく行うものとする。</t>
    <phoneticPr fontId="3"/>
  </si>
  <si>
    <t xml:space="preserve">    なお、青森県に請求する金額が、契約金額に満たないときは、甲は乙に対し、不足額を速や</t>
    <phoneticPr fontId="3"/>
  </si>
  <si>
    <t>　かに支払うものとする。</t>
    <phoneticPr fontId="3"/>
  </si>
  <si>
    <t xml:space="preserve">    ただし、甲が公職選挙法第９３条（供託物の没収）の規定に該当した場合は、乙は青森県に</t>
    <phoneticPr fontId="3"/>
  </si>
  <si>
    <t>代表者</t>
    <rPh sb="0" eb="3">
      <t>ダイヒョウシャ</t>
    </rPh>
    <phoneticPr fontId="3"/>
  </si>
  <si>
    <t>名　称</t>
    <rPh sb="0" eb="1">
      <t>ナ</t>
    </rPh>
    <rPh sb="2" eb="3">
      <t>ショウ</t>
    </rPh>
    <phoneticPr fontId="3"/>
  </si>
  <si>
    <t>氏　名</t>
    <rPh sb="0" eb="1">
      <t>ウジ</t>
    </rPh>
    <rPh sb="2" eb="3">
      <t>メイ</t>
    </rPh>
    <phoneticPr fontId="3"/>
  </si>
  <si>
    <t>別紙１</t>
    <rPh sb="0" eb="2">
      <t>ベッシ</t>
    </rPh>
    <phoneticPr fontId="3"/>
  </si>
  <si>
    <t>収　入</t>
    <rPh sb="0" eb="1">
      <t>シュウ</t>
    </rPh>
    <rPh sb="2" eb="3">
      <t>ハイ</t>
    </rPh>
    <phoneticPr fontId="3"/>
  </si>
  <si>
    <t>印　紙</t>
    <rPh sb="0" eb="1">
      <t>イン</t>
    </rPh>
    <rPh sb="2" eb="3">
      <t>カミ</t>
    </rPh>
    <phoneticPr fontId="3"/>
  </si>
  <si>
    <t>　は請求できない。</t>
    <phoneticPr fontId="3"/>
  </si>
  <si>
    <t>車輌賃貸借契約書</t>
    <rPh sb="0" eb="2">
      <t>シャリョウ</t>
    </rPh>
    <rPh sb="2" eb="5">
      <t>チンタイシャク</t>
    </rPh>
    <phoneticPr fontId="3"/>
  </si>
  <si>
    <t>選挙運動用自動車燃料供給契約書</t>
    <phoneticPr fontId="3"/>
  </si>
  <si>
    <t>１　供給する期間</t>
    <rPh sb="2" eb="4">
      <t>キョウキュウ</t>
    </rPh>
    <rPh sb="6" eb="8">
      <t>キカン</t>
    </rPh>
    <phoneticPr fontId="3"/>
  </si>
  <si>
    <t>２　供給場所</t>
  </si>
  <si>
    <t xml:space="preserve">    所在地</t>
  </si>
  <si>
    <t xml:space="preserve">    名　称</t>
  </si>
  <si>
    <t>３　供給を受ける自動車の登録番号</t>
  </si>
  <si>
    <t>４　金　額</t>
  </si>
  <si>
    <t>５　請求及び支払</t>
    <phoneticPr fontId="3"/>
  </si>
  <si>
    <t xml:space="preserve">    単価は、１リットル当たり　　　　　円（税込み）とし、期間中の供給総量に単価を乗じた</t>
    <phoneticPr fontId="3"/>
  </si>
  <si>
    <t>　金額とする。</t>
    <phoneticPr fontId="3"/>
  </si>
  <si>
    <t>自動車運転契約書</t>
    <rPh sb="0" eb="3">
      <t>ジドウシャ</t>
    </rPh>
    <rPh sb="3" eb="5">
      <t>ウンテン</t>
    </rPh>
    <phoneticPr fontId="3"/>
  </si>
  <si>
    <t>１　運転する期間</t>
  </si>
  <si>
    <t xml:space="preserve">      原則として毎日　　時　　分から　　時　　分まで</t>
  </si>
  <si>
    <t>２　契約金額　　　　　　　　　円</t>
  </si>
  <si>
    <t xml:space="preserve">    （１日につき　　　　　　　円）</t>
  </si>
  <si>
    <t>３　運転する車輌の登録番号</t>
  </si>
  <si>
    <t>４　請求及び支払</t>
    <phoneticPr fontId="3"/>
  </si>
  <si>
    <t>　　氏　　名</t>
    <rPh sb="2" eb="3">
      <t>シ</t>
    </rPh>
    <rPh sb="5" eb="6">
      <t>メイ</t>
    </rPh>
    <phoneticPr fontId="3"/>
  </si>
  <si>
    <t>　　氏　　名</t>
    <rPh sb="2" eb="3">
      <t>ウジ</t>
    </rPh>
    <rPh sb="5" eb="6">
      <t>メイ</t>
    </rPh>
    <phoneticPr fontId="3"/>
  </si>
  <si>
    <t>選挙運動用ポスター作成契約書</t>
    <rPh sb="0" eb="2">
      <t>センキョ</t>
    </rPh>
    <rPh sb="2" eb="5">
      <t>ウンドウヨウ</t>
    </rPh>
    <rPh sb="9" eb="11">
      <t>サクセイ</t>
    </rPh>
    <rPh sb="11" eb="14">
      <t>ケイヤクショ</t>
    </rPh>
    <phoneticPr fontId="3"/>
  </si>
  <si>
    <t>１　品　名</t>
  </si>
  <si>
    <t xml:space="preserve">    公職選挙法第１４３条に定める選挙運動用ポスター</t>
  </si>
  <si>
    <t xml:space="preserve">    （単価　　　円　　　銭×数量　　　枚）</t>
  </si>
  <si>
    <t>３　納入期限</t>
  </si>
  <si>
    <t>別紙５</t>
    <rPh sb="0" eb="2">
      <t>ベッシ</t>
    </rPh>
    <phoneticPr fontId="3"/>
  </si>
  <si>
    <t>⇒西暦へ自動変換</t>
    <rPh sb="1" eb="3">
      <t>セイレキ</t>
    </rPh>
    <rPh sb="4" eb="6">
      <t>ジドウ</t>
    </rPh>
    <rPh sb="6" eb="8">
      <t>ヘンカン</t>
    </rPh>
    <phoneticPr fontId="3"/>
  </si>
  <si>
    <t>（選挙事務所の異動があった場合）</t>
    <rPh sb="1" eb="3">
      <t>センキョ</t>
    </rPh>
    <rPh sb="3" eb="5">
      <t>ジム</t>
    </rPh>
    <rPh sb="5" eb="6">
      <t>ショ</t>
    </rPh>
    <rPh sb="7" eb="9">
      <t>イドウ</t>
    </rPh>
    <rPh sb="13" eb="15">
      <t>バアイ</t>
    </rPh>
    <phoneticPr fontId="3"/>
  </si>
  <si>
    <t>　</t>
  </si>
  <si>
    <t>選挙運動用自動車使用証明書（運転手）</t>
    <rPh sb="14" eb="17">
      <t>ウンテンシュ</t>
    </rPh>
    <phoneticPr fontId="3"/>
  </si>
  <si>
    <t>公営12</t>
    <rPh sb="0" eb="2">
      <t>コウエイ</t>
    </rPh>
    <phoneticPr fontId="3"/>
  </si>
  <si>
    <t>板柳町</t>
    <rPh sb="0" eb="3">
      <t>イタヤナギマチ</t>
    </rPh>
    <phoneticPr fontId="3"/>
  </si>
  <si>
    <t>選挙立会人居住市町村名</t>
    <rPh sb="0" eb="2">
      <t>センキョ</t>
    </rPh>
    <rPh sb="2" eb="4">
      <t>タチアイ</t>
    </rPh>
    <rPh sb="4" eb="5">
      <t>ニン</t>
    </rPh>
    <rPh sb="5" eb="7">
      <t>キョジュウ</t>
    </rPh>
    <rPh sb="7" eb="10">
      <t>シチョウソン</t>
    </rPh>
    <rPh sb="10" eb="11">
      <t>メイ</t>
    </rPh>
    <phoneticPr fontId="3"/>
  </si>
  <si>
    <t>選挙長名</t>
    <rPh sb="0" eb="2">
      <t>センキョ</t>
    </rPh>
    <rPh sb="2" eb="3">
      <t>チョウ</t>
    </rPh>
    <rPh sb="3" eb="4">
      <t>ナ</t>
    </rPh>
    <phoneticPr fontId="3"/>
  </si>
  <si>
    <t>別紙２</t>
    <rPh sb="0" eb="2">
      <t>ベッシ</t>
    </rPh>
    <phoneticPr fontId="3"/>
  </si>
  <si>
    <t>別紙３</t>
    <rPh sb="0" eb="2">
      <t>ベッシ</t>
    </rPh>
    <phoneticPr fontId="3"/>
  </si>
  <si>
    <t>別紙４</t>
    <rPh sb="0" eb="2">
      <t>ベッシ</t>
    </rPh>
    <phoneticPr fontId="3"/>
  </si>
  <si>
    <t>選挙立会人就任承諾日</t>
    <rPh sb="0" eb="2">
      <t>センキョ</t>
    </rPh>
    <rPh sb="2" eb="4">
      <t>タチアイ</t>
    </rPh>
    <rPh sb="4" eb="5">
      <t>ニン</t>
    </rPh>
    <rPh sb="5" eb="7">
      <t>シュウニン</t>
    </rPh>
    <rPh sb="7" eb="9">
      <t>ショウダク</t>
    </rPh>
    <rPh sb="9" eb="10">
      <t>ビ</t>
    </rPh>
    <phoneticPr fontId="3"/>
  </si>
  <si>
    <t>元号</t>
    <rPh sb="0" eb="2">
      <t>ゲンゴウ</t>
    </rPh>
    <phoneticPr fontId="3"/>
  </si>
  <si>
    <t>年</t>
    <rPh sb="0" eb="1">
      <t>ネン</t>
    </rPh>
    <phoneticPr fontId="3"/>
  </si>
  <si>
    <t>月</t>
    <rPh sb="0" eb="1">
      <t>ツキ</t>
    </rPh>
    <phoneticPr fontId="3"/>
  </si>
  <si>
    <t>日</t>
    <rPh sb="0" eb="1">
      <t>ニチ</t>
    </rPh>
    <phoneticPr fontId="3"/>
  </si>
  <si>
    <t>　次のとおり選挙運動用自動車の使用の契約を締結したので届け出ます。</t>
    <rPh sb="1" eb="2">
      <t>ツギ</t>
    </rPh>
    <phoneticPr fontId="3"/>
  </si>
  <si>
    <t>　次のとおりポスターの作成契約を締結したので届け出ます。</t>
    <rPh sb="1" eb="2">
      <t>ツギ</t>
    </rPh>
    <rPh sb="11" eb="13">
      <t>サクセイ</t>
    </rPh>
    <phoneticPr fontId="3"/>
  </si>
  <si>
    <t>５　金融機関名、口座名及び口座番号</t>
    <rPh sb="2" eb="4">
      <t>キンユウ</t>
    </rPh>
    <rPh sb="4" eb="6">
      <t>キカン</t>
    </rPh>
    <rPh sb="6" eb="7">
      <t>メイ</t>
    </rPh>
    <rPh sb="8" eb="10">
      <t>コウザ</t>
    </rPh>
    <rPh sb="10" eb="11">
      <t>メイ</t>
    </rPh>
    <rPh sb="11" eb="12">
      <t>オヨ</t>
    </rPh>
    <rPh sb="13" eb="15">
      <t>コウザ</t>
    </rPh>
    <rPh sb="15" eb="17">
      <t>バンゴウ</t>
    </rPh>
    <phoneticPr fontId="3"/>
  </si>
  <si>
    <t>金融機関名</t>
    <rPh sb="0" eb="2">
      <t>キンユウ</t>
    </rPh>
    <rPh sb="2" eb="4">
      <t>キカン</t>
    </rPh>
    <rPh sb="4" eb="5">
      <t>メイ</t>
    </rPh>
    <phoneticPr fontId="3"/>
  </si>
  <si>
    <t>金融機関コード</t>
    <rPh sb="0" eb="2">
      <t>キンユウ</t>
    </rPh>
    <rPh sb="2" eb="4">
      <t>キカン</t>
    </rPh>
    <phoneticPr fontId="3"/>
  </si>
  <si>
    <t>預金種別</t>
    <rPh sb="0" eb="2">
      <t>ヨキン</t>
    </rPh>
    <rPh sb="2" eb="4">
      <t>シュベツ</t>
    </rPh>
    <phoneticPr fontId="3"/>
  </si>
  <si>
    <t>口座名</t>
    <rPh sb="0" eb="3">
      <t>コウザメイ</t>
    </rPh>
    <phoneticPr fontId="3"/>
  </si>
  <si>
    <t>本・支店名</t>
    <rPh sb="0" eb="1">
      <t>ホン</t>
    </rPh>
    <rPh sb="2" eb="5">
      <t>シテンメイ</t>
    </rPh>
    <phoneticPr fontId="3"/>
  </si>
  <si>
    <t>支店コード</t>
    <rPh sb="0" eb="2">
      <t>シテン</t>
    </rPh>
    <phoneticPr fontId="3"/>
  </si>
  <si>
    <t>口座番号</t>
    <rPh sb="0" eb="2">
      <t>コウザ</t>
    </rPh>
    <rPh sb="2" eb="4">
      <t>バンゴウ</t>
    </rPh>
    <phoneticPr fontId="3"/>
  </si>
  <si>
    <t>氏名又は名称及び住所</t>
    <rPh sb="6" eb="7">
      <t>オヨ</t>
    </rPh>
    <rPh sb="8" eb="10">
      <t>ジュウショ</t>
    </rPh>
    <phoneticPr fontId="3"/>
  </si>
  <si>
    <t>並びに法人にあっては</t>
    <phoneticPr fontId="3"/>
  </si>
  <si>
    <t>その代表者の氏名</t>
    <phoneticPr fontId="3"/>
  </si>
  <si>
    <t>（電話：０１７－７３４－９０７６）</t>
    <rPh sb="1" eb="3">
      <t>デンワ</t>
    </rPh>
    <phoneticPr fontId="3"/>
  </si>
  <si>
    <t>自動車の借入れ</t>
    <rPh sb="0" eb="3">
      <t>ジドウシャ</t>
    </rPh>
    <rPh sb="4" eb="5">
      <t>カ</t>
    </rPh>
    <rPh sb="5" eb="6">
      <t>イ</t>
    </rPh>
    <phoneticPr fontId="3"/>
  </si>
  <si>
    <t>　　　期間を、「運転手の雇用」にあっては雇用期間を、「燃料代」にあっては燃料供給期間</t>
    <rPh sb="40" eb="42">
      <t>キカン</t>
    </rPh>
    <phoneticPr fontId="3"/>
  </si>
  <si>
    <t>　　３　「燃料代」にあっては、単価契約を締結した場合には、２の「契約内容」欄の「契約</t>
    <rPh sb="5" eb="8">
      <t>ネンリョウダイ</t>
    </rPh>
    <rPh sb="15" eb="17">
      <t>タンカ</t>
    </rPh>
    <rPh sb="17" eb="19">
      <t>ケイヤク</t>
    </rPh>
    <rPh sb="20" eb="22">
      <t>テイケツ</t>
    </rPh>
    <rPh sb="24" eb="26">
      <t>バアイ</t>
    </rPh>
    <rPh sb="32" eb="34">
      <t>ケイヤク</t>
    </rPh>
    <rPh sb="34" eb="36">
      <t>ナイヨウ</t>
    </rPh>
    <rPh sb="37" eb="38">
      <t>ラン</t>
    </rPh>
    <rPh sb="40" eb="42">
      <t>ケイヤク</t>
    </rPh>
    <phoneticPr fontId="3"/>
  </si>
  <si>
    <t>　　　金額」に契約単価を、「備考」欄に燃料の供給を受ける選挙運動用自動車の自動車登録</t>
    <rPh sb="3" eb="5">
      <t>キンガク</t>
    </rPh>
    <rPh sb="7" eb="9">
      <t>ケイヤク</t>
    </rPh>
    <rPh sb="9" eb="11">
      <t>タンカ</t>
    </rPh>
    <rPh sb="14" eb="16">
      <t>ビコウ</t>
    </rPh>
    <rPh sb="17" eb="18">
      <t>ラン</t>
    </rPh>
    <rPh sb="19" eb="21">
      <t>ネンリョウ</t>
    </rPh>
    <rPh sb="22" eb="24">
      <t>キョウキュウ</t>
    </rPh>
    <rPh sb="25" eb="26">
      <t>ウ</t>
    </rPh>
    <rPh sb="28" eb="30">
      <t>センキョ</t>
    </rPh>
    <rPh sb="30" eb="33">
      <t>ウンドウヨウ</t>
    </rPh>
    <rPh sb="33" eb="36">
      <t>ジドウシャ</t>
    </rPh>
    <rPh sb="37" eb="40">
      <t>ジドウシャ</t>
    </rPh>
    <rPh sb="40" eb="42">
      <t>トウロク</t>
    </rPh>
    <phoneticPr fontId="3"/>
  </si>
  <si>
    <t>　　　番号を記載してください。</t>
    <rPh sb="3" eb="5">
      <t>バンゴウ</t>
    </rPh>
    <rPh sb="6" eb="8">
      <t>キサイ</t>
    </rPh>
    <phoneticPr fontId="3"/>
  </si>
  <si>
    <t>車の使用等の公営に関する条例第４条第２号ロの規定による確認を受けたいので申請します。</t>
    <rPh sb="4" eb="5">
      <t>トウ</t>
    </rPh>
    <rPh sb="36" eb="38">
      <t>シンセイ</t>
    </rPh>
    <phoneticPr fontId="3"/>
  </si>
  <si>
    <t>４　確認申請金額</t>
    <rPh sb="2" eb="4">
      <t>カクニン</t>
    </rPh>
    <rPh sb="4" eb="6">
      <t>シンセイ</t>
    </rPh>
    <rPh sb="6" eb="8">
      <t>キンガク</t>
    </rPh>
    <phoneticPr fontId="3"/>
  </si>
  <si>
    <t>３　燃料の供給を受ける選挙運動用自動車の自動車登録番号</t>
    <rPh sb="2" eb="4">
      <t>ネンリョウ</t>
    </rPh>
    <rPh sb="5" eb="7">
      <t>キョウキュウ</t>
    </rPh>
    <rPh sb="8" eb="9">
      <t>ウ</t>
    </rPh>
    <rPh sb="11" eb="13">
      <t>センキョ</t>
    </rPh>
    <rPh sb="13" eb="16">
      <t>ウンドウヨウ</t>
    </rPh>
    <rPh sb="16" eb="19">
      <t>ジドウシャ</t>
    </rPh>
    <rPh sb="20" eb="23">
      <t>ジドウシャ</t>
    </rPh>
    <rPh sb="23" eb="25">
      <t>トウロク</t>
    </rPh>
    <rPh sb="25" eb="27">
      <t>バンゴウ</t>
    </rPh>
    <phoneticPr fontId="3"/>
  </si>
  <si>
    <t>　　　認を受けるためのものです。</t>
    <rPh sb="3" eb="4">
      <t>ニン</t>
    </rPh>
    <phoneticPr fontId="3"/>
  </si>
  <si>
    <t>　　　載された選挙運動用自動車の自動車登録番号を記載してください。</t>
    <rPh sb="3" eb="4">
      <t>ミツル</t>
    </rPh>
    <rPh sb="7" eb="15">
      <t>センキョウンドウヨウジドウシャ</t>
    </rPh>
    <rPh sb="16" eb="23">
      <t>ジドウシャトウロクバンゴウ</t>
    </rPh>
    <rPh sb="24" eb="26">
      <t>キサイ</t>
    </rPh>
    <phoneticPr fontId="3"/>
  </si>
  <si>
    <t>　　３　「燃料の供給を受ける選挙運動用自動車の自動車登録番号」には、契約届出書に記</t>
    <rPh sb="5" eb="7">
      <t>ネンリョウ</t>
    </rPh>
    <rPh sb="8" eb="10">
      <t>キョウキュウ</t>
    </rPh>
    <rPh sb="11" eb="12">
      <t>ウ</t>
    </rPh>
    <rPh sb="14" eb="16">
      <t>センキョ</t>
    </rPh>
    <rPh sb="16" eb="19">
      <t>ウンドウヨウ</t>
    </rPh>
    <rPh sb="19" eb="22">
      <t>ジドウシャ</t>
    </rPh>
    <rPh sb="23" eb="26">
      <t>ジドウシャ</t>
    </rPh>
    <rPh sb="26" eb="28">
      <t>トウロク</t>
    </rPh>
    <rPh sb="28" eb="30">
      <t>バンゴウ</t>
    </rPh>
    <rPh sb="34" eb="36">
      <t>ケイヤク</t>
    </rPh>
    <rPh sb="36" eb="39">
      <t>トドケデショ</t>
    </rPh>
    <rPh sb="40" eb="41">
      <t>キ</t>
    </rPh>
    <phoneticPr fontId="3"/>
  </si>
  <si>
    <t>　青森県議会議員及び青森県知事の選挙における選挙運動用自動車の使用等の公営に関する</t>
    <rPh sb="33" eb="34">
      <t>トウ</t>
    </rPh>
    <rPh sb="35" eb="37">
      <t>コウエイ</t>
    </rPh>
    <rPh sb="38" eb="39">
      <t>カン</t>
    </rPh>
    <phoneticPr fontId="3"/>
  </si>
  <si>
    <t>４　確認金額</t>
    <rPh sb="2" eb="4">
      <t>カクニン</t>
    </rPh>
    <rPh sb="4" eb="6">
      <t>キンガク</t>
    </rPh>
    <phoneticPr fontId="3"/>
  </si>
  <si>
    <t>　確認番号</t>
    <rPh sb="1" eb="3">
      <t>カクニン</t>
    </rPh>
    <rPh sb="3" eb="5">
      <t>バンゴウ</t>
    </rPh>
    <phoneticPr fontId="3"/>
  </si>
  <si>
    <t>　次のとおり選挙運動用自動車を使用したものであることを証明します。</t>
    <rPh sb="1" eb="2">
      <t>ツギ</t>
    </rPh>
    <phoneticPr fontId="3"/>
  </si>
  <si>
    <t>備考１　この証明書は、使用の実績に基づいて、運送事業者等ごとに別々に作成し、候補者から運</t>
    <rPh sb="11" eb="13">
      <t>シヨウ</t>
    </rPh>
    <rPh sb="14" eb="16">
      <t>ジッセキ</t>
    </rPh>
    <rPh sb="17" eb="18">
      <t>モト</t>
    </rPh>
    <phoneticPr fontId="3"/>
  </si>
  <si>
    <t xml:space="preserve">    ７　５の場合には候補者の指定した契約以外の契約及び６の場合には、候補者の指定した選挙</t>
    <rPh sb="27" eb="28">
      <t>オヨ</t>
    </rPh>
    <phoneticPr fontId="3"/>
  </si>
  <si>
    <t>燃料供給金額</t>
    <rPh sb="0" eb="2">
      <t>ネンリョウ</t>
    </rPh>
    <rPh sb="2" eb="3">
      <t>キョウ</t>
    </rPh>
    <rPh sb="3" eb="4">
      <t>キュウ</t>
    </rPh>
    <rPh sb="4" eb="6">
      <t>キンガク</t>
    </rPh>
    <phoneticPr fontId="3"/>
  </si>
  <si>
    <t>燃料の供給を受けた選挙運動用自動車の自動車登録番号</t>
    <rPh sb="0" eb="2">
      <t>ネンリョウ</t>
    </rPh>
    <rPh sb="3" eb="5">
      <t>キョウキュウ</t>
    </rPh>
    <rPh sb="6" eb="7">
      <t>ウ</t>
    </rPh>
    <rPh sb="9" eb="11">
      <t>センキョ</t>
    </rPh>
    <rPh sb="11" eb="14">
      <t>ウンドウヨウ</t>
    </rPh>
    <rPh sb="14" eb="17">
      <t>ジドウシャ</t>
    </rPh>
    <rPh sb="18" eb="21">
      <t>ジドウシャ</t>
    </rPh>
    <rPh sb="21" eb="23">
      <t>トウロク</t>
    </rPh>
    <rPh sb="23" eb="25">
      <t>バンゴウ</t>
    </rPh>
    <phoneticPr fontId="3"/>
  </si>
  <si>
    <t>備　　考</t>
    <rPh sb="0" eb="1">
      <t>ソナエ</t>
    </rPh>
    <rPh sb="3" eb="4">
      <t>コウ</t>
    </rPh>
    <phoneticPr fontId="3"/>
  </si>
  <si>
    <t>燃料の供給を受けた選挙運動用自動車の自動車登録番号　</t>
    <rPh sb="0" eb="2">
      <t>ネンリョウ</t>
    </rPh>
    <rPh sb="3" eb="5">
      <t>キョウキュウ</t>
    </rPh>
    <rPh sb="6" eb="7">
      <t>ウ</t>
    </rPh>
    <rPh sb="9" eb="11">
      <t>センキョ</t>
    </rPh>
    <rPh sb="11" eb="14">
      <t>ウンドウヨウ</t>
    </rPh>
    <rPh sb="14" eb="17">
      <t>ジドウシャ</t>
    </rPh>
    <rPh sb="18" eb="21">
      <t>ジドウシャ</t>
    </rPh>
    <rPh sb="21" eb="23">
      <t>トウロク</t>
    </rPh>
    <rPh sb="23" eb="25">
      <t>バンゴウ</t>
    </rPh>
    <phoneticPr fontId="3"/>
  </si>
  <si>
    <t>備考１　この証明書は、使用の実績に基づいて、燃料供給業者ごとに別々に作成し、給油伝票（燃</t>
    <rPh sb="11" eb="13">
      <t>シヨウ</t>
    </rPh>
    <rPh sb="14" eb="16">
      <t>ジッセキ</t>
    </rPh>
    <rPh sb="17" eb="18">
      <t>モト</t>
    </rPh>
    <rPh sb="38" eb="40">
      <t>キュウユ</t>
    </rPh>
    <rPh sb="40" eb="42">
      <t>デンピョウ</t>
    </rPh>
    <rPh sb="43" eb="44">
      <t>ネン</t>
    </rPh>
    <phoneticPr fontId="3"/>
  </si>
  <si>
    <t>　　２　「燃料の供給を受けた選挙運動用自動車の自動車登録番号」欄には、契約届出書に記載さ</t>
    <rPh sb="5" eb="7">
      <t>ネンリョウ</t>
    </rPh>
    <rPh sb="8" eb="10">
      <t>キョウキュウ</t>
    </rPh>
    <rPh sb="11" eb="12">
      <t>ウ</t>
    </rPh>
    <rPh sb="14" eb="16">
      <t>センキョ</t>
    </rPh>
    <rPh sb="16" eb="19">
      <t>ウンドウヨウ</t>
    </rPh>
    <rPh sb="19" eb="22">
      <t>ジドウシャ</t>
    </rPh>
    <rPh sb="23" eb="26">
      <t>ジドウシャ</t>
    </rPh>
    <rPh sb="26" eb="28">
      <t>トウロク</t>
    </rPh>
    <rPh sb="28" eb="30">
      <t>バンゴウ</t>
    </rPh>
    <rPh sb="31" eb="32">
      <t>ラン</t>
    </rPh>
    <rPh sb="35" eb="37">
      <t>ケイヤク</t>
    </rPh>
    <rPh sb="37" eb="40">
      <t>トドケデショ</t>
    </rPh>
    <rPh sb="41" eb="43">
      <t>キサイ</t>
    </rPh>
    <phoneticPr fontId="3"/>
  </si>
  <si>
    <t>　　３　「燃料の供給を受けた選挙運動用自動車の自動車登録番号」欄、「燃料供給量」欄及び「</t>
    <rPh sb="5" eb="7">
      <t>ネンリョウ</t>
    </rPh>
    <rPh sb="8" eb="10">
      <t>キョウキュウ</t>
    </rPh>
    <rPh sb="11" eb="12">
      <t>ウ</t>
    </rPh>
    <rPh sb="14" eb="16">
      <t>センキョ</t>
    </rPh>
    <rPh sb="16" eb="19">
      <t>ウンドウヨウ</t>
    </rPh>
    <rPh sb="19" eb="22">
      <t>ジドウシャ</t>
    </rPh>
    <rPh sb="23" eb="26">
      <t>ジドウシャ</t>
    </rPh>
    <rPh sb="26" eb="28">
      <t>トウロク</t>
    </rPh>
    <rPh sb="28" eb="30">
      <t>バンゴウ</t>
    </rPh>
    <rPh sb="31" eb="32">
      <t>ラン</t>
    </rPh>
    <rPh sb="34" eb="36">
      <t>ネンリョウ</t>
    </rPh>
    <rPh sb="36" eb="38">
      <t>キョウキュウ</t>
    </rPh>
    <rPh sb="38" eb="39">
      <t>リョウ</t>
    </rPh>
    <rPh sb="40" eb="41">
      <t>ラン</t>
    </rPh>
    <rPh sb="41" eb="42">
      <t>オヨ</t>
    </rPh>
    <phoneticPr fontId="3"/>
  </si>
  <si>
    <t>　　　燃料供給金額」欄は、燃料の供給を受けた日ごとに記載してください。</t>
    <rPh sb="3" eb="5">
      <t>ネンリョウ</t>
    </rPh>
    <rPh sb="5" eb="7">
      <t>キョウキュウ</t>
    </rPh>
    <rPh sb="7" eb="9">
      <t>キンガク</t>
    </rPh>
    <rPh sb="10" eb="11">
      <t>ラン</t>
    </rPh>
    <rPh sb="13" eb="15">
      <t>ネンリョウ</t>
    </rPh>
    <rPh sb="16" eb="18">
      <t>キョウキュウ</t>
    </rPh>
    <rPh sb="19" eb="20">
      <t>ウ</t>
    </rPh>
    <rPh sb="22" eb="23">
      <t>ヒ</t>
    </rPh>
    <rPh sb="26" eb="28">
      <t>キサイ</t>
    </rPh>
    <phoneticPr fontId="3"/>
  </si>
  <si>
    <t xml:space="preserve">    ４　燃料供給業者が青森県に支払を請求するときは、この証明書及び給油伝票の写しを請求書</t>
    <rPh sb="33" eb="34">
      <t>オヨ</t>
    </rPh>
    <rPh sb="35" eb="37">
      <t>キュウユ</t>
    </rPh>
    <rPh sb="37" eb="39">
      <t>デンピョウ</t>
    </rPh>
    <rPh sb="40" eb="41">
      <t>ウツ</t>
    </rPh>
    <phoneticPr fontId="3"/>
  </si>
  <si>
    <t>　　５　この証明書を発行した候補者について供託物が没収された場合には、燃料供給業者は、青</t>
    <rPh sb="43" eb="44">
      <t>アオ</t>
    </rPh>
    <phoneticPr fontId="3"/>
  </si>
  <si>
    <t>　次のとおり運転手を使用したものであることを証明します。</t>
    <rPh sb="1" eb="2">
      <t>ツギ</t>
    </rPh>
    <rPh sb="6" eb="9">
      <t>ウンテンシュ</t>
    </rPh>
    <phoneticPr fontId="3"/>
  </si>
  <si>
    <t>備考１　この証明書は、使用の実績に基づいて、運転手ごとに別々に作成し、候補者から運転手に</t>
    <rPh sb="11" eb="13">
      <t>シヨウ</t>
    </rPh>
    <rPh sb="14" eb="16">
      <t>ジッセキ</t>
    </rPh>
    <rPh sb="17" eb="18">
      <t>モト</t>
    </rPh>
    <phoneticPr fontId="3"/>
  </si>
  <si>
    <t>　　２　「備考」欄には、選挙運動期間中に使用した選挙運動用自動車の台数を使用した日ごとに</t>
    <rPh sb="5" eb="7">
      <t>ビコウ</t>
    </rPh>
    <rPh sb="8" eb="9">
      <t>ラン</t>
    </rPh>
    <rPh sb="12" eb="14">
      <t>センキョ</t>
    </rPh>
    <rPh sb="14" eb="16">
      <t>ウンドウ</t>
    </rPh>
    <rPh sb="16" eb="18">
      <t>キカン</t>
    </rPh>
    <rPh sb="18" eb="19">
      <t>チュウ</t>
    </rPh>
    <rPh sb="20" eb="22">
      <t>シヨウ</t>
    </rPh>
    <rPh sb="24" eb="26">
      <t>センキョ</t>
    </rPh>
    <rPh sb="26" eb="29">
      <t>ウンドウヨウ</t>
    </rPh>
    <rPh sb="29" eb="32">
      <t>ジドウシャ</t>
    </rPh>
    <rPh sb="33" eb="35">
      <t>ダイスウ</t>
    </rPh>
    <rPh sb="36" eb="38">
      <t>シヨウ</t>
    </rPh>
    <rPh sb="40" eb="41">
      <t>ヒ</t>
    </rPh>
    <phoneticPr fontId="3"/>
  </si>
  <si>
    <t>　　　記載してください。</t>
    <rPh sb="3" eb="5">
      <t>キサイ</t>
    </rPh>
    <phoneticPr fontId="3"/>
  </si>
  <si>
    <t>　次のとおりポスターを作成したものであることを証明します。</t>
    <rPh sb="1" eb="2">
      <t>ツギ</t>
    </rPh>
    <rPh sb="11" eb="13">
      <t>サクセイ</t>
    </rPh>
    <phoneticPr fontId="3"/>
  </si>
  <si>
    <t>備考１　この証明書は、作成の実績に基づいて、ポスター作成業者ごとに別々に作成し、候補者か</t>
    <rPh sb="11" eb="13">
      <t>サクセイ</t>
    </rPh>
    <rPh sb="14" eb="16">
      <t>ジッセキ</t>
    </rPh>
    <rPh sb="17" eb="18">
      <t>モト</t>
    </rPh>
    <phoneticPr fontId="3"/>
  </si>
  <si>
    <t>条例第４条の規定により、次の金額の支払を請求します。</t>
    <rPh sb="12" eb="13">
      <t>ツギ</t>
    </rPh>
    <rPh sb="14" eb="16">
      <t>キンガク</t>
    </rPh>
    <phoneticPr fontId="3"/>
  </si>
  <si>
    <t>　　３　燃料代の請求は、契約届出書に記載された選挙運動用自動車に供給したもので、自</t>
    <rPh sb="4" eb="7">
      <t>ネンリョウダイ</t>
    </rPh>
    <rPh sb="8" eb="10">
      <t>セイキュウ</t>
    </rPh>
    <rPh sb="12" eb="14">
      <t>ケイヤク</t>
    </rPh>
    <rPh sb="14" eb="17">
      <t>トドケデショ</t>
    </rPh>
    <rPh sb="18" eb="20">
      <t>キサイ</t>
    </rPh>
    <rPh sb="23" eb="25">
      <t>センキョ</t>
    </rPh>
    <rPh sb="25" eb="28">
      <t>ウンドウヨウ</t>
    </rPh>
    <rPh sb="28" eb="31">
      <t>ジドウシャ</t>
    </rPh>
    <rPh sb="32" eb="34">
      <t>キョウキュウ</t>
    </rPh>
    <rPh sb="40" eb="41">
      <t>ジ</t>
    </rPh>
    <phoneticPr fontId="3"/>
  </si>
  <si>
    <t>　　　動車燃料代確認書に記載された「確認金額」の範囲内に限られます。</t>
    <rPh sb="3" eb="4">
      <t>ドウ</t>
    </rPh>
    <rPh sb="4" eb="5">
      <t>シャ</t>
    </rPh>
    <rPh sb="5" eb="8">
      <t>ネンリョウダイ</t>
    </rPh>
    <rPh sb="8" eb="11">
      <t>カクニンショ</t>
    </rPh>
    <rPh sb="12" eb="14">
      <t>キサイ</t>
    </rPh>
    <rPh sb="18" eb="20">
      <t>カクニン</t>
    </rPh>
    <rPh sb="20" eb="22">
      <t>キンガク</t>
    </rPh>
    <rPh sb="24" eb="27">
      <t>ハンイナイ</t>
    </rPh>
    <rPh sb="28" eb="29">
      <t>カギ</t>
    </rPh>
    <phoneticPr fontId="3"/>
  </si>
  <si>
    <t>　　　場合には、このほかに自動車燃料代確認書及び給油伝票（燃料の供給を受けた日付、</t>
    <rPh sb="22" eb="23">
      <t>オヨ</t>
    </rPh>
    <rPh sb="24" eb="26">
      <t>キュウユ</t>
    </rPh>
    <rPh sb="26" eb="28">
      <t>デンピョウ</t>
    </rPh>
    <rPh sb="29" eb="31">
      <t>ネンリョウ</t>
    </rPh>
    <rPh sb="32" eb="34">
      <t>キョウキュウ</t>
    </rPh>
    <rPh sb="35" eb="36">
      <t>ウ</t>
    </rPh>
    <rPh sb="38" eb="40">
      <t>ヒヅケ</t>
    </rPh>
    <phoneticPr fontId="3"/>
  </si>
  <si>
    <t>　　２ (D)欄には、次により算出した額を記載してください。</t>
    <rPh sb="7" eb="8">
      <t>ラン</t>
    </rPh>
    <rPh sb="11" eb="12">
      <t>ツギ</t>
    </rPh>
    <rPh sb="15" eb="17">
      <t>サンシュツ</t>
    </rPh>
    <rPh sb="19" eb="20">
      <t>ガク</t>
    </rPh>
    <rPh sb="21" eb="23">
      <t>キサイ</t>
    </rPh>
    <phoneticPr fontId="3"/>
  </si>
  <si>
    <t xml:space="preserve">    ４ (G)欄には、(A)欄と(D)欄とを比較して少ない方の額を記載してください。</t>
    <phoneticPr fontId="3"/>
  </si>
  <si>
    <t xml:space="preserve">    ５ (H)欄には、(B)欄と(E)欄とを比較して少ない方の枚数を記載してください。</t>
    <phoneticPr fontId="3"/>
  </si>
  <si>
    <t xml:space="preserve">    ３ (E)欄には、確認書により確認された作成枚数を記載してください。</t>
    <phoneticPr fontId="3"/>
  </si>
  <si>
    <t>）×</t>
    <phoneticPr fontId="3"/>
  </si>
  <si>
    <t>台</t>
    <rPh sb="0" eb="1">
      <t>ダイ</t>
    </rPh>
    <phoneticPr fontId="3"/>
  </si>
  <si>
    <t>＝</t>
    <phoneticPr fontId="3"/>
  </si>
  <si>
    <t>×</t>
    <phoneticPr fontId="3"/>
  </si>
  <si>
    <t>借入れ金額　(ｲ)</t>
    <rPh sb="0" eb="2">
      <t>カリイ</t>
    </rPh>
    <rPh sb="3" eb="4">
      <t>キン</t>
    </rPh>
    <rPh sb="4" eb="5">
      <t>ガク</t>
    </rPh>
    <phoneticPr fontId="3"/>
  </si>
  <si>
    <t>＝</t>
    <phoneticPr fontId="3"/>
  </si>
  <si>
    <t>販売金額(ｲ)</t>
    <rPh sb="0" eb="2">
      <t>ハンバイ</t>
    </rPh>
    <rPh sb="2" eb="4">
      <t>キンガク</t>
    </rPh>
    <phoneticPr fontId="3"/>
  </si>
  <si>
    <t>報　　　酬(ｲ)</t>
    <rPh sb="0" eb="1">
      <t>ホウ</t>
    </rPh>
    <rPh sb="4" eb="5">
      <t>シュウ</t>
    </rPh>
    <phoneticPr fontId="3"/>
  </si>
  <si>
    <t>（１）　自動車の借入れ</t>
    <rPh sb="4" eb="7">
      <t>ジドウシャ</t>
    </rPh>
    <rPh sb="8" eb="10">
      <t>カリイ</t>
    </rPh>
    <phoneticPr fontId="3"/>
  </si>
  <si>
    <t>（２）　燃料代</t>
    <rPh sb="4" eb="6">
      <t>ネンリョウ</t>
    </rPh>
    <rPh sb="6" eb="7">
      <t>ダイ</t>
    </rPh>
    <phoneticPr fontId="3"/>
  </si>
  <si>
    <t>（３）　運転手</t>
    <rPh sb="4" eb="7">
      <t>ウンテンシュ</t>
    </rPh>
    <phoneticPr fontId="3"/>
  </si>
  <si>
    <t>請求合計金額</t>
    <rPh sb="0" eb="2">
      <t>セイキュウ</t>
    </rPh>
    <rPh sb="2" eb="4">
      <t>ゴウケイ</t>
    </rPh>
    <rPh sb="4" eb="6">
      <t>キンガク</t>
    </rPh>
    <phoneticPr fontId="3"/>
  </si>
  <si>
    <t>公営3内訳１</t>
    <rPh sb="0" eb="2">
      <t>コウエイ</t>
    </rPh>
    <rPh sb="3" eb="5">
      <t>ウチワケ</t>
    </rPh>
    <phoneticPr fontId="3"/>
  </si>
  <si>
    <t>公営3内訳２</t>
    <rPh sb="0" eb="2">
      <t>コウエイ</t>
    </rPh>
    <rPh sb="3" eb="5">
      <t>ウチワケ</t>
    </rPh>
    <phoneticPr fontId="3"/>
  </si>
  <si>
    <t>公営3別紙内訳１　請求内訳書（運送契約）</t>
    <rPh sb="0" eb="2">
      <t>コウエイ</t>
    </rPh>
    <rPh sb="3" eb="5">
      <t>ベッシ</t>
    </rPh>
    <rPh sb="5" eb="7">
      <t>ウチワケ</t>
    </rPh>
    <rPh sb="9" eb="11">
      <t>セイキュウ</t>
    </rPh>
    <rPh sb="11" eb="14">
      <t>ウチワケショ</t>
    </rPh>
    <rPh sb="15" eb="17">
      <t>ウンソウ</t>
    </rPh>
    <rPh sb="17" eb="19">
      <t>ケイヤク</t>
    </rPh>
    <phoneticPr fontId="3"/>
  </si>
  <si>
    <t>公営3別紙内訳２　請求内訳書（運送契約以外の場合）</t>
    <rPh sb="0" eb="2">
      <t>コウエイ</t>
    </rPh>
    <rPh sb="3" eb="5">
      <t>ベッシ</t>
    </rPh>
    <rPh sb="5" eb="7">
      <t>ウチワケ</t>
    </rPh>
    <rPh sb="9" eb="11">
      <t>セイキュウ</t>
    </rPh>
    <rPh sb="11" eb="14">
      <t>ウチワケショ</t>
    </rPh>
    <rPh sb="15" eb="17">
      <t>ウンソウ</t>
    </rPh>
    <rPh sb="17" eb="19">
      <t>ケイヤク</t>
    </rPh>
    <rPh sb="19" eb="21">
      <t>イガイ</t>
    </rPh>
    <rPh sb="22" eb="24">
      <t>バアイ</t>
    </rPh>
    <phoneticPr fontId="3"/>
  </si>
  <si>
    <t>一般乗用旅客自動車運送事業者との運送契約による場合</t>
    <rPh sb="0" eb="2">
      <t>イッパン</t>
    </rPh>
    <rPh sb="2" eb="4">
      <t>ジョウヨウ</t>
    </rPh>
    <rPh sb="4" eb="6">
      <t>リョカク</t>
    </rPh>
    <rPh sb="6" eb="9">
      <t>ジドウシャ</t>
    </rPh>
    <rPh sb="9" eb="11">
      <t>ウンソウ</t>
    </rPh>
    <rPh sb="11" eb="13">
      <t>ジギョウ</t>
    </rPh>
    <phoneticPr fontId="3"/>
  </si>
  <si>
    <t>条例第８条の規定により、次の金額の支払を請求します。</t>
    <rPh sb="12" eb="13">
      <t>ツギ</t>
    </rPh>
    <phoneticPr fontId="3"/>
  </si>
  <si>
    <t>運送契約金額（円）</t>
    <rPh sb="0" eb="2">
      <t>ウンソウ</t>
    </rPh>
    <rPh sb="2" eb="4">
      <t>ケイヤク</t>
    </rPh>
    <rPh sb="4" eb="6">
      <t>キンガク</t>
    </rPh>
    <rPh sb="7" eb="8">
      <t>エン</t>
    </rPh>
    <phoneticPr fontId="3"/>
  </si>
  <si>
    <t>契約金額（円）</t>
    <rPh sb="0" eb="2">
      <t>ケイヤク</t>
    </rPh>
    <rPh sb="2" eb="4">
      <t>キンガク</t>
    </rPh>
    <rPh sb="5" eb="6">
      <t>エン</t>
    </rPh>
    <phoneticPr fontId="3"/>
  </si>
  <si>
    <t>黄色のセルのみ入力してください。（以下、同じ）</t>
    <rPh sb="0" eb="2">
      <t>キイロ</t>
    </rPh>
    <rPh sb="7" eb="9">
      <t>ニュウリョク</t>
    </rPh>
    <rPh sb="17" eb="19">
      <t>イカ</t>
    </rPh>
    <rPh sb="20" eb="21">
      <t>オナ</t>
    </rPh>
    <phoneticPr fontId="3"/>
  </si>
  <si>
    <t>ポスター掲示場数</t>
    <rPh sb="4" eb="6">
      <t>ケイジ</t>
    </rPh>
    <rPh sb="6" eb="7">
      <t>バ</t>
    </rPh>
    <rPh sb="7" eb="8">
      <t>スウ</t>
    </rPh>
    <phoneticPr fontId="3"/>
  </si>
  <si>
    <t>⇒選挙区ごとのポスター掲示場数（自動表示）</t>
    <rPh sb="1" eb="4">
      <t>センキョク</t>
    </rPh>
    <rPh sb="11" eb="13">
      <t>ケイジ</t>
    </rPh>
    <rPh sb="13" eb="14">
      <t>ジョウ</t>
    </rPh>
    <rPh sb="14" eb="15">
      <t>カズ</t>
    </rPh>
    <rPh sb="16" eb="18">
      <t>ジドウ</t>
    </rPh>
    <rPh sb="18" eb="20">
      <t>ヒョウジ</t>
    </rPh>
    <phoneticPr fontId="3"/>
  </si>
  <si>
    <t>ポスター作成単価（円）</t>
    <rPh sb="4" eb="6">
      <t>サクセイ</t>
    </rPh>
    <rPh sb="6" eb="8">
      <t>タンカ</t>
    </rPh>
    <rPh sb="9" eb="10">
      <t>エン</t>
    </rPh>
    <phoneticPr fontId="3"/>
  </si>
  <si>
    <t>⇒選挙区ごとのポスター作成単価（限度額・自動表示）</t>
    <rPh sb="1" eb="4">
      <t>センキョク</t>
    </rPh>
    <rPh sb="11" eb="13">
      <t>サクセイ</t>
    </rPh>
    <rPh sb="13" eb="15">
      <t>タンカ</t>
    </rPh>
    <rPh sb="16" eb="18">
      <t>ゲンド</t>
    </rPh>
    <rPh sb="18" eb="19">
      <t>ガク</t>
    </rPh>
    <rPh sb="20" eb="22">
      <t>ジドウ</t>
    </rPh>
    <rPh sb="22" eb="24">
      <t>ヒョウジ</t>
    </rPh>
    <phoneticPr fontId="3"/>
  </si>
  <si>
    <t>運送事業者等の氏名又は名</t>
    <rPh sb="0" eb="2">
      <t>ウンソウ</t>
    </rPh>
    <rPh sb="2" eb="5">
      <t>ジギョウシャ</t>
    </rPh>
    <rPh sb="5" eb="6">
      <t>トウ</t>
    </rPh>
    <rPh sb="7" eb="9">
      <t>シメイ</t>
    </rPh>
    <rPh sb="9" eb="10">
      <t>マタ</t>
    </rPh>
    <rPh sb="11" eb="12">
      <t>ナ</t>
    </rPh>
    <phoneticPr fontId="3"/>
  </si>
  <si>
    <t>←　和暦で入力してください。</t>
    <rPh sb="2" eb="3">
      <t>ワ</t>
    </rPh>
    <rPh sb="3" eb="4">
      <t>コヨミ</t>
    </rPh>
    <rPh sb="5" eb="7">
      <t>ニュウリョク</t>
    </rPh>
    <phoneticPr fontId="3"/>
  </si>
  <si>
    <t>（和暦で入力してください。）</t>
    <rPh sb="1" eb="2">
      <t>ワ</t>
    </rPh>
    <rPh sb="2" eb="3">
      <t>レキ</t>
    </rPh>
    <rPh sb="4" eb="6">
      <t>ニュウリョク</t>
    </rPh>
    <phoneticPr fontId="3"/>
  </si>
  <si>
    <t>※</t>
    <phoneticPr fontId="3"/>
  </si>
  <si>
    <t>注意１　「使用する者の別」の欄には、選挙運動のために使用する事務員にあっては「事務員」と、専ら公職</t>
    <phoneticPr fontId="3"/>
  </si>
  <si>
    <t>　　　動のために使用する者にあっては「車上運動員」と、専ら手話通訳のために使用する者にあっては「手</t>
    <phoneticPr fontId="3"/>
  </si>
  <si>
    <t>　　２　既に届出があった者につき、その者に係る使用する期間中、その者に代えて異なる者を届け出る場合</t>
    <phoneticPr fontId="3"/>
  </si>
  <si>
    <t>　　　においては、その旨を「備考」欄に記載してください。</t>
    <phoneticPr fontId="3"/>
  </si>
  <si>
    <t>契約の相手方の氏名又は名称及び住所並びに法人にあってはその代表者の氏名</t>
    <phoneticPr fontId="3"/>
  </si>
  <si>
    <t xml:space="preserve">    ２　２の「契約内容」欄の「借入れ期間等」には、「自動車の借入れ」にあっては借入れ</t>
    <phoneticPr fontId="3"/>
  </si>
  <si>
    <t>　　　を記載してください。</t>
    <phoneticPr fontId="3"/>
  </si>
  <si>
    <t>１</t>
    <phoneticPr fontId="3"/>
  </si>
  <si>
    <t>○をしてください。）</t>
    <phoneticPr fontId="3"/>
  </si>
  <si>
    <t>～</t>
    <phoneticPr fontId="3"/>
  </si>
  <si>
    <t>　　　送事業者等に提出してください。</t>
    <phoneticPr fontId="3"/>
  </si>
  <si>
    <t xml:space="preserve">    ２　運送事業者等が青森県に支払を請求するときは、この証明書を請求書に添付してください。</t>
    <phoneticPr fontId="3"/>
  </si>
  <si>
    <t xml:space="preserve">    ３　この証明書を発行した候補者について供託物が没収された場合には、運送事業者等は、青</t>
    <phoneticPr fontId="3"/>
  </si>
  <si>
    <t>　　　森県に支払を請求することはできません。</t>
    <phoneticPr fontId="3"/>
  </si>
  <si>
    <t xml:space="preserve">    ５　同一の日において一般乗用旅客自動車運送事業者との運送契約（「運送等契約区分」欄の</t>
    <phoneticPr fontId="3"/>
  </si>
  <si>
    <t>　　　１）とそれ以外の契約（「運送等契約区分」欄の２）とのいずれもが締結された場合には、</t>
    <phoneticPr fontId="3"/>
  </si>
  <si>
    <t>　　　公費負担の対象となるのは候補者の指定する一の契約に限られていますので、その指定をし</t>
    <phoneticPr fontId="3"/>
  </si>
  <si>
    <t>　　　た一の契約のみについて記載してください。</t>
    <phoneticPr fontId="3"/>
  </si>
  <si>
    <t xml:space="preserve">    ６　同一の日において一般乗用旅客自動車運送事業者との運送契約又はそれ以外の契約により</t>
    <phoneticPr fontId="3"/>
  </si>
  <si>
    <t>　　　２台以上の選挙運動用自動車が使用される場合には、公費負担の対象となるのは候補者の指</t>
    <phoneticPr fontId="3"/>
  </si>
  <si>
    <t>　　　定する１台に限られていますので、その指定をした１台のみについて記載してください。</t>
    <phoneticPr fontId="3"/>
  </si>
  <si>
    <t>　　　運動用自動車以外の選挙運動用自動車については、青森県に支払を請求することはできませ</t>
    <phoneticPr fontId="3"/>
  </si>
  <si>
    <t>　　　ん。</t>
    <phoneticPr fontId="3"/>
  </si>
  <si>
    <t>３</t>
    <phoneticPr fontId="3"/>
  </si>
  <si>
    <t>ふりがな</t>
    <phoneticPr fontId="3"/>
  </si>
  <si>
    <t>備考１　この請求書は、候補者から受領した選挙運動用自動車使用証明書（燃料代の請求の</t>
    <phoneticPr fontId="3"/>
  </si>
  <si>
    <t>　　　燃料の供給を受けた選挙運動用自動車の自動車登録番号のうち自動車登録規則（昭和</t>
    <phoneticPr fontId="3"/>
  </si>
  <si>
    <t>　　　４５年運輸省令第７号）第１３条第１項第４号に規定する４けた以下のアラビア数字、</t>
    <phoneticPr fontId="3"/>
  </si>
  <si>
    <t>　　　燃料供給量及び燃料供給金額が記載された書面で、燃料供給業者から給油の際に受領　</t>
    <phoneticPr fontId="3"/>
  </si>
  <si>
    <t>　　　したものをいう。）の写し）とともに選挙の期日後速やかに提出してください。　　</t>
    <phoneticPr fontId="3"/>
  </si>
  <si>
    <t>　　　　　　　　　　　　</t>
    <phoneticPr fontId="3"/>
  </si>
  <si>
    <t>備考１　この申請書は、燃料供給業者ごとに別々に候補者から青森県選挙管理委員会に提出</t>
    <phoneticPr fontId="3"/>
  </si>
  <si>
    <t>　　　してください。</t>
    <phoneticPr fontId="3"/>
  </si>
  <si>
    <t xml:space="preserve">    ２　この申請書は、選挙運動用自動車の燃料代について公費負担の対象となるものの確</t>
    <phoneticPr fontId="3"/>
  </si>
  <si>
    <t xml:space="preserve">    ４　「前回までの累積金額」には、他の燃料供給業者から購入した金額をも含めて記載</t>
    <phoneticPr fontId="3"/>
  </si>
  <si>
    <t>　　　　　　　　　　　　　　　　　　　　　</t>
    <phoneticPr fontId="3"/>
  </si>
  <si>
    <t>㍑</t>
    <phoneticPr fontId="3"/>
  </si>
  <si>
    <t>　　　料の供給を受けた日付、燃料の供給を受けた選挙運動用自動車の自動車登録番号のうち自動</t>
    <phoneticPr fontId="3"/>
  </si>
  <si>
    <t>　　　車登録規則（昭和４５年運輸省令第７号）第１３条第１項第４号に規定する４けた以下のア</t>
    <phoneticPr fontId="3"/>
  </si>
  <si>
    <t>　　　ラビア数字、燃料供給量及び燃料供給金額が記載された書面で、燃料供給業者から給油の際</t>
    <phoneticPr fontId="3"/>
  </si>
  <si>
    <t>　　　に受領したものをいう。以下同じ。）の写しを添えて、候補者から燃料供給業者に提出して</t>
    <phoneticPr fontId="3"/>
  </si>
  <si>
    <t>　　　ださい。</t>
    <phoneticPr fontId="3"/>
  </si>
  <si>
    <t>　　　れた選挙運動用自動車の自動車登録番号を記載してください。</t>
    <phoneticPr fontId="3"/>
  </si>
  <si>
    <t>　　　に添付してください。</t>
    <phoneticPr fontId="3"/>
  </si>
  <si>
    <t>　　　森県に支払を請求することはできません。</t>
    <phoneticPr fontId="3"/>
  </si>
  <si>
    <t xml:space="preserve">    ６　公費負担の限度額は、候補者から燃料供給業者に提出された確認書に記載された金額まで</t>
    <phoneticPr fontId="3"/>
  </si>
  <si>
    <t>　　　です。</t>
    <phoneticPr fontId="3"/>
  </si>
  <si>
    <t>　　　提出してください。</t>
    <phoneticPr fontId="3"/>
  </si>
  <si>
    <t xml:space="preserve">    ３　運転手が青森県に支払を請求するときは、この証明書を請求書に添付してください。</t>
    <phoneticPr fontId="3"/>
  </si>
  <si>
    <t xml:space="preserve">    ４　この証明書を発行した候補者について供託物が没収された場合には、運転手は、青森県に</t>
    <phoneticPr fontId="3"/>
  </si>
  <si>
    <t>　　　支払を請求することはできません。</t>
    <phoneticPr fontId="3"/>
  </si>
  <si>
    <t xml:space="preserve">    ５　公費負担の限度額は、選挙運動用自動車１台につき１日を通じて12,500円までです。</t>
    <phoneticPr fontId="3"/>
  </si>
  <si>
    <t xml:space="preserve">    ６　同一の日において２人以上の選挙運動用自動車の運転手が雇用された場合には、公費負担</t>
    <phoneticPr fontId="3"/>
  </si>
  <si>
    <t>　　　の対象となるのは候補者の指定する１人に限られていますので、その指定した１人のみにつ</t>
    <phoneticPr fontId="3"/>
  </si>
  <si>
    <t>　　　いて記載してください。</t>
    <phoneticPr fontId="3"/>
  </si>
  <si>
    <t xml:space="preserve">    ７　候補者の指定した運転手以外の運転手は、青森県に支払を請求することはできません。</t>
    <phoneticPr fontId="3"/>
  </si>
  <si>
    <t>備考１　この申請書は、ポスター作成業者ごとに別々に候補者から青森県選挙管理委員会に</t>
    <phoneticPr fontId="3"/>
  </si>
  <si>
    <t xml:space="preserve">    ２　この申請書は、ポスター作成枚数について公費負担の対象となるものの確認を受け</t>
    <phoneticPr fontId="3"/>
  </si>
  <si>
    <t>　　　るためのものです。</t>
    <phoneticPr fontId="3"/>
  </si>
  <si>
    <t xml:space="preserve">    ３　「前回までの累積枚数」には、他のポスター作成業者によって作成された枚数をも</t>
    <phoneticPr fontId="3"/>
  </si>
  <si>
    <t>　　　含めて記載してください。</t>
    <phoneticPr fontId="3"/>
  </si>
  <si>
    <t>　　　　　　　　　　</t>
    <phoneticPr fontId="3"/>
  </si>
  <si>
    <t>備考１　この確認書は、ポスター作成枚数について確認を受けた候補者からポスター作成業</t>
    <phoneticPr fontId="3"/>
  </si>
  <si>
    <t>　　　者に提出してください。</t>
    <phoneticPr fontId="3"/>
  </si>
  <si>
    <t xml:space="preserve">    ２　この確認書を受領したポスター作成業者は、公費の支払の請求をする場合には、ポ</t>
    <phoneticPr fontId="3"/>
  </si>
  <si>
    <t>　　　スター作成証明書とともに当該確認書を請求書に添付してください。</t>
    <phoneticPr fontId="3"/>
  </si>
  <si>
    <t xml:space="preserve">    ３　この確認書に記載された候補者について供託物が没収された場合には、ポスター作</t>
    <phoneticPr fontId="3"/>
  </si>
  <si>
    <t>　　　成業者は、青森県に支払を請求することはできません。</t>
    <phoneticPr fontId="3"/>
  </si>
  <si>
    <t>　　　らポスター作成業者に提出してください。</t>
    <phoneticPr fontId="3"/>
  </si>
  <si>
    <t xml:space="preserve">    ２　ポスター作成業者が青森県に支払を請求するときは、この証明書を請求書に添付してくだ</t>
    <phoneticPr fontId="3"/>
  </si>
  <si>
    <t>　　　さい。</t>
    <phoneticPr fontId="3"/>
  </si>
  <si>
    <t xml:space="preserve">    ３　この証明書を発行した候補者について供託物が没収された場合には、ポスター作成業者は、　　　</t>
    <phoneticPr fontId="3"/>
  </si>
  <si>
    <t>　　　青森県に支払を請求することはできません。</t>
    <phoneticPr fontId="3"/>
  </si>
  <si>
    <t xml:space="preserve">    ４　１人の候補者を通じて公費負担の対象となる枚数及びそれぞれの契約に基づく公費負担の</t>
    <phoneticPr fontId="3"/>
  </si>
  <si>
    <t>　　　限度額は、次のとおりです。</t>
    <phoneticPr fontId="3"/>
  </si>
  <si>
    <t>　　　書とともに選挙の期日後速やかに提出してください。</t>
    <phoneticPr fontId="3"/>
  </si>
  <si>
    <t>公営3その１</t>
    <rPh sb="0" eb="2">
      <t>コウエイ</t>
    </rPh>
    <phoneticPr fontId="3"/>
  </si>
  <si>
    <t>公営3その２</t>
    <rPh sb="0" eb="2">
      <t>コウエイ</t>
    </rPh>
    <phoneticPr fontId="3"/>
  </si>
  <si>
    <t>請求書（運送契約以外の場合）</t>
    <rPh sb="0" eb="2">
      <t>セイキュウ</t>
    </rPh>
    <rPh sb="4" eb="6">
      <t>ウンソウ</t>
    </rPh>
    <rPh sb="6" eb="8">
      <t>ケイヤク</t>
    </rPh>
    <rPh sb="8" eb="10">
      <t>イガイ</t>
    </rPh>
    <rPh sb="11" eb="13">
      <t>バアイ</t>
    </rPh>
    <phoneticPr fontId="3"/>
  </si>
  <si>
    <t>ポスター作成枚数確認書</t>
    <phoneticPr fontId="3"/>
  </si>
  <si>
    <t>ポスター作成証明書</t>
    <phoneticPr fontId="3"/>
  </si>
  <si>
    <t>請求書（ポスターの作成）</t>
    <phoneticPr fontId="3"/>
  </si>
  <si>
    <t>運送契約書例（一般運送契約用）</t>
    <phoneticPr fontId="3"/>
  </si>
  <si>
    <t>車輌賃貸借契約書例（自動車の借入れ契約用）</t>
    <phoneticPr fontId="3"/>
  </si>
  <si>
    <t>選挙運動用自動車燃料供給契約書例（燃料供給の契約用）</t>
    <phoneticPr fontId="3"/>
  </si>
  <si>
    <t>自動車運転契約書例（運転手の雇用契約用）</t>
    <phoneticPr fontId="3"/>
  </si>
  <si>
    <t>選挙運動用ポスター作成契約書例</t>
    <phoneticPr fontId="3"/>
  </si>
  <si>
    <t>一のｳｪﾌﾞｻｲﾄ等のｱﾄﾞﾚｽ</t>
    <rPh sb="0" eb="1">
      <t>イチ</t>
    </rPh>
    <rPh sb="9" eb="10">
      <t>トウ</t>
    </rPh>
    <phoneticPr fontId="3"/>
  </si>
  <si>
    <t>一のｳｪﾌﾞｻｲﾄ等のｱﾄﾞﾚｽ（候補者）</t>
  </si>
  <si>
    <t>様式１の記載上の注意</t>
  </si>
  <si>
    <t>※　黄色に着色しているセルのみ入力してください。</t>
    <rPh sb="2" eb="4">
      <t>キイロ</t>
    </rPh>
    <rPh sb="5" eb="7">
      <t>チャクショク</t>
    </rPh>
    <rPh sb="15" eb="17">
      <t>ニュウリョク</t>
    </rPh>
    <phoneticPr fontId="3"/>
  </si>
  <si>
    <t>選挙区名</t>
    <rPh sb="0" eb="3">
      <t>センキョク</t>
    </rPh>
    <rPh sb="3" eb="4">
      <t>メイ</t>
    </rPh>
    <phoneticPr fontId="3"/>
  </si>
  <si>
    <t>届出先選管名</t>
    <rPh sb="0" eb="2">
      <t>トドケデ</t>
    </rPh>
    <rPh sb="2" eb="3">
      <t>サキ</t>
    </rPh>
    <rPh sb="3" eb="5">
      <t>センカン</t>
    </rPh>
    <rPh sb="5" eb="6">
      <t>メイ</t>
    </rPh>
    <phoneticPr fontId="3"/>
  </si>
  <si>
    <t>開票区名</t>
    <rPh sb="0" eb="2">
      <t>カイヒョウ</t>
    </rPh>
    <rPh sb="2" eb="3">
      <t>ク</t>
    </rPh>
    <rPh sb="3" eb="4">
      <t>ナ</t>
    </rPh>
    <phoneticPr fontId="3"/>
  </si>
  <si>
    <t>開票立会人届出年月日</t>
    <rPh sb="0" eb="2">
      <t>カイヒョウ</t>
    </rPh>
    <rPh sb="2" eb="4">
      <t>タチアイ</t>
    </rPh>
    <rPh sb="4" eb="5">
      <t>ニン</t>
    </rPh>
    <rPh sb="5" eb="7">
      <t>トドケデ</t>
    </rPh>
    <rPh sb="7" eb="10">
      <t>ネンガッピ</t>
    </rPh>
    <phoneticPr fontId="3"/>
  </si>
  <si>
    <t>開票立会人就任承諾年月日</t>
    <rPh sb="0" eb="2">
      <t>カイヒョウ</t>
    </rPh>
    <rPh sb="2" eb="4">
      <t>タチアイ</t>
    </rPh>
    <rPh sb="4" eb="5">
      <t>ニン</t>
    </rPh>
    <rPh sb="5" eb="7">
      <t>シュウニン</t>
    </rPh>
    <rPh sb="7" eb="9">
      <t>ショウダク</t>
    </rPh>
    <rPh sb="9" eb="10">
      <t>ネン</t>
    </rPh>
    <rPh sb="10" eb="11">
      <t>ツキ</t>
    </rPh>
    <rPh sb="11" eb="12">
      <t>ビ</t>
    </rPh>
    <phoneticPr fontId="3"/>
  </si>
  <si>
    <t>開票立会人生年月日　　　元号</t>
    <rPh sb="0" eb="2">
      <t>カイヒョウ</t>
    </rPh>
    <rPh sb="2" eb="4">
      <t>タチアイ</t>
    </rPh>
    <rPh sb="4" eb="5">
      <t>ニン</t>
    </rPh>
    <rPh sb="5" eb="7">
      <t>セイネン</t>
    </rPh>
    <rPh sb="7" eb="9">
      <t>ガッピ</t>
    </rPh>
    <rPh sb="12" eb="14">
      <t>ゲンゴウ</t>
    </rPh>
    <phoneticPr fontId="3"/>
  </si>
  <si>
    <t>開票立会人生年月日（年）</t>
    <rPh sb="0" eb="2">
      <t>カイヒョウ</t>
    </rPh>
    <rPh sb="2" eb="4">
      <t>タチアイ</t>
    </rPh>
    <rPh sb="4" eb="5">
      <t>ニン</t>
    </rPh>
    <rPh sb="5" eb="7">
      <t>セイネン</t>
    </rPh>
    <rPh sb="7" eb="8">
      <t>ガツ</t>
    </rPh>
    <rPh sb="8" eb="9">
      <t>ニチ</t>
    </rPh>
    <rPh sb="10" eb="11">
      <t>ネン</t>
    </rPh>
    <phoneticPr fontId="3"/>
  </si>
  <si>
    <t>開票立会人生年月日（月）</t>
    <rPh sb="0" eb="2">
      <t>カイヒョウ</t>
    </rPh>
    <rPh sb="2" eb="4">
      <t>タチアイ</t>
    </rPh>
    <rPh sb="4" eb="5">
      <t>ニン</t>
    </rPh>
    <rPh sb="5" eb="7">
      <t>セイネン</t>
    </rPh>
    <rPh sb="7" eb="9">
      <t>ガッピ</t>
    </rPh>
    <rPh sb="10" eb="11">
      <t>ツキ</t>
    </rPh>
    <phoneticPr fontId="3"/>
  </si>
  <si>
    <t>開票立会人生年月日（日）</t>
    <rPh sb="0" eb="2">
      <t>カイヒョウ</t>
    </rPh>
    <rPh sb="2" eb="4">
      <t>タチアイ</t>
    </rPh>
    <rPh sb="4" eb="5">
      <t>ニン</t>
    </rPh>
    <rPh sb="5" eb="7">
      <t>セイネン</t>
    </rPh>
    <rPh sb="7" eb="9">
      <t>ガッピ</t>
    </rPh>
    <rPh sb="10" eb="11">
      <t>ヒ</t>
    </rPh>
    <phoneticPr fontId="3"/>
  </si>
  <si>
    <t>元号を和暦へ変換</t>
    <rPh sb="0" eb="2">
      <t>ゲンゴウ</t>
    </rPh>
    <rPh sb="3" eb="5">
      <t>ワレキ</t>
    </rPh>
    <rPh sb="6" eb="8">
      <t>ヘンカン</t>
    </rPh>
    <phoneticPr fontId="3"/>
  </si>
  <si>
    <t>生年月日西暦表示</t>
    <rPh sb="0" eb="2">
      <t>セイネン</t>
    </rPh>
    <rPh sb="2" eb="4">
      <t>ガッピ</t>
    </rPh>
    <rPh sb="4" eb="6">
      <t>セイレキ</t>
    </rPh>
    <rPh sb="6" eb="8">
      <t>ヒョウジ</t>
    </rPh>
    <phoneticPr fontId="3"/>
  </si>
  <si>
    <t>生年月日和暦表示</t>
    <rPh sb="0" eb="2">
      <t>セイネン</t>
    </rPh>
    <rPh sb="2" eb="4">
      <t>ガッピ</t>
    </rPh>
    <rPh sb="4" eb="6">
      <t>ワレキ</t>
    </rPh>
    <rPh sb="6" eb="8">
      <t>ヒョウジ</t>
    </rPh>
    <phoneticPr fontId="3"/>
  </si>
  <si>
    <t>（入力例）</t>
    <rPh sb="1" eb="3">
      <t>ニュウリョク</t>
    </rPh>
    <rPh sb="3" eb="4">
      <t>レイ</t>
    </rPh>
    <phoneticPr fontId="3"/>
  </si>
  <si>
    <t>青森</t>
    <rPh sb="0" eb="2">
      <t>アオモリ</t>
    </rPh>
    <phoneticPr fontId="3"/>
  </si>
  <si>
    <t>あおもり</t>
    <phoneticPr fontId="3"/>
  </si>
  <si>
    <t>甲乙</t>
    <rPh sb="0" eb="2">
      <t>コウオツ</t>
    </rPh>
    <phoneticPr fontId="3"/>
  </si>
  <si>
    <t>こうおつ</t>
    <phoneticPr fontId="3"/>
  </si>
  <si>
    <t>青森市長島1丁目1番2号</t>
    <rPh sb="0" eb="3">
      <t>アオモリシ</t>
    </rPh>
    <rPh sb="3" eb="5">
      <t>ナガシマ</t>
    </rPh>
    <rPh sb="6" eb="8">
      <t>チョウメ</t>
    </rPh>
    <rPh sb="9" eb="10">
      <t>バン</t>
    </rPh>
    <rPh sb="11" eb="12">
      <t>ゴウ</t>
    </rPh>
    <phoneticPr fontId="3"/>
  </si>
  <si>
    <t>鶴田町</t>
    <rPh sb="0" eb="3">
      <t>ツルダマチ</t>
    </rPh>
    <phoneticPr fontId="3"/>
  </si>
  <si>
    <t>円</t>
    <phoneticPr fontId="3"/>
  </si>
  <si>
    <t>女</t>
  </si>
  <si>
    <t>　布する一のウェブサイト等のアドレスを記載することができます。</t>
    <rPh sb="1" eb="2">
      <t>ヌノ</t>
    </rPh>
    <rPh sb="4" eb="5">
      <t>イチ</t>
    </rPh>
    <rPh sb="12" eb="13">
      <t>トウ</t>
    </rPh>
    <rPh sb="19" eb="21">
      <t>キサイ</t>
    </rPh>
    <phoneticPr fontId="3"/>
  </si>
  <si>
    <t>５　「一のウェブサイト等のアドレス」欄には、選挙運動のために使用する文書図画を頒</t>
    <rPh sb="3" eb="4">
      <t>イチ</t>
    </rPh>
    <rPh sb="11" eb="12">
      <t>トウ</t>
    </rPh>
    <rPh sb="18" eb="19">
      <t>ラン</t>
    </rPh>
    <rPh sb="22" eb="24">
      <t>センキョ</t>
    </rPh>
    <rPh sb="24" eb="26">
      <t>ウンドウ</t>
    </rPh>
    <rPh sb="30" eb="32">
      <t>シヨウ</t>
    </rPh>
    <rPh sb="34" eb="36">
      <t>ブンショ</t>
    </rPh>
    <rPh sb="36" eb="38">
      <t>ズガ</t>
    </rPh>
    <rPh sb="39" eb="40">
      <t>ハン</t>
    </rPh>
    <phoneticPr fontId="3"/>
  </si>
  <si>
    <t>２　公職選挙法第８６条の４第４項に規定する政党その他の政治団体の証明書を有しない</t>
    <rPh sb="2" eb="4">
      <t>コウショク</t>
    </rPh>
    <rPh sb="4" eb="7">
      <t>センキョホウ</t>
    </rPh>
    <rPh sb="7" eb="8">
      <t>ダイ</t>
    </rPh>
    <rPh sb="10" eb="11">
      <t>ジョウ</t>
    </rPh>
    <rPh sb="13" eb="14">
      <t>ダイ</t>
    </rPh>
    <rPh sb="15" eb="16">
      <t>コウ</t>
    </rPh>
    <rPh sb="17" eb="19">
      <t>キテイ</t>
    </rPh>
    <rPh sb="21" eb="23">
      <t>セイトウ</t>
    </rPh>
    <rPh sb="25" eb="26">
      <t>タ</t>
    </rPh>
    <rPh sb="27" eb="29">
      <t>セイジ</t>
    </rPh>
    <rPh sb="29" eb="31">
      <t>ダンタイ</t>
    </rPh>
    <rPh sb="32" eb="35">
      <t>ショウメイショ</t>
    </rPh>
    <rPh sb="36" eb="37">
      <t>ユウ</t>
    </rPh>
    <phoneticPr fontId="3"/>
  </si>
  <si>
    <t>　者は、「党派」欄に「無所属」と記載しなければなりません。</t>
    <rPh sb="1" eb="2">
      <t>シャ</t>
    </rPh>
    <rPh sb="5" eb="7">
      <t>トウハ</t>
    </rPh>
    <rPh sb="8" eb="9">
      <t>ラン</t>
    </rPh>
    <rPh sb="11" eb="14">
      <t>ムショゾク</t>
    </rPh>
    <rPh sb="16" eb="18">
      <t>キサイ</t>
    </rPh>
    <phoneticPr fontId="3"/>
  </si>
  <si>
    <t>３　公職選挙法施行令第８９条第４項の場合（党派の名称が２０字を超える場合）におい</t>
    <rPh sb="2" eb="4">
      <t>コウショク</t>
    </rPh>
    <rPh sb="4" eb="6">
      <t>センキョ</t>
    </rPh>
    <rPh sb="6" eb="7">
      <t>ホウ</t>
    </rPh>
    <rPh sb="7" eb="10">
      <t>セコウレイ</t>
    </rPh>
    <rPh sb="10" eb="11">
      <t>ダイ</t>
    </rPh>
    <rPh sb="13" eb="14">
      <t>ジョウ</t>
    </rPh>
    <rPh sb="14" eb="15">
      <t>ダイ</t>
    </rPh>
    <rPh sb="16" eb="17">
      <t>コウ</t>
    </rPh>
    <rPh sb="18" eb="20">
      <t>バアイ</t>
    </rPh>
    <rPh sb="21" eb="23">
      <t>トウハ</t>
    </rPh>
    <rPh sb="24" eb="26">
      <t>メイショウ</t>
    </rPh>
    <rPh sb="29" eb="30">
      <t>ジ</t>
    </rPh>
    <rPh sb="31" eb="32">
      <t>コ</t>
    </rPh>
    <rPh sb="34" eb="36">
      <t>バアイ</t>
    </rPh>
    <phoneticPr fontId="3"/>
  </si>
  <si>
    <t>　ては、「党派」欄に当該政党その他の政治団体の名称のほか、その略称を「（略称）何</t>
    <rPh sb="5" eb="7">
      <t>トウハ</t>
    </rPh>
    <rPh sb="8" eb="9">
      <t>ラン</t>
    </rPh>
    <rPh sb="10" eb="12">
      <t>トウガイ</t>
    </rPh>
    <rPh sb="12" eb="14">
      <t>セイトウ</t>
    </rPh>
    <rPh sb="16" eb="17">
      <t>タ</t>
    </rPh>
    <rPh sb="18" eb="20">
      <t>セイジ</t>
    </rPh>
    <rPh sb="20" eb="22">
      <t>ダンタイ</t>
    </rPh>
    <rPh sb="23" eb="25">
      <t>メイショウ</t>
    </rPh>
    <rPh sb="31" eb="33">
      <t>リャクショウ</t>
    </rPh>
    <rPh sb="36" eb="38">
      <t>リャクショウ</t>
    </rPh>
    <rPh sb="39" eb="40">
      <t>ナニ</t>
    </rPh>
    <phoneticPr fontId="3"/>
  </si>
  <si>
    <t>　々」と記載しなければなりません。</t>
    <rPh sb="4" eb="6">
      <t>キサイ</t>
    </rPh>
    <phoneticPr fontId="3"/>
  </si>
  <si>
    <t>（設置市町村選管提出用）</t>
    <rPh sb="1" eb="3">
      <t>セッチ</t>
    </rPh>
    <rPh sb="3" eb="6">
      <t>シチョウソン</t>
    </rPh>
    <rPh sb="6" eb="8">
      <t>センカン</t>
    </rPh>
    <rPh sb="8" eb="11">
      <t>テイシュツヨウ</t>
    </rPh>
    <phoneticPr fontId="3"/>
  </si>
  <si>
    <t>（県選管提出用）</t>
    <rPh sb="1" eb="2">
      <t>ケン</t>
    </rPh>
    <rPh sb="2" eb="4">
      <t>センカン</t>
    </rPh>
    <rPh sb="4" eb="7">
      <t>テイシュツヨウ</t>
    </rPh>
    <phoneticPr fontId="3"/>
  </si>
  <si>
    <t>　次のとおり燃料を使用したものであることを証明します。</t>
    <rPh sb="1" eb="2">
      <t>ツギ</t>
    </rPh>
    <rPh sb="6" eb="8">
      <t>ネンリョウ</t>
    </rPh>
    <phoneticPr fontId="3"/>
  </si>
  <si>
    <t>開票立会人入力シート</t>
    <rPh sb="0" eb="2">
      <t>カイヒョウ</t>
    </rPh>
    <rPh sb="2" eb="4">
      <t>タチアイ</t>
    </rPh>
    <rPh sb="4" eb="5">
      <t>ニン</t>
    </rPh>
    <rPh sb="5" eb="7">
      <t>ニュウリョク</t>
    </rPh>
    <phoneticPr fontId="3"/>
  </si>
  <si>
    <t>公営13</t>
    <rPh sb="0" eb="2">
      <t>コウエイ</t>
    </rPh>
    <phoneticPr fontId="3"/>
  </si>
  <si>
    <t>ビラ作成契約届出書</t>
    <rPh sb="2" eb="4">
      <t>サクセイ</t>
    </rPh>
    <rPh sb="4" eb="6">
      <t>ケイヤク</t>
    </rPh>
    <rPh sb="6" eb="8">
      <t>トドケデ</t>
    </rPh>
    <rPh sb="8" eb="9">
      <t>ショ</t>
    </rPh>
    <phoneticPr fontId="3"/>
  </si>
  <si>
    <t>ビラ作成枚数確認申請書</t>
    <rPh sb="2" eb="4">
      <t>サクセイ</t>
    </rPh>
    <rPh sb="4" eb="6">
      <t>マイスウ</t>
    </rPh>
    <rPh sb="6" eb="8">
      <t>カクニン</t>
    </rPh>
    <rPh sb="8" eb="11">
      <t>シンセイショ</t>
    </rPh>
    <phoneticPr fontId="3"/>
  </si>
  <si>
    <t>ビラ作成枚数確認書</t>
    <rPh sb="2" eb="4">
      <t>サクセイ</t>
    </rPh>
    <rPh sb="4" eb="6">
      <t>マイスウ</t>
    </rPh>
    <rPh sb="6" eb="9">
      <t>カクニンショ</t>
    </rPh>
    <phoneticPr fontId="3"/>
  </si>
  <si>
    <t>ビラ作成証明書</t>
    <rPh sb="2" eb="4">
      <t>サクセイ</t>
    </rPh>
    <rPh sb="4" eb="7">
      <t>ショウメイショ</t>
    </rPh>
    <phoneticPr fontId="3"/>
  </si>
  <si>
    <t>請求書（ビラの作成）</t>
    <rPh sb="7" eb="9">
      <t>サクセイ</t>
    </rPh>
    <phoneticPr fontId="3"/>
  </si>
  <si>
    <t>公営14</t>
    <rPh sb="0" eb="2">
      <t>コウエイ</t>
    </rPh>
    <phoneticPr fontId="3"/>
  </si>
  <si>
    <t>公営15</t>
    <rPh sb="0" eb="2">
      <t>コウエイ</t>
    </rPh>
    <phoneticPr fontId="3"/>
  </si>
  <si>
    <t>公営16</t>
    <rPh sb="0" eb="2">
      <t>コウエイ</t>
    </rPh>
    <phoneticPr fontId="3"/>
  </si>
  <si>
    <t>公営17</t>
    <rPh sb="0" eb="2">
      <t>コウエイ</t>
    </rPh>
    <phoneticPr fontId="3"/>
  </si>
  <si>
    <t>公営17内訳</t>
    <rPh sb="0" eb="2">
      <t>コウエイ</t>
    </rPh>
    <rPh sb="4" eb="6">
      <t>ウチワケ</t>
    </rPh>
    <phoneticPr fontId="3"/>
  </si>
  <si>
    <t>契約6</t>
    <rPh sb="0" eb="2">
      <t>ケイヤク</t>
    </rPh>
    <phoneticPr fontId="3"/>
  </si>
  <si>
    <t>選挙運動用ビラ作成契約書例</t>
    <phoneticPr fontId="3"/>
  </si>
  <si>
    <t>（報酬を支給する選挙運動のために使用する者の）届出書</t>
  </si>
  <si>
    <t>　　　話通訳者」と、専ら要約筆記のために使用する者にあっては「要約筆記者」と記載してください。</t>
    <rPh sb="10" eb="11">
      <t>モッパ</t>
    </rPh>
    <rPh sb="12" eb="14">
      <t>ヨウヤク</t>
    </rPh>
    <rPh sb="14" eb="16">
      <t>ヒッキ</t>
    </rPh>
    <rPh sb="20" eb="22">
      <t>シヨウ</t>
    </rPh>
    <rPh sb="24" eb="25">
      <t>シャ</t>
    </rPh>
    <rPh sb="31" eb="33">
      <t>ヨウヤク</t>
    </rPh>
    <rPh sb="33" eb="35">
      <t>ヒッキ</t>
    </rPh>
    <rPh sb="35" eb="36">
      <t>シャ</t>
    </rPh>
    <phoneticPr fontId="3"/>
  </si>
  <si>
    <t>　　候補者</t>
    <rPh sb="2" eb="5">
      <t>コウホシャ</t>
    </rPh>
    <phoneticPr fontId="3"/>
  </si>
  <si>
    <t>選挙運動のために頒布するビラについて（届出）</t>
    <rPh sb="0" eb="2">
      <t>センキョ</t>
    </rPh>
    <rPh sb="2" eb="4">
      <t>ウンドウ</t>
    </rPh>
    <rPh sb="8" eb="10">
      <t>ハンプ</t>
    </rPh>
    <rPh sb="19" eb="21">
      <t>トドケデ</t>
    </rPh>
    <phoneticPr fontId="3"/>
  </si>
  <si>
    <t>１　頒布するビラ</t>
    <rPh sb="2" eb="4">
      <t>ハンプ</t>
    </rPh>
    <phoneticPr fontId="3"/>
  </si>
  <si>
    <t>別添のとおり</t>
    <rPh sb="0" eb="2">
      <t>ベッテン</t>
    </rPh>
    <phoneticPr fontId="3"/>
  </si>
  <si>
    <t>２　種　　　　類</t>
    <rPh sb="2" eb="3">
      <t>タネ</t>
    </rPh>
    <rPh sb="7" eb="8">
      <t>タグイ</t>
    </rPh>
    <phoneticPr fontId="3"/>
  </si>
  <si>
    <t>種類</t>
    <rPh sb="0" eb="2">
      <t>シュルイ</t>
    </rPh>
    <phoneticPr fontId="3"/>
  </si>
  <si>
    <t>別紙６</t>
    <rPh sb="0" eb="2">
      <t>ベッシ</t>
    </rPh>
    <phoneticPr fontId="3"/>
  </si>
  <si>
    <t xml:space="preserve">    公職選挙法第１４２条に定める選挙運動用ビラ</t>
    <phoneticPr fontId="3"/>
  </si>
  <si>
    <t>選挙運動用ビラ作成契約書</t>
    <rPh sb="0" eb="2">
      <t>センキョ</t>
    </rPh>
    <rPh sb="2" eb="5">
      <t>ウンドウヨウ</t>
    </rPh>
    <rPh sb="7" eb="9">
      <t>サクセイ</t>
    </rPh>
    <rPh sb="9" eb="12">
      <t>ケイヤクショ</t>
    </rPh>
    <phoneticPr fontId="3"/>
  </si>
  <si>
    <t>様式１７の別紙</t>
    <rPh sb="0" eb="2">
      <t>ヨウシキ</t>
    </rPh>
    <rPh sb="5" eb="7">
      <t>ベッシ</t>
    </rPh>
    <phoneticPr fontId="3"/>
  </si>
  <si>
    <t>条例第１２条の規定により、次の金額の支払を請求します。</t>
    <rPh sb="13" eb="14">
      <t>ツギ</t>
    </rPh>
    <phoneticPr fontId="3"/>
  </si>
  <si>
    <t>であることを確認する。</t>
    <phoneticPr fontId="3"/>
  </si>
  <si>
    <t>条例第１２条の規定に基づき、次のポスター作成枚数は、同条に定める枚数の範囲内のもの</t>
    <rPh sb="20" eb="22">
      <t>サクセイ</t>
    </rPh>
    <rPh sb="22" eb="24">
      <t>マイスウ</t>
    </rPh>
    <rPh sb="27" eb="28">
      <t>ジョウ</t>
    </rPh>
    <rPh sb="32" eb="34">
      <t>マイスウ</t>
    </rPh>
    <rPh sb="35" eb="38">
      <t>ハンイナイ</t>
    </rPh>
    <phoneticPr fontId="3"/>
  </si>
  <si>
    <t>自動車の使用等の公営に関する条例第１２条の規定による確認を受けたいので申請します。</t>
    <rPh sb="6" eb="7">
      <t>トウ</t>
    </rPh>
    <rPh sb="35" eb="37">
      <t>シンセイ</t>
    </rPh>
    <phoneticPr fontId="3"/>
  </si>
  <si>
    <t>ビラ作成契約届出書</t>
    <rPh sb="2" eb="4">
      <t>サクセイ</t>
    </rPh>
    <phoneticPr fontId="3"/>
  </si>
  <si>
    <t>　次のビラ作成枚数につき、青森県議会議員及び青森県知事の選挙における選挙運動用自動</t>
    <rPh sb="39" eb="41">
      <t>ジドウ</t>
    </rPh>
    <phoneticPr fontId="3"/>
  </si>
  <si>
    <t>車の使用等の公営に関する条例第８条の規定による確認を受けたいので申請します。</t>
    <rPh sb="4" eb="5">
      <t>トウ</t>
    </rPh>
    <rPh sb="32" eb="34">
      <t>シンセイ</t>
    </rPh>
    <phoneticPr fontId="3"/>
  </si>
  <si>
    <t>備考１　この申請書は、ビラ作成業者ごとに別々に候補者から青森県選挙管理委員会に提出</t>
    <rPh sb="39" eb="41">
      <t>テイシュツ</t>
    </rPh>
    <phoneticPr fontId="3"/>
  </si>
  <si>
    <t>　　　してください。</t>
    <phoneticPr fontId="3"/>
  </si>
  <si>
    <t xml:space="preserve">    ２　この申請書は、ビラ作成枚数について公費負担の対象となるものの確認を受けるた</t>
    <phoneticPr fontId="3"/>
  </si>
  <si>
    <t>　　　めのものです。</t>
    <phoneticPr fontId="3"/>
  </si>
  <si>
    <t xml:space="preserve">    ３　「前回までの累積枚数」には、他のビラ作成業者によって作成された枚数をも含め</t>
    <rPh sb="41" eb="42">
      <t>フク</t>
    </rPh>
    <phoneticPr fontId="3"/>
  </si>
  <si>
    <t>　　　て記載してください。</t>
    <phoneticPr fontId="3"/>
  </si>
  <si>
    <t>条例第８条の規定に基づき、次のビラ作成枚数は、公職選挙法第１４２条第１項第４号に定</t>
    <rPh sb="17" eb="19">
      <t>サクセイ</t>
    </rPh>
    <rPh sb="19" eb="21">
      <t>マイスウ</t>
    </rPh>
    <rPh sb="23" eb="25">
      <t>コウショク</t>
    </rPh>
    <rPh sb="25" eb="28">
      <t>センキョホウ</t>
    </rPh>
    <rPh sb="28" eb="29">
      <t>ダイ</t>
    </rPh>
    <rPh sb="32" eb="33">
      <t>ジョウ</t>
    </rPh>
    <rPh sb="33" eb="34">
      <t>ダイ</t>
    </rPh>
    <rPh sb="35" eb="36">
      <t>コウ</t>
    </rPh>
    <rPh sb="36" eb="37">
      <t>ダイ</t>
    </rPh>
    <rPh sb="38" eb="39">
      <t>ゴウ</t>
    </rPh>
    <phoneticPr fontId="3"/>
  </si>
  <si>
    <t>める枚数の範囲内のものであることを確認する。</t>
    <phoneticPr fontId="3"/>
  </si>
  <si>
    <t>備考１　この確認書は、ビラ作成枚数について確認を受けた候補者からビラ作成業者に提出</t>
    <rPh sb="37" eb="38">
      <t>シャ</t>
    </rPh>
    <rPh sb="39" eb="41">
      <t>テイシュツ</t>
    </rPh>
    <phoneticPr fontId="3"/>
  </si>
  <si>
    <t xml:space="preserve">    ２　この確認書を受領したビラ作成業者は、公費の支払の請求をする場合には、ビラ作</t>
    <rPh sb="42" eb="43">
      <t>サク</t>
    </rPh>
    <phoneticPr fontId="3"/>
  </si>
  <si>
    <t>　　　成証明書とともに当該確認書を請求書に添付してください。</t>
    <phoneticPr fontId="3"/>
  </si>
  <si>
    <t xml:space="preserve">    ３　この確認書に記載された候補者について供託物が没収された場合には、ビラ作成業</t>
    <rPh sb="40" eb="42">
      <t>サクセイ</t>
    </rPh>
    <rPh sb="42" eb="43">
      <t>ギョウ</t>
    </rPh>
    <phoneticPr fontId="3"/>
  </si>
  <si>
    <t>　　　者は、青森県に支払を請求することはできません。</t>
    <phoneticPr fontId="3"/>
  </si>
  <si>
    <t>　次のとおりビラを作成したものであることを証明します。</t>
    <rPh sb="1" eb="2">
      <t>ツギ</t>
    </rPh>
    <rPh sb="9" eb="11">
      <t>サクセイ</t>
    </rPh>
    <phoneticPr fontId="3"/>
  </si>
  <si>
    <t>ビラ作成業者の氏名又は</t>
    <rPh sb="2" eb="4">
      <t>サクセイ</t>
    </rPh>
    <rPh sb="4" eb="6">
      <t>ギョウシャ</t>
    </rPh>
    <rPh sb="7" eb="9">
      <t>シメイ</t>
    </rPh>
    <rPh sb="9" eb="10">
      <t>マタ</t>
    </rPh>
    <phoneticPr fontId="3"/>
  </si>
  <si>
    <t>備考１　この証明書は、作成の実績に基づいて、ビラ作成業者ごとに別々に作成し、候補者からビ</t>
    <rPh sb="11" eb="13">
      <t>サクセイ</t>
    </rPh>
    <rPh sb="14" eb="16">
      <t>ジッセキ</t>
    </rPh>
    <rPh sb="17" eb="18">
      <t>モト</t>
    </rPh>
    <phoneticPr fontId="3"/>
  </si>
  <si>
    <t>　　　ラ作成業者に提出してください。</t>
    <phoneticPr fontId="3"/>
  </si>
  <si>
    <t xml:space="preserve">    ２　ビラ作成業者が青森県に支払を請求するときは、この証明書を請求書に添付してください。</t>
    <phoneticPr fontId="3"/>
  </si>
  <si>
    <t xml:space="preserve">    ３　この証明書を発行した候補者について供託物が没収された場合には、ビラ作成業者は、青</t>
    <rPh sb="45" eb="46">
      <t>アオ</t>
    </rPh>
    <phoneticPr fontId="3"/>
  </si>
  <si>
    <t xml:space="preserve">      (1) 枚　数　　１６，０００枚</t>
    <phoneticPr fontId="3"/>
  </si>
  <si>
    <t>（ビラの作成）</t>
    <rPh sb="4" eb="6">
      <t>サクセイ</t>
    </rPh>
    <phoneticPr fontId="3"/>
  </si>
  <si>
    <t>　　別記請求内訳書のとおり</t>
    <rPh sb="2" eb="4">
      <t>ベッキ</t>
    </rPh>
    <rPh sb="4" eb="6">
      <t>セイキュウ</t>
    </rPh>
    <rPh sb="6" eb="9">
      <t>ウチワケショ</t>
    </rPh>
    <phoneticPr fontId="3"/>
  </si>
  <si>
    <t>３</t>
    <phoneticPr fontId="3"/>
  </si>
  <si>
    <t>別記請求内訳書</t>
    <rPh sb="0" eb="2">
      <t>ベッキ</t>
    </rPh>
    <rPh sb="2" eb="4">
      <t>セイキュウ</t>
    </rPh>
    <rPh sb="4" eb="7">
      <t>ウチワケショ</t>
    </rPh>
    <phoneticPr fontId="3"/>
  </si>
  <si>
    <t>(A)</t>
    <phoneticPr fontId="3"/>
  </si>
  <si>
    <t>(B)</t>
    <phoneticPr fontId="3"/>
  </si>
  <si>
    <t>(A)×(B)=</t>
    <phoneticPr fontId="3"/>
  </si>
  <si>
    <t>(D)</t>
    <phoneticPr fontId="3"/>
  </si>
  <si>
    <t>(E)</t>
    <phoneticPr fontId="3"/>
  </si>
  <si>
    <t>(D)×(E)=</t>
    <phoneticPr fontId="3"/>
  </si>
  <si>
    <t>(G)</t>
    <phoneticPr fontId="3"/>
  </si>
  <si>
    <t>(H)</t>
    <phoneticPr fontId="3"/>
  </si>
  <si>
    <t>(G)×(H)=</t>
    <phoneticPr fontId="3"/>
  </si>
  <si>
    <t>(C)</t>
    <phoneticPr fontId="3"/>
  </si>
  <si>
    <t>(F)</t>
    <phoneticPr fontId="3"/>
  </si>
  <si>
    <t>(I)</t>
    <phoneticPr fontId="3"/>
  </si>
  <si>
    <t>備考１　この請求書は、候補者から受領したビラ作成枚数確認書及びビラ作成証明書とともに</t>
    <rPh sb="22" eb="24">
      <t>サクセイ</t>
    </rPh>
    <rPh sb="33" eb="35">
      <t>サクセイ</t>
    </rPh>
    <rPh sb="35" eb="37">
      <t>ショウメイ</t>
    </rPh>
    <rPh sb="37" eb="38">
      <t>ショ</t>
    </rPh>
    <phoneticPr fontId="3"/>
  </si>
  <si>
    <t>　　　選挙の期日後速やかに提出してください。</t>
    <phoneticPr fontId="3"/>
  </si>
  <si>
    <t>　　　ださい。</t>
    <phoneticPr fontId="3"/>
  </si>
  <si>
    <t>　　５　(E)欄には、確認書により確認された作成枚数を記載してください。</t>
    <phoneticPr fontId="3"/>
  </si>
  <si>
    <t>　　６　(G)欄には、(A)欄と(D)欄とを比較して少ない方の額を記載してください。</t>
    <phoneticPr fontId="3"/>
  </si>
  <si>
    <t xml:space="preserve">    ７　(H)欄には、(B)欄と(E)欄とを比較して少ない方の枚数を記載してください。</t>
    <phoneticPr fontId="3"/>
  </si>
  <si>
    <t>◎　提出に当たっては、「立候補の手引」をよくお読みくださるようお願いします。</t>
    <rPh sb="2" eb="4">
      <t>テイシュツ</t>
    </rPh>
    <rPh sb="5" eb="6">
      <t>ア</t>
    </rPh>
    <rPh sb="12" eb="15">
      <t>リッコウホ</t>
    </rPh>
    <rPh sb="16" eb="18">
      <t>テビ</t>
    </rPh>
    <rPh sb="23" eb="24">
      <t>ヨ</t>
    </rPh>
    <rPh sb="32" eb="33">
      <t>ネガ</t>
    </rPh>
    <phoneticPr fontId="3"/>
  </si>
  <si>
    <t>◎　本ソフトの使用は任意です。</t>
    <rPh sb="2" eb="3">
      <t>ホン</t>
    </rPh>
    <rPh sb="7" eb="9">
      <t>シヨウ</t>
    </rPh>
    <rPh sb="10" eb="12">
      <t>ニンイ</t>
    </rPh>
    <phoneticPr fontId="10"/>
  </si>
  <si>
    <t xml:space="preserve">    （１）一般乗用旅客自動車運送事業者との運送契約による場合      ６４，５００円</t>
    <phoneticPr fontId="3"/>
  </si>
  <si>
    <t>参考様式</t>
    <rPh sb="0" eb="2">
      <t>サンコウ</t>
    </rPh>
    <rPh sb="2" eb="4">
      <t>ヨウシキ</t>
    </rPh>
    <phoneticPr fontId="3"/>
  </si>
  <si>
    <t>候補者届出事項の異動届出書</t>
    <rPh sb="0" eb="3">
      <t>コウホシャ</t>
    </rPh>
    <rPh sb="3" eb="5">
      <t>トドケデ</t>
    </rPh>
    <rPh sb="5" eb="7">
      <t>ジコウ</t>
    </rPh>
    <rPh sb="8" eb="10">
      <t>イドウ</t>
    </rPh>
    <phoneticPr fontId="3"/>
  </si>
  <si>
    <t>候補者届出事項の異動届出書</t>
    <rPh sb="0" eb="3">
      <t>コウホシャ</t>
    </rPh>
    <rPh sb="3" eb="4">
      <t>トド</t>
    </rPh>
    <rPh sb="4" eb="5">
      <t>デ</t>
    </rPh>
    <rPh sb="5" eb="7">
      <t>ジコウ</t>
    </rPh>
    <rPh sb="8" eb="10">
      <t>イドウ</t>
    </rPh>
    <rPh sb="10" eb="13">
      <t>トドケデショ</t>
    </rPh>
    <phoneticPr fontId="3"/>
  </si>
  <si>
    <t>　住　所</t>
    <rPh sb="1" eb="2">
      <t>ジュウ</t>
    </rPh>
    <rPh sb="3" eb="4">
      <t>ショ</t>
    </rPh>
    <phoneticPr fontId="3"/>
  </si>
  <si>
    <t>　氏　名</t>
    <rPh sb="1" eb="2">
      <t>ウジ</t>
    </rPh>
    <rPh sb="3" eb="4">
      <t>メイ</t>
    </rPh>
    <phoneticPr fontId="3"/>
  </si>
  <si>
    <t>異動の内容</t>
    <rPh sb="0" eb="2">
      <t>イドウ</t>
    </rPh>
    <rPh sb="3" eb="5">
      <t>ナイヨウ</t>
    </rPh>
    <phoneticPr fontId="3"/>
  </si>
  <si>
    <t>新</t>
    <rPh sb="0" eb="1">
      <t>シン</t>
    </rPh>
    <phoneticPr fontId="3"/>
  </si>
  <si>
    <t>旧</t>
    <rPh sb="0" eb="1">
      <t>キュウ</t>
    </rPh>
    <phoneticPr fontId="3"/>
  </si>
  <si>
    <t>添えて申請します。</t>
    <rPh sb="0" eb="1">
      <t>ソ</t>
    </rPh>
    <phoneticPr fontId="3"/>
  </si>
  <si>
    <t>ビラ作成枚数上限</t>
    <rPh sb="2" eb="4">
      <t>サクセイ</t>
    </rPh>
    <rPh sb="4" eb="6">
      <t>マイスウ</t>
    </rPh>
    <rPh sb="6" eb="8">
      <t>ジョウゲン</t>
    </rPh>
    <phoneticPr fontId="3"/>
  </si>
  <si>
    <t>　次のとおりビラの作成契約を締結したので届け出ます。</t>
    <rPh sb="1" eb="2">
      <t>ツギ</t>
    </rPh>
    <rPh sb="9" eb="11">
      <t>サクセイ</t>
    </rPh>
    <phoneticPr fontId="3"/>
  </si>
  <si>
    <t>R</t>
    <phoneticPr fontId="3"/>
  </si>
  <si>
    <t>所属党派証明書</t>
    <rPh sb="0" eb="2">
      <t>ショゾク</t>
    </rPh>
    <rPh sb="2" eb="3">
      <t>トウ</t>
    </rPh>
    <rPh sb="4" eb="7">
      <t>ショウメイショ</t>
    </rPh>
    <phoneticPr fontId="3"/>
  </si>
  <si>
    <t>供託証明書</t>
    <rPh sb="0" eb="2">
      <t>キョウタク</t>
    </rPh>
    <rPh sb="2" eb="5">
      <t>ショウメイショ</t>
    </rPh>
    <phoneticPr fontId="3"/>
  </si>
  <si>
    <t>　４　候補者の戸籍の謄本又は抄本</t>
    <rPh sb="3" eb="6">
      <t>コウホシャ</t>
    </rPh>
    <rPh sb="7" eb="9">
      <t>コセキ</t>
    </rPh>
    <rPh sb="10" eb="12">
      <t>トウホン</t>
    </rPh>
    <rPh sb="12" eb="13">
      <t>マタ</t>
    </rPh>
    <rPh sb="14" eb="16">
      <t>ショウホン</t>
    </rPh>
    <phoneticPr fontId="3"/>
  </si>
  <si>
    <t>　５　候補者の住民票の抄本</t>
    <rPh sb="3" eb="6">
      <t>コウホシャ</t>
    </rPh>
    <rPh sb="7" eb="10">
      <t>ジュウミンヒョウ</t>
    </rPh>
    <rPh sb="11" eb="13">
      <t>ショウホン</t>
    </rPh>
    <phoneticPr fontId="3"/>
  </si>
  <si>
    <t>　６　（通称認定申請書）</t>
    <rPh sb="4" eb="6">
      <t>ツウショウ</t>
    </rPh>
    <rPh sb="6" eb="8">
      <t>ニンテイ</t>
    </rPh>
    <rPh sb="8" eb="11">
      <t>シンセイショ</t>
    </rPh>
    <phoneticPr fontId="3"/>
  </si>
  <si>
    <t>６　候補者本人が届け出る場合には、本人確認書類の提示又は提出を、代理人が届け出る</t>
    <rPh sb="2" eb="5">
      <t>コウホシャ</t>
    </rPh>
    <rPh sb="5" eb="7">
      <t>ホンニン</t>
    </rPh>
    <rPh sb="8" eb="9">
      <t>トド</t>
    </rPh>
    <rPh sb="10" eb="11">
      <t>デ</t>
    </rPh>
    <rPh sb="12" eb="14">
      <t>バアイ</t>
    </rPh>
    <rPh sb="17" eb="19">
      <t>ホンニン</t>
    </rPh>
    <rPh sb="19" eb="21">
      <t>カクニン</t>
    </rPh>
    <rPh sb="21" eb="23">
      <t>ショルイ</t>
    </rPh>
    <rPh sb="24" eb="26">
      <t>テイジ</t>
    </rPh>
    <rPh sb="26" eb="27">
      <t>マタ</t>
    </rPh>
    <rPh sb="28" eb="30">
      <t>テイシュツ</t>
    </rPh>
    <rPh sb="32" eb="35">
      <t>ダイリニン</t>
    </rPh>
    <rPh sb="36" eb="37">
      <t>トド</t>
    </rPh>
    <rPh sb="38" eb="39">
      <t>デ</t>
    </rPh>
    <phoneticPr fontId="3"/>
  </si>
  <si>
    <t>　てください。ただし、候補者本人の署名や記名押印がある場合はこの限りではありませ</t>
    <rPh sb="11" eb="14">
      <t>コウホシャ</t>
    </rPh>
    <rPh sb="14" eb="16">
      <t>ホンニン</t>
    </rPh>
    <rPh sb="17" eb="19">
      <t>ショメイ</t>
    </rPh>
    <rPh sb="20" eb="22">
      <t>キメイ</t>
    </rPh>
    <rPh sb="22" eb="24">
      <t>オウイン</t>
    </rPh>
    <rPh sb="27" eb="29">
      <t>バアイ</t>
    </rPh>
    <rPh sb="32" eb="33">
      <t>カギ</t>
    </rPh>
    <phoneticPr fontId="3"/>
  </si>
  <si>
    <t>　ん。</t>
    <phoneticPr fontId="3"/>
  </si>
  <si>
    <t>挙法施行令第８９条第５項において準用する第８８条第８項の規定により上記の呼称を</t>
    <rPh sb="0" eb="1">
      <t>キョ</t>
    </rPh>
    <rPh sb="1" eb="2">
      <t>ホウ</t>
    </rPh>
    <rPh sb="2" eb="5">
      <t>セコウレイ</t>
    </rPh>
    <rPh sb="5" eb="6">
      <t>ダイ</t>
    </rPh>
    <phoneticPr fontId="3"/>
  </si>
  <si>
    <t>通称として認定されたく申請します。</t>
    <rPh sb="0" eb="2">
      <t>ツウショウ</t>
    </rPh>
    <rPh sb="5" eb="7">
      <t>ニンテイ</t>
    </rPh>
    <phoneticPr fontId="3"/>
  </si>
  <si>
    <t>(備考）候補者本人が届け出る場合には、本人確認書類の提示又は提出を、代理人が届</t>
    <rPh sb="1" eb="3">
      <t>ビコウ</t>
    </rPh>
    <rPh sb="4" eb="7">
      <t>コウホシャ</t>
    </rPh>
    <rPh sb="7" eb="9">
      <t>ホンニン</t>
    </rPh>
    <rPh sb="10" eb="11">
      <t>トド</t>
    </rPh>
    <rPh sb="12" eb="13">
      <t>デ</t>
    </rPh>
    <rPh sb="14" eb="16">
      <t>バアイ</t>
    </rPh>
    <rPh sb="19" eb="21">
      <t>ホンニン</t>
    </rPh>
    <rPh sb="21" eb="23">
      <t>カクニン</t>
    </rPh>
    <rPh sb="23" eb="25">
      <t>ショルイ</t>
    </rPh>
    <rPh sb="26" eb="28">
      <t>テイジ</t>
    </rPh>
    <rPh sb="28" eb="29">
      <t>マタ</t>
    </rPh>
    <rPh sb="30" eb="32">
      <t>テイシュツ</t>
    </rPh>
    <rPh sb="34" eb="37">
      <t>ダイリニン</t>
    </rPh>
    <rPh sb="38" eb="39">
      <t>トド</t>
    </rPh>
    <phoneticPr fontId="3"/>
  </si>
  <si>
    <t>　 け出る場合には、委任状の提示又は提出及び当該代理人の本人確認書類の提示又は</t>
    <rPh sb="3" eb="4">
      <t>デ</t>
    </rPh>
    <rPh sb="5" eb="7">
      <t>バアイ</t>
    </rPh>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phoneticPr fontId="3"/>
  </si>
  <si>
    <t>　 提出を行ってください。ただし、候補者本人の署名や記名押印がある場合はこの限</t>
    <rPh sb="2" eb="4">
      <t>テイシュツ</t>
    </rPh>
    <rPh sb="5" eb="6">
      <t>オコナ</t>
    </rPh>
    <rPh sb="17" eb="20">
      <t>コウホシャ</t>
    </rPh>
    <rPh sb="20" eb="22">
      <t>ホンニン</t>
    </rPh>
    <rPh sb="23" eb="25">
      <t>ショメイ</t>
    </rPh>
    <rPh sb="26" eb="28">
      <t>キメイ</t>
    </rPh>
    <rPh sb="28" eb="30">
      <t>オウイン</t>
    </rPh>
    <rPh sb="33" eb="35">
      <t>バアイ</t>
    </rPh>
    <rPh sb="38" eb="39">
      <t>カギ</t>
    </rPh>
    <phoneticPr fontId="3"/>
  </si>
  <si>
    <t>　 りではありません。</t>
    <phoneticPr fontId="3"/>
  </si>
  <si>
    <t>会人となるべきことを承諾します。</t>
    <rPh sb="0" eb="1">
      <t>ア</t>
    </rPh>
    <rPh sb="1" eb="2">
      <t>ヒト</t>
    </rPh>
    <phoneticPr fontId="3"/>
  </si>
  <si>
    <t>(備考）候補者本人が届け出る場合には、本人確認書類の提示又は提出を、代理人が</t>
    <rPh sb="1" eb="3">
      <t>ビコウ</t>
    </rPh>
    <rPh sb="4" eb="7">
      <t>コウホシャ</t>
    </rPh>
    <rPh sb="7" eb="9">
      <t>ホンニン</t>
    </rPh>
    <rPh sb="10" eb="11">
      <t>トド</t>
    </rPh>
    <rPh sb="12" eb="13">
      <t>デ</t>
    </rPh>
    <rPh sb="14" eb="16">
      <t>バアイ</t>
    </rPh>
    <rPh sb="19" eb="21">
      <t>ホンニン</t>
    </rPh>
    <rPh sb="21" eb="23">
      <t>カクニン</t>
    </rPh>
    <rPh sb="23" eb="25">
      <t>ショルイ</t>
    </rPh>
    <rPh sb="26" eb="28">
      <t>テイジ</t>
    </rPh>
    <rPh sb="28" eb="29">
      <t>マタ</t>
    </rPh>
    <rPh sb="30" eb="32">
      <t>テイシュツ</t>
    </rPh>
    <rPh sb="34" eb="37">
      <t>ダイリニン</t>
    </rPh>
    <phoneticPr fontId="3"/>
  </si>
  <si>
    <t>　 届け出る場合には、委任状の提示又は提出及び当該代理人の本人確認書類の提示</t>
    <rPh sb="2" eb="3">
      <t>トド</t>
    </rPh>
    <rPh sb="4" eb="5">
      <t>デ</t>
    </rPh>
    <rPh sb="6" eb="8">
      <t>バアイ</t>
    </rPh>
    <rPh sb="11" eb="14">
      <t>イニンジョウ</t>
    </rPh>
    <rPh sb="15" eb="17">
      <t>テイジ</t>
    </rPh>
    <rPh sb="17" eb="18">
      <t>マタ</t>
    </rPh>
    <rPh sb="19" eb="21">
      <t>テイシュツ</t>
    </rPh>
    <rPh sb="21" eb="22">
      <t>オヨ</t>
    </rPh>
    <rPh sb="23" eb="25">
      <t>トウガイ</t>
    </rPh>
    <rPh sb="25" eb="28">
      <t>ダイリニン</t>
    </rPh>
    <rPh sb="29" eb="31">
      <t>ホンニン</t>
    </rPh>
    <rPh sb="31" eb="33">
      <t>カクニン</t>
    </rPh>
    <rPh sb="33" eb="35">
      <t>ショルイ</t>
    </rPh>
    <rPh sb="36" eb="38">
      <t>テイジ</t>
    </rPh>
    <phoneticPr fontId="3"/>
  </si>
  <si>
    <t>　 又は提出を行ってください。ただし、候補者本人の署名や記名押印がある場合は</t>
    <rPh sb="2" eb="3">
      <t>マタ</t>
    </rPh>
    <rPh sb="4" eb="6">
      <t>テイシュツ</t>
    </rPh>
    <rPh sb="7" eb="8">
      <t>オコナ</t>
    </rPh>
    <rPh sb="19" eb="22">
      <t>コウホシャ</t>
    </rPh>
    <rPh sb="22" eb="24">
      <t>ホンニン</t>
    </rPh>
    <rPh sb="25" eb="27">
      <t>ショメイ</t>
    </rPh>
    <rPh sb="28" eb="30">
      <t>キメイ</t>
    </rPh>
    <rPh sb="30" eb="32">
      <t>オウイン</t>
    </rPh>
    <rPh sb="35" eb="37">
      <t>バアイ</t>
    </rPh>
    <phoneticPr fontId="3"/>
  </si>
  <si>
    <t>　 この限りではありません。</t>
    <rPh sb="4" eb="5">
      <t>カギ</t>
    </rPh>
    <phoneticPr fontId="3"/>
  </si>
  <si>
    <t>の出納責任者を下記のとおり選任したので届け出ます。</t>
    <rPh sb="1" eb="3">
      <t>スイトウ</t>
    </rPh>
    <rPh sb="3" eb="6">
      <t>セキニンシャ</t>
    </rPh>
    <phoneticPr fontId="3"/>
  </si>
  <si>
    <t>の出納責任者について、下記のとおり異動があったので届け出ます。</t>
    <rPh sb="1" eb="3">
      <t>スイトウ</t>
    </rPh>
    <rPh sb="3" eb="6">
      <t>セキニンシャ</t>
    </rPh>
    <rPh sb="17" eb="19">
      <t>イドウ</t>
    </rPh>
    <phoneticPr fontId="3"/>
  </si>
  <si>
    <t>　　３　候補者本人が届け出る場合には、本人確認書類の提示又は提出を、代理人が届け出る場合には、委任</t>
    <rPh sb="4" eb="7">
      <t>コウホシャ</t>
    </rPh>
    <rPh sb="7" eb="9">
      <t>ホンニン</t>
    </rPh>
    <rPh sb="10" eb="11">
      <t>トド</t>
    </rPh>
    <rPh sb="12" eb="13">
      <t>デ</t>
    </rPh>
    <rPh sb="14" eb="16">
      <t>バアイ</t>
    </rPh>
    <rPh sb="19" eb="21">
      <t>ホンニン</t>
    </rPh>
    <rPh sb="21" eb="23">
      <t>カクニン</t>
    </rPh>
    <rPh sb="23" eb="25">
      <t>ショルイ</t>
    </rPh>
    <rPh sb="26" eb="28">
      <t>テイジ</t>
    </rPh>
    <rPh sb="28" eb="29">
      <t>マタ</t>
    </rPh>
    <rPh sb="30" eb="32">
      <t>テイシュツ</t>
    </rPh>
    <rPh sb="34" eb="37">
      <t>ダイリニン</t>
    </rPh>
    <rPh sb="38" eb="39">
      <t>トド</t>
    </rPh>
    <rPh sb="40" eb="41">
      <t>デ</t>
    </rPh>
    <rPh sb="42" eb="44">
      <t>バアイ</t>
    </rPh>
    <rPh sb="47" eb="49">
      <t>イニン</t>
    </rPh>
    <phoneticPr fontId="3"/>
  </si>
  <si>
    <t>　　　状の提示又は提出及び当該代理人の本人確認書類の提示又は提出を行ってください。ただし、候補者本</t>
    <rPh sb="3" eb="4">
      <t>ジョウ</t>
    </rPh>
    <rPh sb="5" eb="7">
      <t>テイジ</t>
    </rPh>
    <rPh sb="7" eb="8">
      <t>マタ</t>
    </rPh>
    <rPh sb="9" eb="11">
      <t>テイシュツ</t>
    </rPh>
    <rPh sb="11" eb="12">
      <t>オヨ</t>
    </rPh>
    <rPh sb="13" eb="15">
      <t>トウガイ</t>
    </rPh>
    <rPh sb="15" eb="18">
      <t>ダイリニン</t>
    </rPh>
    <rPh sb="19" eb="21">
      <t>ホンニン</t>
    </rPh>
    <rPh sb="21" eb="23">
      <t>カクニン</t>
    </rPh>
    <rPh sb="23" eb="25">
      <t>ショルイ</t>
    </rPh>
    <rPh sb="26" eb="28">
      <t>テイジ</t>
    </rPh>
    <rPh sb="28" eb="29">
      <t>マタ</t>
    </rPh>
    <rPh sb="30" eb="32">
      <t>テイシュツ</t>
    </rPh>
    <rPh sb="33" eb="34">
      <t>オコナ</t>
    </rPh>
    <rPh sb="45" eb="48">
      <t>コウホシャ</t>
    </rPh>
    <rPh sb="48" eb="49">
      <t>ホン</t>
    </rPh>
    <phoneticPr fontId="3"/>
  </si>
  <si>
    <t>　　　人の署名や記名押印がある場合はこの限りではありません。</t>
    <rPh sb="3" eb="4">
      <t>ヒト</t>
    </rPh>
    <rPh sb="5" eb="7">
      <t>ショメイ</t>
    </rPh>
    <rPh sb="8" eb="10">
      <t>キメイ</t>
    </rPh>
    <rPh sb="10" eb="12">
      <t>オウイン</t>
    </rPh>
    <rPh sb="15" eb="17">
      <t>バアイ</t>
    </rPh>
    <rPh sb="20" eb="21">
      <t>カギ</t>
    </rPh>
    <phoneticPr fontId="3"/>
  </si>
  <si>
    <t>　青森県議会議員の選挙における選挙公報の発行に関する条例第３条第１項の規定</t>
    <rPh sb="31" eb="32">
      <t>ダイ</t>
    </rPh>
    <rPh sb="33" eb="34">
      <t>コウ</t>
    </rPh>
    <phoneticPr fontId="3"/>
  </si>
  <si>
    <t>ける選挙公報の掲載を受けたいので、下記のとおり申請します。</t>
    <rPh sb="2" eb="4">
      <t>センキョ</t>
    </rPh>
    <rPh sb="4" eb="6">
      <t>コウホウ</t>
    </rPh>
    <rPh sb="7" eb="9">
      <t>ケイサイ</t>
    </rPh>
    <rPh sb="10" eb="11">
      <t>ウ</t>
    </rPh>
    <phoneticPr fontId="3"/>
  </si>
  <si>
    <t>（備考）候補者本人が申請する場合には、本人確認書類の提示又は提出を、代理人</t>
    <rPh sb="1" eb="3">
      <t>ビコウ</t>
    </rPh>
    <rPh sb="4" eb="7">
      <t>コウホシャ</t>
    </rPh>
    <rPh sb="7" eb="9">
      <t>ホンニン</t>
    </rPh>
    <rPh sb="10" eb="12">
      <t>シンセイ</t>
    </rPh>
    <rPh sb="14" eb="16">
      <t>バアイ</t>
    </rPh>
    <rPh sb="19" eb="21">
      <t>ホンニン</t>
    </rPh>
    <rPh sb="21" eb="23">
      <t>カクニン</t>
    </rPh>
    <rPh sb="23" eb="25">
      <t>ショルイ</t>
    </rPh>
    <rPh sb="26" eb="28">
      <t>テイジ</t>
    </rPh>
    <rPh sb="28" eb="29">
      <t>マタ</t>
    </rPh>
    <rPh sb="30" eb="32">
      <t>テイシュツ</t>
    </rPh>
    <rPh sb="34" eb="36">
      <t>ダイリ</t>
    </rPh>
    <rPh sb="36" eb="37">
      <t>ヒト</t>
    </rPh>
    <phoneticPr fontId="3"/>
  </si>
  <si>
    <t>　　が申請する場合には、委任状の提示又は提出及び当該代理人の本人確認書類の</t>
    <rPh sb="3" eb="5">
      <t>シンセイ</t>
    </rPh>
    <rPh sb="7" eb="9">
      <t>バアイ</t>
    </rPh>
    <rPh sb="12" eb="15">
      <t>イニンジョウ</t>
    </rPh>
    <rPh sb="16" eb="18">
      <t>テイジ</t>
    </rPh>
    <rPh sb="18" eb="19">
      <t>マタ</t>
    </rPh>
    <rPh sb="20" eb="22">
      <t>テイシュツ</t>
    </rPh>
    <rPh sb="22" eb="23">
      <t>オヨ</t>
    </rPh>
    <rPh sb="24" eb="26">
      <t>トウガイ</t>
    </rPh>
    <rPh sb="26" eb="29">
      <t>ダイリニン</t>
    </rPh>
    <rPh sb="30" eb="32">
      <t>ホンニン</t>
    </rPh>
    <rPh sb="32" eb="34">
      <t>カクニン</t>
    </rPh>
    <rPh sb="34" eb="36">
      <t>ショルイ</t>
    </rPh>
    <phoneticPr fontId="3"/>
  </si>
  <si>
    <t>　　提示又は提出を行ってください。ただし、候補者本人の署名や記名押印がある</t>
    <rPh sb="2" eb="4">
      <t>テイジ</t>
    </rPh>
    <rPh sb="4" eb="5">
      <t>マタ</t>
    </rPh>
    <rPh sb="6" eb="8">
      <t>テイシュツ</t>
    </rPh>
    <rPh sb="9" eb="10">
      <t>オコナ</t>
    </rPh>
    <rPh sb="21" eb="24">
      <t>コウホシャ</t>
    </rPh>
    <rPh sb="24" eb="26">
      <t>ホンニン</t>
    </rPh>
    <rPh sb="27" eb="29">
      <t>ショメイ</t>
    </rPh>
    <rPh sb="30" eb="32">
      <t>キメイ</t>
    </rPh>
    <rPh sb="32" eb="34">
      <t>オウイン</t>
    </rPh>
    <phoneticPr fontId="3"/>
  </si>
  <si>
    <t>　　場合はこの限りではありません。</t>
    <rPh sb="2" eb="4">
      <t>バアイ</t>
    </rPh>
    <rPh sb="7" eb="8">
      <t>カギ</t>
    </rPh>
    <phoneticPr fontId="3"/>
  </si>
  <si>
    <t>（備考）候補者本人が届け出る場合には、本人確認書類の提示又は提出を、代理人</t>
    <rPh sb="1" eb="3">
      <t>ビコウ</t>
    </rPh>
    <rPh sb="4" eb="7">
      <t>コウホシャ</t>
    </rPh>
    <rPh sb="7" eb="9">
      <t>ホンニン</t>
    </rPh>
    <rPh sb="10" eb="11">
      <t>トド</t>
    </rPh>
    <rPh sb="12" eb="13">
      <t>デ</t>
    </rPh>
    <rPh sb="14" eb="16">
      <t>バアイ</t>
    </rPh>
    <rPh sb="19" eb="21">
      <t>ホンニン</t>
    </rPh>
    <rPh sb="21" eb="23">
      <t>カクニン</t>
    </rPh>
    <rPh sb="23" eb="25">
      <t>ショルイ</t>
    </rPh>
    <rPh sb="26" eb="28">
      <t>テイジ</t>
    </rPh>
    <rPh sb="28" eb="29">
      <t>マタ</t>
    </rPh>
    <rPh sb="30" eb="32">
      <t>テイシュツ</t>
    </rPh>
    <rPh sb="34" eb="36">
      <t>ダイリ</t>
    </rPh>
    <rPh sb="36" eb="37">
      <t>ヒト</t>
    </rPh>
    <phoneticPr fontId="3"/>
  </si>
  <si>
    <t>　　が届け出る場合には、委任状の提示又は提出及び当該代理人の本人確認書類の</t>
    <rPh sb="3" eb="4">
      <t>トド</t>
    </rPh>
    <rPh sb="5" eb="6">
      <t>デ</t>
    </rPh>
    <rPh sb="7" eb="9">
      <t>バアイ</t>
    </rPh>
    <rPh sb="12" eb="15">
      <t>イニンジョウ</t>
    </rPh>
    <rPh sb="16" eb="18">
      <t>テイジ</t>
    </rPh>
    <rPh sb="18" eb="19">
      <t>マタ</t>
    </rPh>
    <rPh sb="20" eb="22">
      <t>テイシュツ</t>
    </rPh>
    <rPh sb="22" eb="23">
      <t>オヨ</t>
    </rPh>
    <rPh sb="24" eb="26">
      <t>トウガイ</t>
    </rPh>
    <rPh sb="26" eb="29">
      <t>ダイリニン</t>
    </rPh>
    <rPh sb="30" eb="32">
      <t>ホンニン</t>
    </rPh>
    <rPh sb="32" eb="34">
      <t>カクニン</t>
    </rPh>
    <rPh sb="34" eb="36">
      <t>ショルイ</t>
    </rPh>
    <phoneticPr fontId="3"/>
  </si>
  <si>
    <t>（備考）候補者本人が申し出る場合には、本人確認書類の提示又は提出を、代理人</t>
    <rPh sb="1" eb="3">
      <t>ビコウ</t>
    </rPh>
    <rPh sb="4" eb="7">
      <t>コウホシャ</t>
    </rPh>
    <rPh sb="7" eb="9">
      <t>ホンニン</t>
    </rPh>
    <rPh sb="10" eb="11">
      <t>モウ</t>
    </rPh>
    <rPh sb="12" eb="13">
      <t>デ</t>
    </rPh>
    <rPh sb="14" eb="16">
      <t>バアイ</t>
    </rPh>
    <rPh sb="19" eb="21">
      <t>ホンニン</t>
    </rPh>
    <rPh sb="21" eb="23">
      <t>カクニン</t>
    </rPh>
    <rPh sb="23" eb="25">
      <t>ショルイ</t>
    </rPh>
    <rPh sb="26" eb="28">
      <t>テイジ</t>
    </rPh>
    <rPh sb="28" eb="29">
      <t>マタ</t>
    </rPh>
    <rPh sb="30" eb="32">
      <t>テイシュツ</t>
    </rPh>
    <rPh sb="34" eb="36">
      <t>ダイリ</t>
    </rPh>
    <rPh sb="36" eb="37">
      <t>ヒト</t>
    </rPh>
    <phoneticPr fontId="3"/>
  </si>
  <si>
    <t>　　が申し出る場合には、委任状の提示又は提出及び当該代理人の本人確認書類の</t>
    <rPh sb="3" eb="4">
      <t>モウ</t>
    </rPh>
    <rPh sb="5" eb="6">
      <t>デ</t>
    </rPh>
    <rPh sb="7" eb="9">
      <t>バアイ</t>
    </rPh>
    <rPh sb="12" eb="15">
      <t>イニンジョウ</t>
    </rPh>
    <rPh sb="16" eb="18">
      <t>テイジ</t>
    </rPh>
    <rPh sb="18" eb="19">
      <t>マタ</t>
    </rPh>
    <rPh sb="20" eb="22">
      <t>テイシュツ</t>
    </rPh>
    <rPh sb="22" eb="23">
      <t>オヨ</t>
    </rPh>
    <rPh sb="24" eb="26">
      <t>トウガイ</t>
    </rPh>
    <rPh sb="26" eb="29">
      <t>ダイリニン</t>
    </rPh>
    <rPh sb="30" eb="32">
      <t>ホンニン</t>
    </rPh>
    <rPh sb="32" eb="34">
      <t>カクニン</t>
    </rPh>
    <rPh sb="34" eb="36">
      <t>ショルイ</t>
    </rPh>
    <phoneticPr fontId="3"/>
  </si>
  <si>
    <t>書の記載事項について、下記のとおり異動があったので届け出ます。</t>
    <rPh sb="0" eb="1">
      <t>ショ</t>
    </rPh>
    <rPh sb="2" eb="4">
      <t>キサイ</t>
    </rPh>
    <rPh sb="4" eb="6">
      <t>ジコウ</t>
    </rPh>
    <rPh sb="11" eb="13">
      <t>カキ</t>
    </rPh>
    <rPh sb="17" eb="19">
      <t>イドウ</t>
    </rPh>
    <rPh sb="25" eb="26">
      <t>トド</t>
    </rPh>
    <rPh sb="27" eb="28">
      <t>デ</t>
    </rPh>
    <phoneticPr fontId="3"/>
  </si>
  <si>
    <t>代理人証明書（委任状）</t>
    <rPh sb="0" eb="3">
      <t>ダイリニン</t>
    </rPh>
    <rPh sb="3" eb="6">
      <t>ショウメイショ</t>
    </rPh>
    <rPh sb="7" eb="10">
      <t>イニンジョウ</t>
    </rPh>
    <phoneticPr fontId="3"/>
  </si>
  <si>
    <t>氏　名</t>
    <rPh sb="0" eb="1">
      <t>シ</t>
    </rPh>
    <rPh sb="2" eb="3">
      <t>ナ</t>
    </rPh>
    <phoneticPr fontId="3"/>
  </si>
  <si>
    <t>　上記の者は、</t>
    <rPh sb="1" eb="3">
      <t>ジョウキ</t>
    </rPh>
    <rPh sb="4" eb="5">
      <t>シャ</t>
    </rPh>
    <phoneticPr fontId="3"/>
  </si>
  <si>
    <t>について、私に代わって届出等に関する事務を行うものであることを証明します。</t>
    <rPh sb="5" eb="6">
      <t>ワタシ</t>
    </rPh>
    <rPh sb="7" eb="8">
      <t>カ</t>
    </rPh>
    <rPh sb="11" eb="13">
      <t>トドケデ</t>
    </rPh>
    <rPh sb="13" eb="14">
      <t>トウ</t>
    </rPh>
    <rPh sb="15" eb="16">
      <t>カン</t>
    </rPh>
    <rPh sb="18" eb="20">
      <t>ジム</t>
    </rPh>
    <rPh sb="21" eb="22">
      <t>オコナ</t>
    </rPh>
    <rPh sb="31" eb="33">
      <t>ショウメイ</t>
    </rPh>
    <phoneticPr fontId="3"/>
  </si>
  <si>
    <t>　候補者</t>
    <rPh sb="1" eb="4">
      <t>コウホシャ</t>
    </rPh>
    <phoneticPr fontId="3"/>
  </si>
  <si>
    <t>　　４　候補者本人が届け出る場合には、本人確認書類の提示又は提出を、代理人が届け出る</t>
    <rPh sb="4" eb="7">
      <t>コウホシャ</t>
    </rPh>
    <rPh sb="7" eb="9">
      <t>ホンニン</t>
    </rPh>
    <rPh sb="10" eb="11">
      <t>トド</t>
    </rPh>
    <rPh sb="12" eb="13">
      <t>デ</t>
    </rPh>
    <rPh sb="14" eb="16">
      <t>バアイ</t>
    </rPh>
    <rPh sb="19" eb="21">
      <t>ホンニン</t>
    </rPh>
    <rPh sb="21" eb="23">
      <t>カクニン</t>
    </rPh>
    <rPh sb="23" eb="25">
      <t>ショルイ</t>
    </rPh>
    <rPh sb="26" eb="28">
      <t>テイジ</t>
    </rPh>
    <rPh sb="28" eb="29">
      <t>マタ</t>
    </rPh>
    <rPh sb="30" eb="32">
      <t>テイシュツ</t>
    </rPh>
    <rPh sb="34" eb="37">
      <t>ダイリニン</t>
    </rPh>
    <rPh sb="38" eb="39">
      <t>トド</t>
    </rPh>
    <rPh sb="40" eb="41">
      <t>デ</t>
    </rPh>
    <phoneticPr fontId="3"/>
  </si>
  <si>
    <t>場合には、委任状の提示又は提出及び本人確認書類の提示又は提出を行ってください。</t>
    <rPh sb="0" eb="2">
      <t>バアイ</t>
    </rPh>
    <rPh sb="5" eb="8">
      <t>イニンジョウ</t>
    </rPh>
    <rPh sb="9" eb="11">
      <t>テイジ</t>
    </rPh>
    <rPh sb="11" eb="12">
      <t>マタ</t>
    </rPh>
    <rPh sb="13" eb="15">
      <t>テイシュツ</t>
    </rPh>
    <rPh sb="15" eb="16">
      <t>オヨ</t>
    </rPh>
    <rPh sb="17" eb="19">
      <t>ホンニン</t>
    </rPh>
    <rPh sb="19" eb="21">
      <t>カクニン</t>
    </rPh>
    <rPh sb="21" eb="23">
      <t>ショルイ</t>
    </rPh>
    <rPh sb="24" eb="26">
      <t>テイジ</t>
    </rPh>
    <rPh sb="26" eb="27">
      <t>マタ</t>
    </rPh>
    <rPh sb="28" eb="30">
      <t>テイシュツ</t>
    </rPh>
    <rPh sb="31" eb="32">
      <t>オコナ</t>
    </rPh>
    <phoneticPr fontId="3"/>
  </si>
  <si>
    <t>ただし、候補者本人の署名や記名押印がある場合はこの限りではありません。</t>
    <rPh sb="4" eb="7">
      <t>コウホシャ</t>
    </rPh>
    <rPh sb="7" eb="9">
      <t>ホンニン</t>
    </rPh>
    <rPh sb="10" eb="12">
      <t>ショメイ</t>
    </rPh>
    <rPh sb="13" eb="15">
      <t>キメイ</t>
    </rPh>
    <rPh sb="15" eb="17">
      <t>オウイン</t>
    </rPh>
    <rPh sb="20" eb="22">
      <t>バアイ</t>
    </rPh>
    <rPh sb="25" eb="26">
      <t>カギ</t>
    </rPh>
    <phoneticPr fontId="3"/>
  </si>
  <si>
    <t>　　（２）（１）以外の場合                                        １６，１００円</t>
    <phoneticPr fontId="3"/>
  </si>
  <si>
    <t>　　４　契約業者等（法人の場合は代表者）本人が提出する場合には、本人確認書類の提示</t>
    <rPh sb="4" eb="6">
      <t>ケイヤク</t>
    </rPh>
    <rPh sb="6" eb="8">
      <t>ギョウシャ</t>
    </rPh>
    <rPh sb="8" eb="9">
      <t>トウ</t>
    </rPh>
    <rPh sb="10" eb="12">
      <t>ホウジン</t>
    </rPh>
    <rPh sb="13" eb="15">
      <t>バアイ</t>
    </rPh>
    <rPh sb="16" eb="19">
      <t>ダイヒョウシャ</t>
    </rPh>
    <rPh sb="20" eb="22">
      <t>ホンニン</t>
    </rPh>
    <rPh sb="23" eb="25">
      <t>テイシュツ</t>
    </rPh>
    <rPh sb="27" eb="29">
      <t>バアイ</t>
    </rPh>
    <rPh sb="32" eb="34">
      <t>ホンニン</t>
    </rPh>
    <rPh sb="34" eb="36">
      <t>カクニン</t>
    </rPh>
    <rPh sb="36" eb="38">
      <t>ショルイ</t>
    </rPh>
    <rPh sb="39" eb="41">
      <t>テイジ</t>
    </rPh>
    <phoneticPr fontId="3"/>
  </si>
  <si>
    <t>　　　又は提出を、代理人が提出する場合には、委任状の提示又は提出及び当該代理人の本</t>
    <rPh sb="3" eb="4">
      <t>マタ</t>
    </rPh>
    <rPh sb="5" eb="7">
      <t>テイシュツ</t>
    </rPh>
    <rPh sb="9" eb="12">
      <t>ダイリニン</t>
    </rPh>
    <rPh sb="13" eb="15">
      <t>テイシュツ</t>
    </rPh>
    <rPh sb="17" eb="19">
      <t>バアイ</t>
    </rPh>
    <rPh sb="22" eb="25">
      <t>イニンジョウ</t>
    </rPh>
    <rPh sb="26" eb="28">
      <t>テイジ</t>
    </rPh>
    <rPh sb="28" eb="29">
      <t>マタ</t>
    </rPh>
    <rPh sb="30" eb="32">
      <t>テイシュツ</t>
    </rPh>
    <rPh sb="32" eb="33">
      <t>オヨ</t>
    </rPh>
    <rPh sb="34" eb="36">
      <t>トウガイ</t>
    </rPh>
    <rPh sb="36" eb="39">
      <t>ダイリニン</t>
    </rPh>
    <rPh sb="40" eb="41">
      <t>ホン</t>
    </rPh>
    <phoneticPr fontId="3"/>
  </si>
  <si>
    <t>　　　人確認書類の提示又は提出を行ってください。ただし、契約業者等（法人の場合は代</t>
    <rPh sb="3" eb="4">
      <t>ヒト</t>
    </rPh>
    <rPh sb="4" eb="6">
      <t>カクニン</t>
    </rPh>
    <rPh sb="6" eb="8">
      <t>ショルイ</t>
    </rPh>
    <rPh sb="9" eb="11">
      <t>テイジ</t>
    </rPh>
    <rPh sb="11" eb="12">
      <t>マタ</t>
    </rPh>
    <rPh sb="13" eb="15">
      <t>テイシュツ</t>
    </rPh>
    <rPh sb="16" eb="17">
      <t>オコナ</t>
    </rPh>
    <rPh sb="28" eb="30">
      <t>ケイヤク</t>
    </rPh>
    <rPh sb="30" eb="32">
      <t>ギョウシャ</t>
    </rPh>
    <rPh sb="32" eb="33">
      <t>トウ</t>
    </rPh>
    <rPh sb="34" eb="36">
      <t>ホウジン</t>
    </rPh>
    <rPh sb="37" eb="39">
      <t>バアイ</t>
    </rPh>
    <rPh sb="40" eb="41">
      <t>ダイ</t>
    </rPh>
    <phoneticPr fontId="3"/>
  </si>
  <si>
    <t>　　　表者）本人の署名や記名押印がある場合はこの限りではありません。</t>
    <rPh sb="3" eb="5">
      <t>ヒョウシャ</t>
    </rPh>
    <rPh sb="6" eb="8">
      <t>ホンニン</t>
    </rPh>
    <rPh sb="9" eb="11">
      <t>ショメイ</t>
    </rPh>
    <rPh sb="12" eb="14">
      <t>キメイ</t>
    </rPh>
    <rPh sb="14" eb="16">
      <t>オウイン</t>
    </rPh>
    <rPh sb="19" eb="21">
      <t>バアイ</t>
    </rPh>
    <rPh sb="24" eb="25">
      <t>カギ</t>
    </rPh>
    <phoneticPr fontId="3"/>
  </si>
  <si>
    <t>備考１　「基準限度額（ロ）」の計の欄には、確認書に記載された額の合計を記載してください。</t>
    <rPh sb="15" eb="16">
      <t>ケイ</t>
    </rPh>
    <phoneticPr fontId="3"/>
  </si>
  <si>
    <t>　  ２　「請求金額」の計の欄には、（イ）の計の欄又は（ロ）の計の欄うちいずれか少ない方の額を記載し</t>
    <rPh sb="12" eb="13">
      <t>ケイ</t>
    </rPh>
    <rPh sb="47" eb="49">
      <t>キサイ</t>
    </rPh>
    <phoneticPr fontId="3"/>
  </si>
  <si>
    <t>　　　てください。</t>
    <phoneticPr fontId="3"/>
  </si>
  <si>
    <t>　　３　「燃料の供給を受けた選挙運動用自動車の自動車登録番号」欄には、契約届出書に記載された選挙運</t>
    <rPh sb="5" eb="7">
      <t>ネンリョウ</t>
    </rPh>
    <rPh sb="8" eb="10">
      <t>キョウキュウ</t>
    </rPh>
    <rPh sb="11" eb="12">
      <t>ウ</t>
    </rPh>
    <rPh sb="14" eb="22">
      <t>センキョウンドウヨウジドウシャ</t>
    </rPh>
    <rPh sb="23" eb="30">
      <t>ジドウシャトウロクバンゴウ</t>
    </rPh>
    <rPh sb="31" eb="32">
      <t>ラン</t>
    </rPh>
    <rPh sb="35" eb="37">
      <t>ケイヤク</t>
    </rPh>
    <rPh sb="37" eb="40">
      <t>トドケデショ</t>
    </rPh>
    <phoneticPr fontId="3"/>
  </si>
  <si>
    <t>　　　動用自動車の自動車登録番号を記載してください。</t>
    <rPh sb="3" eb="4">
      <t>ウゴ</t>
    </rPh>
    <rPh sb="4" eb="5">
      <t>ヨウ</t>
    </rPh>
    <rPh sb="5" eb="8">
      <t>ジドウシャ</t>
    </rPh>
    <rPh sb="9" eb="12">
      <t>ジドウシャ</t>
    </rPh>
    <rPh sb="12" eb="14">
      <t>トウロク</t>
    </rPh>
    <rPh sb="14" eb="16">
      <t>バンゴウ</t>
    </rPh>
    <rPh sb="17" eb="19">
      <t>キサイ</t>
    </rPh>
    <phoneticPr fontId="3"/>
  </si>
  <si>
    <t>　　４　「燃料の供給を受けた選挙運動用自動車の自動車登録番号」欄及び（イ）欄は、燃料の供給を受けた</t>
    <rPh sb="5" eb="7">
      <t>ネンリョウ</t>
    </rPh>
    <rPh sb="8" eb="10">
      <t>キョウキュウ</t>
    </rPh>
    <rPh sb="11" eb="12">
      <t>ウ</t>
    </rPh>
    <rPh sb="14" eb="16">
      <t>センキョ</t>
    </rPh>
    <rPh sb="16" eb="19">
      <t>ウンドウヨウ</t>
    </rPh>
    <rPh sb="19" eb="22">
      <t>ジドウシャ</t>
    </rPh>
    <rPh sb="23" eb="26">
      <t>ジドウシャ</t>
    </rPh>
    <rPh sb="26" eb="28">
      <t>トウロク</t>
    </rPh>
    <rPh sb="28" eb="30">
      <t>バンゴウ</t>
    </rPh>
    <rPh sb="31" eb="32">
      <t>ラン</t>
    </rPh>
    <rPh sb="32" eb="33">
      <t>オヨ</t>
    </rPh>
    <rPh sb="37" eb="38">
      <t>ラン</t>
    </rPh>
    <phoneticPr fontId="3"/>
  </si>
  <si>
    <t>　　　日ごとに記載してください。</t>
    <rPh sb="7" eb="9">
      <t>キサイ</t>
    </rPh>
    <phoneticPr fontId="3"/>
  </si>
  <si>
    <t>　　５　候補者本人が提出する場合には、本人確認書類の提示又は提出を、代理人が提出す</t>
    <rPh sb="4" eb="7">
      <t>コウホシャ</t>
    </rPh>
    <rPh sb="7" eb="9">
      <t>ホンニン</t>
    </rPh>
    <rPh sb="10" eb="12">
      <t>テイシュツ</t>
    </rPh>
    <rPh sb="14" eb="16">
      <t>バアイ</t>
    </rPh>
    <rPh sb="19" eb="21">
      <t>ホンニン</t>
    </rPh>
    <rPh sb="21" eb="23">
      <t>カクニン</t>
    </rPh>
    <rPh sb="23" eb="25">
      <t>ショルイ</t>
    </rPh>
    <rPh sb="26" eb="28">
      <t>テイジ</t>
    </rPh>
    <rPh sb="28" eb="29">
      <t>マタ</t>
    </rPh>
    <rPh sb="30" eb="32">
      <t>テイシュツ</t>
    </rPh>
    <rPh sb="34" eb="37">
      <t>ダイリニン</t>
    </rPh>
    <rPh sb="38" eb="40">
      <t>テイシュツ</t>
    </rPh>
    <phoneticPr fontId="3"/>
  </si>
  <si>
    <t>　　　る場合には、委任状の提示又は提出及び当該代理人の本人確認書類の提示又は提出を</t>
    <rPh sb="4" eb="6">
      <t>バアイ</t>
    </rPh>
    <rPh sb="9" eb="12">
      <t>イニンジョウ</t>
    </rPh>
    <rPh sb="13" eb="15">
      <t>テイジ</t>
    </rPh>
    <rPh sb="15" eb="16">
      <t>マタ</t>
    </rPh>
    <rPh sb="17" eb="19">
      <t>テイシュツ</t>
    </rPh>
    <rPh sb="19" eb="20">
      <t>オヨ</t>
    </rPh>
    <rPh sb="21" eb="23">
      <t>トウガイ</t>
    </rPh>
    <rPh sb="23" eb="26">
      <t>ダイリニン</t>
    </rPh>
    <rPh sb="27" eb="29">
      <t>ホンニン</t>
    </rPh>
    <rPh sb="29" eb="31">
      <t>カクニン</t>
    </rPh>
    <rPh sb="31" eb="33">
      <t>ショルイ</t>
    </rPh>
    <rPh sb="34" eb="36">
      <t>テイジ</t>
    </rPh>
    <rPh sb="36" eb="37">
      <t>マタ</t>
    </rPh>
    <rPh sb="38" eb="40">
      <t>テイシュツ</t>
    </rPh>
    <phoneticPr fontId="3"/>
  </si>
  <si>
    <t>　　　行ってください。ただし、候補者本人の署名や記名押印がある場合はこの限りではあ</t>
    <rPh sb="3" eb="4">
      <t>オコナ</t>
    </rPh>
    <rPh sb="15" eb="18">
      <t>コウホシャ</t>
    </rPh>
    <rPh sb="18" eb="20">
      <t>ホンニン</t>
    </rPh>
    <rPh sb="21" eb="23">
      <t>ショメイ</t>
    </rPh>
    <rPh sb="24" eb="26">
      <t>キメイ</t>
    </rPh>
    <rPh sb="26" eb="28">
      <t>オウイン</t>
    </rPh>
    <rPh sb="31" eb="33">
      <t>バアイ</t>
    </rPh>
    <rPh sb="36" eb="37">
      <t>カギ</t>
    </rPh>
    <phoneticPr fontId="3"/>
  </si>
  <si>
    <t>　青森県議会議員及び青森県知事の選挙における選挙運動用自動車の使用等の公営に関す</t>
    <rPh sb="33" eb="34">
      <t>トウ</t>
    </rPh>
    <rPh sb="35" eb="37">
      <t>コウエイ</t>
    </rPh>
    <rPh sb="38" eb="39">
      <t>カン</t>
    </rPh>
    <phoneticPr fontId="3"/>
  </si>
  <si>
    <t>る条例第４条第２号ロの規定に基づき、次の自動車燃料代は、同号ロに定める金額の範囲</t>
    <rPh sb="35" eb="37">
      <t>キンガク</t>
    </rPh>
    <rPh sb="38" eb="40">
      <t>ハンイ</t>
    </rPh>
    <phoneticPr fontId="3"/>
  </si>
  <si>
    <t>内のものであることを確認する。</t>
    <rPh sb="0" eb="1">
      <t>ナイ</t>
    </rPh>
    <phoneticPr fontId="3"/>
  </si>
  <si>
    <t>備考１　この確認書は、燃料代について確認を受けた候補者から燃料供給業者に提出して</t>
    <phoneticPr fontId="3"/>
  </si>
  <si>
    <t xml:space="preserve">　　　ください。 </t>
    <phoneticPr fontId="3"/>
  </si>
  <si>
    <t>　　２　この確認書を受領した燃料供給業者は、公費の支払の請求をする場合には、選挙</t>
    <phoneticPr fontId="3"/>
  </si>
  <si>
    <t>　　　運動用自動車使用証明書（燃料）とともに当該確認書を請求書に添付してください。</t>
    <rPh sb="3" eb="5">
      <t>ウンドウ</t>
    </rPh>
    <phoneticPr fontId="3"/>
  </si>
  <si>
    <t>　　　なお、公費の支払いの請求ができるのは、この確認書に記載された選挙運動用自動</t>
    <rPh sb="6" eb="8">
      <t>コウヒ</t>
    </rPh>
    <rPh sb="9" eb="11">
      <t>シハラ</t>
    </rPh>
    <rPh sb="13" eb="15">
      <t>セイキュウ</t>
    </rPh>
    <rPh sb="24" eb="27">
      <t>カクニンショ</t>
    </rPh>
    <rPh sb="28" eb="30">
      <t>キサイ</t>
    </rPh>
    <rPh sb="33" eb="35">
      <t>センキョ</t>
    </rPh>
    <rPh sb="35" eb="38">
      <t>ウンドウヨウ</t>
    </rPh>
    <rPh sb="38" eb="40">
      <t>ジドウ</t>
    </rPh>
    <phoneticPr fontId="3"/>
  </si>
  <si>
    <t>　　　車への燃料の供給に限られています。</t>
    <rPh sb="3" eb="4">
      <t>クルマ</t>
    </rPh>
    <rPh sb="6" eb="8">
      <t>ネンリョウ</t>
    </rPh>
    <rPh sb="9" eb="11">
      <t>キョウキュウ</t>
    </rPh>
    <rPh sb="12" eb="13">
      <t>カギ</t>
    </rPh>
    <phoneticPr fontId="3"/>
  </si>
  <si>
    <t xml:space="preserve">    ３　この確認書に記載された候補者について供託物が没収された場合には、燃料供給</t>
    <phoneticPr fontId="3"/>
  </si>
  <si>
    <t>　　　業者は青森県に支払を請求することはできません。</t>
    <rPh sb="3" eb="5">
      <t>ギョウシャ</t>
    </rPh>
    <phoneticPr fontId="3"/>
  </si>
  <si>
    <t>備考１　契約届出書には、契約書の写しを添付してください。</t>
    <phoneticPr fontId="3"/>
  </si>
  <si>
    <t>　　２　候補者本人が届け出る場合には、本人確認書類の提示又は提出を、代理人が届け</t>
    <rPh sb="4" eb="7">
      <t>コウホシャ</t>
    </rPh>
    <rPh sb="7" eb="9">
      <t>ホンニン</t>
    </rPh>
    <rPh sb="10" eb="11">
      <t>トド</t>
    </rPh>
    <rPh sb="12" eb="13">
      <t>デ</t>
    </rPh>
    <rPh sb="14" eb="16">
      <t>バアイ</t>
    </rPh>
    <rPh sb="19" eb="21">
      <t>ホンニン</t>
    </rPh>
    <rPh sb="21" eb="23">
      <t>カクニン</t>
    </rPh>
    <rPh sb="23" eb="25">
      <t>ショルイ</t>
    </rPh>
    <rPh sb="26" eb="28">
      <t>テイジ</t>
    </rPh>
    <rPh sb="28" eb="29">
      <t>マタ</t>
    </rPh>
    <rPh sb="30" eb="32">
      <t>テイシュツ</t>
    </rPh>
    <rPh sb="34" eb="37">
      <t>ダイリニン</t>
    </rPh>
    <rPh sb="38" eb="39">
      <t>トド</t>
    </rPh>
    <phoneticPr fontId="3"/>
  </si>
  <si>
    <t>　　　出る場合には、委任状の提示又は提出及び当該代理人の本人確認書類の提示又は提</t>
    <rPh sb="3" eb="4">
      <t>デ</t>
    </rPh>
    <rPh sb="5" eb="7">
      <t>バアイ</t>
    </rPh>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0">
      <t>テイ</t>
    </rPh>
    <phoneticPr fontId="3"/>
  </si>
  <si>
    <t>　　　出を行ってください。ただし、候補者本人の署名や記名押印がある場合はこの限り</t>
    <rPh sb="3" eb="4">
      <t>ダ</t>
    </rPh>
    <rPh sb="5" eb="6">
      <t>オコナ</t>
    </rPh>
    <rPh sb="17" eb="20">
      <t>コウホシャ</t>
    </rPh>
    <rPh sb="20" eb="22">
      <t>ホンニン</t>
    </rPh>
    <rPh sb="23" eb="25">
      <t>ショメイ</t>
    </rPh>
    <rPh sb="26" eb="28">
      <t>キメイ</t>
    </rPh>
    <rPh sb="28" eb="30">
      <t>オウイン</t>
    </rPh>
    <rPh sb="33" eb="35">
      <t>バアイ</t>
    </rPh>
    <rPh sb="38" eb="39">
      <t>カギ</t>
    </rPh>
    <phoneticPr fontId="3"/>
  </si>
  <si>
    <t>　　　ではありません。</t>
    <phoneticPr fontId="3"/>
  </si>
  <si>
    <t>　　４　候補者本人が申請する場合には、本人確認書類の提示又は提出を、代理人が申請す</t>
    <rPh sb="4" eb="7">
      <t>コウホシャ</t>
    </rPh>
    <rPh sb="7" eb="9">
      <t>ホンニン</t>
    </rPh>
    <rPh sb="10" eb="12">
      <t>シンセイ</t>
    </rPh>
    <rPh sb="14" eb="16">
      <t>バアイ</t>
    </rPh>
    <rPh sb="19" eb="21">
      <t>ホンニン</t>
    </rPh>
    <rPh sb="21" eb="23">
      <t>カクニン</t>
    </rPh>
    <rPh sb="23" eb="25">
      <t>ショルイ</t>
    </rPh>
    <rPh sb="26" eb="28">
      <t>テイジ</t>
    </rPh>
    <rPh sb="28" eb="29">
      <t>マタ</t>
    </rPh>
    <rPh sb="30" eb="32">
      <t>テイシュツ</t>
    </rPh>
    <rPh sb="34" eb="37">
      <t>ダイリニン</t>
    </rPh>
    <rPh sb="38" eb="40">
      <t>シンセイ</t>
    </rPh>
    <phoneticPr fontId="3"/>
  </si>
  <si>
    <t>　　２　この請求書には、作成したビラの見本１枚（２種類の場合には各１枚）を添付してく</t>
    <rPh sb="6" eb="9">
      <t>セイキュウショ</t>
    </rPh>
    <rPh sb="12" eb="14">
      <t>サクセイ</t>
    </rPh>
    <rPh sb="19" eb="21">
      <t>ミホン</t>
    </rPh>
    <rPh sb="22" eb="23">
      <t>マイ</t>
    </rPh>
    <rPh sb="25" eb="27">
      <t>シュルイ</t>
    </rPh>
    <rPh sb="28" eb="30">
      <t>バアイ</t>
    </rPh>
    <rPh sb="32" eb="33">
      <t>カク</t>
    </rPh>
    <rPh sb="34" eb="35">
      <t>マイ</t>
    </rPh>
    <rPh sb="37" eb="39">
      <t>テンプ</t>
    </rPh>
    <phoneticPr fontId="3"/>
  </si>
  <si>
    <t>　　３　候補者が供託物を没収された場合には、青森県に支払を請求することはできません。</t>
    <phoneticPr fontId="3"/>
  </si>
  <si>
    <t>　　４　契約業者等（法人の場合は代表者）本人が提出する場合には、本人確認書類の提示又</t>
    <rPh sb="4" eb="6">
      <t>ケイヤク</t>
    </rPh>
    <rPh sb="6" eb="8">
      <t>ギョウシャ</t>
    </rPh>
    <rPh sb="8" eb="9">
      <t>トウ</t>
    </rPh>
    <rPh sb="10" eb="12">
      <t>ホウジン</t>
    </rPh>
    <rPh sb="13" eb="15">
      <t>バアイ</t>
    </rPh>
    <rPh sb="16" eb="19">
      <t>ダイヒョウシャ</t>
    </rPh>
    <rPh sb="20" eb="22">
      <t>ホンニン</t>
    </rPh>
    <rPh sb="23" eb="25">
      <t>テイシュツ</t>
    </rPh>
    <rPh sb="27" eb="29">
      <t>バアイ</t>
    </rPh>
    <rPh sb="32" eb="34">
      <t>ホンニン</t>
    </rPh>
    <rPh sb="34" eb="36">
      <t>カクニン</t>
    </rPh>
    <rPh sb="36" eb="38">
      <t>ショルイ</t>
    </rPh>
    <rPh sb="39" eb="41">
      <t>テイジ</t>
    </rPh>
    <rPh sb="41" eb="42">
      <t>マタ</t>
    </rPh>
    <phoneticPr fontId="3"/>
  </si>
  <si>
    <t>　　　は提出を、代理人が提出する場合には、委任状の提示又は提出及び当該代理人の本人確</t>
    <rPh sb="4" eb="6">
      <t>テイシュツ</t>
    </rPh>
    <rPh sb="8" eb="11">
      <t>ダイリニン</t>
    </rPh>
    <rPh sb="12" eb="14">
      <t>テイシュツ</t>
    </rPh>
    <rPh sb="16" eb="18">
      <t>バアイ</t>
    </rPh>
    <rPh sb="21" eb="24">
      <t>イニンジョウ</t>
    </rPh>
    <rPh sb="25" eb="27">
      <t>テイジ</t>
    </rPh>
    <rPh sb="27" eb="28">
      <t>マタ</t>
    </rPh>
    <rPh sb="29" eb="31">
      <t>テイシュツ</t>
    </rPh>
    <rPh sb="31" eb="32">
      <t>オヨ</t>
    </rPh>
    <rPh sb="33" eb="35">
      <t>トウガイ</t>
    </rPh>
    <rPh sb="35" eb="38">
      <t>ダイリニン</t>
    </rPh>
    <rPh sb="39" eb="40">
      <t>ホン</t>
    </rPh>
    <rPh sb="40" eb="41">
      <t>ヒト</t>
    </rPh>
    <rPh sb="41" eb="42">
      <t>カク</t>
    </rPh>
    <phoneticPr fontId="3"/>
  </si>
  <si>
    <t>　　　認書類の提示又は提出を行ってください。ただし、契約業者等（法人の場合は代表者）</t>
    <rPh sb="3" eb="4">
      <t>ニン</t>
    </rPh>
    <rPh sb="4" eb="6">
      <t>ショルイ</t>
    </rPh>
    <rPh sb="7" eb="9">
      <t>テイジ</t>
    </rPh>
    <rPh sb="9" eb="10">
      <t>マタ</t>
    </rPh>
    <rPh sb="11" eb="13">
      <t>テイシュツ</t>
    </rPh>
    <rPh sb="14" eb="15">
      <t>オコナ</t>
    </rPh>
    <rPh sb="26" eb="28">
      <t>ケイヤク</t>
    </rPh>
    <rPh sb="28" eb="30">
      <t>ギョウシャ</t>
    </rPh>
    <rPh sb="30" eb="31">
      <t>トウ</t>
    </rPh>
    <rPh sb="32" eb="34">
      <t>ホウジン</t>
    </rPh>
    <rPh sb="35" eb="37">
      <t>バアイ</t>
    </rPh>
    <rPh sb="38" eb="41">
      <t>ダイヒョウシャ</t>
    </rPh>
    <phoneticPr fontId="3"/>
  </si>
  <si>
    <t>　　　本人の署名や記名押印がある場合はこの限りではありません。</t>
    <rPh sb="3" eb="5">
      <t>ホンニン</t>
    </rPh>
    <rPh sb="6" eb="8">
      <t>ショメイ</t>
    </rPh>
    <rPh sb="9" eb="11">
      <t>キメイ</t>
    </rPh>
    <rPh sb="11" eb="13">
      <t>オウイン</t>
    </rPh>
    <rPh sb="16" eb="18">
      <t>バアイ</t>
    </rPh>
    <rPh sb="21" eb="22">
      <t>カギ</t>
    </rPh>
    <phoneticPr fontId="3"/>
  </si>
  <si>
    <t>※１円未満の端数切上げ</t>
    <rPh sb="2" eb="5">
      <t>エンミマン</t>
    </rPh>
    <rPh sb="6" eb="8">
      <t>ハスウ</t>
    </rPh>
    <rPh sb="8" eb="9">
      <t>キ</t>
    </rPh>
    <rPh sb="9" eb="10">
      <t>ア</t>
    </rPh>
    <phoneticPr fontId="3"/>
  </si>
  <si>
    <t>　　３　契約業者等（法人の場合は代表者）本人が提出する場合には、本人確認書類の提示</t>
    <rPh sb="4" eb="6">
      <t>ケイヤク</t>
    </rPh>
    <rPh sb="6" eb="8">
      <t>ギョウシャ</t>
    </rPh>
    <rPh sb="8" eb="9">
      <t>トウ</t>
    </rPh>
    <rPh sb="10" eb="12">
      <t>ホウジン</t>
    </rPh>
    <rPh sb="13" eb="15">
      <t>バアイ</t>
    </rPh>
    <rPh sb="16" eb="19">
      <t>ダイヒョウシャ</t>
    </rPh>
    <rPh sb="20" eb="22">
      <t>ホンニン</t>
    </rPh>
    <rPh sb="23" eb="25">
      <t>テイシュツ</t>
    </rPh>
    <rPh sb="27" eb="29">
      <t>バアイ</t>
    </rPh>
    <rPh sb="32" eb="34">
      <t>ホンニン</t>
    </rPh>
    <rPh sb="34" eb="36">
      <t>カクニン</t>
    </rPh>
    <rPh sb="36" eb="38">
      <t>ショルイ</t>
    </rPh>
    <rPh sb="39" eb="41">
      <t>テイジ</t>
    </rPh>
    <phoneticPr fontId="3"/>
  </si>
  <si>
    <t>備考１　「選挙区におけるポスター掲示場数」の欄には、ポスター作成証明書の「当該選挙区におけるポス</t>
    <rPh sb="5" eb="8">
      <t>センキョク</t>
    </rPh>
    <phoneticPr fontId="3"/>
  </si>
  <si>
    <t>　　　ター掲示場数」欄に記載されたポスター掲示場数を記載してください。</t>
    <phoneticPr fontId="3"/>
  </si>
  <si>
    <t>（以下「甲」という。）と、</t>
    <rPh sb="1" eb="3">
      <t>イカ</t>
    </rPh>
    <rPh sb="4" eb="5">
      <t>コウ</t>
    </rPh>
    <phoneticPr fontId="3"/>
  </si>
  <si>
    <t>（以下「乙」とい</t>
    <rPh sb="1" eb="3">
      <t>イカ</t>
    </rPh>
    <rPh sb="4" eb="5">
      <t>オツ</t>
    </rPh>
    <phoneticPr fontId="3"/>
  </si>
  <si>
    <t>う。）は、選挙運動のための自動車の運送について次のとおり契約を締結する。</t>
    <rPh sb="5" eb="7">
      <t>センキョ</t>
    </rPh>
    <rPh sb="7" eb="9">
      <t>ウンドウ</t>
    </rPh>
    <rPh sb="13" eb="16">
      <t>ジドウシャ</t>
    </rPh>
    <rPh sb="17" eb="19">
      <t>ウンソウ</t>
    </rPh>
    <phoneticPr fontId="3"/>
  </si>
  <si>
    <t>う。）は、車輌の賃貸借について次のとおり契約を締結する。</t>
    <rPh sb="5" eb="7">
      <t>シャリョウ</t>
    </rPh>
    <rPh sb="8" eb="11">
      <t>チンタイシャク</t>
    </rPh>
    <phoneticPr fontId="3"/>
  </si>
  <si>
    <t>う。）は、選挙運動用自動車の燃料の供給について次のとおり契約を締結する。</t>
    <rPh sb="5" eb="7">
      <t>センキョ</t>
    </rPh>
    <rPh sb="7" eb="10">
      <t>ウンドウヨウ</t>
    </rPh>
    <rPh sb="10" eb="13">
      <t>ジドウシャ</t>
    </rPh>
    <rPh sb="14" eb="16">
      <t>ネンリョウ</t>
    </rPh>
    <rPh sb="17" eb="19">
      <t>キョウキュウ</t>
    </rPh>
    <phoneticPr fontId="3"/>
  </si>
  <si>
    <t>運転について次のとおり契約を締結する。</t>
    <rPh sb="0" eb="2">
      <t>ウンテン</t>
    </rPh>
    <rPh sb="6" eb="7">
      <t>ツギ</t>
    </rPh>
    <rPh sb="11" eb="13">
      <t>ケイヤク</t>
    </rPh>
    <rPh sb="14" eb="16">
      <t>テイケツ</t>
    </rPh>
    <phoneticPr fontId="3"/>
  </si>
  <si>
    <t>う。）は、印刷物の作成について、次のとおり契約を締結する。</t>
    <rPh sb="5" eb="8">
      <t>インサツブツ</t>
    </rPh>
    <rPh sb="9" eb="11">
      <t>サクセイ</t>
    </rPh>
    <rPh sb="16" eb="17">
      <t>ツギ</t>
    </rPh>
    <phoneticPr fontId="3"/>
  </si>
  <si>
    <t>参考様式1</t>
    <rPh sb="0" eb="2">
      <t>サンコウ</t>
    </rPh>
    <rPh sb="2" eb="4">
      <t>ヨウシキ</t>
    </rPh>
    <phoneticPr fontId="3"/>
  </si>
  <si>
    <t>参考様式2</t>
    <rPh sb="0" eb="2">
      <t>サンコウ</t>
    </rPh>
    <rPh sb="2" eb="4">
      <t>ヨウシキ</t>
    </rPh>
    <phoneticPr fontId="3"/>
  </si>
  <si>
    <t>（備考）選任した者本人が届け出る場合には、本人確認書類の提示又は提出を、代理</t>
    <rPh sb="1" eb="3">
      <t>ビコウ</t>
    </rPh>
    <rPh sb="4" eb="6">
      <t>センニン</t>
    </rPh>
    <rPh sb="8" eb="9">
      <t>シャ</t>
    </rPh>
    <rPh sb="9" eb="11">
      <t>ホンニン</t>
    </rPh>
    <rPh sb="12" eb="13">
      <t>トド</t>
    </rPh>
    <rPh sb="14" eb="15">
      <t>デ</t>
    </rPh>
    <rPh sb="16" eb="18">
      <t>バアイ</t>
    </rPh>
    <rPh sb="21" eb="23">
      <t>ホンニン</t>
    </rPh>
    <rPh sb="23" eb="25">
      <t>カクニン</t>
    </rPh>
    <rPh sb="25" eb="27">
      <t>ショルイ</t>
    </rPh>
    <rPh sb="28" eb="30">
      <t>テイジ</t>
    </rPh>
    <rPh sb="30" eb="31">
      <t>マタ</t>
    </rPh>
    <rPh sb="32" eb="34">
      <t>テイシュツ</t>
    </rPh>
    <rPh sb="36" eb="38">
      <t>ダイリ</t>
    </rPh>
    <phoneticPr fontId="3"/>
  </si>
  <si>
    <t>　　人が届け出る場合には、委任状の提示又は提出及び当該代理人の本人確認書類の</t>
    <rPh sb="2" eb="3">
      <t>ヒト</t>
    </rPh>
    <rPh sb="4" eb="5">
      <t>トド</t>
    </rPh>
    <rPh sb="6" eb="7">
      <t>デ</t>
    </rPh>
    <rPh sb="8" eb="10">
      <t>バアイ</t>
    </rPh>
    <rPh sb="13" eb="16">
      <t>イニンジョウ</t>
    </rPh>
    <rPh sb="17" eb="19">
      <t>テイジ</t>
    </rPh>
    <rPh sb="19" eb="20">
      <t>マタ</t>
    </rPh>
    <rPh sb="21" eb="23">
      <t>テイシュツ</t>
    </rPh>
    <rPh sb="23" eb="24">
      <t>オヨ</t>
    </rPh>
    <rPh sb="25" eb="27">
      <t>トウガイ</t>
    </rPh>
    <rPh sb="27" eb="30">
      <t>ダイリニン</t>
    </rPh>
    <rPh sb="31" eb="33">
      <t>ホンニン</t>
    </rPh>
    <rPh sb="33" eb="35">
      <t>カクニン</t>
    </rPh>
    <rPh sb="35" eb="37">
      <t>ショルイ</t>
    </rPh>
    <phoneticPr fontId="3"/>
  </si>
  <si>
    <t>　　提示又は提出を行ってください。ただし、選任した者本人の署名や記名押印があ</t>
    <rPh sb="2" eb="4">
      <t>テイジ</t>
    </rPh>
    <rPh sb="4" eb="5">
      <t>マタ</t>
    </rPh>
    <rPh sb="6" eb="8">
      <t>テイシュツ</t>
    </rPh>
    <rPh sb="9" eb="10">
      <t>オコナ</t>
    </rPh>
    <rPh sb="21" eb="23">
      <t>センニン</t>
    </rPh>
    <rPh sb="25" eb="26">
      <t>シャ</t>
    </rPh>
    <rPh sb="26" eb="28">
      <t>ホンニン</t>
    </rPh>
    <rPh sb="29" eb="31">
      <t>ショメイ</t>
    </rPh>
    <rPh sb="32" eb="34">
      <t>キメイ</t>
    </rPh>
    <rPh sb="34" eb="36">
      <t>オウイン</t>
    </rPh>
    <phoneticPr fontId="3"/>
  </si>
  <si>
    <t>　　る場合はこの限りではありません。</t>
    <rPh sb="3" eb="5">
      <t>バアイ</t>
    </rPh>
    <rPh sb="8" eb="9">
      <t>カギ</t>
    </rPh>
    <phoneticPr fontId="3"/>
  </si>
  <si>
    <t>日において公職選挙法第９条第２項又は第３項に規定する住所に関する要件を満たす者</t>
    <rPh sb="0" eb="1">
      <t>ヒ</t>
    </rPh>
    <rPh sb="5" eb="7">
      <t>コウショク</t>
    </rPh>
    <rPh sb="7" eb="10">
      <t>センキョホウ</t>
    </rPh>
    <rPh sb="10" eb="11">
      <t>ダイ</t>
    </rPh>
    <rPh sb="12" eb="13">
      <t>ジョウ</t>
    </rPh>
    <rPh sb="13" eb="14">
      <t>ダイ</t>
    </rPh>
    <rPh sb="15" eb="16">
      <t>コウ</t>
    </rPh>
    <rPh sb="16" eb="17">
      <t>マタ</t>
    </rPh>
    <rPh sb="18" eb="19">
      <t>ダイ</t>
    </rPh>
    <rPh sb="20" eb="21">
      <t>コウ</t>
    </rPh>
    <rPh sb="22" eb="24">
      <t>キテイ</t>
    </rPh>
    <rPh sb="26" eb="28">
      <t>ジュウショ</t>
    </rPh>
    <rPh sb="29" eb="30">
      <t>カン</t>
    </rPh>
    <rPh sb="32" eb="34">
      <t>ヨウケン</t>
    </rPh>
    <rPh sb="35" eb="36">
      <t>ミ</t>
    </rPh>
    <rPh sb="38" eb="39">
      <t>シャ</t>
    </rPh>
    <phoneticPr fontId="3"/>
  </si>
  <si>
    <t>青森県議会議員選挙立候補届出に係る
提出書類作成支援ソフト
（令和８年南郡補選版：本人届出用）</t>
    <rPh sb="0" eb="2">
      <t>アオモリ</t>
    </rPh>
    <rPh sb="2" eb="5">
      <t>ケンギカイ</t>
    </rPh>
    <rPh sb="5" eb="7">
      <t>ギイン</t>
    </rPh>
    <rPh sb="7" eb="9">
      <t>センキョ</t>
    </rPh>
    <rPh sb="9" eb="12">
      <t>リッコウホ</t>
    </rPh>
    <rPh sb="12" eb="14">
      <t>トドケデ</t>
    </rPh>
    <rPh sb="15" eb="16">
      <t>カカ</t>
    </rPh>
    <rPh sb="18" eb="20">
      <t>テイシュツ</t>
    </rPh>
    <rPh sb="20" eb="22">
      <t>ショルイ</t>
    </rPh>
    <rPh sb="22" eb="24">
      <t>サクセイ</t>
    </rPh>
    <rPh sb="24" eb="26">
      <t>シエン</t>
    </rPh>
    <rPh sb="31" eb="33">
      <t>レイワ</t>
    </rPh>
    <rPh sb="34" eb="35">
      <t>ネン</t>
    </rPh>
    <rPh sb="35" eb="36">
      <t>ミナミ</t>
    </rPh>
    <rPh sb="36" eb="37">
      <t>グン</t>
    </rPh>
    <rPh sb="37" eb="39">
      <t>ホセン</t>
    </rPh>
    <rPh sb="39" eb="40">
      <t>バン</t>
    </rPh>
    <rPh sb="41" eb="43">
      <t>ホンニン</t>
    </rPh>
    <rPh sb="43" eb="45">
      <t>トドケデ</t>
    </rPh>
    <rPh sb="45" eb="46">
      <t>ヨウ</t>
    </rPh>
    <phoneticPr fontId="10"/>
  </si>
  <si>
    <t>令和8年4月12日執行青森県議会議員南津軽郡選挙区補欠選挙</t>
    <rPh sb="0" eb="2">
      <t>レイワ</t>
    </rPh>
    <rPh sb="3" eb="4">
      <t>ネン</t>
    </rPh>
    <rPh sb="5" eb="6">
      <t>ガツ</t>
    </rPh>
    <rPh sb="8" eb="9">
      <t>ニチ</t>
    </rPh>
    <rPh sb="9" eb="11">
      <t>シッコウ</t>
    </rPh>
    <rPh sb="11" eb="13">
      <t>アオモリ</t>
    </rPh>
    <rPh sb="13" eb="15">
      <t>ケンギ</t>
    </rPh>
    <rPh sb="15" eb="16">
      <t>カイ</t>
    </rPh>
    <rPh sb="16" eb="18">
      <t>ギイン</t>
    </rPh>
    <rPh sb="18" eb="21">
      <t>ミナミツガル</t>
    </rPh>
    <rPh sb="21" eb="22">
      <t>グン</t>
    </rPh>
    <rPh sb="22" eb="25">
      <t>センキョク</t>
    </rPh>
    <rPh sb="25" eb="27">
      <t>ホケツ</t>
    </rPh>
    <rPh sb="27" eb="29">
      <t>センキョ</t>
    </rPh>
    <phoneticPr fontId="3"/>
  </si>
  <si>
    <t>←　昭和はS、平成はH、令和はRを選択</t>
    <rPh sb="2" eb="4">
      <t>アキカズ</t>
    </rPh>
    <rPh sb="7" eb="9">
      <t>ヘイセイ</t>
    </rPh>
    <rPh sb="12" eb="14">
      <t>レイワ</t>
    </rPh>
    <rPh sb="17" eb="19">
      <t>センタク</t>
    </rPh>
    <phoneticPr fontId="3"/>
  </si>
  <si>
    <t>南津軽郡</t>
  </si>
  <si>
    <t>南津軽郡</t>
    <rPh sb="0" eb="4">
      <t>ミナミツガルグン</t>
    </rPh>
    <phoneticPr fontId="3"/>
  </si>
  <si>
    <t>加福　孝二</t>
    <rPh sb="0" eb="1">
      <t>カ</t>
    </rPh>
    <rPh sb="1" eb="2">
      <t>フク</t>
    </rPh>
    <rPh sb="3" eb="5">
      <t>コウジ</t>
    </rPh>
    <phoneticPr fontId="3"/>
  </si>
  <si>
    <t>県議会議員と兼ねることができない職にある者についてはその職名</t>
    <rPh sb="0" eb="3">
      <t>ケンギカイ</t>
    </rPh>
    <rPh sb="3" eb="5">
      <t>ギイン</t>
    </rPh>
    <rPh sb="6" eb="7">
      <t>カ</t>
    </rPh>
    <rPh sb="16" eb="17">
      <t>ショク</t>
    </rPh>
    <rPh sb="20" eb="21">
      <t>シャ</t>
    </rPh>
    <rPh sb="28" eb="30">
      <t>ショクメイ</t>
    </rPh>
    <phoneticPr fontId="3"/>
  </si>
  <si>
    <t>←　昭和はS、平成はH、令和はRを選択</t>
    <rPh sb="2" eb="4">
      <t>ショウワ</t>
    </rPh>
    <rPh sb="7" eb="9">
      <t>ヘイセイ</t>
    </rPh>
    <rPh sb="12" eb="14">
      <t>レイワ</t>
    </rPh>
    <rPh sb="17" eb="19">
      <t>センタク</t>
    </rPh>
    <phoneticPr fontId="3"/>
  </si>
  <si>
    <t>H</t>
  </si>
  <si>
    <t>藤崎町</t>
  </si>
  <si>
    <t>田舎館村</t>
  </si>
  <si>
    <t>田舎館村</t>
    <rPh sb="0" eb="4">
      <t>イナカダテムラ</t>
    </rPh>
    <phoneticPr fontId="3"/>
  </si>
  <si>
    <t>藤崎町</t>
    <rPh sb="0" eb="3">
      <t>フジサキマチ</t>
    </rPh>
    <phoneticPr fontId="3"/>
  </si>
  <si>
    <t>加福　孝二</t>
    <rPh sb="0" eb="2">
      <t>カフク</t>
    </rPh>
    <rPh sb="3" eb="5">
      <t>コウジ</t>
    </rPh>
    <phoneticPr fontId="3"/>
  </si>
  <si>
    <t>県議会議員と兼ねることができない
職にある者についてはその職名</t>
    <rPh sb="0" eb="3">
      <t>ケンギカイ</t>
    </rPh>
    <rPh sb="3" eb="5">
      <t>ギイン</t>
    </rPh>
    <rPh sb="6" eb="7">
      <t>カ</t>
    </rPh>
    <rPh sb="17" eb="18">
      <t>ショク</t>
    </rPh>
    <rPh sb="21" eb="22">
      <t>シャ</t>
    </rPh>
    <rPh sb="29" eb="31">
      <t>ショクメイ</t>
    </rPh>
    <phoneticPr fontId="3"/>
  </si>
  <si>
    <t>１　「生年月日」欄の年齢は、選挙の期日現在の満年齢を記載しなければなりません。</t>
    <phoneticPr fontId="3"/>
  </si>
  <si>
    <t>　場合には、委任状の提示又は提出及び当該代理人の本人確認書類の提示又は提出を行っ</t>
    <rPh sb="1" eb="3">
      <t>バアイ</t>
    </rPh>
    <rPh sb="6" eb="9">
      <t>イニンジョウ</t>
    </rPh>
    <rPh sb="10" eb="12">
      <t>テイジ</t>
    </rPh>
    <rPh sb="12" eb="13">
      <t>マタ</t>
    </rPh>
    <rPh sb="14" eb="16">
      <t>テイシュツ</t>
    </rPh>
    <rPh sb="16" eb="17">
      <t>オヨ</t>
    </rPh>
    <rPh sb="18" eb="20">
      <t>トウガイ</t>
    </rPh>
    <rPh sb="20" eb="23">
      <t>ダイリニン</t>
    </rPh>
    <rPh sb="24" eb="26">
      <t>ホンニン</t>
    </rPh>
    <rPh sb="26" eb="28">
      <t>カクニン</t>
    </rPh>
    <rPh sb="28" eb="30">
      <t>ショルイ</t>
    </rPh>
    <rPh sb="31" eb="33">
      <t>テイジ</t>
    </rPh>
    <rPh sb="33" eb="34">
      <t>マタ</t>
    </rPh>
    <rPh sb="35" eb="37">
      <t>テイシュツ</t>
    </rPh>
    <rPh sb="38" eb="39">
      <t>オコナ</t>
    </rPh>
    <phoneticPr fontId="3"/>
  </si>
  <si>
    <t>４　「職業」欄には、職業をなるべく詳細に記載し、地方自治法第９２条の２（議員の兼</t>
    <phoneticPr fontId="3"/>
  </si>
  <si>
    <t>　業禁止）に規定する関係にある者については、その旨を記載しなければなりません。</t>
    <rPh sb="1" eb="2">
      <t>ギョウ</t>
    </rPh>
    <rPh sb="2" eb="4">
      <t>キンシ</t>
    </rPh>
    <rPh sb="6" eb="8">
      <t>キテイ</t>
    </rPh>
    <rPh sb="10" eb="12">
      <t>カンケイ</t>
    </rPh>
    <rPh sb="15" eb="16">
      <t>シャ</t>
    </rPh>
    <rPh sb="24" eb="25">
      <t>ムネ</t>
    </rPh>
    <rPh sb="26" eb="28">
      <t>キサイ</t>
    </rPh>
    <phoneticPr fontId="3"/>
  </si>
  <si>
    <t>　青森県議会議員南津軽郡選挙区補欠選挙</t>
    <rPh sb="1" eb="3">
      <t>アオモリ</t>
    </rPh>
    <rPh sb="3" eb="6">
      <t>ケンギカイ</t>
    </rPh>
    <rPh sb="6" eb="8">
      <t>ギイン</t>
    </rPh>
    <rPh sb="8" eb="11">
      <t>ミナミツガル</t>
    </rPh>
    <rPh sb="11" eb="12">
      <t>グン</t>
    </rPh>
    <rPh sb="12" eb="15">
      <t>センキョク</t>
    </rPh>
    <rPh sb="15" eb="17">
      <t>ホケツ</t>
    </rPh>
    <rPh sb="17" eb="19">
      <t>センキョ</t>
    </rPh>
    <phoneticPr fontId="3"/>
  </si>
  <si>
    <t>　私は、令和８年４月１２日執行の青森県議会議員南津軽郡選挙区補欠選挙の選挙の期</t>
    <rPh sb="4" eb="6">
      <t>レイワ</t>
    </rPh>
    <rPh sb="7" eb="8">
      <t>ネン</t>
    </rPh>
    <rPh sb="9" eb="10">
      <t>ガツ</t>
    </rPh>
    <rPh sb="12" eb="13">
      <t>ニチ</t>
    </rPh>
    <rPh sb="13" eb="15">
      <t>シッコウ</t>
    </rPh>
    <rPh sb="16" eb="19">
      <t>アオモリケン</t>
    </rPh>
    <rPh sb="19" eb="21">
      <t>ギカイ</t>
    </rPh>
    <rPh sb="21" eb="23">
      <t>ギイン</t>
    </rPh>
    <rPh sb="23" eb="26">
      <t>ミナミツガル</t>
    </rPh>
    <rPh sb="26" eb="27">
      <t>グン</t>
    </rPh>
    <rPh sb="27" eb="30">
      <t>センキョク</t>
    </rPh>
    <rPh sb="30" eb="32">
      <t>ホケツ</t>
    </rPh>
    <rPh sb="32" eb="34">
      <t>センキョ</t>
    </rPh>
    <rPh sb="35" eb="37">
      <t>センキョ</t>
    </rPh>
    <rPh sb="38" eb="39">
      <t>キ</t>
    </rPh>
    <phoneticPr fontId="3"/>
  </si>
  <si>
    <t>であると見込まれること及び同法第８６条の８（被選挙権のない者等の立候補の禁止）</t>
    <rPh sb="4" eb="6">
      <t>ミコ</t>
    </rPh>
    <rPh sb="11" eb="12">
      <t>オヨ</t>
    </rPh>
    <phoneticPr fontId="3"/>
  </si>
  <si>
    <t>第１項、第８７条（重複立候補等の禁止）第１項、第２５１条の２（総括主宰者、出納</t>
    <phoneticPr fontId="3"/>
  </si>
  <si>
    <t>責任者等の選挙犯罪による公職の候補者等であった者の当選無効及び立候補の禁止）又</t>
    <phoneticPr fontId="3"/>
  </si>
  <si>
    <t>は第２５１条の３（組織的選挙運動管理者等の選挙犯罪による公職の候補者等であった</t>
    <phoneticPr fontId="3"/>
  </si>
  <si>
    <t>者の当選無効及び立候補の禁止）の規定により同選挙において候補者となることができ</t>
    <phoneticPr fontId="3"/>
  </si>
  <si>
    <t>ない者でないことを誓います。</t>
    <phoneticPr fontId="3"/>
  </si>
  <si>
    <r>
      <t>令和８年　　</t>
    </r>
    <r>
      <rPr>
        <sz val="12"/>
        <color indexed="8"/>
        <rFont val="ＭＳ ゴシック"/>
        <family val="3"/>
        <charset val="128"/>
      </rPr>
      <t>月　　日</t>
    </r>
    <rPh sb="0" eb="2">
      <t>レイワ</t>
    </rPh>
    <rPh sb="3" eb="4">
      <t>ネン</t>
    </rPh>
    <rPh sb="6" eb="7">
      <t>ツキ</t>
    </rPh>
    <rPh sb="9" eb="10">
      <t>ニチ</t>
    </rPh>
    <phoneticPr fontId="3"/>
  </si>
  <si>
    <t>　令和８年４月１２日執行の青森県議会議員南津軽郡選挙区補欠選挙において、公職選</t>
    <rPh sb="1" eb="3">
      <t>レイワ</t>
    </rPh>
    <rPh sb="20" eb="23">
      <t>ミナミツガル</t>
    </rPh>
    <rPh sb="23" eb="24">
      <t>グン</t>
    </rPh>
    <rPh sb="24" eb="27">
      <t>センキョク</t>
    </rPh>
    <rPh sb="27" eb="29">
      <t>ホケツ</t>
    </rPh>
    <phoneticPr fontId="3"/>
  </si>
  <si>
    <t>青森県議会議員南津軽郡選挙区補欠選挙候補者（党派</t>
    <rPh sb="0" eb="2">
      <t>アオモリ</t>
    </rPh>
    <rPh sb="2" eb="5">
      <t>ケンギカイ</t>
    </rPh>
    <rPh sb="5" eb="7">
      <t>ギイン</t>
    </rPh>
    <rPh sb="7" eb="10">
      <t>ミナミツガル</t>
    </rPh>
    <rPh sb="10" eb="11">
      <t>グン</t>
    </rPh>
    <rPh sb="11" eb="14">
      <t>センキョク</t>
    </rPh>
    <rPh sb="14" eb="16">
      <t>ホケツ</t>
    </rPh>
    <rPh sb="16" eb="18">
      <t>センキョ</t>
    </rPh>
    <rPh sb="18" eb="21">
      <t>コウホシャ</t>
    </rPh>
    <rPh sb="22" eb="24">
      <t>トウハ</t>
    </rPh>
    <phoneticPr fontId="3"/>
  </si>
  <si>
    <t>　令和８年４月１２日執行の青森県議会議員南津軽郡選挙区補欠選挙における選挙立</t>
    <rPh sb="1" eb="3">
      <t>レイワ</t>
    </rPh>
    <rPh sb="4" eb="5">
      <t>ネン</t>
    </rPh>
    <rPh sb="6" eb="7">
      <t>ガツ</t>
    </rPh>
    <rPh sb="20" eb="23">
      <t>ミナミツガル</t>
    </rPh>
    <rPh sb="23" eb="24">
      <t>グン</t>
    </rPh>
    <rPh sb="24" eb="27">
      <t>センキョク</t>
    </rPh>
    <rPh sb="27" eb="29">
      <t>ホケツ</t>
    </rPh>
    <phoneticPr fontId="3"/>
  </si>
  <si>
    <t>　令和８年４月１２日執行の青森県議会議員南津軽郡選挙区補欠選挙における開票立</t>
    <rPh sb="1" eb="3">
      <t>レイワ</t>
    </rPh>
    <rPh sb="20" eb="23">
      <t>ミナミツガル</t>
    </rPh>
    <rPh sb="23" eb="24">
      <t>グン</t>
    </rPh>
    <rPh sb="24" eb="27">
      <t>センキョク</t>
    </rPh>
    <rPh sb="27" eb="29">
      <t>ホケツ</t>
    </rPh>
    <rPh sb="35" eb="37">
      <t>カイヒョウ</t>
    </rPh>
    <phoneticPr fontId="3"/>
  </si>
  <si>
    <t>青森県議会議員南津軽郡選挙区補欠選挙候補者</t>
    <rPh sb="0" eb="2">
      <t>アオモリ</t>
    </rPh>
    <rPh sb="2" eb="5">
      <t>ケンギカイ</t>
    </rPh>
    <rPh sb="5" eb="7">
      <t>ギイン</t>
    </rPh>
    <rPh sb="7" eb="10">
      <t>ミナミツガル</t>
    </rPh>
    <rPh sb="10" eb="11">
      <t>グン</t>
    </rPh>
    <rPh sb="11" eb="14">
      <t>センキョク</t>
    </rPh>
    <rPh sb="14" eb="16">
      <t>ホケツ</t>
    </rPh>
    <rPh sb="16" eb="18">
      <t>センキョ</t>
    </rPh>
    <rPh sb="18" eb="21">
      <t>コウホシャ</t>
    </rPh>
    <phoneticPr fontId="3"/>
  </si>
  <si>
    <t>令和８年４月　　日　</t>
    <rPh sb="0" eb="2">
      <t>レイワ</t>
    </rPh>
    <rPh sb="3" eb="4">
      <t>ネン</t>
    </rPh>
    <rPh sb="5" eb="6">
      <t>ツキ</t>
    </rPh>
    <rPh sb="8" eb="9">
      <t>ヒ</t>
    </rPh>
    <phoneticPr fontId="3"/>
  </si>
  <si>
    <t>　令和８年４月１２日執行の青森県議会議員南津軽郡選挙区補欠選挙における候補者</t>
    <rPh sb="1" eb="3">
      <t>レイワ</t>
    </rPh>
    <rPh sb="20" eb="23">
      <t>ミナミツガル</t>
    </rPh>
    <rPh sb="23" eb="24">
      <t>グン</t>
    </rPh>
    <rPh sb="24" eb="27">
      <t>センキョク</t>
    </rPh>
    <rPh sb="27" eb="29">
      <t>ホケツ</t>
    </rPh>
    <rPh sb="29" eb="31">
      <t>センキョ</t>
    </rPh>
    <phoneticPr fontId="3"/>
  </si>
  <si>
    <t>令和８年　４月　　日</t>
    <rPh sb="0" eb="2">
      <t>レイワ</t>
    </rPh>
    <phoneticPr fontId="3"/>
  </si>
  <si>
    <t>　令和８年４月１２日執行の青森県議会議員南津軽郡選挙区補欠選挙における候補者</t>
    <rPh sb="1" eb="3">
      <t>レイワ</t>
    </rPh>
    <rPh sb="4" eb="5">
      <t>ネン</t>
    </rPh>
    <rPh sb="6" eb="7">
      <t>ガツ</t>
    </rPh>
    <rPh sb="20" eb="23">
      <t>ミナミツガル</t>
    </rPh>
    <rPh sb="23" eb="24">
      <t>グン</t>
    </rPh>
    <rPh sb="24" eb="27">
      <t>センキョク</t>
    </rPh>
    <rPh sb="27" eb="29">
      <t>ホケツ</t>
    </rPh>
    <phoneticPr fontId="3"/>
  </si>
  <si>
    <t>令和８年　　月　　日</t>
    <rPh sb="0" eb="2">
      <t>レイワ</t>
    </rPh>
    <rPh sb="3" eb="4">
      <t>ネン</t>
    </rPh>
    <rPh sb="6" eb="7">
      <t>ツキ</t>
    </rPh>
    <rPh sb="9" eb="10">
      <t>ヒ</t>
    </rPh>
    <phoneticPr fontId="3"/>
  </si>
  <si>
    <t>令和8年　月　日から</t>
    <rPh sb="5" eb="6">
      <t>ツキ</t>
    </rPh>
    <rPh sb="7" eb="8">
      <t>ヒ</t>
    </rPh>
    <phoneticPr fontId="3"/>
  </si>
  <si>
    <t>令和8年　月　日まで</t>
    <rPh sb="5" eb="6">
      <t>ツキ</t>
    </rPh>
    <rPh sb="7" eb="8">
      <t>ヒ</t>
    </rPh>
    <phoneticPr fontId="3"/>
  </si>
  <si>
    <t>により、令和８年４月１２日執行のの青森県議会議員南津軽郡選挙区補欠選挙にお</t>
    <rPh sb="4" eb="6">
      <t>レイワ</t>
    </rPh>
    <rPh sb="7" eb="8">
      <t>ネン</t>
    </rPh>
    <rPh sb="9" eb="10">
      <t>ガツ</t>
    </rPh>
    <rPh sb="12" eb="13">
      <t>ニチ</t>
    </rPh>
    <rPh sb="13" eb="15">
      <t>シッコウ</t>
    </rPh>
    <rPh sb="24" eb="27">
      <t>ミナミツガル</t>
    </rPh>
    <rPh sb="27" eb="28">
      <t>グン</t>
    </rPh>
    <rPh sb="28" eb="31">
      <t>センキョク</t>
    </rPh>
    <rPh sb="31" eb="33">
      <t>ホケツ</t>
    </rPh>
    <phoneticPr fontId="3"/>
  </si>
  <si>
    <t>　令和８年４月３日申請した選挙公報の掲載文を修正したいので、修正した掲載文を</t>
    <rPh sb="1" eb="3">
      <t>レイワ</t>
    </rPh>
    <phoneticPr fontId="3"/>
  </si>
  <si>
    <t>令和８年　　月　　日</t>
    <rPh sb="0" eb="2">
      <t>レイワ</t>
    </rPh>
    <rPh sb="3" eb="4">
      <t>ネン</t>
    </rPh>
    <rPh sb="6" eb="7">
      <t>ガツ</t>
    </rPh>
    <rPh sb="9" eb="10">
      <t>ニチ</t>
    </rPh>
    <phoneticPr fontId="3"/>
  </si>
  <si>
    <t>青森県議会議員南津軽郡選挙区補欠選挙</t>
    <rPh sb="0" eb="2">
      <t>アオモリ</t>
    </rPh>
    <rPh sb="2" eb="5">
      <t>ケンギカイ</t>
    </rPh>
    <rPh sb="5" eb="7">
      <t>ギイン</t>
    </rPh>
    <rPh sb="7" eb="10">
      <t>ミナミツガル</t>
    </rPh>
    <rPh sb="10" eb="11">
      <t>グン</t>
    </rPh>
    <rPh sb="11" eb="13">
      <t>センキョ</t>
    </rPh>
    <rPh sb="13" eb="14">
      <t>ク</t>
    </rPh>
    <rPh sb="14" eb="16">
      <t>ホケツ</t>
    </rPh>
    <rPh sb="16" eb="18">
      <t>センキョ</t>
    </rPh>
    <phoneticPr fontId="3"/>
  </si>
  <si>
    <t>令和８年　　月　　日　</t>
    <rPh sb="0" eb="2">
      <t>レイワ</t>
    </rPh>
    <rPh sb="3" eb="4">
      <t>ネン</t>
    </rPh>
    <rPh sb="6" eb="7">
      <t>ツキ</t>
    </rPh>
    <rPh sb="9" eb="10">
      <t>ヒ</t>
    </rPh>
    <phoneticPr fontId="3"/>
  </si>
  <si>
    <t>令和８年　　月　　日　　　　　　時から　　　　　時まで</t>
    <rPh sb="0" eb="2">
      <t>レイワ</t>
    </rPh>
    <rPh sb="3" eb="4">
      <t>ネン</t>
    </rPh>
    <rPh sb="6" eb="7">
      <t>ツキ</t>
    </rPh>
    <rPh sb="9" eb="10">
      <t>ヒ</t>
    </rPh>
    <rPh sb="16" eb="17">
      <t>ジ</t>
    </rPh>
    <rPh sb="24" eb="25">
      <t>ジ</t>
    </rPh>
    <phoneticPr fontId="3"/>
  </si>
  <si>
    <t>令和８年　　月　　日</t>
    <rPh sb="0" eb="2">
      <t>レイワ</t>
    </rPh>
    <rPh sb="3" eb="4">
      <t>ネン</t>
    </rPh>
    <rPh sb="4" eb="5">
      <t>ヘイネン</t>
    </rPh>
    <rPh sb="6" eb="7">
      <t>ツキ</t>
    </rPh>
    <rPh sb="9" eb="10">
      <t>ヒ</t>
    </rPh>
    <phoneticPr fontId="3"/>
  </si>
  <si>
    <t>　令和８年　４月　　日に届出した青森県議会議員南津軽郡選挙区補欠選挙候補者届出</t>
    <rPh sb="1" eb="3">
      <t>レイワ</t>
    </rPh>
    <rPh sb="4" eb="5">
      <t>ネン</t>
    </rPh>
    <rPh sb="7" eb="8">
      <t>ツキ</t>
    </rPh>
    <rPh sb="10" eb="11">
      <t>ニチ</t>
    </rPh>
    <rPh sb="12" eb="14">
      <t>トドケデ</t>
    </rPh>
    <rPh sb="16" eb="18">
      <t>アオモリ</t>
    </rPh>
    <rPh sb="18" eb="21">
      <t>ケンギカイ</t>
    </rPh>
    <rPh sb="21" eb="23">
      <t>ギイン</t>
    </rPh>
    <rPh sb="23" eb="26">
      <t>ミナミツガル</t>
    </rPh>
    <rPh sb="26" eb="27">
      <t>グン</t>
    </rPh>
    <rPh sb="27" eb="30">
      <t>センキョク</t>
    </rPh>
    <rPh sb="30" eb="32">
      <t>ホケツ</t>
    </rPh>
    <rPh sb="32" eb="34">
      <t>センキョ</t>
    </rPh>
    <rPh sb="34" eb="37">
      <t>コウホシャ</t>
    </rPh>
    <rPh sb="37" eb="38">
      <t>トド</t>
    </rPh>
    <rPh sb="38" eb="39">
      <t>デ</t>
    </rPh>
    <phoneticPr fontId="3"/>
  </si>
  <si>
    <t>　令和８年　　月　　日</t>
    <rPh sb="1" eb="3">
      <t>レイワ</t>
    </rPh>
    <rPh sb="4" eb="5">
      <t>ネン</t>
    </rPh>
    <rPh sb="7" eb="8">
      <t>ツキ</t>
    </rPh>
    <rPh sb="10" eb="11">
      <t>ニチ</t>
    </rPh>
    <phoneticPr fontId="3"/>
  </si>
  <si>
    <t>の令和８年４月１２日執行の青森県議会議員南津軽郡選挙区補欠選挙における届出等</t>
    <rPh sb="1" eb="3">
      <t>レイワ</t>
    </rPh>
    <rPh sb="4" eb="5">
      <t>ネン</t>
    </rPh>
    <rPh sb="6" eb="7">
      <t>ガツ</t>
    </rPh>
    <rPh sb="9" eb="10">
      <t>ニチ</t>
    </rPh>
    <rPh sb="10" eb="12">
      <t>シッコウ</t>
    </rPh>
    <rPh sb="13" eb="16">
      <t>アオモリケン</t>
    </rPh>
    <rPh sb="16" eb="18">
      <t>ギカイ</t>
    </rPh>
    <rPh sb="18" eb="20">
      <t>ギイン</t>
    </rPh>
    <rPh sb="20" eb="23">
      <t>ミナミツガル</t>
    </rPh>
    <rPh sb="23" eb="24">
      <t>グン</t>
    </rPh>
    <rPh sb="24" eb="27">
      <t>センキョク</t>
    </rPh>
    <rPh sb="27" eb="29">
      <t>ホケツ</t>
    </rPh>
    <rPh sb="29" eb="31">
      <t>センキョ</t>
    </rPh>
    <rPh sb="35" eb="37">
      <t>トドケデ</t>
    </rPh>
    <rPh sb="37" eb="38">
      <t>トウ</t>
    </rPh>
    <phoneticPr fontId="3"/>
  </si>
  <si>
    <t>令和８年　　　月　　　日</t>
    <rPh sb="0" eb="2">
      <t>レイワ</t>
    </rPh>
    <rPh sb="3" eb="4">
      <t>ネン</t>
    </rPh>
    <rPh sb="7" eb="8">
      <t>ガツ</t>
    </rPh>
    <rPh sb="11" eb="12">
      <t>ヒ</t>
    </rPh>
    <phoneticPr fontId="3"/>
  </si>
  <si>
    <t>（備考）候補者氏名は記名押印又は署名とし、署名は必ず候補者本人が自署してくだ</t>
    <rPh sb="1" eb="3">
      <t>ビコウ</t>
    </rPh>
    <rPh sb="4" eb="7">
      <t>コウホシャ</t>
    </rPh>
    <rPh sb="7" eb="9">
      <t>シメイ</t>
    </rPh>
    <rPh sb="10" eb="12">
      <t>キメイ</t>
    </rPh>
    <rPh sb="12" eb="14">
      <t>オウイン</t>
    </rPh>
    <rPh sb="14" eb="15">
      <t>マタ</t>
    </rPh>
    <rPh sb="16" eb="18">
      <t>ショメイ</t>
    </rPh>
    <rPh sb="21" eb="23">
      <t>ショメイ</t>
    </rPh>
    <rPh sb="24" eb="25">
      <t>カナラ</t>
    </rPh>
    <rPh sb="26" eb="29">
      <t>コウホシャ</t>
    </rPh>
    <rPh sb="29" eb="31">
      <t>ホンニン</t>
    </rPh>
    <rPh sb="32" eb="34">
      <t>ジショ</t>
    </rPh>
    <phoneticPr fontId="3"/>
  </si>
  <si>
    <t>　　さい。</t>
    <phoneticPr fontId="3"/>
  </si>
  <si>
    <t>令和８年　月　日</t>
    <rPh sb="0" eb="2">
      <t>レイワ</t>
    </rPh>
    <rPh sb="3" eb="4">
      <t>ネン</t>
    </rPh>
    <rPh sb="5" eb="6">
      <t>ツキ</t>
    </rPh>
    <rPh sb="7" eb="8">
      <t>ヒ</t>
    </rPh>
    <phoneticPr fontId="3"/>
  </si>
  <si>
    <t>令和８年　　月　　日</t>
    <rPh sb="0" eb="2">
      <t>レイワ</t>
    </rPh>
    <rPh sb="3" eb="4">
      <t>ネン</t>
    </rPh>
    <rPh sb="6" eb="7">
      <t>ツキ</t>
    </rPh>
    <rPh sb="9" eb="10">
      <t>ニチ</t>
    </rPh>
    <phoneticPr fontId="3"/>
  </si>
  <si>
    <t>令和8年　月　日</t>
    <rPh sb="0" eb="2">
      <t>レイワ</t>
    </rPh>
    <rPh sb="3" eb="4">
      <t>ネン</t>
    </rPh>
    <rPh sb="5" eb="6">
      <t>ガツ</t>
    </rPh>
    <rPh sb="7" eb="8">
      <t>ヒ</t>
    </rPh>
    <phoneticPr fontId="3"/>
  </si>
  <si>
    <t>　　　　令和８年　　月　　日　</t>
    <rPh sb="4" eb="6">
      <t>レイワ</t>
    </rPh>
    <rPh sb="7" eb="8">
      <t>ネン</t>
    </rPh>
    <rPh sb="10" eb="11">
      <t>ツキ</t>
    </rPh>
    <rPh sb="13" eb="14">
      <t>ヒ</t>
    </rPh>
    <phoneticPr fontId="3"/>
  </si>
  <si>
    <t>令和8年　月　日</t>
    <rPh sb="5" eb="6">
      <t>ガツ</t>
    </rPh>
    <rPh sb="7" eb="8">
      <t>ヒ</t>
    </rPh>
    <phoneticPr fontId="3"/>
  </si>
  <si>
    <t>　　　　令和８年　　月　　日　</t>
    <rPh sb="4" eb="6">
      <t>レイワ</t>
    </rPh>
    <rPh sb="7" eb="8">
      <t>トシ</t>
    </rPh>
    <rPh sb="8" eb="9">
      <t>ヘイネン</t>
    </rPh>
    <rPh sb="10" eb="11">
      <t>ツキ</t>
    </rPh>
    <rPh sb="13" eb="14">
      <t>ヒ</t>
    </rPh>
    <phoneticPr fontId="3"/>
  </si>
  <si>
    <t>令和８年　月　日</t>
    <rPh sb="5" eb="6">
      <t>ガツ</t>
    </rPh>
    <rPh sb="7" eb="8">
      <t>ヒ</t>
    </rPh>
    <phoneticPr fontId="3"/>
  </si>
  <si>
    <t>令和８年　　月　　日　</t>
    <rPh sb="6" eb="7">
      <t>ツキ</t>
    </rPh>
    <rPh sb="9" eb="10">
      <t>ニチ</t>
    </rPh>
    <phoneticPr fontId="3"/>
  </si>
  <si>
    <t>令和８年　　月　　日</t>
    <rPh sb="6" eb="7">
      <t>ツキ</t>
    </rPh>
    <rPh sb="9" eb="10">
      <t>ニチ</t>
    </rPh>
    <phoneticPr fontId="3"/>
  </si>
  <si>
    <t>１　令和８年４月１２日執行青森県議会議員南津軽郡選挙区補欠選挙</t>
    <rPh sb="2" eb="4">
      <t>レイワ</t>
    </rPh>
    <rPh sb="5" eb="6">
      <t>ネン</t>
    </rPh>
    <rPh sb="7" eb="8">
      <t>ガツ</t>
    </rPh>
    <rPh sb="10" eb="11">
      <t>ニチ</t>
    </rPh>
    <rPh sb="11" eb="13">
      <t>シッコウ</t>
    </rPh>
    <rPh sb="13" eb="18">
      <t>アオモリケンギカイ</t>
    </rPh>
    <rPh sb="18" eb="20">
      <t>ギイン</t>
    </rPh>
    <rPh sb="20" eb="23">
      <t>ミナミツガル</t>
    </rPh>
    <rPh sb="23" eb="24">
      <t>グン</t>
    </rPh>
    <rPh sb="24" eb="27">
      <t>センキョク</t>
    </rPh>
    <rPh sb="27" eb="29">
      <t>ホケツ</t>
    </rPh>
    <rPh sb="29" eb="31">
      <t>センキョ</t>
    </rPh>
    <phoneticPr fontId="3"/>
  </si>
  <si>
    <t>青森県選挙管理委員会委員長　鶴　岡　真　治　</t>
    <rPh sb="0" eb="3">
      <t>アオモリケン</t>
    </rPh>
    <rPh sb="3" eb="5">
      <t>センキョ</t>
    </rPh>
    <rPh sb="5" eb="7">
      <t>カンリ</t>
    </rPh>
    <rPh sb="7" eb="10">
      <t>イインカイ</t>
    </rPh>
    <rPh sb="10" eb="13">
      <t>イインチョウ</t>
    </rPh>
    <rPh sb="14" eb="15">
      <t>ツル</t>
    </rPh>
    <rPh sb="16" eb="17">
      <t>オカ</t>
    </rPh>
    <rPh sb="18" eb="19">
      <t>シン</t>
    </rPh>
    <rPh sb="20" eb="21">
      <t>オサム</t>
    </rPh>
    <phoneticPr fontId="3"/>
  </si>
  <si>
    <t>令和８年　　月　　日</t>
    <rPh sb="0" eb="2">
      <t>レイワ</t>
    </rPh>
    <rPh sb="3" eb="4">
      <t>ネン</t>
    </rPh>
    <rPh sb="4" eb="5">
      <t>ヘイネン</t>
    </rPh>
    <rPh sb="6" eb="7">
      <t>ツキ</t>
    </rPh>
    <rPh sb="9" eb="10">
      <t>ニチ</t>
    </rPh>
    <phoneticPr fontId="3"/>
  </si>
  <si>
    <t>令和８年　　月　　日</t>
    <rPh sb="6" eb="7">
      <t>ツキ</t>
    </rPh>
    <rPh sb="9" eb="10">
      <t>ヒ</t>
    </rPh>
    <phoneticPr fontId="3"/>
  </si>
  <si>
    <t>令和８年　月　日</t>
    <rPh sb="5" eb="6">
      <t>ツキ</t>
    </rPh>
    <rPh sb="7" eb="8">
      <t>ヒ</t>
    </rPh>
    <phoneticPr fontId="3"/>
  </si>
  <si>
    <t>　令和８年　　月　　日</t>
    <rPh sb="7" eb="8">
      <t>ツキ</t>
    </rPh>
    <rPh sb="10" eb="11">
      <t>ニチ</t>
    </rPh>
    <phoneticPr fontId="3"/>
  </si>
  <si>
    <t>青森県選挙管理委員会委員長　　鶴　岡　真　治　</t>
    <rPh sb="0" eb="3">
      <t>アオモリケン</t>
    </rPh>
    <rPh sb="3" eb="5">
      <t>センキョ</t>
    </rPh>
    <rPh sb="5" eb="7">
      <t>カンリ</t>
    </rPh>
    <rPh sb="7" eb="10">
      <t>イインカイ</t>
    </rPh>
    <rPh sb="10" eb="13">
      <t>イインチョウ</t>
    </rPh>
    <rPh sb="15" eb="16">
      <t>ツル</t>
    </rPh>
    <rPh sb="17" eb="18">
      <t>オカ</t>
    </rPh>
    <rPh sb="19" eb="20">
      <t>シン</t>
    </rPh>
    <rPh sb="21" eb="22">
      <t>オサム</t>
    </rPh>
    <phoneticPr fontId="3"/>
  </si>
  <si>
    <t>１　令和８年４月１２日執行青森県議会議員南津軽郡選挙区補欠選挙</t>
    <rPh sb="7" eb="8">
      <t>ガツ</t>
    </rPh>
    <rPh sb="10" eb="11">
      <t>ニチ</t>
    </rPh>
    <rPh sb="11" eb="13">
      <t>シッコウ</t>
    </rPh>
    <rPh sb="13" eb="18">
      <t>アオモリケンギカイ</t>
    </rPh>
    <rPh sb="18" eb="20">
      <t>ギイン</t>
    </rPh>
    <rPh sb="20" eb="23">
      <t>ミナミツガル</t>
    </rPh>
    <rPh sb="23" eb="24">
      <t>グン</t>
    </rPh>
    <rPh sb="24" eb="27">
      <t>センキョク</t>
    </rPh>
    <rPh sb="27" eb="29">
      <t>ホケツ</t>
    </rPh>
    <rPh sb="29" eb="31">
      <t>センキョ</t>
    </rPh>
    <phoneticPr fontId="3"/>
  </si>
  <si>
    <t>８円３８銭（単価）×（１６，０００枚以下の）当該作成枚数＝限度額</t>
    <rPh sb="1" eb="2">
      <t>エン</t>
    </rPh>
    <rPh sb="4" eb="5">
      <t>セン</t>
    </rPh>
    <rPh sb="6" eb="8">
      <t>タンカ</t>
    </rPh>
    <rPh sb="17" eb="20">
      <t>マイイカ</t>
    </rPh>
    <rPh sb="22" eb="24">
      <t>トウガイ</t>
    </rPh>
    <rPh sb="24" eb="26">
      <t>サクセイ</t>
    </rPh>
    <rPh sb="26" eb="28">
      <t>マイスウ</t>
    </rPh>
    <rPh sb="29" eb="31">
      <t>ゲンド</t>
    </rPh>
    <rPh sb="31" eb="32">
      <t>ガク</t>
    </rPh>
    <phoneticPr fontId="3"/>
  </si>
  <si>
    <t>　令和８年　　月　　日　</t>
    <rPh sb="7" eb="8">
      <t>ツキ</t>
    </rPh>
    <rPh sb="10" eb="11">
      <t>ヒ</t>
    </rPh>
    <phoneticPr fontId="3"/>
  </si>
  <si>
    <t>　　５　(D)欄には、８．３８円と記載してください。</t>
    <rPh sb="7" eb="8">
      <t>ラン</t>
    </rPh>
    <rPh sb="15" eb="16">
      <t>エン</t>
    </rPh>
    <rPh sb="17" eb="19">
      <t>キサイ</t>
    </rPh>
    <phoneticPr fontId="3"/>
  </si>
  <si>
    <t>青森県選挙管理委員会委員長　　鶴　岡　真　治</t>
    <rPh sb="0" eb="3">
      <t>アオモリケン</t>
    </rPh>
    <rPh sb="3" eb="5">
      <t>センキョ</t>
    </rPh>
    <rPh sb="5" eb="7">
      <t>カンリ</t>
    </rPh>
    <rPh sb="7" eb="10">
      <t>イインカイ</t>
    </rPh>
    <rPh sb="10" eb="13">
      <t>イインチョウ</t>
    </rPh>
    <rPh sb="15" eb="16">
      <t>ツル</t>
    </rPh>
    <rPh sb="17" eb="18">
      <t>オカ</t>
    </rPh>
    <rPh sb="19" eb="20">
      <t>シン</t>
    </rPh>
    <rPh sb="21" eb="22">
      <t>オサム</t>
    </rPh>
    <phoneticPr fontId="3"/>
  </si>
  <si>
    <t>１　令和８年４月１２日執行青森県議会議員南津軽郡選挙区補欠選挙</t>
    <rPh sb="7" eb="8">
      <t>ガツ</t>
    </rPh>
    <rPh sb="10" eb="11">
      <t>ニチ</t>
    </rPh>
    <rPh sb="11" eb="13">
      <t>シッコウ</t>
    </rPh>
    <rPh sb="13" eb="18">
      <t>アオモリケンギカイ</t>
    </rPh>
    <rPh sb="18" eb="20">
      <t>ギイン</t>
    </rPh>
    <rPh sb="20" eb="21">
      <t>ミナミ</t>
    </rPh>
    <rPh sb="23" eb="24">
      <t>グン</t>
    </rPh>
    <rPh sb="24" eb="27">
      <t>センキョク</t>
    </rPh>
    <rPh sb="27" eb="29">
      <t>ホケツ</t>
    </rPh>
    <rPh sb="29" eb="31">
      <t>センキョ</t>
    </rPh>
    <phoneticPr fontId="3"/>
  </si>
  <si>
    <t xml:space="preserve">      (1) 枚　数　　120（当該選挙区におけるポスター掲示場数）×２枚</t>
    <phoneticPr fontId="3"/>
  </si>
  <si>
    <t>316,250円＋586円88銭×120(ポスター掲示場数)</t>
    <phoneticPr fontId="3"/>
  </si>
  <si>
    <t>120(ポスター掲示場数)</t>
    <phoneticPr fontId="3"/>
  </si>
  <si>
    <t xml:space="preserve">        ＝3,223円（単価）　※１円未満の端数切上げ</t>
    <rPh sb="14" eb="15">
      <t>エン</t>
    </rPh>
    <phoneticPr fontId="3"/>
  </si>
  <si>
    <t xml:space="preserve">      令和８年    月    日まで            日間</t>
    <rPh sb="6" eb="8">
      <t>レイワ</t>
    </rPh>
    <rPh sb="9" eb="10">
      <t>ネン</t>
    </rPh>
    <phoneticPr fontId="3"/>
  </si>
  <si>
    <t xml:space="preserve">      令和８年　　月　　日から</t>
    <rPh sb="6" eb="8">
      <t>レイワ</t>
    </rPh>
    <phoneticPr fontId="3"/>
  </si>
  <si>
    <t xml:space="preserve">    令和８年　　月　　日（契約締結年月日）</t>
    <rPh sb="4" eb="6">
      <t>レイワ</t>
    </rPh>
    <phoneticPr fontId="3"/>
  </si>
  <si>
    <t xml:space="preserve">　青森県議会議員南津軽郡選挙区補欠選挙候補者　　　 　                   </t>
    <rPh sb="12" eb="15">
      <t>センキョク</t>
    </rPh>
    <rPh sb="15" eb="17">
      <t>ホケツ</t>
    </rPh>
    <phoneticPr fontId="3"/>
  </si>
  <si>
    <t>青森県議会議員南津軽郡選挙区補欠選挙候補者　　　</t>
    <rPh sb="11" eb="14">
      <t>センキョク</t>
    </rPh>
    <rPh sb="14" eb="16">
      <t>ホケツ</t>
    </rPh>
    <rPh sb="16" eb="18">
      <t>センキョ</t>
    </rPh>
    <phoneticPr fontId="3"/>
  </si>
  <si>
    <t>青森県議会議員南津軽郡選挙区補欠選挙候補者　　　</t>
    <rPh sb="11" eb="14">
      <t>センキョク</t>
    </rPh>
    <rPh sb="14" eb="16">
      <t>ホケツ</t>
    </rPh>
    <rPh sb="16" eb="18">
      <t>センキョ</t>
    </rPh>
    <rPh sb="18" eb="21">
      <t>コウホシャ</t>
    </rPh>
    <phoneticPr fontId="3"/>
  </si>
  <si>
    <t>う。）は、甲が使用する青森県議会議員南津軽郡選挙区補欠選挙における選挙運動用自動車の</t>
    <rPh sb="5" eb="6">
      <t>コウ</t>
    </rPh>
    <rPh sb="7" eb="9">
      <t>シヨウ</t>
    </rPh>
    <rPh sb="11" eb="14">
      <t>アオモリケン</t>
    </rPh>
    <rPh sb="14" eb="16">
      <t>ギカイ</t>
    </rPh>
    <rPh sb="16" eb="18">
      <t>ギイン</t>
    </rPh>
    <rPh sb="22" eb="24">
      <t>センキョ</t>
    </rPh>
    <rPh sb="24" eb="25">
      <t>ク</t>
    </rPh>
    <rPh sb="25" eb="27">
      <t>ホケツ</t>
    </rPh>
    <rPh sb="27" eb="29">
      <t>センキョ</t>
    </rPh>
    <rPh sb="33" eb="35">
      <t>センキョ</t>
    </rPh>
    <rPh sb="35" eb="38">
      <t>ウンドウヨウ</t>
    </rPh>
    <rPh sb="38" eb="41">
      <t>ジドウシャ</t>
    </rPh>
    <phoneticPr fontId="3"/>
  </si>
  <si>
    <t xml:space="preserve">    令和８年　　月　　日から令和８年　　月　　日まで</t>
    <rPh sb="4" eb="6">
      <t>レイワ</t>
    </rPh>
    <rPh sb="16" eb="18">
      <t>レイワ</t>
    </rPh>
    <phoneticPr fontId="3"/>
  </si>
  <si>
    <t xml:space="preserve">      令和８年    月    日まで            日間</t>
    <rPh sb="6" eb="8">
      <t>レイワ</t>
    </rPh>
    <phoneticPr fontId="3"/>
  </si>
  <si>
    <t xml:space="preserve">    令和８年　　月　　日</t>
    <rPh sb="4" eb="6">
      <t>レイワ</t>
    </rPh>
    <phoneticPr fontId="3"/>
  </si>
  <si>
    <t>青森県議会議員南津軽郡選挙区補欠選挙候補者届出書（本人届出）</t>
    <rPh sb="7" eb="10">
      <t>ミナミツガル</t>
    </rPh>
    <rPh sb="10" eb="11">
      <t>グン</t>
    </rPh>
    <rPh sb="11" eb="14">
      <t>センキョク</t>
    </rPh>
    <rPh sb="14" eb="16">
      <t>ホケツ</t>
    </rPh>
    <phoneticPr fontId="3"/>
  </si>
  <si>
    <t>◎　入力シート中、黄色で塗りつぶしているセルに候補者の氏名、住所等のデータを入力すると、各様式に入力</t>
    <rPh sb="2" eb="4">
      <t>ニュウリョク</t>
    </rPh>
    <rPh sb="7" eb="8">
      <t>チュウ</t>
    </rPh>
    <rPh sb="9" eb="11">
      <t>キイロ</t>
    </rPh>
    <rPh sb="12" eb="13">
      <t>ヌ</t>
    </rPh>
    <rPh sb="23" eb="26">
      <t>コウホシャ</t>
    </rPh>
    <rPh sb="27" eb="29">
      <t>シメイ</t>
    </rPh>
    <rPh sb="30" eb="32">
      <t>ジュウショ</t>
    </rPh>
    <rPh sb="32" eb="33">
      <t>トウ</t>
    </rPh>
    <rPh sb="38" eb="40">
      <t>ニュウリョク</t>
    </rPh>
    <phoneticPr fontId="10"/>
  </si>
  <si>
    <t>　し、提出してくださるようお願いします。</t>
    <phoneticPr fontId="3"/>
  </si>
  <si>
    <t>　した事項が自動表示・自動計算されるソフトです。各候補者の届出内容により、提出する様式のみ作成・印刷</t>
    <rPh sb="3" eb="5">
      <t>ジコウ</t>
    </rPh>
    <rPh sb="6" eb="8">
      <t>ジドウ</t>
    </rPh>
    <rPh sb="8" eb="10">
      <t>ヒョウジ</t>
    </rPh>
    <rPh sb="11" eb="13">
      <t>ジドウ</t>
    </rPh>
    <rPh sb="13" eb="15">
      <t>ケイサン</t>
    </rPh>
    <phoneticPr fontId="10"/>
  </si>
  <si>
    <t>　り必要事項を御記入ください。</t>
    <phoneticPr fontId="3"/>
  </si>
  <si>
    <t>◎　様式中に黄色で塗りつぶしているセルがある場合は、当該様式に入力後印刷するか、印刷後に手書き等によ</t>
    <rPh sb="9" eb="10">
      <t>ヌ</t>
    </rPh>
    <rPh sb="22" eb="24">
      <t>バアイ</t>
    </rPh>
    <rPh sb="26" eb="28">
      <t>トウガイ</t>
    </rPh>
    <rPh sb="28" eb="30">
      <t>ヨウシキ</t>
    </rPh>
    <rPh sb="31" eb="34">
      <t>ニュウリョクゴ</t>
    </rPh>
    <rPh sb="34" eb="36">
      <t>インサツ</t>
    </rPh>
    <phoneticPr fontId="3"/>
  </si>
  <si>
    <t>◎　本ソフトは推薦届出には対応しておりませんので、推薦届出の場合は、手書きで必要書類を作成の上、提出</t>
    <rPh sb="2" eb="3">
      <t>ホン</t>
    </rPh>
    <rPh sb="7" eb="9">
      <t>スイセン</t>
    </rPh>
    <rPh sb="9" eb="10">
      <t>トドケ</t>
    </rPh>
    <rPh sb="10" eb="11">
      <t>デ</t>
    </rPh>
    <rPh sb="13" eb="15">
      <t>タイオウ</t>
    </rPh>
    <rPh sb="25" eb="27">
      <t>スイセン</t>
    </rPh>
    <rPh sb="27" eb="29">
      <t>トドケデ</t>
    </rPh>
    <rPh sb="30" eb="32">
      <t>バアイ</t>
    </rPh>
    <rPh sb="34" eb="36">
      <t>テガ</t>
    </rPh>
    <rPh sb="38" eb="40">
      <t>ヒツヨウ</t>
    </rPh>
    <rPh sb="40" eb="41">
      <t>ショ</t>
    </rPh>
    <phoneticPr fontId="3"/>
  </si>
  <si>
    <t>　してください。</t>
    <phoneticPr fontId="3"/>
  </si>
  <si>
    <t>　令和８年４月３日申請した選挙公報の掲載文を撤回したいので、申請します。</t>
    <rPh sb="1" eb="3">
      <t>レイワ</t>
    </rPh>
    <rPh sb="4" eb="5">
      <t>ネン</t>
    </rPh>
    <rPh sb="6" eb="7">
      <t>ガツ</t>
    </rPh>
    <phoneticPr fontId="3"/>
  </si>
  <si>
    <t>　公職選挙法第１４２条第１項の規定により、選挙運動のために頒布するビラを下記</t>
    <rPh sb="1" eb="3">
      <t>コウショク</t>
    </rPh>
    <rPh sb="3" eb="6">
      <t>センキョホウ</t>
    </rPh>
    <rPh sb="11" eb="12">
      <t>ダイ</t>
    </rPh>
    <rPh sb="13" eb="14">
      <t>コウ</t>
    </rPh>
    <rPh sb="21" eb="23">
      <t>センキョ</t>
    </rPh>
    <rPh sb="23" eb="25">
      <t>ウンドウ</t>
    </rPh>
    <rPh sb="29" eb="31">
      <t>ハンプ</t>
    </rPh>
    <rPh sb="36" eb="38">
      <t>カキ</t>
    </rPh>
    <phoneticPr fontId="3"/>
  </si>
  <si>
    <t>のとおり届け出ます。</t>
    <rPh sb="4" eb="5">
      <t>トド</t>
    </rPh>
    <rPh sb="6" eb="7">
      <t>デ</t>
    </rPh>
    <phoneticPr fontId="3"/>
  </si>
  <si>
    <t xml:space="preserve">    ＝ 3,223円（単価)</t>
    <rPh sb="11" eb="12">
      <t>エン</t>
    </rPh>
    <phoneticPr fontId="3"/>
  </si>
  <si>
    <t>3,223円（単価）×確認された作成枚数＝限度額</t>
    <rPh sb="5" eb="6">
      <t>エン</t>
    </rPh>
    <phoneticPr fontId="3"/>
  </si>
  <si>
    <t>◎　様式に住所等がすべて表示されない場合は、印刷前に様式中のフォントを変更したり、文字の大きさを小さ</t>
    <rPh sb="22" eb="24">
      <t>インサツ</t>
    </rPh>
    <rPh sb="24" eb="25">
      <t>マエ</t>
    </rPh>
    <rPh sb="35" eb="37">
      <t>ヘンコウ</t>
    </rPh>
    <phoneticPr fontId="3"/>
  </si>
  <si>
    <t>　くしたりするなどして対応くださるようお願いします。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</si>
</sst>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411]ggge&quot;年&quot;m&quot;月&quot;d&quot;日&quot;;@"/>
    <numFmt numFmtId="177" formatCode="yyyy/m/d;@"/>
    <numFmt numFmtId="178" formatCode="#,##0_ "/>
    <numFmt numFmtId="179" formatCode="#,##0_);[Red]\(#,##0\)"/>
    <numFmt numFmtId="180" formatCode="0.0_ "/>
    <numFmt numFmtId="181" formatCode="0_ "/>
    <numFmt numFmtId="182" formatCode="&quot;¥&quot;#,##0_);[Red]\(&quot;¥&quot;#,##0\)"/>
  </numFmts>
  <fonts count="54">
    <font>
      <sz val="11"/>
      <name val="ＭＳ ゴシック"/>
      <family val="3"/>
      <charset val="128"/>
    </font>
    <font>
      <sz val="11"/>
      <name val="ＭＳ ゴシック"/>
      <family val="3"/>
      <charset val="128"/>
    </font>
    <font>
      <sz val="12"/>
      <name val="ＭＳ ゴシック"/>
      <family val="3"/>
      <charset val="128"/>
    </font>
    <font>
      <sz val="6"/>
      <name val="ＭＳ ゴシック"/>
      <family val="3"/>
      <charset val="128"/>
    </font>
    <font>
      <b/>
      <sz val="11"/>
      <color indexed="18"/>
      <name val="ＭＳ ゴシック"/>
      <family val="3"/>
      <charset val="128"/>
    </font>
    <font>
      <b/>
      <sz val="16"/>
      <name val="ＭＳ ゴシック"/>
      <family val="3"/>
      <charset val="128"/>
    </font>
    <font>
      <b/>
      <sz val="12"/>
      <name val="ＭＳ ゴシック"/>
      <family val="3"/>
      <charset val="128"/>
    </font>
    <font>
      <b/>
      <sz val="24"/>
      <name val="ＭＳ ゴシック"/>
      <family val="3"/>
      <charset val="128"/>
    </font>
    <font>
      <b/>
      <sz val="11"/>
      <name val="ＭＳ ゴシック"/>
      <family val="3"/>
      <charset val="128"/>
    </font>
    <font>
      <b/>
      <sz val="11"/>
      <color indexed="8"/>
      <name val="ＭＳ ゴシック"/>
      <family val="3"/>
      <charset val="128"/>
    </font>
    <font>
      <sz val="6"/>
      <name val="ＭＳ Ｐゴシック"/>
      <family val="3"/>
      <charset val="128"/>
    </font>
    <font>
      <sz val="9"/>
      <name val="ＭＳ Ｐゴシック"/>
      <family val="3"/>
      <charset val="128"/>
    </font>
    <font>
      <b/>
      <sz val="14"/>
      <color indexed="10"/>
      <name val="ＭＳ Ｐゴシック"/>
      <family val="3"/>
      <charset val="128"/>
    </font>
    <font>
      <b/>
      <sz val="16"/>
      <color indexed="9"/>
      <name val="ＭＳ Ｐゴシック"/>
      <family val="3"/>
      <charset val="128"/>
    </font>
    <font>
      <u/>
      <sz val="11"/>
      <color indexed="12"/>
      <name val="ＭＳ Ｐゴシック"/>
      <family val="3"/>
      <charset val="128"/>
    </font>
    <font>
      <sz val="24"/>
      <color indexed="48"/>
      <name val="HG創英角ﾎﾟｯﾌﾟ体"/>
      <family val="3"/>
      <charset val="128"/>
    </font>
    <font>
      <b/>
      <sz val="14"/>
      <name val="ＭＳ Ｐゴシック"/>
      <family val="3"/>
      <charset val="128"/>
    </font>
    <font>
      <sz val="9"/>
      <color indexed="81"/>
      <name val="ＭＳ Ｐゴシック"/>
      <family val="3"/>
      <charset val="128"/>
    </font>
    <font>
      <b/>
      <sz val="9"/>
      <color indexed="81"/>
      <name val="ＭＳ Ｐゴシック"/>
      <family val="3"/>
      <charset val="128"/>
    </font>
    <font>
      <b/>
      <sz val="14"/>
      <color indexed="10"/>
      <name val="ＭＳ ゴシック"/>
      <family val="3"/>
      <charset val="128"/>
    </font>
    <font>
      <sz val="9"/>
      <name val="ＭＳ ゴシック"/>
      <family val="3"/>
      <charset val="128"/>
    </font>
    <font>
      <sz val="12"/>
      <color indexed="8"/>
      <name val="ＭＳ ゴシック"/>
      <family val="3"/>
      <charset val="128"/>
    </font>
    <font>
      <b/>
      <sz val="12"/>
      <color indexed="8"/>
      <name val="ＭＳ ゴシック"/>
      <family val="3"/>
      <charset val="128"/>
    </font>
    <font>
      <b/>
      <sz val="11"/>
      <color indexed="10"/>
      <name val="ＭＳ ゴシック"/>
      <family val="3"/>
      <charset val="128"/>
    </font>
    <font>
      <b/>
      <sz val="14"/>
      <name val="ＭＳ ゴシック"/>
      <family val="3"/>
      <charset val="128"/>
    </font>
    <font>
      <sz val="11"/>
      <color indexed="8"/>
      <name val="ＭＳ ゴシック"/>
      <family val="3"/>
      <charset val="128"/>
    </font>
    <font>
      <sz val="24"/>
      <color indexed="8"/>
      <name val="ＭＳ ゴシック"/>
      <family val="3"/>
      <charset val="128"/>
    </font>
    <font>
      <b/>
      <sz val="24"/>
      <color indexed="8"/>
      <name val="ＭＳ ゴシック"/>
      <family val="3"/>
      <charset val="128"/>
    </font>
    <font>
      <sz val="10"/>
      <color indexed="8"/>
      <name val="ＭＳ ゴシック"/>
      <family val="3"/>
      <charset val="128"/>
    </font>
    <font>
      <u/>
      <sz val="12"/>
      <color indexed="8"/>
      <name val="ＭＳ ゴシック"/>
      <family val="3"/>
      <charset val="128"/>
    </font>
    <font>
      <b/>
      <sz val="14"/>
      <color indexed="8"/>
      <name val="ＭＳ ゴシック"/>
      <family val="3"/>
      <charset val="128"/>
    </font>
    <font>
      <b/>
      <sz val="10"/>
      <color indexed="8"/>
      <name val="ＭＳ ゴシック"/>
      <family val="3"/>
      <charset val="128"/>
    </font>
    <font>
      <b/>
      <sz val="12"/>
      <color indexed="10"/>
      <name val="ＭＳ ゴシック"/>
      <family val="3"/>
      <charset val="128"/>
    </font>
    <font>
      <b/>
      <sz val="12"/>
      <color indexed="81"/>
      <name val="ＭＳ Ｐゴシック"/>
      <family val="3"/>
      <charset val="128"/>
    </font>
    <font>
      <b/>
      <sz val="16"/>
      <color indexed="8"/>
      <name val="ＭＳ ゴシック"/>
      <family val="3"/>
      <charset val="128"/>
    </font>
    <font>
      <sz val="9"/>
      <color indexed="81"/>
      <name val="MS P ゴシック"/>
      <family val="3"/>
      <charset val="128"/>
    </font>
    <font>
      <b/>
      <u val="double"/>
      <sz val="14"/>
      <color rgb="FFFF0000"/>
      <name val="ＭＳ ゴシック"/>
      <family val="3"/>
      <charset val="128"/>
    </font>
    <font>
      <b/>
      <sz val="11"/>
      <color rgb="FFFF0000"/>
      <name val="ＭＳ ゴシック"/>
      <family val="3"/>
      <charset val="128"/>
    </font>
    <font>
      <sz val="12"/>
      <color theme="1"/>
      <name val="ＭＳ ゴシック"/>
      <family val="3"/>
      <charset val="128"/>
    </font>
    <font>
      <b/>
      <sz val="16"/>
      <color theme="1"/>
      <name val="ＭＳ ゴシック"/>
      <family val="3"/>
      <charset val="128"/>
    </font>
    <font>
      <sz val="18"/>
      <color theme="1"/>
      <name val="ＭＳ ゴシック"/>
      <family val="3"/>
      <charset val="128"/>
    </font>
    <font>
      <b/>
      <sz val="12"/>
      <color theme="1"/>
      <name val="ＭＳ ゴシック"/>
      <family val="3"/>
      <charset val="128"/>
    </font>
    <font>
      <sz val="16"/>
      <color theme="1"/>
      <name val="ＭＳ ゴシック"/>
      <family val="3"/>
      <charset val="128"/>
    </font>
    <font>
      <sz val="11"/>
      <color theme="1"/>
      <name val="ＭＳ ゴシック"/>
      <family val="3"/>
      <charset val="128"/>
    </font>
    <font>
      <sz val="14"/>
      <color theme="1"/>
      <name val="ＭＳ ゴシック"/>
      <family val="3"/>
      <charset val="128"/>
    </font>
    <font>
      <sz val="24"/>
      <color theme="1"/>
      <name val="ＭＳ ゴシック"/>
      <family val="3"/>
      <charset val="128"/>
    </font>
    <font>
      <b/>
      <sz val="24"/>
      <color theme="1"/>
      <name val="ＭＳ ゴシック"/>
      <family val="3"/>
      <charset val="128"/>
    </font>
    <font>
      <sz val="10"/>
      <color theme="1"/>
      <name val="ＭＳ ゴシック"/>
      <family val="3"/>
      <charset val="128"/>
    </font>
    <font>
      <u/>
      <sz val="12"/>
      <color theme="1"/>
      <name val="ＭＳ ゴシック"/>
      <family val="3"/>
      <charset val="128"/>
    </font>
    <font>
      <b/>
      <sz val="14"/>
      <color theme="1"/>
      <name val="ＭＳ ゴシック"/>
      <family val="3"/>
      <charset val="128"/>
    </font>
    <font>
      <b/>
      <sz val="11"/>
      <color theme="1"/>
      <name val="ＭＳ ゴシック"/>
      <family val="3"/>
      <charset val="128"/>
    </font>
    <font>
      <b/>
      <sz val="10"/>
      <color theme="1"/>
      <name val="ＭＳ ゴシック"/>
      <family val="3"/>
      <charset val="128"/>
    </font>
    <font>
      <b/>
      <sz val="12"/>
      <color rgb="FFFF0000"/>
      <name val="ＭＳ ゴシック"/>
      <family val="3"/>
      <charset val="128"/>
    </font>
    <font>
      <b/>
      <sz val="11"/>
      <color theme="1"/>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indexed="48"/>
        <bgColor indexed="64"/>
      </patternFill>
    </fill>
    <fill>
      <patternFill patternType="solid">
        <fgColor rgb="FF00B0F0"/>
        <bgColor indexed="64"/>
      </patternFill>
    </fill>
    <fill>
      <patternFill patternType="solid">
        <fgColor rgb="FFFFFF00"/>
        <bgColor indexed="64"/>
      </patternFill>
    </fill>
    <fill>
      <patternFill patternType="solid">
        <fgColor theme="6" tint="0.79998168889431442"/>
        <bgColor indexed="64"/>
      </patternFill>
    </fill>
  </fills>
  <borders count="8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48"/>
      </left>
      <right style="thin">
        <color indexed="48"/>
      </right>
      <top style="thin">
        <color indexed="48"/>
      </top>
      <bottom style="thin">
        <color indexed="48"/>
      </bottom>
      <diagonal/>
    </border>
    <border>
      <left style="medium">
        <color indexed="48"/>
      </left>
      <right style="thin">
        <color indexed="48"/>
      </right>
      <top style="medium">
        <color indexed="48"/>
      </top>
      <bottom style="thin">
        <color indexed="48"/>
      </bottom>
      <diagonal/>
    </border>
    <border>
      <left/>
      <right style="thin">
        <color indexed="64"/>
      </right>
      <top style="thin">
        <color indexed="64"/>
      </top>
      <bottom/>
      <diagonal/>
    </border>
    <border>
      <left/>
      <right/>
      <top style="thin">
        <color indexed="64"/>
      </top>
      <bottom/>
      <diagonal/>
    </border>
    <border>
      <left style="medium">
        <color indexed="48"/>
      </left>
      <right style="thin">
        <color indexed="48"/>
      </right>
      <top/>
      <bottom style="thin">
        <color indexed="48"/>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48"/>
      </left>
      <right style="thin">
        <color indexed="48"/>
      </right>
      <top style="thin">
        <color indexed="48"/>
      </top>
      <bottom/>
      <diagonal/>
    </border>
    <border>
      <left style="medium">
        <color indexed="48"/>
      </left>
      <right style="thin">
        <color indexed="48"/>
      </right>
      <top style="thin">
        <color indexed="48"/>
      </top>
      <bottom style="medium">
        <color indexed="48"/>
      </bottom>
      <diagonal/>
    </border>
    <border>
      <left style="medium">
        <color indexed="48"/>
      </left>
      <right style="thin">
        <color indexed="48"/>
      </right>
      <top/>
      <bottom/>
      <diagonal/>
    </border>
    <border>
      <left style="thin">
        <color indexed="48"/>
      </left>
      <right/>
      <top style="thin">
        <color indexed="48"/>
      </top>
      <bottom style="thin">
        <color indexed="48"/>
      </bottom>
      <diagonal/>
    </border>
    <border>
      <left/>
      <right/>
      <top style="thin">
        <color indexed="48"/>
      </top>
      <bottom style="thin">
        <color indexed="48"/>
      </bottom>
      <diagonal/>
    </border>
    <border>
      <left/>
      <right style="medium">
        <color indexed="48"/>
      </right>
      <top style="thin">
        <color indexed="48"/>
      </top>
      <bottom style="thin">
        <color indexed="48"/>
      </bottom>
      <diagonal/>
    </border>
    <border>
      <left style="thin">
        <color indexed="48"/>
      </left>
      <right style="thin">
        <color indexed="48"/>
      </right>
      <top style="thin">
        <color indexed="48"/>
      </top>
      <bottom style="thin">
        <color indexed="48"/>
      </bottom>
      <diagonal/>
    </border>
    <border>
      <left style="thin">
        <color indexed="48"/>
      </left>
      <right style="medium">
        <color indexed="48"/>
      </right>
      <top style="thin">
        <color indexed="48"/>
      </top>
      <bottom style="thin">
        <color indexed="48"/>
      </bottom>
      <diagonal/>
    </border>
    <border>
      <left style="thin">
        <color indexed="48"/>
      </left>
      <right style="thin">
        <color indexed="48"/>
      </right>
      <top style="thin">
        <color indexed="48"/>
      </top>
      <bottom/>
      <diagonal/>
    </border>
    <border>
      <left style="thin">
        <color indexed="48"/>
      </left>
      <right style="medium">
        <color indexed="48"/>
      </right>
      <top style="thin">
        <color indexed="48"/>
      </top>
      <bottom/>
      <diagonal/>
    </border>
    <border>
      <left style="thick">
        <color indexed="11"/>
      </left>
      <right/>
      <top style="thick">
        <color indexed="11"/>
      </top>
      <bottom/>
      <diagonal/>
    </border>
    <border>
      <left/>
      <right/>
      <top style="thick">
        <color indexed="11"/>
      </top>
      <bottom/>
      <diagonal/>
    </border>
    <border>
      <left/>
      <right style="thick">
        <color indexed="11"/>
      </right>
      <top style="thick">
        <color indexed="11"/>
      </top>
      <bottom/>
      <diagonal/>
    </border>
    <border>
      <left style="thick">
        <color indexed="11"/>
      </left>
      <right/>
      <top/>
      <bottom/>
      <diagonal/>
    </border>
    <border>
      <left/>
      <right style="thick">
        <color indexed="11"/>
      </right>
      <top/>
      <bottom/>
      <diagonal/>
    </border>
    <border>
      <left style="thick">
        <color indexed="11"/>
      </left>
      <right/>
      <top/>
      <bottom style="thick">
        <color indexed="11"/>
      </bottom>
      <diagonal/>
    </border>
    <border>
      <left/>
      <right/>
      <top/>
      <bottom style="thick">
        <color indexed="11"/>
      </bottom>
      <diagonal/>
    </border>
    <border>
      <left/>
      <right style="thick">
        <color indexed="11"/>
      </right>
      <top/>
      <bottom style="thick">
        <color indexed="11"/>
      </bottom>
      <diagonal/>
    </border>
    <border>
      <left style="medium">
        <color indexed="48"/>
      </left>
      <right/>
      <top style="medium">
        <color indexed="48"/>
      </top>
      <bottom style="medium">
        <color indexed="48"/>
      </bottom>
      <diagonal/>
    </border>
    <border>
      <left/>
      <right/>
      <top style="medium">
        <color indexed="48"/>
      </top>
      <bottom style="medium">
        <color indexed="48"/>
      </bottom>
      <diagonal/>
    </border>
    <border>
      <left/>
      <right style="medium">
        <color indexed="48"/>
      </right>
      <top style="medium">
        <color indexed="48"/>
      </top>
      <bottom style="medium">
        <color indexed="48"/>
      </bottom>
      <diagonal/>
    </border>
    <border>
      <left style="thin">
        <color indexed="48"/>
      </left>
      <right/>
      <top style="thin">
        <color indexed="48"/>
      </top>
      <bottom style="medium">
        <color indexed="48"/>
      </bottom>
      <diagonal/>
    </border>
    <border>
      <left/>
      <right/>
      <top style="thin">
        <color indexed="48"/>
      </top>
      <bottom style="medium">
        <color indexed="48"/>
      </bottom>
      <diagonal/>
    </border>
    <border>
      <left/>
      <right style="medium">
        <color indexed="48"/>
      </right>
      <top style="thin">
        <color indexed="48"/>
      </top>
      <bottom style="medium">
        <color indexed="48"/>
      </bottom>
      <diagonal/>
    </border>
    <border>
      <left style="thin">
        <color indexed="48"/>
      </left>
      <right style="thin">
        <color indexed="48"/>
      </right>
      <top style="medium">
        <color indexed="48"/>
      </top>
      <bottom style="thin">
        <color indexed="48"/>
      </bottom>
      <diagonal/>
    </border>
    <border>
      <left style="thin">
        <color indexed="48"/>
      </left>
      <right style="medium">
        <color indexed="48"/>
      </right>
      <top style="medium">
        <color indexed="48"/>
      </top>
      <bottom style="thin">
        <color indexed="48"/>
      </bottom>
      <diagonal/>
    </border>
    <border>
      <left style="thin">
        <color indexed="48"/>
      </left>
      <right/>
      <top style="thin">
        <color indexed="48"/>
      </top>
      <bottom/>
      <diagonal/>
    </border>
    <border>
      <left/>
      <right/>
      <top style="thin">
        <color indexed="48"/>
      </top>
      <bottom/>
      <diagonal/>
    </border>
    <border>
      <left/>
      <right style="medium">
        <color indexed="48"/>
      </right>
      <top style="thin">
        <color indexed="48"/>
      </top>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0" fontId="14" fillId="0" borderId="0" applyNumberFormat="0" applyFill="0" applyBorder="0" applyAlignment="0" applyProtection="0">
      <alignment vertical="top"/>
      <protection locked="0"/>
    </xf>
  </cellStyleXfs>
  <cellXfs count="116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0" fillId="0" borderId="1" xfId="0" applyBorder="1" applyAlignment="1">
      <alignment vertical="center"/>
    </xf>
    <xf numFmtId="0" fontId="8" fillId="0" borderId="0" xfId="0" applyFont="1">
      <alignment vertical="center"/>
    </xf>
    <xf numFmtId="0" fontId="8" fillId="0" borderId="0" xfId="0" applyNumberFormat="1" applyFont="1">
      <alignment vertical="center"/>
    </xf>
    <xf numFmtId="177" fontId="8" fillId="0" borderId="0" xfId="0" applyNumberFormat="1" applyFont="1">
      <alignment vertical="center"/>
    </xf>
    <xf numFmtId="0" fontId="8" fillId="0" borderId="0" xfId="0" applyFont="1" applyBorder="1">
      <alignment vertical="center"/>
    </xf>
    <xf numFmtId="0" fontId="0" fillId="0" borderId="2" xfId="0" applyBorder="1" applyAlignment="1">
      <alignment vertical="center"/>
    </xf>
    <xf numFmtId="0" fontId="12" fillId="0" borderId="0" xfId="0" applyFont="1">
      <alignment vertical="center"/>
    </xf>
    <xf numFmtId="0" fontId="0" fillId="0" borderId="3" xfId="0" applyBorder="1" applyAlignment="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1" xfId="0" applyFont="1" applyBorder="1">
      <alignment vertical="center"/>
    </xf>
    <xf numFmtId="0" fontId="1" fillId="0" borderId="3" xfId="0" applyFont="1" applyBorder="1">
      <alignment vertical="center"/>
    </xf>
    <xf numFmtId="0" fontId="1" fillId="0" borderId="2" xfId="0" applyFont="1" applyBorder="1">
      <alignment vertical="center"/>
    </xf>
    <xf numFmtId="0" fontId="1" fillId="0" borderId="7" xfId="0" applyFont="1" applyBorder="1">
      <alignment vertical="center"/>
    </xf>
    <xf numFmtId="0" fontId="1" fillId="0" borderId="7" xfId="0" applyFont="1" applyBorder="1" applyAlignment="1">
      <alignment horizontal="center" vertical="center"/>
    </xf>
    <xf numFmtId="0" fontId="0" fillId="0" borderId="7" xfId="0" applyBorder="1">
      <alignment vertical="center"/>
    </xf>
    <xf numFmtId="3" fontId="1" fillId="2" borderId="3" xfId="0" applyNumberFormat="1" applyFont="1" applyFill="1" applyBorder="1">
      <alignment vertical="center"/>
    </xf>
    <xf numFmtId="3" fontId="0" fillId="0" borderId="1" xfId="0" applyNumberFormat="1" applyBorder="1" applyAlignment="1">
      <alignment vertical="center"/>
    </xf>
    <xf numFmtId="0" fontId="12" fillId="0" borderId="0" xfId="0" applyFont="1" applyAlignment="1">
      <alignment horizontal="left" vertical="center"/>
    </xf>
    <xf numFmtId="0" fontId="0" fillId="0" borderId="3" xfId="0" applyBorder="1">
      <alignment vertical="center"/>
    </xf>
    <xf numFmtId="3" fontId="0" fillId="0" borderId="3" xfId="0" applyNumberFormat="1" applyBorder="1" applyAlignment="1">
      <alignment vertical="center"/>
    </xf>
    <xf numFmtId="0" fontId="1" fillId="0" borderId="8" xfId="0" applyFont="1" applyBorder="1">
      <alignment vertical="center"/>
    </xf>
    <xf numFmtId="0" fontId="1" fillId="0" borderId="9" xfId="0" applyFont="1" applyBorder="1">
      <alignment vertical="center"/>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0" fillId="0" borderId="12" xfId="0" applyBorder="1" applyAlignment="1">
      <alignment horizontal="right" vertical="center"/>
    </xf>
    <xf numFmtId="0" fontId="0" fillId="0" borderId="13" xfId="0" applyBorder="1" applyAlignment="1">
      <alignment horizontal="right" vertical="center"/>
    </xf>
    <xf numFmtId="0" fontId="0" fillId="0" borderId="5" xfId="0" applyBorder="1" applyAlignment="1">
      <alignment horizontal="center" vertical="center"/>
    </xf>
    <xf numFmtId="0" fontId="0" fillId="0" borderId="0" xfId="0" applyBorder="1">
      <alignment vertical="center"/>
    </xf>
    <xf numFmtId="0" fontId="0" fillId="0" borderId="5" xfId="0" applyBorder="1">
      <alignment vertical="center"/>
    </xf>
    <xf numFmtId="0" fontId="16" fillId="0" borderId="14" xfId="0" applyFont="1" applyFill="1" applyBorder="1" applyAlignment="1">
      <alignment horizontal="center" vertical="center" wrapText="1"/>
    </xf>
    <xf numFmtId="0" fontId="8" fillId="0" borderId="15" xfId="0" applyFont="1" applyBorder="1">
      <alignment vertical="center"/>
    </xf>
    <xf numFmtId="0" fontId="8" fillId="0" borderId="12" xfId="0" applyFont="1" applyBorder="1">
      <alignment vertical="center"/>
    </xf>
    <xf numFmtId="0" fontId="8" fillId="0" borderId="4" xfId="0" applyFont="1" applyBorder="1">
      <alignment vertical="center"/>
    </xf>
    <xf numFmtId="0" fontId="8" fillId="0" borderId="6" xfId="0" applyFont="1" applyBorder="1">
      <alignment vertical="center"/>
    </xf>
    <xf numFmtId="0" fontId="8" fillId="0" borderId="15" xfId="0" applyNumberFormat="1" applyFont="1" applyBorder="1">
      <alignment vertical="center"/>
    </xf>
    <xf numFmtId="0" fontId="8" fillId="0" borderId="13" xfId="0" applyFont="1" applyBorder="1">
      <alignment vertical="center"/>
    </xf>
    <xf numFmtId="0" fontId="8" fillId="0" borderId="5" xfId="0" applyFont="1" applyBorder="1">
      <alignment vertical="center"/>
    </xf>
    <xf numFmtId="0" fontId="4" fillId="0" borderId="12" xfId="0" applyFont="1" applyBorder="1" applyAlignment="1">
      <alignment vertical="center"/>
    </xf>
    <xf numFmtId="0" fontId="8" fillId="0" borderId="16" xfId="0" applyFont="1" applyBorder="1">
      <alignment vertical="center"/>
    </xf>
    <xf numFmtId="49" fontId="8" fillId="0" borderId="17" xfId="0" applyNumberFormat="1" applyFont="1" applyBorder="1">
      <alignment vertical="center"/>
    </xf>
    <xf numFmtId="0" fontId="8" fillId="0" borderId="17" xfId="0" applyFont="1" applyBorder="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4" fillId="0" borderId="17" xfId="0" applyFont="1" applyBorder="1" applyAlignment="1">
      <alignment vertical="center"/>
    </xf>
    <xf numFmtId="0" fontId="8" fillId="0" borderId="16" xfId="0" applyFont="1" applyBorder="1" applyAlignment="1">
      <alignment vertical="center"/>
    </xf>
    <xf numFmtId="58" fontId="8" fillId="0" borderId="4" xfId="0" applyNumberFormat="1" applyFont="1" applyBorder="1" applyAlignment="1">
      <alignment vertical="center"/>
    </xf>
    <xf numFmtId="0" fontId="8" fillId="2" borderId="12" xfId="0" applyFont="1" applyFill="1" applyBorder="1">
      <alignment vertical="center"/>
    </xf>
    <xf numFmtId="0" fontId="8" fillId="2" borderId="0" xfId="0" applyFont="1" applyFill="1" applyBorder="1">
      <alignment vertical="center"/>
    </xf>
    <xf numFmtId="0" fontId="8" fillId="2" borderId="17" xfId="0" applyFont="1" applyFill="1" applyBorder="1">
      <alignment vertical="center"/>
    </xf>
    <xf numFmtId="0" fontId="9" fillId="0" borderId="12" xfId="0" applyFont="1" applyBorder="1">
      <alignment vertical="center"/>
    </xf>
    <xf numFmtId="0" fontId="8" fillId="0" borderId="0" xfId="0" applyFont="1" applyFill="1" applyBorder="1">
      <alignment vertical="center"/>
    </xf>
    <xf numFmtId="0" fontId="8" fillId="0" borderId="5" xfId="0" applyFont="1" applyBorder="1" applyAlignment="1">
      <alignment vertical="center"/>
    </xf>
    <xf numFmtId="58" fontId="8" fillId="0" borderId="12" xfId="0" applyNumberFormat="1" applyFont="1" applyBorder="1" applyAlignment="1">
      <alignment vertical="center"/>
    </xf>
    <xf numFmtId="0" fontId="8" fillId="2" borderId="5" xfId="0" applyFont="1" applyFill="1" applyBorder="1">
      <alignment vertical="center"/>
    </xf>
    <xf numFmtId="0" fontId="4" fillId="0" borderId="17" xfId="0" applyFont="1" applyFill="1" applyBorder="1" applyAlignment="1">
      <alignment vertical="center"/>
    </xf>
    <xf numFmtId="0" fontId="9" fillId="0" borderId="17" xfId="0" applyFont="1" applyBorder="1">
      <alignment vertical="center"/>
    </xf>
    <xf numFmtId="0" fontId="19" fillId="0" borderId="0" xfId="0" applyFont="1" applyAlignment="1">
      <alignment vertical="center"/>
    </xf>
    <xf numFmtId="0" fontId="8" fillId="5" borderId="17" xfId="0" applyFont="1" applyFill="1" applyBorder="1">
      <alignment vertical="center"/>
    </xf>
    <xf numFmtId="0" fontId="8" fillId="5" borderId="17" xfId="0" applyFont="1" applyFill="1" applyBorder="1" applyAlignment="1">
      <alignment vertical="center"/>
    </xf>
    <xf numFmtId="58" fontId="8" fillId="5" borderId="17" xfId="0" applyNumberFormat="1" applyFont="1" applyFill="1" applyBorder="1" applyAlignment="1">
      <alignment vertical="center"/>
    </xf>
    <xf numFmtId="0" fontId="8" fillId="5" borderId="6" xfId="0" applyNumberFormat="1" applyFont="1" applyFill="1" applyBorder="1" applyAlignment="1">
      <alignment horizontal="left" vertical="center"/>
    </xf>
    <xf numFmtId="0" fontId="9" fillId="5" borderId="6" xfId="0" applyFont="1" applyFill="1" applyBorder="1">
      <alignment vertical="center"/>
    </xf>
    <xf numFmtId="58" fontId="8" fillId="5" borderId="6" xfId="0" applyNumberFormat="1" applyFont="1" applyFill="1" applyBorder="1" applyAlignment="1">
      <alignment vertical="center"/>
    </xf>
    <xf numFmtId="176" fontId="8" fillId="5" borderId="5" xfId="0" applyNumberFormat="1" applyFont="1" applyFill="1" applyBorder="1" applyAlignment="1">
      <alignment horizontal="left" vertical="center"/>
    </xf>
    <xf numFmtId="49" fontId="8" fillId="5" borderId="16" xfId="0" applyNumberFormat="1" applyFont="1" applyFill="1" applyBorder="1">
      <alignment vertical="center"/>
    </xf>
    <xf numFmtId="0" fontId="8" fillId="5" borderId="0" xfId="0" applyNumberFormat="1" applyFont="1" applyFill="1" applyBorder="1" applyAlignment="1">
      <alignment horizontal="left" vertical="center"/>
    </xf>
    <xf numFmtId="0" fontId="8" fillId="5" borderId="5" xfId="0" applyNumberFormat="1" applyFont="1" applyFill="1" applyBorder="1" applyAlignment="1">
      <alignment horizontal="left" vertical="center"/>
    </xf>
    <xf numFmtId="0" fontId="8" fillId="5" borderId="7" xfId="0" applyFont="1" applyFill="1" applyBorder="1">
      <alignment vertical="center"/>
    </xf>
    <xf numFmtId="0" fontId="8" fillId="5" borderId="7" xfId="0" applyFont="1" applyFill="1" applyBorder="1" applyAlignment="1">
      <alignment vertical="center" wrapText="1"/>
    </xf>
    <xf numFmtId="0" fontId="8" fillId="0" borderId="5" xfId="0" applyFont="1" applyFill="1" applyBorder="1">
      <alignment vertical="center"/>
    </xf>
    <xf numFmtId="0" fontId="8" fillId="0" borderId="6" xfId="0" applyFont="1" applyFill="1" applyBorder="1">
      <alignment vertical="center"/>
    </xf>
    <xf numFmtId="0" fontId="8" fillId="6" borderId="5" xfId="0" applyFont="1" applyFill="1" applyBorder="1">
      <alignment vertical="center"/>
    </xf>
    <xf numFmtId="0" fontId="9" fillId="0" borderId="17" xfId="0" applyFont="1" applyFill="1" applyBorder="1">
      <alignment vertical="center"/>
    </xf>
    <xf numFmtId="0" fontId="0" fillId="0" borderId="13" xfId="0" applyBorder="1" applyAlignment="1">
      <alignment vertical="center"/>
    </xf>
    <xf numFmtId="0" fontId="1" fillId="0" borderId="15"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 fillId="0" borderId="18" xfId="0" applyFont="1" applyBorder="1" applyAlignment="1">
      <alignment horizontal="center" vertical="center"/>
    </xf>
    <xf numFmtId="0" fontId="1" fillId="6" borderId="3" xfId="0" applyFont="1" applyFill="1" applyBorder="1">
      <alignment vertical="center"/>
    </xf>
    <xf numFmtId="3" fontId="1" fillId="2" borderId="5" xfId="0" applyNumberFormat="1" applyFont="1" applyFill="1" applyBorder="1">
      <alignment vertical="center"/>
    </xf>
    <xf numFmtId="3" fontId="1" fillId="0" borderId="4" xfId="0" applyNumberFormat="1" applyFont="1" applyBorder="1">
      <alignment vertical="center"/>
    </xf>
    <xf numFmtId="3" fontId="0" fillId="0" borderId="3" xfId="0" applyNumberFormat="1" applyBorder="1" applyAlignment="1">
      <alignment horizontal="right" vertical="center"/>
    </xf>
    <xf numFmtId="0" fontId="20" fillId="0" borderId="1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3" xfId="0" applyFont="1" applyBorder="1" applyAlignment="1">
      <alignment horizontal="right" vertical="center" wrapText="1"/>
    </xf>
    <xf numFmtId="3" fontId="0" fillId="0" borderId="0" xfId="0" applyNumberFormat="1" applyBorder="1" applyAlignment="1">
      <alignment horizontal="right" vertical="center"/>
    </xf>
    <xf numFmtId="0" fontId="1" fillId="6" borderId="0" xfId="0" applyFont="1" applyFill="1" applyBorder="1">
      <alignment vertical="center"/>
    </xf>
    <xf numFmtId="3" fontId="0" fillId="0" borderId="2" xfId="0" applyNumberFormat="1" applyBorder="1" applyAlignment="1">
      <alignment vertical="center"/>
    </xf>
    <xf numFmtId="3" fontId="0" fillId="0" borderId="0" xfId="0" applyNumberFormat="1">
      <alignment vertical="center"/>
    </xf>
    <xf numFmtId="0" fontId="16" fillId="0" borderId="10" xfId="0" applyFont="1" applyFill="1" applyBorder="1" applyAlignment="1">
      <alignment horizontal="center" vertical="center" shrinkToFit="1"/>
    </xf>
    <xf numFmtId="0" fontId="1" fillId="0" borderId="5" xfId="0" applyFont="1" applyFill="1" applyBorder="1">
      <alignment vertical="center"/>
    </xf>
    <xf numFmtId="0" fontId="1" fillId="0" borderId="3" xfId="0" applyFont="1" applyFill="1" applyBorder="1">
      <alignment vertical="center"/>
    </xf>
    <xf numFmtId="0" fontId="36" fillId="0" borderId="13" xfId="0" applyFont="1" applyBorder="1">
      <alignment vertical="center"/>
    </xf>
    <xf numFmtId="0" fontId="8" fillId="5" borderId="7" xfId="0" applyFont="1" applyFill="1" applyBorder="1" applyAlignment="1">
      <alignment vertical="center" shrinkToFit="1"/>
    </xf>
    <xf numFmtId="178" fontId="8" fillId="5" borderId="7" xfId="0" applyNumberFormat="1" applyFont="1" applyFill="1" applyBorder="1">
      <alignment vertical="center"/>
    </xf>
    <xf numFmtId="0" fontId="8" fillId="0" borderId="7" xfId="0" applyFont="1" applyBorder="1">
      <alignment vertical="center"/>
    </xf>
    <xf numFmtId="3" fontId="8" fillId="0" borderId="7" xfId="0" applyNumberFormat="1" applyFont="1" applyBorder="1">
      <alignment vertical="center"/>
    </xf>
    <xf numFmtId="178" fontId="9" fillId="5" borderId="17" xfId="0" applyNumberFormat="1" applyFont="1" applyFill="1" applyBorder="1">
      <alignment vertical="center"/>
    </xf>
    <xf numFmtId="181" fontId="9" fillId="5" borderId="17" xfId="0" applyNumberFormat="1" applyFont="1" applyFill="1" applyBorder="1">
      <alignment vertical="center"/>
    </xf>
    <xf numFmtId="0" fontId="8" fillId="5" borderId="6" xfId="0" applyFont="1" applyFill="1" applyBorder="1" applyAlignment="1">
      <alignment vertical="center"/>
    </xf>
    <xf numFmtId="0" fontId="37" fillId="2" borderId="15" xfId="0" applyNumberFormat="1" applyFont="1" applyFill="1" applyBorder="1">
      <alignment vertical="center"/>
    </xf>
    <xf numFmtId="0" fontId="37" fillId="2" borderId="16" xfId="0" applyNumberFormat="1" applyFont="1" applyFill="1" applyBorder="1">
      <alignment vertical="center"/>
    </xf>
    <xf numFmtId="0" fontId="37" fillId="2" borderId="4" xfId="0" applyNumberFormat="1" applyFont="1" applyFill="1" applyBorder="1">
      <alignment vertical="center"/>
    </xf>
    <xf numFmtId="0" fontId="37" fillId="2" borderId="1" xfId="0" applyNumberFormat="1" applyFont="1" applyFill="1" applyBorder="1">
      <alignment vertical="center"/>
    </xf>
    <xf numFmtId="49" fontId="37" fillId="2" borderId="16" xfId="0" applyNumberFormat="1" applyFont="1" applyFill="1" applyBorder="1">
      <alignment vertical="center"/>
    </xf>
    <xf numFmtId="0" fontId="8" fillId="0" borderId="16" xfId="0" applyFont="1" applyFill="1" applyBorder="1">
      <alignment vertical="center"/>
    </xf>
    <xf numFmtId="0" fontId="37" fillId="2" borderId="16" xfId="0" applyNumberFormat="1" applyFont="1" applyFill="1" applyBorder="1" applyAlignment="1">
      <alignment horizontal="left" vertical="center"/>
    </xf>
    <xf numFmtId="58" fontId="37" fillId="2" borderId="13" xfId="0" applyNumberFormat="1" applyFont="1" applyFill="1" applyBorder="1">
      <alignment vertical="center"/>
    </xf>
    <xf numFmtId="58" fontId="37" fillId="2" borderId="0" xfId="0" applyNumberFormat="1" applyFont="1" applyFill="1" applyBorder="1">
      <alignment vertical="center"/>
    </xf>
    <xf numFmtId="0" fontId="37" fillId="2" borderId="0" xfId="0" applyFont="1" applyFill="1" applyBorder="1">
      <alignment vertical="center"/>
    </xf>
    <xf numFmtId="0" fontId="37" fillId="2" borderId="0" xfId="0" applyNumberFormat="1" applyFont="1" applyFill="1" applyBorder="1">
      <alignment vertical="center"/>
    </xf>
    <xf numFmtId="0" fontId="37" fillId="2" borderId="0" xfId="0" applyFont="1" applyFill="1" applyBorder="1" applyAlignment="1">
      <alignment vertical="center"/>
    </xf>
    <xf numFmtId="0" fontId="37" fillId="0" borderId="0" xfId="0" applyFont="1" applyFill="1" applyBorder="1">
      <alignment vertical="center"/>
    </xf>
    <xf numFmtId="0" fontId="37" fillId="0" borderId="0" xfId="0" applyFont="1" applyBorder="1">
      <alignment vertical="center"/>
    </xf>
    <xf numFmtId="0" fontId="37" fillId="6" borderId="0" xfId="0" applyNumberFormat="1" applyFont="1" applyFill="1" applyBorder="1" applyAlignment="1">
      <alignment horizontal="left" vertical="center"/>
    </xf>
    <xf numFmtId="58" fontId="37" fillId="2" borderId="15" xfId="0" applyNumberFormat="1" applyFont="1" applyFill="1" applyBorder="1">
      <alignment vertical="center"/>
    </xf>
    <xf numFmtId="58" fontId="37" fillId="2" borderId="16" xfId="0" applyNumberFormat="1" applyFont="1" applyFill="1" applyBorder="1">
      <alignment vertical="center"/>
    </xf>
    <xf numFmtId="0" fontId="37" fillId="2" borderId="16" xfId="0" applyFont="1" applyFill="1" applyBorder="1" applyAlignment="1">
      <alignment vertical="center"/>
    </xf>
    <xf numFmtId="0" fontId="37" fillId="2" borderId="13" xfId="0" applyFont="1" applyFill="1" applyBorder="1" applyAlignment="1">
      <alignment vertical="center"/>
    </xf>
    <xf numFmtId="58" fontId="37" fillId="2" borderId="16" xfId="0" applyNumberFormat="1" applyFont="1" applyFill="1" applyBorder="1" applyAlignment="1">
      <alignment horizontal="left" vertical="center"/>
    </xf>
    <xf numFmtId="0" fontId="37" fillId="6" borderId="0" xfId="0" applyFont="1" applyFill="1" applyBorder="1">
      <alignment vertical="center"/>
    </xf>
    <xf numFmtId="0" fontId="37" fillId="0" borderId="5" xfId="0" applyFont="1" applyBorder="1">
      <alignment vertical="center"/>
    </xf>
    <xf numFmtId="0" fontId="37" fillId="2" borderId="1" xfId="0" applyFont="1" applyFill="1" applyBorder="1" applyAlignment="1">
      <alignment vertical="center"/>
    </xf>
    <xf numFmtId="0" fontId="37" fillId="0" borderId="3" xfId="0" applyFont="1" applyBorder="1">
      <alignment vertical="center"/>
    </xf>
    <xf numFmtId="58" fontId="37" fillId="2" borderId="16" xfId="0" applyNumberFormat="1" applyFont="1" applyFill="1" applyBorder="1" applyAlignment="1">
      <alignment vertical="center"/>
    </xf>
    <xf numFmtId="0" fontId="38" fillId="0" borderId="19" xfId="0" applyFont="1" applyBorder="1" applyAlignment="1">
      <alignment horizontal="center" vertical="center"/>
    </xf>
    <xf numFmtId="0" fontId="38" fillId="0" borderId="20" xfId="0" applyFont="1" applyBorder="1">
      <alignment vertical="center"/>
    </xf>
    <xf numFmtId="0" fontId="38" fillId="0" borderId="21" xfId="0" applyFont="1" applyBorder="1">
      <alignment vertical="center"/>
    </xf>
    <xf numFmtId="0" fontId="38" fillId="0" borderId="0" xfId="0" applyFont="1">
      <alignment vertical="center"/>
    </xf>
    <xf numFmtId="0" fontId="38" fillId="0" borderId="22" xfId="0" applyFont="1" applyBorder="1" applyAlignment="1">
      <alignment horizontal="center" vertical="center"/>
    </xf>
    <xf numFmtId="0" fontId="38" fillId="0" borderId="0" xfId="0" applyFont="1" applyBorder="1">
      <alignment vertical="center"/>
    </xf>
    <xf numFmtId="0" fontId="38" fillId="0" borderId="23" xfId="0" applyFont="1" applyBorder="1">
      <alignment vertical="center"/>
    </xf>
    <xf numFmtId="0" fontId="38" fillId="0" borderId="24" xfId="0" applyFont="1" applyBorder="1">
      <alignment vertical="center"/>
    </xf>
    <xf numFmtId="0" fontId="38" fillId="0" borderId="25" xfId="0" applyFont="1" applyBorder="1" applyAlignment="1">
      <alignment horizontal="center" vertical="center"/>
    </xf>
    <xf numFmtId="0" fontId="38" fillId="0" borderId="26" xfId="0" applyFont="1" applyBorder="1">
      <alignment vertical="center"/>
    </xf>
    <xf numFmtId="0" fontId="38" fillId="0" borderId="27" xfId="0" applyFont="1" applyBorder="1">
      <alignment vertical="center"/>
    </xf>
    <xf numFmtId="0" fontId="38" fillId="0" borderId="28" xfId="0" applyFont="1" applyBorder="1">
      <alignment vertical="center"/>
    </xf>
    <xf numFmtId="0" fontId="39" fillId="0" borderId="0" xfId="0" applyFont="1" applyAlignment="1">
      <alignment horizontal="center" vertical="center"/>
    </xf>
    <xf numFmtId="0" fontId="38" fillId="0" borderId="29" xfId="0" applyFont="1" applyBorder="1">
      <alignment vertical="center"/>
    </xf>
    <xf numFmtId="0" fontId="38" fillId="0" borderId="30" xfId="0" applyFont="1" applyBorder="1">
      <alignment vertical="center"/>
    </xf>
    <xf numFmtId="0" fontId="38" fillId="0" borderId="31" xfId="0" applyFont="1" applyBorder="1">
      <alignment vertical="center"/>
    </xf>
    <xf numFmtId="0" fontId="38" fillId="0" borderId="19" xfId="0" applyFont="1" applyBorder="1">
      <alignment vertical="center"/>
    </xf>
    <xf numFmtId="0" fontId="38" fillId="0" borderId="25" xfId="0" applyFont="1" applyBorder="1">
      <alignment vertical="center"/>
    </xf>
    <xf numFmtId="0" fontId="39" fillId="0" borderId="0" xfId="0" applyFont="1" applyBorder="1" applyAlignment="1">
      <alignment horizontal="right" vertical="center"/>
    </xf>
    <xf numFmtId="0" fontId="39" fillId="0" borderId="0" xfId="0" applyFont="1" applyBorder="1" applyAlignment="1">
      <alignment horizontal="left" vertical="center"/>
    </xf>
    <xf numFmtId="0" fontId="38" fillId="6" borderId="24" xfId="0" applyFont="1" applyFill="1" applyBorder="1">
      <alignment vertical="center"/>
    </xf>
    <xf numFmtId="0" fontId="38" fillId="6" borderId="0" xfId="0" applyFont="1" applyFill="1" applyBorder="1">
      <alignment vertical="center"/>
    </xf>
    <xf numFmtId="0" fontId="38" fillId="0" borderId="24" xfId="0" applyFont="1" applyFill="1" applyBorder="1">
      <alignment vertical="center"/>
    </xf>
    <xf numFmtId="0" fontId="38" fillId="0" borderId="0" xfId="0" applyFont="1" applyFill="1" applyBorder="1">
      <alignment vertical="center"/>
    </xf>
    <xf numFmtId="176" fontId="38" fillId="0" borderId="0" xfId="0" applyNumberFormat="1" applyFont="1" applyAlignment="1">
      <alignment horizontal="center" vertical="center"/>
    </xf>
    <xf numFmtId="176" fontId="38" fillId="0" borderId="0" xfId="0" applyNumberFormat="1" applyFont="1" applyAlignment="1">
      <alignment horizontal="right" vertical="center"/>
    </xf>
    <xf numFmtId="0" fontId="40" fillId="0" borderId="0" xfId="0" applyFont="1" applyAlignment="1">
      <alignment vertical="center"/>
    </xf>
    <xf numFmtId="0" fontId="40" fillId="0" borderId="0" xfId="0" applyFont="1" applyAlignment="1">
      <alignment horizontal="left" vertical="center"/>
    </xf>
    <xf numFmtId="58" fontId="38" fillId="0" borderId="0" xfId="0" applyNumberFormat="1" applyFont="1">
      <alignment vertical="center"/>
    </xf>
    <xf numFmtId="0" fontId="38" fillId="0" borderId="0" xfId="0" applyFont="1" applyAlignment="1">
      <alignment horizontal="right" vertical="center"/>
    </xf>
    <xf numFmtId="176" fontId="38" fillId="0" borderId="0" xfId="0" applyNumberFormat="1" applyFont="1" applyAlignment="1">
      <alignment horizontal="left" vertical="center"/>
    </xf>
    <xf numFmtId="0" fontId="38" fillId="0" borderId="0" xfId="0" applyFont="1" applyAlignment="1">
      <alignment horizontal="left" vertical="center"/>
    </xf>
    <xf numFmtId="0" fontId="41" fillId="0" borderId="0" xfId="0" applyFont="1">
      <alignment vertical="center"/>
    </xf>
    <xf numFmtId="0" fontId="39" fillId="0" borderId="0" xfId="0" applyFont="1">
      <alignment vertical="center"/>
    </xf>
    <xf numFmtId="0" fontId="39" fillId="6" borderId="0" xfId="0" applyFont="1" applyFill="1">
      <alignment vertical="center"/>
    </xf>
    <xf numFmtId="0" fontId="38" fillId="6" borderId="0" xfId="0" applyFont="1" applyFill="1">
      <alignment vertical="center"/>
    </xf>
    <xf numFmtId="0" fontId="41" fillId="0" borderId="0" xfId="0" applyFont="1" applyAlignment="1">
      <alignment horizontal="right" vertical="center"/>
    </xf>
    <xf numFmtId="0" fontId="41" fillId="0" borderId="0" xfId="0" applyFont="1" applyAlignment="1">
      <alignment horizontal="left" vertical="center"/>
    </xf>
    <xf numFmtId="0" fontId="42" fillId="0" borderId="0" xfId="0" applyFont="1">
      <alignment vertical="center"/>
    </xf>
    <xf numFmtId="0" fontId="43" fillId="0" borderId="0" xfId="0" applyFont="1" applyAlignment="1">
      <alignment horizontal="left" vertical="center"/>
    </xf>
    <xf numFmtId="0" fontId="42" fillId="0" borderId="0" xfId="0" applyFont="1" applyAlignment="1">
      <alignment vertical="center"/>
    </xf>
    <xf numFmtId="0" fontId="8" fillId="0" borderId="0" xfId="0" applyFont="1" applyFill="1" applyBorder="1" applyAlignment="1">
      <alignment horizontal="right" vertical="center"/>
    </xf>
    <xf numFmtId="0" fontId="8" fillId="0" borderId="5" xfId="0" applyFont="1" applyFill="1" applyBorder="1" applyAlignment="1">
      <alignment horizontal="right" vertical="center"/>
    </xf>
    <xf numFmtId="176" fontId="8" fillId="0" borderId="5" xfId="0" applyNumberFormat="1" applyFont="1" applyFill="1" applyBorder="1" applyAlignment="1">
      <alignment horizontal="right" vertical="center"/>
    </xf>
    <xf numFmtId="0" fontId="8" fillId="0" borderId="0" xfId="0" applyFont="1" applyBorder="1" applyAlignment="1">
      <alignment horizontal="right" vertical="center" shrinkToFit="1"/>
    </xf>
    <xf numFmtId="0" fontId="8" fillId="0" borderId="0" xfId="0" applyFont="1" applyBorder="1" applyAlignment="1">
      <alignment horizontal="right" vertical="center"/>
    </xf>
    <xf numFmtId="0" fontId="44" fillId="0" borderId="0" xfId="0" applyFont="1">
      <alignment vertical="center"/>
    </xf>
    <xf numFmtId="0" fontId="38" fillId="0" borderId="0" xfId="0" applyFont="1" applyFill="1">
      <alignment vertical="center"/>
    </xf>
    <xf numFmtId="0" fontId="41" fillId="0" borderId="0" xfId="0" applyFont="1" applyAlignment="1">
      <alignment vertical="center"/>
    </xf>
    <xf numFmtId="0" fontId="39" fillId="0" borderId="0" xfId="0" applyFont="1" applyAlignment="1">
      <alignment vertical="center"/>
    </xf>
    <xf numFmtId="176" fontId="38" fillId="0" borderId="0" xfId="0" applyNumberFormat="1" applyFont="1" applyAlignment="1">
      <alignment vertical="center"/>
    </xf>
    <xf numFmtId="0" fontId="41" fillId="0" borderId="0" xfId="0" applyFont="1" applyFill="1" applyAlignment="1">
      <alignment vertical="center"/>
    </xf>
    <xf numFmtId="0" fontId="38" fillId="0" borderId="0" xfId="0" applyFont="1" applyAlignment="1">
      <alignment vertical="center"/>
    </xf>
    <xf numFmtId="0" fontId="38" fillId="0" borderId="5" xfId="0" applyFont="1" applyBorder="1">
      <alignment vertical="center"/>
    </xf>
    <xf numFmtId="0" fontId="38" fillId="0" borderId="3" xfId="0" applyFont="1" applyBorder="1" applyAlignment="1">
      <alignment vertical="center"/>
    </xf>
    <xf numFmtId="0" fontId="38" fillId="0" borderId="2" xfId="0" applyFont="1" applyBorder="1" applyAlignment="1">
      <alignment vertical="center"/>
    </xf>
    <xf numFmtId="0" fontId="43" fillId="0" borderId="0" xfId="0" applyFont="1" applyAlignment="1">
      <alignment vertical="center"/>
    </xf>
    <xf numFmtId="176" fontId="41" fillId="6" borderId="0" xfId="0" applyNumberFormat="1" applyFont="1" applyFill="1" applyAlignment="1">
      <alignment vertical="center"/>
    </xf>
    <xf numFmtId="0" fontId="41" fillId="6" borderId="0" xfId="0" applyFont="1" applyFill="1" applyAlignment="1">
      <alignment horizontal="right" vertical="center"/>
    </xf>
    <xf numFmtId="0" fontId="41" fillId="0" borderId="13" xfId="0" applyFont="1" applyBorder="1" applyAlignment="1">
      <alignment vertical="center"/>
    </xf>
    <xf numFmtId="0" fontId="41" fillId="0" borderId="12" xfId="0" applyFont="1" applyBorder="1" applyAlignment="1">
      <alignment vertical="center"/>
    </xf>
    <xf numFmtId="0" fontId="41" fillId="0" borderId="4" xfId="0" applyFont="1" applyBorder="1" applyAlignment="1">
      <alignment vertical="center"/>
    </xf>
    <xf numFmtId="0" fontId="41" fillId="0" borderId="5" xfId="0" applyFont="1" applyBorder="1" applyAlignment="1">
      <alignment vertical="center"/>
    </xf>
    <xf numFmtId="0" fontId="41" fillId="0" borderId="3" xfId="0" applyFont="1" applyBorder="1" applyAlignment="1">
      <alignment vertical="center"/>
    </xf>
    <xf numFmtId="0" fontId="38" fillId="2" borderId="0" xfId="0" applyFont="1" applyFill="1">
      <alignment vertical="center"/>
    </xf>
    <xf numFmtId="176" fontId="41" fillId="2" borderId="0" xfId="0" applyNumberFormat="1" applyFont="1" applyFill="1" applyAlignment="1">
      <alignment vertical="center"/>
    </xf>
    <xf numFmtId="0" fontId="38" fillId="0" borderId="0" xfId="0" applyFont="1" applyAlignment="1">
      <alignment horizontal="center" vertical="center"/>
    </xf>
    <xf numFmtId="0" fontId="38" fillId="0" borderId="3" xfId="0" applyFont="1" applyBorder="1">
      <alignment vertical="center"/>
    </xf>
    <xf numFmtId="0" fontId="38" fillId="0" borderId="2" xfId="0" applyFont="1" applyBorder="1">
      <alignment vertical="center"/>
    </xf>
    <xf numFmtId="0" fontId="38" fillId="0" borderId="13" xfId="0" applyFont="1" applyBorder="1">
      <alignment vertical="center"/>
    </xf>
    <xf numFmtId="0" fontId="38" fillId="0" borderId="12" xfId="0" applyFont="1" applyBorder="1">
      <alignment vertical="center"/>
    </xf>
    <xf numFmtId="0" fontId="45" fillId="0" borderId="0" xfId="0" applyFont="1" applyAlignment="1">
      <alignment horizontal="center" vertical="center"/>
    </xf>
    <xf numFmtId="0" fontId="41" fillId="2" borderId="0" xfId="0" applyFont="1" applyFill="1">
      <alignment vertical="center"/>
    </xf>
    <xf numFmtId="176" fontId="38" fillId="2" borderId="0" xfId="0" applyNumberFormat="1" applyFont="1" applyFill="1" applyAlignment="1">
      <alignment horizontal="left" vertical="center"/>
    </xf>
    <xf numFmtId="0" fontId="38" fillId="2" borderId="0" xfId="0" applyFont="1" applyFill="1" applyAlignment="1">
      <alignment horizontal="left" vertical="center"/>
    </xf>
    <xf numFmtId="0" fontId="45" fillId="2" borderId="0" xfId="0" applyFont="1" applyFill="1" applyAlignment="1">
      <alignment horizontal="left" vertical="center"/>
    </xf>
    <xf numFmtId="0" fontId="38" fillId="0" borderId="15" xfId="0" applyFont="1" applyBorder="1">
      <alignment vertical="center"/>
    </xf>
    <xf numFmtId="0" fontId="38" fillId="0" borderId="13" xfId="0" applyFont="1" applyBorder="1" applyAlignment="1">
      <alignment vertical="center"/>
    </xf>
    <xf numFmtId="0" fontId="38" fillId="0" borderId="18" xfId="0" applyFont="1" applyBorder="1" applyAlignment="1">
      <alignment horizontal="center" vertical="center"/>
    </xf>
    <xf numFmtId="0" fontId="38" fillId="0" borderId="8" xfId="0" applyFont="1" applyBorder="1" applyAlignment="1">
      <alignment horizontal="center" vertical="center"/>
    </xf>
    <xf numFmtId="0" fontId="38" fillId="0" borderId="16" xfId="0" applyFont="1" applyBorder="1">
      <alignment vertical="center"/>
    </xf>
    <xf numFmtId="0" fontId="38" fillId="0" borderId="17" xfId="0" applyFont="1" applyBorder="1">
      <alignment vertical="center"/>
    </xf>
    <xf numFmtId="0" fontId="38" fillId="0" borderId="4" xfId="0" applyFont="1" applyBorder="1">
      <alignment vertical="center"/>
    </xf>
    <xf numFmtId="0" fontId="38" fillId="0" borderId="6" xfId="0" applyFont="1" applyBorder="1">
      <alignment vertical="center"/>
    </xf>
    <xf numFmtId="0" fontId="38" fillId="0" borderId="5" xfId="0" applyFont="1" applyBorder="1" applyAlignment="1">
      <alignment vertical="center"/>
    </xf>
    <xf numFmtId="0" fontId="38" fillId="0" borderId="9" xfId="0" applyFont="1" applyBorder="1" applyAlignment="1">
      <alignment horizontal="center" vertical="center"/>
    </xf>
    <xf numFmtId="0" fontId="41" fillId="2" borderId="15" xfId="0" applyFont="1" applyFill="1" applyBorder="1" applyAlignment="1">
      <alignment vertical="center"/>
    </xf>
    <xf numFmtId="0" fontId="41" fillId="2" borderId="13" xfId="0" applyFont="1" applyFill="1" applyBorder="1" applyAlignment="1">
      <alignment vertical="center"/>
    </xf>
    <xf numFmtId="0" fontId="43" fillId="2" borderId="13" xfId="0" applyFont="1" applyFill="1" applyBorder="1" applyAlignment="1">
      <alignment vertical="center"/>
    </xf>
    <xf numFmtId="0" fontId="43" fillId="2" borderId="12" xfId="0" applyFont="1" applyFill="1" applyBorder="1" applyAlignment="1">
      <alignment vertical="center"/>
    </xf>
    <xf numFmtId="0" fontId="46" fillId="0" borderId="0" xfId="0" applyFont="1" applyAlignment="1">
      <alignment horizontal="center" vertical="center"/>
    </xf>
    <xf numFmtId="0" fontId="47" fillId="0" borderId="7" xfId="0" applyFont="1" applyBorder="1" applyAlignment="1">
      <alignment horizontal="center" vertical="center"/>
    </xf>
    <xf numFmtId="0" fontId="47" fillId="0" borderId="0" xfId="0" applyFont="1">
      <alignment vertical="center"/>
    </xf>
    <xf numFmtId="176" fontId="38" fillId="0" borderId="0" xfId="0" applyNumberFormat="1" applyFont="1">
      <alignment vertical="center"/>
    </xf>
    <xf numFmtId="0" fontId="41" fillId="0" borderId="0" xfId="0" applyFont="1" applyBorder="1">
      <alignment vertical="center"/>
    </xf>
    <xf numFmtId="0" fontId="38" fillId="0" borderId="0" xfId="0" applyFont="1" applyBorder="1" applyAlignment="1">
      <alignment horizontal="center" vertical="center"/>
    </xf>
    <xf numFmtId="0" fontId="39" fillId="0" borderId="0" xfId="0" applyFont="1" applyBorder="1">
      <alignment vertical="center"/>
    </xf>
    <xf numFmtId="0" fontId="38" fillId="0" borderId="0" xfId="0" applyFont="1" applyBorder="1" applyAlignment="1">
      <alignment vertical="center"/>
    </xf>
    <xf numFmtId="0" fontId="38" fillId="0" borderId="15" xfId="0" applyFont="1" applyBorder="1" applyAlignment="1">
      <alignment vertical="center"/>
    </xf>
    <xf numFmtId="0" fontId="38" fillId="0" borderId="12" xfId="0" applyFont="1" applyBorder="1" applyAlignment="1">
      <alignment vertical="center"/>
    </xf>
    <xf numFmtId="0" fontId="38" fillId="0" borderId="16" xfId="0" applyFont="1" applyBorder="1" applyAlignment="1">
      <alignment vertical="center"/>
    </xf>
    <xf numFmtId="0" fontId="38" fillId="0" borderId="17" xfId="0" applyFont="1" applyBorder="1" applyAlignment="1">
      <alignment vertical="center"/>
    </xf>
    <xf numFmtId="0" fontId="38" fillId="0" borderId="17" xfId="0" applyFont="1" applyBorder="1" applyAlignment="1">
      <alignment horizontal="center" vertical="center"/>
    </xf>
    <xf numFmtId="0" fontId="38" fillId="0" borderId="4" xfId="0" applyFont="1" applyBorder="1" applyAlignment="1">
      <alignment vertical="center"/>
    </xf>
    <xf numFmtId="0" fontId="38" fillId="0" borderId="6" xfId="0" applyFont="1" applyBorder="1" applyAlignment="1">
      <alignment vertical="center"/>
    </xf>
    <xf numFmtId="176" fontId="41" fillId="0" borderId="0" xfId="0" applyNumberFormat="1" applyFont="1" applyAlignment="1">
      <alignment horizontal="center" vertical="center"/>
    </xf>
    <xf numFmtId="0" fontId="43" fillId="0" borderId="15" xfId="0" applyFont="1" applyBorder="1" applyAlignment="1">
      <alignment vertical="center" shrinkToFit="1"/>
    </xf>
    <xf numFmtId="0" fontId="43" fillId="0" borderId="15" xfId="0" applyFont="1" applyBorder="1">
      <alignment vertical="center"/>
    </xf>
    <xf numFmtId="0" fontId="43" fillId="0" borderId="13" xfId="0" applyFont="1" applyBorder="1">
      <alignment vertical="center"/>
    </xf>
    <xf numFmtId="0" fontId="43" fillId="0" borderId="12" xfId="0" applyFont="1" applyBorder="1">
      <alignment vertical="center"/>
    </xf>
    <xf numFmtId="49" fontId="43" fillId="6" borderId="16" xfId="0" applyNumberFormat="1" applyFont="1" applyFill="1" applyBorder="1">
      <alignment vertical="center"/>
    </xf>
    <xf numFmtId="0" fontId="43" fillId="0" borderId="4" xfId="0" applyFont="1" applyBorder="1">
      <alignment vertical="center"/>
    </xf>
    <xf numFmtId="0" fontId="43" fillId="0" borderId="5" xfId="0" applyFont="1" applyBorder="1">
      <alignment vertical="center"/>
    </xf>
    <xf numFmtId="0" fontId="43" fillId="0" borderId="6" xfId="0" applyFont="1" applyBorder="1">
      <alignment vertical="center"/>
    </xf>
    <xf numFmtId="0" fontId="43" fillId="0" borderId="12" xfId="0" applyFont="1" applyFill="1" applyBorder="1" applyAlignment="1">
      <alignment horizontal="left" vertical="center"/>
    </xf>
    <xf numFmtId="0" fontId="43" fillId="0" borderId="17" xfId="0" applyFont="1" applyFill="1" applyBorder="1" applyAlignment="1">
      <alignment horizontal="left" vertical="center"/>
    </xf>
    <xf numFmtId="0" fontId="43" fillId="0" borderId="6" xfId="0" applyFont="1" applyFill="1" applyBorder="1" applyAlignment="1">
      <alignment horizontal="left" vertical="center"/>
    </xf>
    <xf numFmtId="0" fontId="43" fillId="0" borderId="0" xfId="0" applyFont="1">
      <alignment vertical="center"/>
    </xf>
    <xf numFmtId="49" fontId="38" fillId="0" borderId="0" xfId="0" applyNumberFormat="1" applyFont="1">
      <alignment vertical="center"/>
    </xf>
    <xf numFmtId="0" fontId="48" fillId="0" borderId="0" xfId="0" applyFont="1" applyFill="1" applyBorder="1">
      <alignment vertical="center"/>
    </xf>
    <xf numFmtId="0" fontId="41" fillId="0" borderId="0" xfId="0" applyFont="1" applyFill="1" applyBorder="1">
      <alignment vertical="center"/>
    </xf>
    <xf numFmtId="0" fontId="38" fillId="2" borderId="0" xfId="0" applyFont="1" applyFill="1" applyAlignment="1">
      <alignment horizontal="right" vertical="center"/>
    </xf>
    <xf numFmtId="0" fontId="38" fillId="0" borderId="0" xfId="0" applyFont="1" applyBorder="1" applyAlignment="1">
      <alignment horizontal="left" vertical="center"/>
    </xf>
    <xf numFmtId="0" fontId="38" fillId="2" borderId="0" xfId="0" applyFont="1" applyFill="1" applyBorder="1" applyAlignment="1">
      <alignment horizontal="left" vertical="center"/>
    </xf>
    <xf numFmtId="0" fontId="38" fillId="2" borderId="0" xfId="0" applyFont="1" applyFill="1" applyBorder="1" applyAlignment="1">
      <alignment horizontal="center" vertical="center"/>
    </xf>
    <xf numFmtId="0" fontId="48" fillId="0" borderId="0" xfId="0" applyFont="1" applyBorder="1">
      <alignment vertical="center"/>
    </xf>
    <xf numFmtId="0" fontId="38" fillId="0" borderId="2" xfId="0" applyFont="1" applyBorder="1" applyAlignment="1">
      <alignment horizontal="left" vertical="center"/>
    </xf>
    <xf numFmtId="0" fontId="38" fillId="0" borderId="1" xfId="0" applyFont="1" applyBorder="1">
      <alignment vertical="center"/>
    </xf>
    <xf numFmtId="176" fontId="38" fillId="0" borderId="3" xfId="0" applyNumberFormat="1" applyFont="1" applyBorder="1" applyAlignment="1">
      <alignment horizontal="left" vertical="center"/>
    </xf>
    <xf numFmtId="0" fontId="43" fillId="0" borderId="3" xfId="0" applyFont="1" applyBorder="1" applyAlignment="1">
      <alignment horizontal="left" vertical="center"/>
    </xf>
    <xf numFmtId="176" fontId="38" fillId="0" borderId="0" xfId="0" applyNumberFormat="1" applyFont="1" applyFill="1">
      <alignment vertical="center"/>
    </xf>
    <xf numFmtId="0" fontId="41" fillId="0" borderId="0" xfId="0" applyFont="1" applyAlignment="1">
      <alignment horizontal="center" vertical="center"/>
    </xf>
    <xf numFmtId="0" fontId="41" fillId="6" borderId="0" xfId="0" applyFont="1" applyFill="1">
      <alignment vertical="center"/>
    </xf>
    <xf numFmtId="0" fontId="38" fillId="6" borderId="0" xfId="0" applyFont="1" applyFill="1" applyAlignment="1">
      <alignment horizontal="right" vertical="center"/>
    </xf>
    <xf numFmtId="0" fontId="41" fillId="0" borderId="0" xfId="0" applyFont="1" applyFill="1" applyAlignment="1">
      <alignment horizontal="right" vertical="center"/>
    </xf>
    <xf numFmtId="0" fontId="41" fillId="0" borderId="0" xfId="0" applyFont="1" applyFill="1">
      <alignment vertical="center"/>
    </xf>
    <xf numFmtId="0" fontId="38" fillId="0" borderId="0" xfId="0" applyFont="1" applyFill="1" applyAlignment="1">
      <alignment horizontal="right" vertical="center"/>
    </xf>
    <xf numFmtId="0" fontId="43" fillId="0" borderId="3" xfId="0" applyFont="1" applyBorder="1" applyAlignment="1">
      <alignment vertical="center"/>
    </xf>
    <xf numFmtId="0" fontId="43" fillId="0" borderId="2" xfId="0" applyFont="1" applyBorder="1" applyAlignment="1">
      <alignment vertical="center"/>
    </xf>
    <xf numFmtId="0" fontId="43" fillId="0" borderId="2" xfId="0" applyFont="1" applyFill="1" applyBorder="1" applyAlignment="1">
      <alignment horizontal="center" vertical="center"/>
    </xf>
    <xf numFmtId="0" fontId="43" fillId="0" borderId="1" xfId="0" applyFont="1" applyFill="1" applyBorder="1" applyAlignment="1">
      <alignment vertical="center"/>
    </xf>
    <xf numFmtId="0" fontId="43" fillId="0" borderId="3" xfId="0" applyFont="1" applyFill="1" applyBorder="1" applyAlignment="1">
      <alignment vertical="center"/>
    </xf>
    <xf numFmtId="0" fontId="43" fillId="0" borderId="2" xfId="0" applyFont="1" applyFill="1" applyBorder="1" applyAlignment="1">
      <alignment vertical="center"/>
    </xf>
    <xf numFmtId="0" fontId="43" fillId="0" borderId="0" xfId="0" applyFont="1" applyBorder="1">
      <alignment vertical="center"/>
    </xf>
    <xf numFmtId="0" fontId="38" fillId="0" borderId="16" xfId="0" applyFont="1" applyFill="1" applyBorder="1">
      <alignment vertical="center"/>
    </xf>
    <xf numFmtId="0" fontId="38" fillId="0" borderId="17" xfId="0" applyFont="1" applyFill="1" applyBorder="1">
      <alignment vertical="center"/>
    </xf>
    <xf numFmtId="0" fontId="38" fillId="0" borderId="15" xfId="0" applyFont="1" applyFill="1" applyBorder="1" applyAlignment="1">
      <alignment vertical="center"/>
    </xf>
    <xf numFmtId="0" fontId="38" fillId="0" borderId="13" xfId="0" applyFont="1" applyFill="1" applyBorder="1" applyAlignment="1">
      <alignment vertical="center"/>
    </xf>
    <xf numFmtId="0" fontId="38" fillId="0" borderId="12" xfId="0" applyFont="1" applyFill="1" applyBorder="1" applyAlignment="1">
      <alignment vertical="center"/>
    </xf>
    <xf numFmtId="0" fontId="38" fillId="0" borderId="17" xfId="0" applyFont="1" applyFill="1" applyBorder="1" applyAlignment="1">
      <alignment vertical="center"/>
    </xf>
    <xf numFmtId="0" fontId="38" fillId="0" borderId="4" xfId="0" applyFont="1" applyFill="1" applyBorder="1">
      <alignment vertical="center"/>
    </xf>
    <xf numFmtId="0" fontId="38" fillId="0" borderId="5" xfId="0" applyFont="1" applyFill="1" applyBorder="1">
      <alignment vertical="center"/>
    </xf>
    <xf numFmtId="0" fontId="38" fillId="0" borderId="6" xfId="0" applyFont="1" applyFill="1" applyBorder="1">
      <alignment vertical="center"/>
    </xf>
    <xf numFmtId="0" fontId="38" fillId="0" borderId="4" xfId="0" applyFont="1" applyFill="1" applyBorder="1" applyAlignment="1">
      <alignment vertical="center"/>
    </xf>
    <xf numFmtId="0" fontId="38" fillId="0" borderId="5" xfId="0" applyFont="1" applyFill="1" applyBorder="1" applyAlignment="1">
      <alignment vertical="center"/>
    </xf>
    <xf numFmtId="0" fontId="38" fillId="0" borderId="6" xfId="0" applyFont="1" applyFill="1" applyBorder="1" applyAlignment="1">
      <alignment vertical="center"/>
    </xf>
    <xf numFmtId="176" fontId="38" fillId="2" borderId="0" xfId="0" applyNumberFormat="1" applyFont="1" applyFill="1" applyBorder="1" applyAlignment="1">
      <alignment horizontal="left" vertical="center"/>
    </xf>
    <xf numFmtId="0" fontId="43" fillId="0" borderId="2" xfId="0" applyFont="1" applyBorder="1">
      <alignment vertical="center"/>
    </xf>
    <xf numFmtId="0" fontId="43" fillId="0" borderId="0" xfId="0" applyFont="1" applyAlignment="1">
      <alignment horizontal="center" vertical="center"/>
    </xf>
    <xf numFmtId="0" fontId="43" fillId="0" borderId="16" xfId="0" applyFont="1" applyBorder="1">
      <alignment vertical="center"/>
    </xf>
    <xf numFmtId="0" fontId="43" fillId="0" borderId="17" xfId="0" applyFont="1" applyBorder="1">
      <alignment vertical="center"/>
    </xf>
    <xf numFmtId="0" fontId="43" fillId="0" borderId="16" xfId="0" applyFont="1" applyBorder="1" applyAlignment="1">
      <alignment horizontal="center" vertical="center"/>
    </xf>
    <xf numFmtId="0" fontId="43" fillId="0" borderId="0" xfId="0" applyFont="1" applyBorder="1" applyAlignment="1">
      <alignment horizontal="center" vertical="center"/>
    </xf>
    <xf numFmtId="0" fontId="43" fillId="0" borderId="17" xfId="0" applyFont="1" applyBorder="1" applyAlignment="1">
      <alignment horizontal="center" vertical="center"/>
    </xf>
    <xf numFmtId="0" fontId="43" fillId="0" borderId="0" xfId="0" applyFont="1" applyBorder="1" applyAlignment="1">
      <alignment horizontal="left" vertical="center"/>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49" fontId="43" fillId="0" borderId="6" xfId="0" applyNumberFormat="1" applyFont="1" applyBorder="1" applyAlignment="1">
      <alignment horizontal="center" vertical="center"/>
    </xf>
    <xf numFmtId="0" fontId="43" fillId="0" borderId="13" xfId="0" applyFont="1" applyBorder="1" applyAlignment="1">
      <alignment horizontal="right" vertical="center"/>
    </xf>
    <xf numFmtId="0" fontId="43" fillId="0" borderId="12" xfId="0" applyFont="1" applyBorder="1" applyAlignment="1">
      <alignment horizontal="right" vertical="center"/>
    </xf>
    <xf numFmtId="0" fontId="43" fillId="0" borderId="15" xfId="0" applyFont="1" applyBorder="1" applyAlignment="1">
      <alignment horizontal="right" vertical="center"/>
    </xf>
    <xf numFmtId="0" fontId="43" fillId="0" borderId="0" xfId="0" applyFont="1" applyFill="1">
      <alignment vertical="center"/>
    </xf>
    <xf numFmtId="0" fontId="45" fillId="0" borderId="0" xfId="0" applyFont="1" applyAlignment="1">
      <alignment horizontal="center" vertical="center"/>
    </xf>
    <xf numFmtId="176" fontId="38" fillId="0" borderId="0" xfId="0" applyNumberFormat="1" applyFont="1" applyAlignment="1">
      <alignment horizontal="left" vertical="center"/>
    </xf>
    <xf numFmtId="0" fontId="38" fillId="0" borderId="0" xfId="0" applyFont="1" applyAlignment="1">
      <alignment horizontal="left" vertical="center"/>
    </xf>
    <xf numFmtId="0" fontId="38" fillId="0" borderId="0" xfId="0" applyFont="1" applyAlignment="1">
      <alignment horizontal="right" vertical="center"/>
    </xf>
    <xf numFmtId="176" fontId="38" fillId="6" borderId="0" xfId="0" applyNumberFormat="1" applyFont="1" applyFill="1" applyAlignment="1">
      <alignment vertical="center"/>
    </xf>
    <xf numFmtId="0" fontId="38" fillId="6" borderId="0" xfId="0" applyFont="1" applyFill="1" applyAlignment="1">
      <alignment vertical="center"/>
    </xf>
    <xf numFmtId="0" fontId="41" fillId="0" borderId="0" xfId="0" applyFont="1" applyAlignment="1">
      <alignment horizontal="right" vertical="center"/>
    </xf>
    <xf numFmtId="0" fontId="38" fillId="0" borderId="0" xfId="0" applyFont="1" applyAlignment="1">
      <alignment horizontal="right" vertical="center"/>
    </xf>
    <xf numFmtId="176" fontId="41" fillId="0" borderId="0" xfId="0" applyNumberFormat="1" applyFont="1" applyAlignment="1">
      <alignment horizontal="center" vertical="center"/>
    </xf>
    <xf numFmtId="0" fontId="38" fillId="0" borderId="0" xfId="0" applyFont="1" applyBorder="1" applyAlignment="1">
      <alignment horizontal="center" vertical="center"/>
    </xf>
    <xf numFmtId="0" fontId="16" fillId="0" borderId="32" xfId="0" applyFont="1" applyFill="1" applyBorder="1" applyAlignment="1">
      <alignment horizontal="center" vertical="center" wrapText="1"/>
    </xf>
    <xf numFmtId="0" fontId="37" fillId="2" borderId="16" xfId="0" applyNumberFormat="1" applyFont="1" applyFill="1" applyBorder="1" applyAlignment="1">
      <alignment vertical="center"/>
    </xf>
    <xf numFmtId="0" fontId="37" fillId="2" borderId="0" xfId="0" applyNumberFormat="1" applyFont="1" applyFill="1" applyBorder="1" applyAlignment="1">
      <alignment vertical="center"/>
    </xf>
    <xf numFmtId="0" fontId="37" fillId="2" borderId="0" xfId="0" applyNumberFormat="1" applyFont="1" applyFill="1" applyBorder="1" applyAlignment="1">
      <alignment horizontal="left" vertical="center"/>
    </xf>
    <xf numFmtId="0" fontId="37" fillId="2" borderId="5" xfId="0" applyNumberFormat="1" applyFont="1" applyFill="1" applyBorder="1" applyAlignment="1">
      <alignment vertical="center"/>
    </xf>
    <xf numFmtId="176" fontId="38" fillId="0" borderId="0" xfId="0" applyNumberFormat="1" applyFont="1" applyAlignment="1">
      <alignment horizontal="center" vertical="center"/>
    </xf>
    <xf numFmtId="0" fontId="40" fillId="0" borderId="0" xfId="0" applyFont="1" applyAlignment="1">
      <alignment vertical="center"/>
    </xf>
    <xf numFmtId="0" fontId="40" fillId="0" borderId="0" xfId="0" applyFont="1" applyAlignment="1">
      <alignment horizontal="left" vertical="center"/>
    </xf>
    <xf numFmtId="0" fontId="38" fillId="0" borderId="0" xfId="0" applyFont="1" applyAlignment="1">
      <alignment horizontal="left" vertical="center"/>
    </xf>
    <xf numFmtId="0" fontId="49" fillId="0" borderId="0" xfId="0" applyFont="1" applyAlignment="1">
      <alignment vertical="center"/>
    </xf>
    <xf numFmtId="0" fontId="41" fillId="0" borderId="0" xfId="0" applyFont="1" applyAlignment="1">
      <alignment vertical="center"/>
    </xf>
    <xf numFmtId="0" fontId="41" fillId="0" borderId="0" xfId="0" applyFont="1" applyAlignment="1">
      <alignment horizontal="right" vertical="center"/>
    </xf>
    <xf numFmtId="0" fontId="38" fillId="0" borderId="0" xfId="0" applyFont="1" applyAlignment="1">
      <alignment horizontal="right" vertical="center"/>
    </xf>
    <xf numFmtId="176" fontId="41" fillId="2" borderId="0" xfId="0" applyNumberFormat="1" applyFont="1" applyFill="1" applyAlignment="1">
      <alignment horizontal="right" vertical="center"/>
    </xf>
    <xf numFmtId="0" fontId="21" fillId="0" borderId="0" xfId="0" applyFont="1">
      <alignment vertical="center"/>
    </xf>
    <xf numFmtId="0" fontId="41" fillId="0" borderId="0" xfId="0" applyFont="1" applyBorder="1" applyAlignment="1">
      <alignment horizontal="center" vertical="center" shrinkToFit="1"/>
    </xf>
    <xf numFmtId="0" fontId="8" fillId="5" borderId="13" xfId="0" applyFont="1" applyFill="1" applyBorder="1">
      <alignment vertical="center"/>
    </xf>
    <xf numFmtId="0" fontId="24" fillId="0" borderId="0" xfId="0" applyFont="1">
      <alignment vertical="center"/>
    </xf>
    <xf numFmtId="0" fontId="8" fillId="0" borderId="0" xfId="0" applyFont="1" applyAlignment="1">
      <alignment horizontal="center" vertical="center"/>
    </xf>
    <xf numFmtId="0" fontId="8" fillId="0" borderId="7" xfId="0" applyFont="1" applyBorder="1" applyAlignment="1">
      <alignment vertical="center" wrapText="1"/>
    </xf>
    <xf numFmtId="0" fontId="8" fillId="0" borderId="15" xfId="0" applyFont="1" applyBorder="1" applyAlignment="1">
      <alignment vertical="center" wrapText="1"/>
    </xf>
    <xf numFmtId="0" fontId="8" fillId="0" borderId="1" xfId="0" applyFont="1" applyBorder="1" applyAlignment="1">
      <alignment vertical="center" wrapText="1"/>
    </xf>
    <xf numFmtId="0" fontId="8" fillId="0" borderId="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7" xfId="0" applyFont="1" applyFill="1" applyBorder="1" applyAlignment="1">
      <alignment horizontal="center" vertical="center" wrapText="1"/>
    </xf>
    <xf numFmtId="176" fontId="37" fillId="0" borderId="15" xfId="0" applyNumberFormat="1" applyFont="1" applyBorder="1" applyAlignment="1">
      <alignment vertical="center" wrapText="1"/>
    </xf>
    <xf numFmtId="176" fontId="37" fillId="0" borderId="1" xfId="0" applyNumberFormat="1" applyFont="1" applyBorder="1" applyAlignment="1">
      <alignment vertical="center" wrapText="1"/>
    </xf>
    <xf numFmtId="0" fontId="37" fillId="0" borderId="1" xfId="0" applyFont="1" applyBorder="1" applyAlignment="1">
      <alignment vertical="center" wrapText="1"/>
    </xf>
    <xf numFmtId="0" fontId="37" fillId="0" borderId="7" xfId="0" applyFont="1" applyBorder="1" applyAlignment="1">
      <alignment vertical="center" wrapText="1"/>
    </xf>
    <xf numFmtId="49" fontId="23" fillId="0" borderId="7" xfId="0" applyNumberFormat="1" applyFont="1" applyFill="1" applyBorder="1" applyAlignment="1">
      <alignment horizontal="center" vertical="center"/>
    </xf>
    <xf numFmtId="0" fontId="37" fillId="0" borderId="18" xfId="0" applyFont="1" applyBorder="1" applyAlignment="1">
      <alignment horizontal="center" vertical="center" wrapText="1"/>
    </xf>
    <xf numFmtId="0" fontId="37" fillId="3" borderId="7" xfId="0" applyFont="1" applyFill="1" applyBorder="1" applyAlignment="1">
      <alignment horizontal="center" vertical="center"/>
    </xf>
    <xf numFmtId="0" fontId="37" fillId="3" borderId="7" xfId="0" applyFont="1" applyFill="1" applyBorder="1" applyAlignment="1">
      <alignment vertical="center"/>
    </xf>
    <xf numFmtId="58" fontId="37" fillId="3" borderId="6" xfId="0" applyNumberFormat="1" applyFont="1" applyFill="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left" vertical="center"/>
    </xf>
    <xf numFmtId="58" fontId="23" fillId="2" borderId="7" xfId="0" applyNumberFormat="1" applyFont="1" applyFill="1" applyBorder="1">
      <alignment vertical="center"/>
    </xf>
    <xf numFmtId="0" fontId="23" fillId="2" borderId="7" xfId="0" applyFont="1" applyFill="1" applyBorder="1">
      <alignment vertical="center"/>
    </xf>
    <xf numFmtId="0" fontId="37" fillId="6" borderId="7" xfId="0" applyFont="1" applyFill="1" applyBorder="1" applyAlignment="1">
      <alignment vertical="center" wrapText="1"/>
    </xf>
    <xf numFmtId="49" fontId="23" fillId="2" borderId="7" xfId="0" applyNumberFormat="1" applyFont="1" applyFill="1" applyBorder="1" applyAlignment="1">
      <alignment horizontal="center" vertical="center"/>
    </xf>
    <xf numFmtId="0" fontId="23" fillId="2" borderId="7" xfId="0" applyFont="1" applyFill="1" applyBorder="1" applyAlignment="1">
      <alignment horizontal="center" vertical="center"/>
    </xf>
    <xf numFmtId="0" fontId="8" fillId="3" borderId="7" xfId="0" applyFont="1" applyFill="1" applyBorder="1" applyAlignment="1">
      <alignment vertical="center"/>
    </xf>
    <xf numFmtId="49" fontId="50" fillId="2" borderId="7"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6" xfId="0" applyFont="1" applyBorder="1" applyAlignment="1">
      <alignment horizontal="center" vertical="center"/>
    </xf>
    <xf numFmtId="0" fontId="51" fillId="0" borderId="0" xfId="0" applyFont="1">
      <alignment vertical="center"/>
    </xf>
    <xf numFmtId="176" fontId="38" fillId="0" borderId="0" xfId="0" applyNumberFormat="1" applyFont="1" applyAlignment="1">
      <alignment horizontal="left" vertical="center"/>
    </xf>
    <xf numFmtId="0" fontId="43" fillId="0" borderId="0" xfId="0" applyFont="1" applyAlignment="1">
      <alignment horizontal="left" vertical="center"/>
    </xf>
    <xf numFmtId="0" fontId="40" fillId="0" borderId="0" xfId="0" applyFont="1" applyAlignment="1">
      <alignment vertical="center"/>
    </xf>
    <xf numFmtId="0" fontId="40" fillId="0" borderId="0" xfId="0" applyFont="1" applyAlignment="1">
      <alignment horizontal="left" vertical="center"/>
    </xf>
    <xf numFmtId="0" fontId="38" fillId="0" borderId="0" xfId="0" applyFont="1" applyAlignment="1">
      <alignment horizontal="right" vertical="center"/>
    </xf>
    <xf numFmtId="176" fontId="38" fillId="0" borderId="0" xfId="0" applyNumberFormat="1" applyFont="1" applyAlignment="1">
      <alignment horizontal="center" vertical="center"/>
    </xf>
    <xf numFmtId="0" fontId="42" fillId="0" borderId="0" xfId="0" applyFont="1" applyAlignment="1">
      <alignment vertical="center"/>
    </xf>
    <xf numFmtId="0" fontId="38" fillId="0" borderId="0" xfId="0" applyFont="1" applyAlignment="1">
      <alignment horizontal="left" vertical="center"/>
    </xf>
    <xf numFmtId="0" fontId="41" fillId="0" borderId="0" xfId="0" applyFont="1" applyAlignment="1">
      <alignment vertical="center"/>
    </xf>
    <xf numFmtId="0" fontId="44" fillId="0" borderId="0" xfId="0" applyFont="1" applyAlignment="1">
      <alignment vertical="center"/>
    </xf>
    <xf numFmtId="0" fontId="50" fillId="0" borderId="0" xfId="0" applyFont="1">
      <alignment vertical="center"/>
    </xf>
    <xf numFmtId="0" fontId="16" fillId="0" borderId="33" xfId="0" applyFont="1" applyFill="1" applyBorder="1" applyAlignment="1">
      <alignment horizontal="center" vertical="center" wrapText="1"/>
    </xf>
    <xf numFmtId="176" fontId="38" fillId="0" borderId="0" xfId="0" applyNumberFormat="1" applyFont="1" applyAlignment="1">
      <alignment horizontal="left" vertical="center"/>
    </xf>
    <xf numFmtId="0" fontId="46" fillId="0" borderId="0" xfId="0" applyFont="1" applyAlignment="1">
      <alignment horizontal="center" vertical="center"/>
    </xf>
    <xf numFmtId="0" fontId="43" fillId="0" borderId="0" xfId="0" applyFont="1" applyAlignment="1">
      <alignment horizontal="left" vertical="center"/>
    </xf>
    <xf numFmtId="0" fontId="41" fillId="0" borderId="0" xfId="0" applyFont="1" applyAlignment="1">
      <alignment horizontal="center" vertical="center"/>
    </xf>
    <xf numFmtId="0" fontId="41" fillId="0" borderId="0" xfId="0" applyFont="1" applyAlignment="1">
      <alignment vertical="center"/>
    </xf>
    <xf numFmtId="0" fontId="41" fillId="0" borderId="0" xfId="0" applyFont="1" applyAlignment="1">
      <alignment horizontal="right" vertical="center"/>
    </xf>
    <xf numFmtId="0" fontId="38" fillId="0" borderId="0" xfId="0" applyFont="1" applyAlignment="1">
      <alignment horizontal="right" vertical="center"/>
    </xf>
    <xf numFmtId="0" fontId="21" fillId="0" borderId="0" xfId="0" applyFont="1" applyAlignment="1">
      <alignment horizontal="center" vertical="center"/>
    </xf>
    <xf numFmtId="176" fontId="41" fillId="0" borderId="0" xfId="0" applyNumberFormat="1" applyFont="1" applyAlignment="1">
      <alignment horizontal="center" vertical="center"/>
    </xf>
    <xf numFmtId="0" fontId="38" fillId="0" borderId="0" xfId="0" applyFont="1" applyBorder="1" applyAlignment="1">
      <alignment horizontal="center" vertical="center"/>
    </xf>
    <xf numFmtId="0" fontId="0" fillId="0" borderId="2" xfId="0" applyBorder="1" applyAlignment="1">
      <alignment horizontal="center" vertical="center" shrinkToFit="1"/>
    </xf>
    <xf numFmtId="3" fontId="1" fillId="0" borderId="1" xfId="0" applyNumberFormat="1" applyFont="1" applyBorder="1" applyAlignment="1">
      <alignment vertical="center" shrinkToFit="1"/>
    </xf>
    <xf numFmtId="0" fontId="32" fillId="0" borderId="0" xfId="0" applyFont="1" applyAlignment="1">
      <alignment vertical="center"/>
    </xf>
    <xf numFmtId="0" fontId="52" fillId="0" borderId="0" xfId="0" applyFont="1">
      <alignment vertical="center"/>
    </xf>
    <xf numFmtId="0" fontId="32" fillId="0" borderId="0" xfId="0" applyFont="1" applyAlignment="1">
      <alignment horizontal="left" vertical="center"/>
    </xf>
    <xf numFmtId="0" fontId="16" fillId="0" borderId="32" xfId="0" applyFont="1" applyFill="1" applyBorder="1" applyAlignment="1">
      <alignment horizontal="center" vertical="center" shrinkToFit="1"/>
    </xf>
    <xf numFmtId="0" fontId="16" fillId="0" borderId="34" xfId="0" applyFont="1" applyFill="1" applyBorder="1" applyAlignment="1">
      <alignment horizontal="center" vertical="center" wrapText="1"/>
    </xf>
    <xf numFmtId="0" fontId="21" fillId="0" borderId="0" xfId="0" applyFont="1" applyAlignment="1">
      <alignment horizontal="right" vertical="center"/>
    </xf>
    <xf numFmtId="176" fontId="21" fillId="2" borderId="0" xfId="0" applyNumberFormat="1" applyFont="1" applyFill="1">
      <alignment vertical="center"/>
    </xf>
    <xf numFmtId="176" fontId="6" fillId="2" borderId="0" xfId="0" applyNumberFormat="1" applyFont="1" applyFill="1" applyAlignment="1">
      <alignment horizontal="right" vertical="center"/>
    </xf>
    <xf numFmtId="0" fontId="21" fillId="0" borderId="0" xfId="0" applyFont="1" applyAlignment="1">
      <alignment vertical="center"/>
    </xf>
    <xf numFmtId="0" fontId="22" fillId="0" borderId="0" xfId="0" applyFont="1" applyAlignment="1">
      <alignment vertical="center"/>
    </xf>
    <xf numFmtId="0" fontId="21" fillId="0" borderId="0" xfId="0" applyFont="1" applyFill="1">
      <alignment vertical="center"/>
    </xf>
    <xf numFmtId="0" fontId="21" fillId="0" borderId="0" xfId="0" applyFont="1" applyAlignment="1">
      <alignment horizontal="left" vertical="center"/>
    </xf>
    <xf numFmtId="0" fontId="22" fillId="0" borderId="0" xfId="0" applyFont="1" applyAlignment="1">
      <alignment horizontal="center" vertical="center"/>
    </xf>
    <xf numFmtId="0" fontId="26" fillId="0" borderId="0" xfId="0" applyFont="1" applyAlignment="1">
      <alignment horizontal="center" vertical="center"/>
    </xf>
    <xf numFmtId="0" fontId="22" fillId="0" borderId="0" xfId="0" applyFont="1">
      <alignment vertical="center"/>
    </xf>
    <xf numFmtId="49" fontId="22" fillId="2" borderId="0" xfId="0" applyNumberFormat="1" applyFont="1" applyFill="1" applyAlignment="1">
      <alignment horizontal="right" vertical="center"/>
    </xf>
    <xf numFmtId="0" fontId="22" fillId="6" borderId="0" xfId="0" applyFont="1" applyFill="1" applyAlignment="1">
      <alignment horizontal="left" vertical="center"/>
    </xf>
    <xf numFmtId="0" fontId="22" fillId="0" borderId="0" xfId="0" applyFont="1" applyFill="1">
      <alignment vertical="center"/>
    </xf>
    <xf numFmtId="176" fontId="21" fillId="0" borderId="0" xfId="0" applyNumberFormat="1" applyFont="1" applyAlignment="1">
      <alignment horizontal="left" vertical="center"/>
    </xf>
    <xf numFmtId="0" fontId="22" fillId="0" borderId="0" xfId="0" applyFont="1" applyAlignment="1">
      <alignment horizontal="left" vertical="center"/>
    </xf>
    <xf numFmtId="58" fontId="22" fillId="0" borderId="0" xfId="0" applyNumberFormat="1" applyFont="1" applyAlignment="1">
      <alignment horizontal="center" vertical="center"/>
    </xf>
    <xf numFmtId="0" fontId="25" fillId="0" borderId="0" xfId="0" applyFont="1">
      <alignment vertical="center"/>
    </xf>
    <xf numFmtId="176" fontId="22" fillId="0" borderId="0" xfId="0" applyNumberFormat="1" applyFont="1" applyFill="1" applyAlignment="1">
      <alignment vertical="center"/>
    </xf>
    <xf numFmtId="0" fontId="21" fillId="6" borderId="0" xfId="0" applyFont="1" applyFill="1">
      <alignment vertical="center"/>
    </xf>
    <xf numFmtId="176" fontId="22" fillId="6" borderId="0" xfId="0" applyNumberFormat="1" applyFont="1" applyFill="1" applyAlignment="1">
      <alignment horizontal="right" vertical="center"/>
    </xf>
    <xf numFmtId="176" fontId="22" fillId="0" borderId="0" xfId="0" applyNumberFormat="1" applyFont="1" applyAlignment="1">
      <alignment horizontal="center" vertical="center"/>
    </xf>
    <xf numFmtId="49" fontId="21" fillId="0" borderId="0" xfId="0" applyNumberFormat="1" applyFont="1">
      <alignment vertical="center"/>
    </xf>
    <xf numFmtId="0" fontId="21" fillId="0" borderId="0" xfId="0" applyFont="1" applyBorder="1">
      <alignment vertical="center"/>
    </xf>
    <xf numFmtId="0" fontId="22" fillId="0" borderId="0" xfId="0" applyFont="1" applyBorder="1">
      <alignment vertical="center"/>
    </xf>
    <xf numFmtId="0" fontId="29" fillId="0" borderId="0" xfId="0" applyFont="1" applyFill="1" applyBorder="1">
      <alignment vertical="center"/>
    </xf>
    <xf numFmtId="0" fontId="22" fillId="0" borderId="0" xfId="0" applyFont="1" applyFill="1" applyBorder="1">
      <alignment vertical="center"/>
    </xf>
    <xf numFmtId="0" fontId="21" fillId="0" borderId="0" xfId="0" applyFont="1" applyFill="1" applyBorder="1">
      <alignment vertical="center"/>
    </xf>
    <xf numFmtId="0" fontId="28" fillId="0" borderId="18" xfId="0" applyFont="1" applyBorder="1" applyAlignment="1">
      <alignment horizontal="center" vertical="center" wrapText="1"/>
    </xf>
    <xf numFmtId="178" fontId="25" fillId="0" borderId="0" xfId="0" applyNumberFormat="1" applyFont="1">
      <alignment vertical="center"/>
    </xf>
    <xf numFmtId="4" fontId="25" fillId="0" borderId="0" xfId="0" applyNumberFormat="1" applyFont="1">
      <alignment vertical="center"/>
    </xf>
    <xf numFmtId="0" fontId="25" fillId="0" borderId="16" xfId="0" applyFont="1" applyBorder="1" applyAlignment="1">
      <alignment horizontal="center" vertical="center"/>
    </xf>
    <xf numFmtId="0" fontId="25" fillId="0" borderId="0" xfId="0" applyFont="1" applyBorder="1" applyAlignment="1">
      <alignment horizontal="center" vertical="center"/>
    </xf>
    <xf numFmtId="0" fontId="25" fillId="0" borderId="17" xfId="0" applyFont="1" applyBorder="1" applyAlignment="1">
      <alignment horizontal="center" vertical="center"/>
    </xf>
    <xf numFmtId="0" fontId="25" fillId="0" borderId="0" xfId="0" applyFont="1" applyBorder="1" applyAlignment="1">
      <alignment horizontal="left"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49" fontId="25" fillId="0" borderId="6" xfId="0" applyNumberFormat="1" applyFont="1" applyBorder="1" applyAlignment="1">
      <alignment horizontal="center" vertical="center"/>
    </xf>
    <xf numFmtId="0" fontId="25" fillId="0" borderId="15" xfId="0" applyFont="1" applyBorder="1">
      <alignment vertical="center"/>
    </xf>
    <xf numFmtId="0" fontId="25" fillId="0" borderId="12" xfId="0" applyFont="1" applyBorder="1" applyAlignment="1">
      <alignment horizontal="right" vertical="center"/>
    </xf>
    <xf numFmtId="0" fontId="25" fillId="0" borderId="13" xfId="0" applyFont="1" applyBorder="1" applyAlignment="1">
      <alignment horizontal="right" vertical="center"/>
    </xf>
    <xf numFmtId="0" fontId="25" fillId="0" borderId="15" xfId="0" applyFont="1" applyBorder="1" applyAlignment="1">
      <alignment horizontal="right" vertical="center"/>
    </xf>
    <xf numFmtId="3" fontId="9" fillId="0" borderId="13" xfId="0" applyNumberFormat="1" applyFont="1" applyFill="1" applyBorder="1" applyAlignment="1">
      <alignment vertical="center"/>
    </xf>
    <xf numFmtId="178" fontId="9" fillId="0" borderId="13" xfId="0" applyNumberFormat="1" applyFont="1" applyFill="1" applyBorder="1" applyAlignment="1">
      <alignment vertical="center"/>
    </xf>
    <xf numFmtId="3" fontId="9" fillId="0" borderId="13" xfId="0" applyNumberFormat="1" applyFont="1" applyBorder="1" applyAlignment="1">
      <alignment vertical="center"/>
    </xf>
    <xf numFmtId="179" fontId="9" fillId="0" borderId="13" xfId="0" applyNumberFormat="1" applyFont="1" applyFill="1" applyBorder="1" applyAlignment="1">
      <alignment vertical="center"/>
    </xf>
    <xf numFmtId="178" fontId="9" fillId="0" borderId="13" xfId="0" applyNumberFormat="1" applyFont="1" applyBorder="1" applyAlignment="1">
      <alignment vertical="center"/>
    </xf>
    <xf numFmtId="0" fontId="25" fillId="0" borderId="0" xfId="0" applyFont="1" applyBorder="1">
      <alignment vertical="center"/>
    </xf>
    <xf numFmtId="3" fontId="9" fillId="0" borderId="0" xfId="0" applyNumberFormat="1" applyFont="1" applyFill="1" applyBorder="1" applyAlignment="1">
      <alignment vertical="center"/>
    </xf>
    <xf numFmtId="178" fontId="9" fillId="0" borderId="0" xfId="0" applyNumberFormat="1" applyFont="1" applyFill="1" applyBorder="1" applyAlignment="1">
      <alignment vertical="center"/>
    </xf>
    <xf numFmtId="3" fontId="9" fillId="0" borderId="0" xfId="0" applyNumberFormat="1" applyFont="1" applyBorder="1" applyAlignment="1">
      <alignment vertical="center"/>
    </xf>
    <xf numFmtId="179" fontId="9" fillId="0" borderId="0" xfId="0" applyNumberFormat="1" applyFont="1" applyFill="1" applyBorder="1" applyAlignment="1">
      <alignment vertical="center"/>
    </xf>
    <xf numFmtId="178" fontId="9" fillId="0" borderId="0" xfId="0" applyNumberFormat="1" applyFont="1" applyBorder="1" applyAlignment="1">
      <alignment vertical="center"/>
    </xf>
    <xf numFmtId="0" fontId="9" fillId="0" borderId="0" xfId="0" applyFont="1" applyBorder="1">
      <alignment vertical="center"/>
    </xf>
    <xf numFmtId="0" fontId="22" fillId="0" borderId="0" xfId="0" applyFont="1" applyAlignment="1">
      <alignment horizontal="right" vertical="center"/>
    </xf>
    <xf numFmtId="0" fontId="25" fillId="0" borderId="0" xfId="0" applyFont="1" applyAlignment="1">
      <alignment horizontal="right" vertical="center"/>
    </xf>
    <xf numFmtId="0" fontId="21" fillId="6" borderId="0" xfId="0" applyFont="1" applyFill="1" applyAlignment="1">
      <alignment horizontal="right" vertical="center"/>
    </xf>
    <xf numFmtId="0" fontId="25" fillId="0" borderId="0" xfId="0" applyFont="1" applyAlignment="1">
      <alignment horizontal="left" vertical="center"/>
    </xf>
    <xf numFmtId="0" fontId="34" fillId="0" borderId="0" xfId="0" applyFont="1">
      <alignment vertical="center"/>
    </xf>
    <xf numFmtId="176" fontId="25" fillId="0" borderId="0" xfId="0" applyNumberFormat="1" applyFont="1" applyAlignment="1">
      <alignment horizontal="left" vertical="center"/>
    </xf>
    <xf numFmtId="0" fontId="9" fillId="0" borderId="0" xfId="0" applyFont="1" applyAlignment="1">
      <alignment vertical="center"/>
    </xf>
    <xf numFmtId="0" fontId="25" fillId="6" borderId="0" xfId="0" applyFont="1" applyFill="1">
      <alignment vertical="center"/>
    </xf>
    <xf numFmtId="0" fontId="25" fillId="0" borderId="13" xfId="0" applyFont="1" applyBorder="1">
      <alignment vertical="center"/>
    </xf>
    <xf numFmtId="0" fontId="25" fillId="0" borderId="16" xfId="0" applyFont="1" applyBorder="1">
      <alignment vertical="center"/>
    </xf>
    <xf numFmtId="176" fontId="9" fillId="0" borderId="15" xfId="0" applyNumberFormat="1" applyFont="1" applyFill="1" applyBorder="1" applyAlignment="1">
      <alignment vertical="center"/>
    </xf>
    <xf numFmtId="176" fontId="9" fillId="0" borderId="13" xfId="0" applyNumberFormat="1" applyFont="1" applyFill="1" applyBorder="1" applyAlignment="1">
      <alignment vertical="center"/>
    </xf>
    <xf numFmtId="176" fontId="25" fillId="0" borderId="4" xfId="0" applyNumberFormat="1" applyFont="1" applyFill="1" applyBorder="1" applyAlignment="1">
      <alignment horizontal="left" vertical="center"/>
    </xf>
    <xf numFmtId="176" fontId="25" fillId="0" borderId="5" xfId="0" applyNumberFormat="1" applyFont="1" applyFill="1" applyBorder="1" applyAlignment="1">
      <alignment horizontal="left" vertical="center"/>
    </xf>
    <xf numFmtId="176" fontId="25" fillId="0" borderId="15" xfId="0" applyNumberFormat="1" applyFont="1" applyFill="1" applyBorder="1" applyAlignment="1">
      <alignment horizontal="left" vertical="center"/>
    </xf>
    <xf numFmtId="176" fontId="25" fillId="0" borderId="13" xfId="0" applyNumberFormat="1" applyFont="1" applyFill="1" applyBorder="1" applyAlignment="1">
      <alignment horizontal="left" vertical="center"/>
    </xf>
    <xf numFmtId="0" fontId="25" fillId="0" borderId="4" xfId="0" applyFont="1" applyBorder="1">
      <alignment vertical="center"/>
    </xf>
    <xf numFmtId="0" fontId="25" fillId="0" borderId="5" xfId="0" applyFont="1" applyBorder="1">
      <alignment vertical="center"/>
    </xf>
    <xf numFmtId="176" fontId="25" fillId="0" borderId="0" xfId="0" applyNumberFormat="1" applyFont="1" applyAlignment="1">
      <alignment horizontal="center" vertical="center"/>
    </xf>
    <xf numFmtId="176" fontId="25" fillId="0" borderId="0" xfId="0" applyNumberFormat="1" applyFont="1" applyAlignment="1">
      <alignment horizontal="right" vertical="center"/>
    </xf>
    <xf numFmtId="0" fontId="25" fillId="0" borderId="0" xfId="0" applyFont="1" applyAlignment="1">
      <alignment vertical="center"/>
    </xf>
    <xf numFmtId="0" fontId="9" fillId="0" borderId="0" xfId="0" applyFont="1" applyFill="1" applyAlignment="1">
      <alignment vertical="center" shrinkToFit="1"/>
    </xf>
    <xf numFmtId="0" fontId="9" fillId="0" borderId="0" xfId="0" applyFont="1" applyFill="1" applyAlignment="1">
      <alignment vertical="center"/>
    </xf>
    <xf numFmtId="58" fontId="25" fillId="0" borderId="0" xfId="0" applyNumberFormat="1" applyFont="1">
      <alignment vertical="center"/>
    </xf>
    <xf numFmtId="0" fontId="31" fillId="0" borderId="0" xfId="0" applyFont="1" applyAlignment="1">
      <alignment vertical="center" shrinkToFit="1"/>
    </xf>
    <xf numFmtId="0" fontId="25" fillId="0" borderId="0" xfId="0" applyFont="1" applyAlignment="1">
      <alignment vertical="center" wrapText="1"/>
    </xf>
    <xf numFmtId="0" fontId="50" fillId="5" borderId="7" xfId="0" applyFont="1" applyFill="1" applyBorder="1">
      <alignment vertical="center"/>
    </xf>
    <xf numFmtId="0" fontId="38" fillId="0" borderId="0" xfId="0" applyFont="1" applyAlignment="1">
      <alignment horizontal="right" vertical="center"/>
    </xf>
    <xf numFmtId="176" fontId="38" fillId="0" borderId="0" xfId="0" applyNumberFormat="1" applyFont="1" applyAlignment="1">
      <alignment horizontal="left" vertical="center"/>
    </xf>
    <xf numFmtId="0" fontId="43" fillId="0" borderId="0" xfId="0" applyFont="1" applyAlignment="1">
      <alignment horizontal="left" vertical="center"/>
    </xf>
    <xf numFmtId="0" fontId="38" fillId="0" borderId="0" xfId="0" applyFont="1" applyAlignment="1">
      <alignment horizontal="right" vertical="center"/>
    </xf>
    <xf numFmtId="0" fontId="8" fillId="5" borderId="4" xfId="0" applyNumberFormat="1" applyFont="1" applyFill="1" applyBorder="1">
      <alignment vertical="center"/>
    </xf>
    <xf numFmtId="0" fontId="6" fillId="0" borderId="0" xfId="0" applyFont="1">
      <alignment vertical="center"/>
    </xf>
    <xf numFmtId="176" fontId="38" fillId="0" borderId="0" xfId="0" applyNumberFormat="1" applyFont="1" applyAlignment="1">
      <alignment horizontal="left" vertical="center"/>
    </xf>
    <xf numFmtId="0" fontId="43" fillId="0" borderId="0" xfId="0" applyFont="1" applyAlignment="1">
      <alignment horizontal="left" vertical="center"/>
    </xf>
    <xf numFmtId="3" fontId="38" fillId="0" borderId="0" xfId="0" applyNumberFormat="1" applyFont="1" applyAlignment="1">
      <alignment vertical="center"/>
    </xf>
    <xf numFmtId="0" fontId="0" fillId="0" borderId="5" xfId="0" applyFont="1" applyFill="1" applyBorder="1" applyAlignment="1">
      <alignment horizontal="center" vertical="center"/>
    </xf>
    <xf numFmtId="0" fontId="0" fillId="0" borderId="5" xfId="0" applyFont="1" applyFill="1" applyBorder="1">
      <alignment vertical="center"/>
    </xf>
    <xf numFmtId="0" fontId="0" fillId="0" borderId="3" xfId="0" applyFont="1" applyFill="1" applyBorder="1" applyAlignment="1">
      <alignment horizontal="center" vertical="center"/>
    </xf>
    <xf numFmtId="0" fontId="0" fillId="0" borderId="3" xfId="0" applyFont="1" applyFill="1" applyBorder="1">
      <alignment vertical="center"/>
    </xf>
    <xf numFmtId="3" fontId="43" fillId="0" borderId="0" xfId="0" applyNumberFormat="1" applyFont="1" applyAlignment="1">
      <alignment vertical="center"/>
    </xf>
    <xf numFmtId="49" fontId="37" fillId="6" borderId="0" xfId="0" applyNumberFormat="1" applyFont="1" applyFill="1">
      <alignment vertical="center"/>
    </xf>
    <xf numFmtId="176" fontId="38" fillId="0" borderId="0" xfId="0" applyNumberFormat="1" applyFont="1" applyAlignment="1">
      <alignment horizontal="left" vertical="center"/>
    </xf>
    <xf numFmtId="0" fontId="38" fillId="0" borderId="0" xfId="0" applyFont="1" applyAlignment="1">
      <alignment horizontal="left" vertical="center"/>
    </xf>
    <xf numFmtId="0" fontId="8" fillId="0" borderId="16" xfId="0" applyFont="1" applyBorder="1" applyAlignment="1">
      <alignment vertical="center" wrapText="1"/>
    </xf>
    <xf numFmtId="0" fontId="21" fillId="7" borderId="0" xfId="0" applyFont="1" applyFill="1">
      <alignment vertical="center"/>
    </xf>
    <xf numFmtId="0" fontId="22" fillId="7" borderId="0" xfId="0" applyFont="1" applyFill="1">
      <alignment vertical="center"/>
    </xf>
    <xf numFmtId="0" fontId="22" fillId="7" borderId="0" xfId="0" applyFont="1" applyFill="1" applyAlignment="1">
      <alignment vertical="center"/>
    </xf>
    <xf numFmtId="0" fontId="8" fillId="0" borderId="13" xfId="0" applyNumberFormat="1" applyFont="1" applyFill="1" applyBorder="1">
      <alignment vertical="center"/>
    </xf>
    <xf numFmtId="0" fontId="8" fillId="0" borderId="13" xfId="0" applyFont="1" applyFill="1" applyBorder="1">
      <alignment vertical="center"/>
    </xf>
    <xf numFmtId="0" fontId="14" fillId="0" borderId="35" xfId="1" applyFill="1" applyBorder="1" applyAlignment="1" applyProtection="1">
      <alignment horizontal="center" vertical="center" shrinkToFit="1"/>
    </xf>
    <xf numFmtId="0" fontId="14" fillId="0" borderId="36" xfId="1" applyFill="1" applyBorder="1" applyAlignment="1" applyProtection="1">
      <alignment horizontal="center" vertical="center" shrinkToFit="1"/>
    </xf>
    <xf numFmtId="0" fontId="14" fillId="0" borderId="37" xfId="1" applyFill="1" applyBorder="1" applyAlignment="1" applyProtection="1">
      <alignment horizontal="center" vertical="center" shrinkToFit="1"/>
    </xf>
    <xf numFmtId="0" fontId="14" fillId="0" borderId="38" xfId="1" applyFill="1" applyBorder="1" applyAlignment="1" applyProtection="1">
      <alignment horizontal="center" vertical="center" wrapText="1"/>
    </xf>
    <xf numFmtId="0" fontId="14" fillId="0" borderId="39" xfId="1" applyFill="1" applyBorder="1" applyAlignment="1" applyProtection="1">
      <alignment horizontal="center" vertical="center" wrapText="1"/>
    </xf>
    <xf numFmtId="0" fontId="14" fillId="0" borderId="35" xfId="1" applyFill="1" applyBorder="1" applyAlignment="1" applyProtection="1">
      <alignment horizontal="center" vertical="center" wrapText="1"/>
    </xf>
    <xf numFmtId="0" fontId="14" fillId="0" borderId="36" xfId="1" applyFill="1" applyBorder="1" applyAlignment="1" applyProtection="1">
      <alignment horizontal="center" vertical="center" wrapText="1"/>
    </xf>
    <xf numFmtId="0" fontId="14" fillId="0" borderId="37" xfId="1" applyFill="1" applyBorder="1" applyAlignment="1" applyProtection="1">
      <alignment horizontal="center" vertical="center" wrapText="1"/>
    </xf>
    <xf numFmtId="0" fontId="14" fillId="0" borderId="35" xfId="1" applyBorder="1" applyAlignment="1" applyProtection="1">
      <alignment horizontal="center" vertical="center" shrinkToFit="1"/>
    </xf>
    <xf numFmtId="0" fontId="14" fillId="0" borderId="36" xfId="1" applyBorder="1" applyAlignment="1" applyProtection="1">
      <alignment horizontal="center" vertical="center" shrinkToFit="1"/>
    </xf>
    <xf numFmtId="0" fontId="14" fillId="0" borderId="37" xfId="1" applyBorder="1" applyAlignment="1" applyProtection="1">
      <alignment horizontal="center" vertical="center" shrinkToFit="1"/>
    </xf>
    <xf numFmtId="0" fontId="14" fillId="0" borderId="35" xfId="1" applyFill="1" applyBorder="1" applyAlignment="1" applyProtection="1">
      <alignment horizontal="center" vertical="center"/>
    </xf>
    <xf numFmtId="0" fontId="14" fillId="0" borderId="36" xfId="1" applyFill="1" applyBorder="1" applyAlignment="1" applyProtection="1">
      <alignment horizontal="center" vertical="center"/>
    </xf>
    <xf numFmtId="0" fontId="14" fillId="0" borderId="37" xfId="1" applyFill="1" applyBorder="1" applyAlignment="1" applyProtection="1">
      <alignment horizontal="center" vertical="center"/>
    </xf>
    <xf numFmtId="0" fontId="15" fillId="0" borderId="42"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49" xfId="0" applyFont="1" applyFill="1" applyBorder="1" applyAlignment="1">
      <alignment horizontal="center" vertical="center" wrapText="1"/>
    </xf>
    <xf numFmtId="0" fontId="11" fillId="0" borderId="0" xfId="0" applyFont="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4" borderId="52" xfId="0" applyFont="1" applyFill="1" applyBorder="1" applyAlignment="1">
      <alignment horizontal="center" vertical="center"/>
    </xf>
    <xf numFmtId="0" fontId="14" fillId="0" borderId="53" xfId="1" applyFill="1" applyBorder="1" applyAlignment="1" applyProtection="1">
      <alignment horizontal="center" vertical="center" shrinkToFit="1"/>
    </xf>
    <xf numFmtId="0" fontId="14" fillId="0" borderId="54" xfId="1" applyFill="1" applyBorder="1" applyAlignment="1" applyProtection="1">
      <alignment horizontal="center" vertical="center" shrinkToFit="1"/>
    </xf>
    <xf numFmtId="0" fontId="14" fillId="0" borderId="55" xfId="1" applyFill="1" applyBorder="1" applyAlignment="1" applyProtection="1">
      <alignment horizontal="center" vertical="center" shrinkToFit="1"/>
    </xf>
    <xf numFmtId="0" fontId="14" fillId="0" borderId="56" xfId="1" applyFill="1" applyBorder="1" applyAlignment="1" applyProtection="1">
      <alignment horizontal="center" vertical="center" wrapText="1"/>
    </xf>
    <xf numFmtId="0" fontId="14" fillId="0" borderId="57" xfId="1" applyFill="1" applyBorder="1" applyAlignment="1" applyProtection="1">
      <alignment horizontal="center" vertical="center" wrapText="1"/>
    </xf>
    <xf numFmtId="0" fontId="14" fillId="0" borderId="58" xfId="1" applyFill="1" applyBorder="1" applyAlignment="1" applyProtection="1">
      <alignment horizontal="center" vertical="center" shrinkToFit="1"/>
    </xf>
    <xf numFmtId="0" fontId="14" fillId="0" borderId="59" xfId="1" applyFill="1" applyBorder="1" applyAlignment="1" applyProtection="1">
      <alignment horizontal="center" vertical="center" shrinkToFit="1"/>
    </xf>
    <xf numFmtId="0" fontId="14" fillId="0" borderId="60" xfId="1" applyFill="1" applyBorder="1" applyAlignment="1" applyProtection="1">
      <alignment horizontal="center" vertical="center" shrinkToFit="1"/>
    </xf>
    <xf numFmtId="0" fontId="5" fillId="0" borderId="0" xfId="0" applyFont="1" applyAlignment="1">
      <alignment horizontal="center" vertical="center"/>
    </xf>
    <xf numFmtId="0" fontId="6" fillId="0" borderId="0" xfId="0" applyFont="1" applyAlignment="1">
      <alignment horizontal="center" vertical="center"/>
    </xf>
    <xf numFmtId="0" fontId="14" fillId="0" borderId="35" xfId="1" applyBorder="1" applyAlignment="1" applyProtection="1">
      <alignment horizontal="center" vertical="center"/>
    </xf>
    <xf numFmtId="0" fontId="14" fillId="0" borderId="36" xfId="1" applyBorder="1" applyAlignment="1" applyProtection="1">
      <alignment horizontal="center" vertical="center"/>
    </xf>
    <xf numFmtId="0" fontId="14" fillId="0" borderId="37" xfId="1" applyBorder="1" applyAlignment="1" applyProtection="1">
      <alignment horizontal="center" vertical="center"/>
    </xf>
    <xf numFmtId="0" fontId="14" fillId="0" borderId="40" xfId="1" applyFill="1" applyBorder="1" applyAlignment="1" applyProtection="1">
      <alignment horizontal="center" vertical="center" wrapText="1"/>
    </xf>
    <xf numFmtId="0" fontId="14" fillId="0" borderId="41" xfId="1" applyFill="1" applyBorder="1" applyAlignment="1" applyProtection="1">
      <alignment horizontal="center" vertical="center" wrapText="1"/>
    </xf>
    <xf numFmtId="0" fontId="8" fillId="5" borderId="1" xfId="0" applyNumberFormat="1" applyFont="1" applyFill="1" applyBorder="1" applyAlignment="1">
      <alignment vertical="center"/>
    </xf>
    <xf numFmtId="0" fontId="8" fillId="5" borderId="3" xfId="0" applyNumberFormat="1" applyFont="1" applyFill="1" applyBorder="1" applyAlignment="1">
      <alignment vertical="center"/>
    </xf>
    <xf numFmtId="0" fontId="8" fillId="5" borderId="2" xfId="0" applyNumberFormat="1" applyFont="1" applyFill="1" applyBorder="1" applyAlignment="1">
      <alignment vertical="center"/>
    </xf>
    <xf numFmtId="0" fontId="37" fillId="2" borderId="16" xfId="0" applyNumberFormat="1" applyFont="1" applyFill="1" applyBorder="1" applyAlignment="1">
      <alignment vertical="center"/>
    </xf>
    <xf numFmtId="0" fontId="37" fillId="2" borderId="0" xfId="0" applyNumberFormat="1" applyFont="1" applyFill="1" applyBorder="1" applyAlignment="1">
      <alignment vertical="center"/>
    </xf>
    <xf numFmtId="0" fontId="37" fillId="2" borderId="16" xfId="0" applyNumberFormat="1" applyFont="1" applyFill="1" applyBorder="1" applyAlignment="1">
      <alignment horizontal="left" vertical="center"/>
    </xf>
    <xf numFmtId="0" fontId="37" fillId="2" borderId="0" xfId="0" applyNumberFormat="1" applyFont="1" applyFill="1" applyBorder="1" applyAlignment="1">
      <alignment horizontal="left" vertical="center"/>
    </xf>
    <xf numFmtId="0" fontId="37" fillId="2" borderId="15" xfId="0" applyNumberFormat="1" applyFont="1" applyFill="1" applyBorder="1" applyAlignment="1">
      <alignment vertical="center"/>
    </xf>
    <xf numFmtId="0" fontId="37" fillId="2" borderId="13" xfId="0" applyNumberFormat="1" applyFont="1" applyFill="1" applyBorder="1" applyAlignment="1">
      <alignment vertical="center"/>
    </xf>
    <xf numFmtId="49" fontId="37" fillId="6" borderId="0" xfId="0" applyNumberFormat="1" applyFont="1" applyFill="1">
      <alignment vertical="center"/>
    </xf>
    <xf numFmtId="0" fontId="37" fillId="0" borderId="1"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2" xfId="0" applyFont="1" applyBorder="1" applyAlignment="1">
      <alignment horizontal="center"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43" fillId="0" borderId="0" xfId="0" applyFont="1" applyAlignment="1">
      <alignment horizontal="center" vertical="center"/>
    </xf>
    <xf numFmtId="0" fontId="38" fillId="0" borderId="24" xfId="0" applyFont="1" applyBorder="1" applyAlignment="1">
      <alignment horizontal="center" vertical="center"/>
    </xf>
    <xf numFmtId="0" fontId="38" fillId="0" borderId="23" xfId="0" applyFont="1" applyBorder="1" applyAlignment="1">
      <alignment horizontal="center" vertical="center"/>
    </xf>
    <xf numFmtId="0" fontId="41" fillId="0" borderId="29" xfId="0" applyFont="1" applyBorder="1" applyAlignment="1">
      <alignment horizontal="left" vertical="center"/>
    </xf>
    <xf numFmtId="0" fontId="41" fillId="0" borderId="20" xfId="0" applyFont="1" applyBorder="1" applyAlignment="1">
      <alignment horizontal="left" vertical="center"/>
    </xf>
    <xf numFmtId="0" fontId="41" fillId="0" borderId="21" xfId="0" applyFont="1" applyBorder="1" applyAlignment="1">
      <alignment horizontal="left" vertical="center"/>
    </xf>
    <xf numFmtId="0" fontId="41" fillId="0" borderId="24" xfId="0" applyFont="1" applyBorder="1" applyAlignment="1">
      <alignment horizontal="left" vertical="center"/>
    </xf>
    <xf numFmtId="0" fontId="41" fillId="0" borderId="0" xfId="0" applyFont="1" applyBorder="1" applyAlignment="1">
      <alignment horizontal="left" vertical="center"/>
    </xf>
    <xf numFmtId="0" fontId="41" fillId="0" borderId="23" xfId="0" applyFont="1" applyBorder="1" applyAlignment="1">
      <alignment horizontal="left" vertical="center"/>
    </xf>
    <xf numFmtId="0" fontId="41" fillId="0" borderId="28"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1" fillId="0" borderId="29" xfId="0" applyFont="1" applyBorder="1" applyAlignment="1">
      <alignment horizontal="left" vertical="center" wrapText="1"/>
    </xf>
    <xf numFmtId="0" fontId="41" fillId="0" borderId="20" xfId="0" applyFont="1" applyBorder="1" applyAlignment="1">
      <alignment horizontal="left" vertical="center" wrapText="1"/>
    </xf>
    <xf numFmtId="0" fontId="41" fillId="0" borderId="21" xfId="0" applyFont="1" applyBorder="1" applyAlignment="1">
      <alignment horizontal="left" vertical="center" wrapText="1"/>
    </xf>
    <xf numFmtId="0" fontId="41" fillId="0" borderId="24" xfId="0" applyFont="1" applyBorder="1" applyAlignment="1">
      <alignment horizontal="left" vertical="center" wrapText="1"/>
    </xf>
    <xf numFmtId="0" fontId="41" fillId="0" borderId="0" xfId="0" applyFont="1" applyBorder="1" applyAlignment="1">
      <alignment horizontal="left" vertical="center" wrapText="1"/>
    </xf>
    <xf numFmtId="0" fontId="41" fillId="0" borderId="23" xfId="0" applyFont="1" applyBorder="1" applyAlignment="1">
      <alignment horizontal="left" vertical="center" wrapText="1"/>
    </xf>
    <xf numFmtId="0" fontId="41" fillId="0" borderId="28"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176" fontId="38" fillId="0" borderId="0" xfId="0" applyNumberFormat="1" applyFont="1" applyAlignment="1">
      <alignment horizontal="center" vertical="center"/>
    </xf>
    <xf numFmtId="176" fontId="41" fillId="0" borderId="29" xfId="0" applyNumberFormat="1" applyFont="1" applyBorder="1" applyAlignment="1">
      <alignment horizontal="center" vertical="center"/>
    </xf>
    <xf numFmtId="176" fontId="41" fillId="0" borderId="20" xfId="0" applyNumberFormat="1" applyFont="1" applyBorder="1" applyAlignment="1">
      <alignment horizontal="center" vertical="center"/>
    </xf>
    <xf numFmtId="176" fontId="41" fillId="0" borderId="24" xfId="0" applyNumberFormat="1" applyFont="1" applyBorder="1" applyAlignment="1">
      <alignment horizontal="center" vertical="center"/>
    </xf>
    <xf numFmtId="176" fontId="41" fillId="0" borderId="0" xfId="0" applyNumberFormat="1" applyFont="1" applyBorder="1" applyAlignment="1">
      <alignment horizontal="center" vertical="center"/>
    </xf>
    <xf numFmtId="176" fontId="41" fillId="0" borderId="28" xfId="0" applyNumberFormat="1" applyFont="1" applyBorder="1" applyAlignment="1">
      <alignment horizontal="center" vertical="center"/>
    </xf>
    <xf numFmtId="176" fontId="41" fillId="0" borderId="26" xfId="0" applyNumberFormat="1" applyFont="1" applyBorder="1" applyAlignment="1">
      <alignment horizontal="center" vertical="center"/>
    </xf>
    <xf numFmtId="0" fontId="42" fillId="0" borderId="0" xfId="0" applyFont="1" applyAlignment="1">
      <alignment vertical="center"/>
    </xf>
    <xf numFmtId="0" fontId="42" fillId="0" borderId="0" xfId="0" applyFont="1" applyAlignment="1">
      <alignment horizontal="left" vertical="center"/>
    </xf>
    <xf numFmtId="0" fontId="21" fillId="0" borderId="2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7" xfId="0" applyFont="1" applyBorder="1" applyAlignment="1">
      <alignment horizontal="center" vertical="center" wrapText="1"/>
    </xf>
    <xf numFmtId="0" fontId="38" fillId="0" borderId="63" xfId="0" applyFont="1" applyBorder="1" applyAlignment="1">
      <alignment horizontal="center" vertical="center"/>
    </xf>
    <xf numFmtId="0" fontId="38" fillId="0" borderId="64" xfId="0" applyFont="1" applyBorder="1" applyAlignment="1">
      <alignment horizontal="center" vertical="center"/>
    </xf>
    <xf numFmtId="0" fontId="38" fillId="0" borderId="65" xfId="0" applyFont="1" applyBorder="1" applyAlignment="1">
      <alignment horizontal="center" vertical="center"/>
    </xf>
    <xf numFmtId="0" fontId="41" fillId="0" borderId="29" xfId="0" applyFont="1" applyBorder="1" applyAlignment="1">
      <alignment vertical="center"/>
    </xf>
    <xf numFmtId="0" fontId="41" fillId="0" borderId="20" xfId="0" applyFont="1" applyBorder="1" applyAlignment="1">
      <alignment vertical="center"/>
    </xf>
    <xf numFmtId="0" fontId="41" fillId="0" borderId="21" xfId="0" applyFont="1" applyBorder="1" applyAlignment="1">
      <alignment vertical="center"/>
    </xf>
    <xf numFmtId="0" fontId="41" fillId="0" borderId="24" xfId="0" applyFont="1" applyBorder="1" applyAlignment="1">
      <alignment vertical="center"/>
    </xf>
    <xf numFmtId="0" fontId="41" fillId="0" borderId="0" xfId="0" applyFont="1" applyBorder="1" applyAlignment="1">
      <alignment vertical="center"/>
    </xf>
    <xf numFmtId="0" fontId="41" fillId="0" borderId="23" xfId="0" applyFont="1" applyBorder="1" applyAlignment="1">
      <alignment vertical="center"/>
    </xf>
    <xf numFmtId="0" fontId="41" fillId="0" borderId="28" xfId="0" applyFont="1" applyBorder="1" applyAlignment="1">
      <alignment vertical="center"/>
    </xf>
    <xf numFmtId="0" fontId="41" fillId="0" borderId="26" xfId="0" applyFont="1" applyBorder="1" applyAlignment="1">
      <alignment vertical="center"/>
    </xf>
    <xf numFmtId="0" fontId="41" fillId="0" borderId="27" xfId="0" applyFont="1" applyBorder="1" applyAlignment="1">
      <alignment vertical="center"/>
    </xf>
    <xf numFmtId="0" fontId="49" fillId="0" borderId="0" xfId="0" applyFont="1" applyAlignment="1">
      <alignment horizontal="center" vertical="center"/>
    </xf>
    <xf numFmtId="0" fontId="41" fillId="0" borderId="20" xfId="0" applyFont="1" applyBorder="1" applyAlignment="1">
      <alignment horizontal="center" vertical="center"/>
    </xf>
    <xf numFmtId="0" fontId="41" fillId="0" borderId="21" xfId="0" applyFont="1" applyBorder="1" applyAlignment="1">
      <alignment horizontal="center" vertical="center"/>
    </xf>
    <xf numFmtId="0" fontId="41" fillId="0" borderId="0" xfId="0" applyFont="1" applyBorder="1" applyAlignment="1">
      <alignment horizontal="center" vertical="center"/>
    </xf>
    <xf numFmtId="0" fontId="41" fillId="0" borderId="23" xfId="0" applyFont="1" applyBorder="1" applyAlignment="1">
      <alignment horizontal="center" vertical="center"/>
    </xf>
    <xf numFmtId="0" fontId="41" fillId="0" borderId="31" xfId="0" applyFont="1" applyBorder="1" applyAlignment="1">
      <alignment horizontal="center" vertical="center"/>
    </xf>
    <xf numFmtId="0" fontId="41" fillId="0" borderId="66" xfId="0" applyFont="1" applyBorder="1" applyAlignment="1">
      <alignment horizontal="center" vertical="center"/>
    </xf>
    <xf numFmtId="0" fontId="39" fillId="0" borderId="62" xfId="0" applyFont="1" applyBorder="1" applyAlignment="1">
      <alignment horizontal="center" vertical="center"/>
    </xf>
    <xf numFmtId="0" fontId="39" fillId="0" borderId="67" xfId="0" applyFont="1" applyBorder="1" applyAlignment="1">
      <alignment horizontal="center" vertical="center"/>
    </xf>
    <xf numFmtId="0" fontId="39" fillId="0" borderId="0" xfId="0" applyFont="1" applyBorder="1" applyAlignment="1">
      <alignment horizontal="center" vertical="center"/>
    </xf>
    <xf numFmtId="0" fontId="39" fillId="0" borderId="23" xfId="0" applyFont="1" applyBorder="1" applyAlignment="1">
      <alignment horizontal="center" vertical="center"/>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41" fillId="0" borderId="29" xfId="0" applyFont="1" applyBorder="1" applyAlignment="1">
      <alignment horizontal="center" vertical="center"/>
    </xf>
    <xf numFmtId="0" fontId="41" fillId="0" borderId="24" xfId="0" applyFont="1" applyBorder="1" applyAlignment="1">
      <alignment horizontal="center" vertical="center"/>
    </xf>
    <xf numFmtId="0" fontId="41" fillId="0" borderId="30" xfId="0" applyFont="1" applyBorder="1" applyAlignment="1">
      <alignment horizontal="center" vertical="center"/>
    </xf>
    <xf numFmtId="49" fontId="53" fillId="0" borderId="29" xfId="0" applyNumberFormat="1" applyFont="1" applyBorder="1" applyAlignment="1">
      <alignment horizontal="left" vertical="center"/>
    </xf>
    <xf numFmtId="0" fontId="53" fillId="0" borderId="20" xfId="0" applyNumberFormat="1" applyFont="1" applyBorder="1" applyAlignment="1">
      <alignment horizontal="left" vertical="center"/>
    </xf>
    <xf numFmtId="0" fontId="53" fillId="0" borderId="21" xfId="0" applyNumberFormat="1" applyFont="1" applyBorder="1" applyAlignment="1">
      <alignment horizontal="left" vertical="center"/>
    </xf>
    <xf numFmtId="0" fontId="53" fillId="0" borderId="24" xfId="0" applyNumberFormat="1" applyFont="1" applyBorder="1" applyAlignment="1">
      <alignment horizontal="left" vertical="center"/>
    </xf>
    <xf numFmtId="0" fontId="53" fillId="0" borderId="0" xfId="0" applyNumberFormat="1" applyFont="1" applyBorder="1" applyAlignment="1">
      <alignment horizontal="left" vertical="center"/>
    </xf>
    <xf numFmtId="0" fontId="53" fillId="0" borderId="23" xfId="0" applyNumberFormat="1" applyFont="1" applyBorder="1" applyAlignment="1">
      <alignment horizontal="left" vertical="center"/>
    </xf>
    <xf numFmtId="0" fontId="53" fillId="0" borderId="28" xfId="0" applyNumberFormat="1" applyFont="1" applyBorder="1" applyAlignment="1">
      <alignment horizontal="left" vertical="center"/>
    </xf>
    <xf numFmtId="0" fontId="53" fillId="0" borderId="26" xfId="0" applyNumberFormat="1" applyFont="1" applyBorder="1" applyAlignment="1">
      <alignment horizontal="left" vertical="center"/>
    </xf>
    <xf numFmtId="0" fontId="53" fillId="0" borderId="27" xfId="0" applyNumberFormat="1" applyFont="1" applyBorder="1" applyAlignment="1">
      <alignment horizontal="left" vertical="center"/>
    </xf>
    <xf numFmtId="0" fontId="21" fillId="0" borderId="2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26" xfId="0" applyFont="1" applyBorder="1" applyAlignment="1">
      <alignment horizontal="center" vertical="center" wrapText="1"/>
    </xf>
    <xf numFmtId="49" fontId="53" fillId="0" borderId="29" xfId="0" applyNumberFormat="1" applyFont="1" applyBorder="1" applyAlignment="1">
      <alignment vertical="center"/>
    </xf>
    <xf numFmtId="0" fontId="53" fillId="0" borderId="20" xfId="0" applyFont="1" applyBorder="1" applyAlignment="1">
      <alignment vertical="center"/>
    </xf>
    <xf numFmtId="0" fontId="53" fillId="0" borderId="21" xfId="0" applyFont="1" applyBorder="1" applyAlignment="1">
      <alignment vertical="center"/>
    </xf>
    <xf numFmtId="0" fontId="53" fillId="0" borderId="24" xfId="0" applyFont="1" applyBorder="1" applyAlignment="1">
      <alignment vertical="center"/>
    </xf>
    <xf numFmtId="0" fontId="53" fillId="0" borderId="0" xfId="0" applyFont="1" applyBorder="1" applyAlignment="1">
      <alignment vertical="center"/>
    </xf>
    <xf numFmtId="0" fontId="53" fillId="0" borderId="23" xfId="0" applyFont="1" applyBorder="1" applyAlignment="1">
      <alignment vertical="center"/>
    </xf>
    <xf numFmtId="0" fontId="53" fillId="0" borderId="28" xfId="0" applyFont="1" applyBorder="1" applyAlignment="1">
      <alignment vertical="center"/>
    </xf>
    <xf numFmtId="0" fontId="53" fillId="0" borderId="26" xfId="0" applyFont="1" applyBorder="1" applyAlignment="1">
      <alignment vertical="center"/>
    </xf>
    <xf numFmtId="0" fontId="53" fillId="0" borderId="27" xfId="0" applyFont="1" applyBorder="1" applyAlignment="1">
      <alignment vertical="center"/>
    </xf>
    <xf numFmtId="0" fontId="49" fillId="0" borderId="29" xfId="0" applyFont="1" applyBorder="1" applyAlignment="1">
      <alignment horizontal="center" vertical="center"/>
    </xf>
    <xf numFmtId="0" fontId="49" fillId="0" borderId="20" xfId="0" applyFont="1" applyBorder="1" applyAlignment="1">
      <alignment horizontal="center" vertical="center"/>
    </xf>
    <xf numFmtId="0" fontId="49" fillId="0" borderId="21" xfId="0" applyFont="1" applyBorder="1" applyAlignment="1">
      <alignment horizontal="center" vertical="center"/>
    </xf>
    <xf numFmtId="0" fontId="49" fillId="0" borderId="24" xfId="0" applyFont="1" applyBorder="1" applyAlignment="1">
      <alignment horizontal="center" vertical="center"/>
    </xf>
    <xf numFmtId="0" fontId="49" fillId="0" borderId="0" xfId="0" applyFont="1" applyBorder="1" applyAlignment="1">
      <alignment horizontal="center" vertical="center"/>
    </xf>
    <xf numFmtId="0" fontId="49" fillId="0" borderId="23" xfId="0" applyFont="1" applyBorder="1" applyAlignment="1">
      <alignment horizontal="center" vertical="center"/>
    </xf>
    <xf numFmtId="0" fontId="49" fillId="0" borderId="28"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39" fillId="0" borderId="61" xfId="0" applyFont="1" applyBorder="1" applyAlignment="1">
      <alignment horizontal="center" vertical="center"/>
    </xf>
    <xf numFmtId="0" fontId="39" fillId="0" borderId="24" xfId="0" applyFont="1" applyBorder="1" applyAlignment="1">
      <alignment horizontal="center" vertical="center"/>
    </xf>
    <xf numFmtId="0" fontId="39" fillId="0" borderId="28" xfId="0" applyFont="1" applyBorder="1" applyAlignment="1">
      <alignment horizontal="center" vertical="center"/>
    </xf>
    <xf numFmtId="0" fontId="45" fillId="0" borderId="0" xfId="0" applyFont="1" applyAlignment="1">
      <alignment horizontal="center" vertical="center"/>
    </xf>
    <xf numFmtId="176" fontId="38" fillId="0" borderId="0" xfId="0" applyNumberFormat="1" applyFont="1" applyAlignment="1">
      <alignment horizontal="left" vertical="center"/>
    </xf>
    <xf numFmtId="0" fontId="38" fillId="0" borderId="0" xfId="0" applyFont="1" applyAlignment="1">
      <alignment horizontal="left" vertical="center"/>
    </xf>
    <xf numFmtId="0" fontId="46" fillId="0" borderId="0" xfId="0" applyFont="1" applyAlignment="1">
      <alignment horizontal="center" vertical="center"/>
    </xf>
    <xf numFmtId="0" fontId="43" fillId="0" borderId="0" xfId="0" applyFont="1" applyAlignment="1">
      <alignment horizontal="left" vertical="center"/>
    </xf>
    <xf numFmtId="0" fontId="40" fillId="0" borderId="0" xfId="0" applyFont="1" applyAlignment="1">
      <alignment vertical="center"/>
    </xf>
    <xf numFmtId="0" fontId="40" fillId="0" borderId="0" xfId="0" applyFont="1" applyAlignment="1">
      <alignment horizontal="left" vertical="center"/>
    </xf>
    <xf numFmtId="0" fontId="41" fillId="0" borderId="0" xfId="0" applyFont="1" applyAlignment="1">
      <alignment horizontal="center" vertical="center"/>
    </xf>
    <xf numFmtId="176" fontId="38" fillId="0" borderId="0" xfId="0" applyNumberFormat="1" applyFont="1" applyFill="1" applyAlignment="1">
      <alignment horizontal="left" vertical="center"/>
    </xf>
    <xf numFmtId="0" fontId="38" fillId="0" borderId="0" xfId="0" applyFont="1" applyAlignment="1">
      <alignment horizontal="center" vertical="center"/>
    </xf>
    <xf numFmtId="0" fontId="38" fillId="0" borderId="0" xfId="0" applyFont="1" applyAlignment="1">
      <alignment horizontal="right" vertical="center"/>
    </xf>
    <xf numFmtId="58" fontId="41" fillId="0" borderId="0" xfId="0" applyNumberFormat="1" applyFont="1" applyAlignment="1">
      <alignment horizontal="center" vertical="center"/>
    </xf>
    <xf numFmtId="0" fontId="38" fillId="0" borderId="1" xfId="0" applyFont="1" applyBorder="1" applyAlignment="1">
      <alignment horizontal="distributed" vertical="center"/>
    </xf>
    <xf numFmtId="0" fontId="38" fillId="0" borderId="3" xfId="0" applyFont="1" applyBorder="1" applyAlignment="1">
      <alignment horizontal="distributed" vertical="center"/>
    </xf>
    <xf numFmtId="0" fontId="38" fillId="0" borderId="2" xfId="0" applyFont="1" applyBorder="1" applyAlignment="1">
      <alignment horizontal="distributed" vertical="center"/>
    </xf>
    <xf numFmtId="0" fontId="41" fillId="0" borderId="1" xfId="0" applyFont="1" applyBorder="1" applyAlignment="1">
      <alignment horizontal="center" vertical="center"/>
    </xf>
    <xf numFmtId="0" fontId="41" fillId="0" borderId="3" xfId="0" applyFont="1" applyBorder="1" applyAlignment="1">
      <alignment horizontal="center" vertical="center"/>
    </xf>
    <xf numFmtId="0" fontId="38" fillId="0" borderId="4" xfId="0" applyFont="1" applyBorder="1" applyAlignment="1">
      <alignment horizontal="distributed" vertical="center"/>
    </xf>
    <xf numFmtId="0" fontId="38" fillId="0" borderId="5" xfId="0" applyFont="1" applyBorder="1" applyAlignment="1">
      <alignment horizontal="distributed" vertical="center"/>
    </xf>
    <xf numFmtId="0" fontId="38" fillId="0" borderId="6" xfId="0" applyFont="1" applyBorder="1" applyAlignment="1">
      <alignment horizontal="distributed" vertical="center"/>
    </xf>
    <xf numFmtId="0" fontId="41" fillId="0" borderId="4" xfId="0" applyFont="1" applyBorder="1" applyAlignment="1">
      <alignment vertical="center"/>
    </xf>
    <xf numFmtId="0" fontId="41" fillId="0" borderId="5" xfId="0" applyFont="1" applyBorder="1" applyAlignment="1">
      <alignment vertical="center"/>
    </xf>
    <xf numFmtId="0" fontId="41" fillId="0" borderId="6" xfId="0" applyFont="1" applyBorder="1" applyAlignment="1">
      <alignment vertical="center"/>
    </xf>
    <xf numFmtId="176" fontId="41" fillId="0" borderId="1" xfId="0" applyNumberFormat="1" applyFont="1" applyBorder="1" applyAlignment="1">
      <alignment horizontal="left" vertical="center"/>
    </xf>
    <xf numFmtId="176" fontId="41" fillId="0" borderId="3" xfId="0" applyNumberFormat="1" applyFont="1" applyBorder="1" applyAlignment="1">
      <alignment horizontal="left" vertical="center"/>
    </xf>
    <xf numFmtId="176" fontId="41" fillId="0" borderId="2" xfId="0" applyNumberFormat="1" applyFont="1" applyBorder="1" applyAlignment="1">
      <alignment horizontal="left" vertical="center"/>
    </xf>
    <xf numFmtId="0" fontId="38" fillId="0" borderId="15" xfId="0" applyFont="1" applyBorder="1" applyAlignment="1">
      <alignment horizontal="distributed" vertical="center"/>
    </xf>
    <xf numFmtId="0" fontId="38" fillId="0" borderId="13" xfId="0" applyFont="1" applyBorder="1" applyAlignment="1">
      <alignment horizontal="distributed" vertical="center"/>
    </xf>
    <xf numFmtId="0" fontId="38" fillId="0" borderId="12" xfId="0" applyFont="1" applyBorder="1" applyAlignment="1">
      <alignment horizontal="distributed" vertical="center"/>
    </xf>
    <xf numFmtId="0" fontId="41" fillId="0" borderId="15" xfId="0" applyFont="1" applyBorder="1" applyAlignment="1">
      <alignment vertical="center"/>
    </xf>
    <xf numFmtId="0" fontId="41" fillId="0" borderId="13" xfId="0" applyFont="1" applyBorder="1" applyAlignment="1">
      <alignment vertical="center"/>
    </xf>
    <xf numFmtId="0" fontId="41" fillId="0" borderId="12" xfId="0" applyFont="1" applyBorder="1" applyAlignment="1">
      <alignment vertical="center"/>
    </xf>
    <xf numFmtId="176" fontId="50" fillId="0" borderId="0" xfId="0" applyNumberFormat="1" applyFont="1" applyAlignment="1">
      <alignment horizontal="center" vertical="center"/>
    </xf>
    <xf numFmtId="0" fontId="21" fillId="0" borderId="0" xfId="0" applyFont="1" applyAlignment="1">
      <alignment horizontal="center" vertical="center"/>
    </xf>
    <xf numFmtId="0" fontId="41" fillId="0" borderId="1" xfId="0" applyFont="1" applyBorder="1" applyAlignment="1">
      <alignment horizontal="right" vertical="center"/>
    </xf>
    <xf numFmtId="0" fontId="41" fillId="0" borderId="3" xfId="0" applyFont="1" applyBorder="1" applyAlignment="1">
      <alignment horizontal="right" vertical="center"/>
    </xf>
    <xf numFmtId="0" fontId="41" fillId="0" borderId="3" xfId="0" applyFont="1" applyBorder="1" applyAlignment="1">
      <alignment vertical="center"/>
    </xf>
    <xf numFmtId="0" fontId="38" fillId="0" borderId="1" xfId="0" applyFont="1" applyBorder="1" applyAlignment="1">
      <alignment horizontal="distributed" vertical="center" shrinkToFit="1"/>
    </xf>
    <xf numFmtId="0" fontId="43" fillId="0" borderId="3" xfId="0" applyFont="1" applyBorder="1" applyAlignment="1">
      <alignment horizontal="distributed" vertical="center" shrinkToFit="1"/>
    </xf>
    <xf numFmtId="0" fontId="43" fillId="0" borderId="2" xfId="0" applyFont="1" applyBorder="1" applyAlignment="1">
      <alignment horizontal="distributed" vertical="center" shrinkToFit="1"/>
    </xf>
    <xf numFmtId="176" fontId="41" fillId="0" borderId="0" xfId="0" applyNumberFormat="1" applyFont="1" applyAlignment="1">
      <alignment horizontal="center" vertical="center"/>
    </xf>
    <xf numFmtId="0" fontId="38" fillId="0" borderId="18" xfId="0" applyFont="1" applyBorder="1" applyAlignment="1">
      <alignment vertical="center" textRotation="255" wrapText="1"/>
    </xf>
    <xf numFmtId="0" fontId="38" fillId="0" borderId="8" xfId="0" applyFont="1" applyBorder="1" applyAlignment="1">
      <alignment vertical="center" textRotation="255" wrapText="1"/>
    </xf>
    <xf numFmtId="0" fontId="38" fillId="0" borderId="9" xfId="0" applyFont="1" applyBorder="1" applyAlignment="1">
      <alignment vertical="center" textRotation="255" wrapText="1"/>
    </xf>
    <xf numFmtId="0" fontId="43" fillId="0" borderId="3" xfId="0" applyFont="1" applyBorder="1" applyAlignment="1">
      <alignment horizontal="distributed" vertical="center"/>
    </xf>
    <xf numFmtId="0" fontId="43" fillId="0" borderId="2" xfId="0" applyFont="1" applyBorder="1" applyAlignment="1">
      <alignment horizontal="distributed" vertical="center"/>
    </xf>
    <xf numFmtId="0" fontId="43" fillId="0" borderId="3" xfId="0" applyFont="1" applyBorder="1" applyAlignment="1">
      <alignment horizontal="right" vertical="center"/>
    </xf>
    <xf numFmtId="0" fontId="43" fillId="0" borderId="13" xfId="0" applyFont="1" applyBorder="1" applyAlignment="1">
      <alignment vertical="center"/>
    </xf>
    <xf numFmtId="0" fontId="43" fillId="0" borderId="12" xfId="0" applyFont="1" applyBorder="1" applyAlignment="1">
      <alignment vertical="center"/>
    </xf>
    <xf numFmtId="0" fontId="41" fillId="0" borderId="1" xfId="0" applyFont="1" applyBorder="1" applyAlignment="1">
      <alignment vertical="center"/>
    </xf>
    <xf numFmtId="0" fontId="41" fillId="0" borderId="2" xfId="0" applyFont="1" applyBorder="1" applyAlignment="1">
      <alignment vertical="center"/>
    </xf>
    <xf numFmtId="0" fontId="43" fillId="0" borderId="5" xfId="0" applyFont="1" applyBorder="1" applyAlignment="1">
      <alignment vertical="center"/>
    </xf>
    <xf numFmtId="0" fontId="43" fillId="0" borderId="6" xfId="0" applyFont="1" applyBorder="1" applyAlignment="1">
      <alignment vertical="center"/>
    </xf>
    <xf numFmtId="0" fontId="43" fillId="0" borderId="8" xfId="0" applyFont="1" applyBorder="1" applyAlignment="1">
      <alignment vertical="center" textRotation="255" wrapText="1"/>
    </xf>
    <xf numFmtId="176" fontId="41" fillId="0" borderId="1" xfId="0" applyNumberFormat="1" applyFont="1" applyBorder="1" applyAlignment="1">
      <alignment vertical="center"/>
    </xf>
    <xf numFmtId="176" fontId="41" fillId="0" borderId="3" xfId="0" applyNumberFormat="1" applyFont="1" applyBorder="1" applyAlignment="1">
      <alignment vertical="center"/>
    </xf>
    <xf numFmtId="176" fontId="41" fillId="0" borderId="2" xfId="0" applyNumberFormat="1" applyFont="1" applyBorder="1" applyAlignment="1">
      <alignment vertical="center"/>
    </xf>
    <xf numFmtId="58" fontId="41" fillId="0" borderId="1" xfId="0" applyNumberFormat="1" applyFont="1" applyBorder="1" applyAlignment="1">
      <alignment horizontal="left" vertical="center"/>
    </xf>
    <xf numFmtId="0" fontId="41" fillId="0" borderId="3" xfId="0" applyFont="1" applyBorder="1" applyAlignment="1">
      <alignment horizontal="left" vertical="center"/>
    </xf>
    <xf numFmtId="0" fontId="41" fillId="0" borderId="2" xfId="0" applyFont="1" applyBorder="1" applyAlignment="1">
      <alignment horizontal="left" vertical="center"/>
    </xf>
    <xf numFmtId="0" fontId="51" fillId="6" borderId="15" xfId="0" applyFont="1" applyFill="1" applyBorder="1" applyAlignment="1">
      <alignment horizontal="center" vertical="center" wrapText="1"/>
    </xf>
    <xf numFmtId="0" fontId="51" fillId="6" borderId="12"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6" xfId="0" applyFont="1" applyFill="1" applyBorder="1" applyAlignment="1">
      <alignment horizontal="center" vertical="center" wrapText="1"/>
    </xf>
    <xf numFmtId="0" fontId="51" fillId="6" borderId="15" xfId="0" applyFont="1" applyFill="1" applyBorder="1" applyAlignment="1">
      <alignment vertical="center" wrapText="1"/>
    </xf>
    <xf numFmtId="0" fontId="50" fillId="6" borderId="13" xfId="0" applyFont="1" applyFill="1" applyBorder="1" applyAlignment="1">
      <alignment vertical="center" wrapText="1"/>
    </xf>
    <xf numFmtId="0" fontId="50" fillId="6" borderId="12" xfId="0" applyFont="1" applyFill="1" applyBorder="1" applyAlignment="1">
      <alignment vertical="center" wrapText="1"/>
    </xf>
    <xf numFmtId="0" fontId="50" fillId="6" borderId="4" xfId="0" applyFont="1" applyFill="1" applyBorder="1" applyAlignment="1">
      <alignment vertical="center" wrapText="1"/>
    </xf>
    <xf numFmtId="0" fontId="50" fillId="6" borderId="5" xfId="0" applyFont="1" applyFill="1" applyBorder="1" applyAlignment="1">
      <alignment vertical="center" wrapText="1"/>
    </xf>
    <xf numFmtId="0" fontId="50" fillId="6" borderId="6" xfId="0" applyFont="1" applyFill="1" applyBorder="1" applyAlignment="1">
      <alignment vertical="center" wrapText="1"/>
    </xf>
    <xf numFmtId="181" fontId="51" fillId="6" borderId="18" xfId="0" applyNumberFormat="1" applyFont="1" applyFill="1" applyBorder="1" applyAlignment="1">
      <alignment horizontal="center" vertical="center"/>
    </xf>
    <xf numFmtId="181" fontId="51" fillId="6" borderId="9" xfId="0" applyNumberFormat="1" applyFont="1" applyFill="1" applyBorder="1" applyAlignment="1">
      <alignment horizontal="center" vertical="center"/>
    </xf>
    <xf numFmtId="0" fontId="51" fillId="0" borderId="18"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15" xfId="0" applyFont="1" applyFill="1" applyBorder="1" applyAlignment="1">
      <alignment horizontal="center" vertical="center"/>
    </xf>
    <xf numFmtId="0" fontId="51" fillId="0" borderId="13" xfId="0" applyFont="1" applyFill="1" applyBorder="1" applyAlignment="1">
      <alignment horizontal="center" vertical="center"/>
    </xf>
    <xf numFmtId="0" fontId="51" fillId="0" borderId="12"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5" xfId="0" applyFont="1" applyFill="1" applyBorder="1" applyAlignment="1">
      <alignment horizontal="center" vertical="center"/>
    </xf>
    <xf numFmtId="0" fontId="51" fillId="0" borderId="6"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13" xfId="0" applyFont="1" applyFill="1" applyBorder="1" applyAlignment="1">
      <alignment horizontal="center" vertical="center"/>
    </xf>
    <xf numFmtId="0" fontId="51" fillId="6" borderId="12" xfId="0" applyFont="1" applyFill="1" applyBorder="1" applyAlignment="1">
      <alignment horizontal="center" vertical="center"/>
    </xf>
    <xf numFmtId="0" fontId="51" fillId="0" borderId="15" xfId="0" applyFont="1" applyBorder="1" applyAlignment="1">
      <alignment horizontal="center" vertical="center"/>
    </xf>
    <xf numFmtId="0" fontId="51" fillId="0" borderId="12" xfId="0" applyFont="1" applyBorder="1" applyAlignment="1">
      <alignment horizontal="center" vertical="center"/>
    </xf>
    <xf numFmtId="0" fontId="51" fillId="0" borderId="4" xfId="0" applyFont="1" applyBorder="1" applyAlignment="1">
      <alignment horizontal="center" vertical="center"/>
    </xf>
    <xf numFmtId="0" fontId="51" fillId="0" borderId="6" xfId="0" applyFont="1" applyBorder="1" applyAlignment="1">
      <alignment horizontal="center" vertical="center"/>
    </xf>
    <xf numFmtId="0" fontId="51" fillId="6" borderId="4" xfId="0" applyFont="1" applyFill="1" applyBorder="1" applyAlignment="1">
      <alignment horizontal="center" vertical="center"/>
    </xf>
    <xf numFmtId="0" fontId="51" fillId="6" borderId="5" xfId="0" applyFont="1" applyFill="1" applyBorder="1" applyAlignment="1">
      <alignment horizontal="center" vertical="center"/>
    </xf>
    <xf numFmtId="0" fontId="51" fillId="6" borderId="6" xfId="0" applyFont="1" applyFill="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21" fillId="0" borderId="0" xfId="0" applyFont="1" applyAlignment="1">
      <alignment horizontal="left" vertical="center"/>
    </xf>
    <xf numFmtId="0" fontId="30" fillId="0" borderId="0" xfId="0" applyFont="1" applyAlignment="1">
      <alignment horizontal="center" vertical="center"/>
    </xf>
    <xf numFmtId="0" fontId="38" fillId="2" borderId="1" xfId="0" applyFont="1" applyFill="1" applyBorder="1" applyAlignment="1">
      <alignment horizontal="left" vertical="center" wrapText="1"/>
    </xf>
    <xf numFmtId="0" fontId="38" fillId="2" borderId="3" xfId="0" applyFont="1" applyFill="1" applyBorder="1" applyAlignment="1">
      <alignment horizontal="left" vertical="center" wrapText="1"/>
    </xf>
    <xf numFmtId="0" fontId="38" fillId="2" borderId="2" xfId="0" applyFont="1" applyFill="1" applyBorder="1" applyAlignment="1">
      <alignment horizontal="left" vertical="center" wrapText="1"/>
    </xf>
    <xf numFmtId="0" fontId="41" fillId="0" borderId="16" xfId="0" applyFont="1" applyBorder="1" applyAlignment="1">
      <alignment horizontal="left" vertical="center"/>
    </xf>
    <xf numFmtId="0" fontId="41" fillId="2" borderId="1" xfId="0" applyFont="1" applyFill="1" applyBorder="1" applyAlignment="1">
      <alignment horizontal="left" vertical="center" wrapText="1"/>
    </xf>
    <xf numFmtId="0" fontId="41" fillId="2" borderId="3" xfId="0" applyFont="1" applyFill="1" applyBorder="1" applyAlignment="1">
      <alignment horizontal="left" vertical="center" wrapText="1"/>
    </xf>
    <xf numFmtId="0" fontId="41" fillId="2" borderId="2" xfId="0" applyFont="1" applyFill="1" applyBorder="1" applyAlignment="1">
      <alignment horizontal="left" vertical="center" wrapText="1"/>
    </xf>
    <xf numFmtId="0" fontId="38" fillId="0" borderId="18" xfId="0" applyFont="1" applyBorder="1" applyAlignment="1">
      <alignment vertical="center" textRotation="255"/>
    </xf>
    <xf numFmtId="0" fontId="38" fillId="0" borderId="9" xfId="0" applyFont="1" applyBorder="1" applyAlignment="1">
      <alignment vertical="center" textRotation="255"/>
    </xf>
    <xf numFmtId="176" fontId="41" fillId="2" borderId="0" xfId="0" applyNumberFormat="1" applyFont="1" applyFill="1" applyAlignment="1">
      <alignment horizontal="center" vertical="center"/>
    </xf>
    <xf numFmtId="0" fontId="38" fillId="0" borderId="15" xfId="0" applyFont="1" applyBorder="1" applyAlignment="1">
      <alignment horizontal="center" vertical="center"/>
    </xf>
    <xf numFmtId="0" fontId="38" fillId="0" borderId="13" xfId="0" applyFont="1" applyBorder="1" applyAlignment="1">
      <alignment horizontal="center" vertical="center"/>
    </xf>
    <xf numFmtId="0" fontId="38" fillId="0" borderId="12" xfId="0" applyFont="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16" xfId="0" applyFont="1" applyBorder="1" applyAlignment="1">
      <alignment horizontal="distributed" vertical="center"/>
    </xf>
    <xf numFmtId="0" fontId="38" fillId="0" borderId="0" xfId="0" applyFont="1" applyBorder="1" applyAlignment="1">
      <alignment horizontal="distributed" vertical="center"/>
    </xf>
    <xf numFmtId="0" fontId="38" fillId="0" borderId="17" xfId="0" applyFont="1" applyBorder="1" applyAlignment="1">
      <alignment horizontal="distributed" vertical="center"/>
    </xf>
    <xf numFmtId="0" fontId="25" fillId="0" borderId="0" xfId="0" applyFont="1" applyAlignment="1">
      <alignment horizontal="center" vertical="center"/>
    </xf>
    <xf numFmtId="0" fontId="25" fillId="0" borderId="0" xfId="0" applyFont="1" applyAlignment="1">
      <alignment horizontal="left" vertical="center"/>
    </xf>
    <xf numFmtId="0" fontId="25" fillId="6" borderId="15" xfId="0" applyNumberFormat="1" applyFont="1" applyFill="1" applyBorder="1" applyAlignment="1">
      <alignment horizontal="left" vertical="center" wrapText="1"/>
    </xf>
    <xf numFmtId="0" fontId="25" fillId="6" borderId="13" xfId="0" applyNumberFormat="1" applyFont="1" applyFill="1" applyBorder="1" applyAlignment="1">
      <alignment horizontal="left" vertical="center" wrapText="1"/>
    </xf>
    <xf numFmtId="0" fontId="25" fillId="6" borderId="12" xfId="0" applyNumberFormat="1" applyFont="1" applyFill="1" applyBorder="1" applyAlignment="1">
      <alignment horizontal="left" vertical="center" wrapText="1"/>
    </xf>
    <xf numFmtId="0" fontId="25" fillId="6" borderId="16" xfId="0" applyNumberFormat="1" applyFont="1" applyFill="1" applyBorder="1" applyAlignment="1">
      <alignment horizontal="left" vertical="center" wrapText="1"/>
    </xf>
    <xf numFmtId="0" fontId="25" fillId="6" borderId="0" xfId="0" applyNumberFormat="1" applyFont="1" applyFill="1" applyBorder="1" applyAlignment="1">
      <alignment horizontal="left" vertical="center" wrapText="1"/>
    </xf>
    <xf numFmtId="0" fontId="25" fillId="6" borderId="17" xfId="0" applyNumberFormat="1" applyFont="1" applyFill="1" applyBorder="1" applyAlignment="1">
      <alignment horizontal="left" vertical="center" wrapText="1"/>
    </xf>
    <xf numFmtId="0" fontId="25" fillId="6" borderId="4" xfId="0" applyNumberFormat="1" applyFont="1" applyFill="1" applyBorder="1" applyAlignment="1">
      <alignment horizontal="left" vertical="center" wrapText="1"/>
    </xf>
    <xf numFmtId="0" fontId="25" fillId="6" borderId="5" xfId="0" applyNumberFormat="1" applyFont="1" applyFill="1" applyBorder="1" applyAlignment="1">
      <alignment horizontal="left" vertical="center" wrapText="1"/>
    </xf>
    <xf numFmtId="0" fontId="25" fillId="6" borderId="6" xfId="0" applyNumberFormat="1" applyFont="1" applyFill="1" applyBorder="1" applyAlignment="1">
      <alignment horizontal="left" vertical="center" wrapText="1"/>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9" fillId="6" borderId="15" xfId="0" applyNumberFormat="1" applyFont="1" applyFill="1" applyBorder="1" applyAlignment="1">
      <alignment horizontal="left" vertical="center" wrapText="1"/>
    </xf>
    <xf numFmtId="0" fontId="9" fillId="6" borderId="13" xfId="0" applyNumberFormat="1" applyFont="1" applyFill="1" applyBorder="1" applyAlignment="1">
      <alignment horizontal="left" vertical="center" wrapText="1"/>
    </xf>
    <xf numFmtId="0" fontId="9" fillId="6" borderId="12" xfId="0" applyNumberFormat="1" applyFont="1" applyFill="1" applyBorder="1" applyAlignment="1">
      <alignment horizontal="left" vertical="center" wrapText="1"/>
    </xf>
    <xf numFmtId="0" fontId="9" fillId="6" borderId="16" xfId="0" applyNumberFormat="1" applyFont="1" applyFill="1" applyBorder="1" applyAlignment="1">
      <alignment horizontal="left" vertical="center" wrapText="1"/>
    </xf>
    <xf numFmtId="0" fontId="9" fillId="6" borderId="0" xfId="0" applyNumberFormat="1" applyFont="1" applyFill="1" applyBorder="1" applyAlignment="1">
      <alignment horizontal="left" vertical="center" wrapText="1"/>
    </xf>
    <xf numFmtId="0" fontId="9" fillId="6" borderId="17" xfId="0" applyNumberFormat="1" applyFont="1" applyFill="1" applyBorder="1" applyAlignment="1">
      <alignment horizontal="left" vertical="center" wrapText="1"/>
    </xf>
    <xf numFmtId="0" fontId="9" fillId="6" borderId="4" xfId="0" applyNumberFormat="1" applyFont="1" applyFill="1" applyBorder="1" applyAlignment="1">
      <alignment horizontal="left" vertical="center" wrapText="1"/>
    </xf>
    <xf numFmtId="0" fontId="9" fillId="6" borderId="5" xfId="0" applyNumberFormat="1" applyFont="1" applyFill="1" applyBorder="1" applyAlignment="1">
      <alignment horizontal="left" vertical="center" wrapText="1"/>
    </xf>
    <xf numFmtId="0" fontId="9" fillId="6" borderId="6" xfId="0" applyNumberFormat="1" applyFont="1" applyFill="1" applyBorder="1" applyAlignment="1">
      <alignment horizontal="left" vertical="center" wrapText="1"/>
    </xf>
    <xf numFmtId="176" fontId="25" fillId="0" borderId="16" xfId="0" applyNumberFormat="1" applyFont="1" applyFill="1" applyBorder="1" applyAlignment="1">
      <alignment horizontal="center" vertical="center"/>
    </xf>
    <xf numFmtId="176" fontId="25" fillId="0" borderId="17" xfId="0" applyNumberFormat="1" applyFont="1" applyFill="1" applyBorder="1" applyAlignment="1">
      <alignment horizontal="center" vertical="center"/>
    </xf>
    <xf numFmtId="0" fontId="27" fillId="0" borderId="0" xfId="0" applyFont="1" applyAlignment="1">
      <alignment horizontal="center" vertical="center"/>
    </xf>
    <xf numFmtId="0" fontId="9" fillId="0" borderId="0" xfId="0" applyFont="1" applyFill="1" applyAlignment="1">
      <alignment horizontal="center" vertical="center"/>
    </xf>
    <xf numFmtId="0" fontId="22" fillId="0" borderId="0" xfId="0" applyFont="1" applyAlignment="1">
      <alignment horizontal="center" vertical="center"/>
    </xf>
    <xf numFmtId="0" fontId="25" fillId="6" borderId="15" xfId="0" applyNumberFormat="1" applyFont="1" applyFill="1" applyBorder="1" applyAlignment="1">
      <alignment horizontal="left" vertical="center"/>
    </xf>
    <xf numFmtId="0" fontId="25" fillId="6" borderId="13" xfId="0" applyNumberFormat="1" applyFont="1" applyFill="1" applyBorder="1" applyAlignment="1">
      <alignment horizontal="left" vertical="center"/>
    </xf>
    <xf numFmtId="0" fontId="25" fillId="6" borderId="12" xfId="0" applyNumberFormat="1" applyFont="1" applyFill="1" applyBorder="1" applyAlignment="1">
      <alignment horizontal="left" vertical="center"/>
    </xf>
    <xf numFmtId="0" fontId="25" fillId="6" borderId="16" xfId="0" applyNumberFormat="1" applyFont="1" applyFill="1" applyBorder="1" applyAlignment="1">
      <alignment horizontal="left" vertical="center"/>
    </xf>
    <xf numFmtId="0" fontId="25" fillId="6" borderId="0" xfId="0" applyNumberFormat="1" applyFont="1" applyFill="1" applyBorder="1" applyAlignment="1">
      <alignment horizontal="left" vertical="center"/>
    </xf>
    <xf numFmtId="0" fontId="25" fillId="6" borderId="17" xfId="0" applyNumberFormat="1" applyFont="1" applyFill="1" applyBorder="1" applyAlignment="1">
      <alignment horizontal="left" vertical="center"/>
    </xf>
    <xf numFmtId="0" fontId="25" fillId="6" borderId="4" xfId="0" applyNumberFormat="1" applyFont="1" applyFill="1" applyBorder="1" applyAlignment="1">
      <alignment horizontal="left" vertical="center"/>
    </xf>
    <xf numFmtId="0" fontId="25" fillId="6" borderId="5" xfId="0" applyNumberFormat="1" applyFont="1" applyFill="1" applyBorder="1" applyAlignment="1">
      <alignment horizontal="left" vertical="center"/>
    </xf>
    <xf numFmtId="0" fontId="25" fillId="6" borderId="6" xfId="0" applyNumberFormat="1" applyFont="1" applyFill="1" applyBorder="1" applyAlignment="1">
      <alignment horizontal="left" vertical="center"/>
    </xf>
    <xf numFmtId="176" fontId="38" fillId="2" borderId="15" xfId="0" applyNumberFormat="1" applyFont="1" applyFill="1" applyBorder="1" applyAlignment="1">
      <alignment horizontal="center" vertical="center"/>
    </xf>
    <xf numFmtId="176" fontId="38" fillId="2" borderId="13" xfId="0" applyNumberFormat="1" applyFont="1" applyFill="1" applyBorder="1" applyAlignment="1">
      <alignment horizontal="center" vertical="center"/>
    </xf>
    <xf numFmtId="176" fontId="38" fillId="2" borderId="12" xfId="0" applyNumberFormat="1" applyFont="1" applyFill="1" applyBorder="1" applyAlignment="1">
      <alignment horizontal="center" vertical="center"/>
    </xf>
    <xf numFmtId="176" fontId="38" fillId="2" borderId="16" xfId="0" applyNumberFormat="1" applyFont="1" applyFill="1" applyBorder="1" applyAlignment="1">
      <alignment horizontal="center" vertical="center"/>
    </xf>
    <xf numFmtId="176" fontId="38" fillId="2" borderId="0" xfId="0" applyNumberFormat="1" applyFont="1" applyFill="1" applyBorder="1" applyAlignment="1">
      <alignment horizontal="center" vertical="center"/>
    </xf>
    <xf numFmtId="176" fontId="38" fillId="2" borderId="17" xfId="0" applyNumberFormat="1" applyFont="1" applyFill="1" applyBorder="1" applyAlignment="1">
      <alignment horizontal="center" vertical="center"/>
    </xf>
    <xf numFmtId="176" fontId="38" fillId="2" borderId="4" xfId="0" applyNumberFormat="1" applyFont="1" applyFill="1" applyBorder="1" applyAlignment="1">
      <alignment horizontal="center" vertical="center"/>
    </xf>
    <xf numFmtId="176" fontId="38" fillId="2" borderId="5" xfId="0" applyNumberFormat="1" applyFont="1" applyFill="1" applyBorder="1" applyAlignment="1">
      <alignment horizontal="center" vertical="center"/>
    </xf>
    <xf numFmtId="176" fontId="38" fillId="2" borderId="6" xfId="0" applyNumberFormat="1" applyFont="1" applyFill="1" applyBorder="1" applyAlignment="1">
      <alignment horizontal="center" vertical="center"/>
    </xf>
    <xf numFmtId="0" fontId="38" fillId="0" borderId="18"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15" xfId="0" applyFont="1" applyBorder="1" applyAlignment="1">
      <alignment vertical="center" wrapText="1"/>
    </xf>
    <xf numFmtId="0" fontId="38" fillId="0" borderId="13" xfId="0" applyFont="1" applyBorder="1" applyAlignment="1">
      <alignment vertical="center" wrapText="1"/>
    </xf>
    <xf numFmtId="0" fontId="38" fillId="0" borderId="16" xfId="0" applyFont="1" applyBorder="1" applyAlignment="1">
      <alignment vertical="center" wrapText="1"/>
    </xf>
    <xf numFmtId="0" fontId="38" fillId="0" borderId="0" xfId="0" applyFont="1" applyBorder="1" applyAlignment="1">
      <alignment vertical="center" wrapText="1"/>
    </xf>
    <xf numFmtId="0" fontId="38" fillId="0" borderId="15" xfId="0" applyFont="1" applyBorder="1" applyAlignment="1">
      <alignment horizontal="left" vertical="center" wrapText="1"/>
    </xf>
    <xf numFmtId="0" fontId="38" fillId="0" borderId="12" xfId="0" applyFont="1" applyBorder="1" applyAlignment="1">
      <alignment horizontal="left" vertical="center" wrapText="1"/>
    </xf>
    <xf numFmtId="0" fontId="38" fillId="0" borderId="16" xfId="0" applyFont="1" applyBorder="1" applyAlignment="1">
      <alignment horizontal="left" vertical="center" wrapText="1"/>
    </xf>
    <xf numFmtId="0" fontId="38" fillId="0" borderId="17" xfId="0" applyFont="1" applyBorder="1" applyAlignment="1">
      <alignment horizontal="left" vertical="center" wrapText="1"/>
    </xf>
    <xf numFmtId="0" fontId="38" fillId="2" borderId="15" xfId="0" applyFont="1" applyFill="1" applyBorder="1" applyAlignment="1">
      <alignment vertical="center" wrapText="1"/>
    </xf>
    <xf numFmtId="0" fontId="43" fillId="6" borderId="12" xfId="0" applyFont="1" applyFill="1" applyBorder="1" applyAlignment="1">
      <alignment vertical="center" wrapText="1"/>
    </xf>
    <xf numFmtId="0" fontId="43" fillId="2" borderId="16" xfId="0" applyFont="1" applyFill="1" applyBorder="1" applyAlignment="1">
      <alignment vertical="center" wrapText="1"/>
    </xf>
    <xf numFmtId="0" fontId="43" fillId="2" borderId="17" xfId="0" applyFont="1" applyFill="1" applyBorder="1" applyAlignment="1">
      <alignment vertical="center" wrapText="1"/>
    </xf>
    <xf numFmtId="0" fontId="43" fillId="6" borderId="4" xfId="0" applyFont="1" applyFill="1" applyBorder="1" applyAlignment="1">
      <alignment vertical="center" wrapText="1"/>
    </xf>
    <xf numFmtId="0" fontId="43" fillId="6" borderId="6" xfId="0" applyFont="1" applyFill="1" applyBorder="1" applyAlignment="1">
      <alignment vertical="center" wrapText="1"/>
    </xf>
    <xf numFmtId="0" fontId="43" fillId="2" borderId="15" xfId="0" applyFont="1" applyFill="1" applyBorder="1" applyAlignment="1">
      <alignment vertical="center" wrapText="1"/>
    </xf>
    <xf numFmtId="0" fontId="38" fillId="0" borderId="15"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17" xfId="0" applyFont="1" applyBorder="1" applyAlignment="1">
      <alignment horizontal="center" vertical="center"/>
    </xf>
    <xf numFmtId="0" fontId="38" fillId="0" borderId="1" xfId="0" applyFont="1" applyBorder="1" applyAlignment="1">
      <alignment horizontal="left" vertical="center" wrapText="1"/>
    </xf>
    <xf numFmtId="0" fontId="38" fillId="0" borderId="2" xfId="0" applyFont="1" applyBorder="1" applyAlignment="1">
      <alignment horizontal="left" vertical="center" wrapText="1"/>
    </xf>
    <xf numFmtId="0" fontId="43" fillId="6" borderId="13" xfId="0" applyFont="1" applyFill="1" applyBorder="1" applyAlignment="1">
      <alignment vertical="center" wrapText="1"/>
    </xf>
    <xf numFmtId="0" fontId="43" fillId="2" borderId="0" xfId="0" applyFont="1" applyFill="1" applyBorder="1" applyAlignment="1">
      <alignment vertical="center" wrapText="1"/>
    </xf>
    <xf numFmtId="0" fontId="43" fillId="6" borderId="5" xfId="0" applyFont="1" applyFill="1" applyBorder="1" applyAlignment="1">
      <alignment vertical="center" wrapText="1"/>
    </xf>
    <xf numFmtId="0" fontId="38" fillId="0" borderId="18" xfId="0" applyFont="1" applyBorder="1" applyAlignment="1">
      <alignment vertical="center"/>
    </xf>
    <xf numFmtId="0" fontId="38" fillId="0" borderId="8" xfId="0" applyFont="1" applyBorder="1" applyAlignment="1">
      <alignment vertical="center"/>
    </xf>
    <xf numFmtId="0" fontId="38" fillId="0" borderId="9" xfId="0" applyFont="1" applyBorder="1" applyAlignment="1">
      <alignment vertical="center"/>
    </xf>
    <xf numFmtId="0" fontId="41" fillId="2" borderId="15" xfId="0" applyFont="1" applyFill="1" applyBorder="1" applyAlignment="1">
      <alignment vertical="center" wrapText="1"/>
    </xf>
    <xf numFmtId="0" fontId="38" fillId="6" borderId="18" xfId="0" applyFont="1" applyFill="1" applyBorder="1" applyAlignment="1">
      <alignment vertical="center" wrapText="1"/>
    </xf>
    <xf numFmtId="0" fontId="38" fillId="6" borderId="8" xfId="0" applyFont="1" applyFill="1" applyBorder="1" applyAlignment="1">
      <alignment vertical="center" wrapText="1"/>
    </xf>
    <xf numFmtId="0" fontId="38" fillId="6" borderId="9" xfId="0" applyFont="1" applyFill="1" applyBorder="1" applyAlignment="1">
      <alignment vertical="center" wrapText="1"/>
    </xf>
    <xf numFmtId="0" fontId="41" fillId="2" borderId="15" xfId="0" applyNumberFormat="1" applyFont="1" applyFill="1" applyBorder="1" applyAlignment="1">
      <alignment horizontal="left" vertical="center" wrapText="1"/>
    </xf>
    <xf numFmtId="0" fontId="43" fillId="6" borderId="13" xfId="0" applyNumberFormat="1" applyFont="1" applyFill="1" applyBorder="1" applyAlignment="1">
      <alignment vertical="center" wrapText="1"/>
    </xf>
    <xf numFmtId="0" fontId="43" fillId="6" borderId="12" xfId="0" applyNumberFormat="1" applyFont="1" applyFill="1" applyBorder="1" applyAlignment="1">
      <alignment vertical="center" wrapText="1"/>
    </xf>
    <xf numFmtId="0" fontId="43" fillId="2" borderId="16" xfId="0" applyNumberFormat="1" applyFont="1" applyFill="1" applyBorder="1" applyAlignment="1">
      <alignment vertical="center" wrapText="1"/>
    </xf>
    <xf numFmtId="0" fontId="43" fillId="2" borderId="0" xfId="0" applyNumberFormat="1" applyFont="1" applyFill="1" applyBorder="1" applyAlignment="1">
      <alignment vertical="center" wrapText="1"/>
    </xf>
    <xf numFmtId="0" fontId="43" fillId="2" borderId="17" xfId="0" applyNumberFormat="1" applyFont="1" applyFill="1" applyBorder="1" applyAlignment="1">
      <alignment vertical="center" wrapText="1"/>
    </xf>
    <xf numFmtId="0" fontId="43" fillId="6" borderId="4" xfId="0" applyNumberFormat="1" applyFont="1" applyFill="1" applyBorder="1" applyAlignment="1">
      <alignment vertical="center" wrapText="1"/>
    </xf>
    <xf numFmtId="0" fontId="43" fillId="6" borderId="5" xfId="0" applyNumberFormat="1" applyFont="1" applyFill="1" applyBorder="1" applyAlignment="1">
      <alignment vertical="center" wrapText="1"/>
    </xf>
    <xf numFmtId="0" fontId="43" fillId="6" borderId="6" xfId="0" applyNumberFormat="1" applyFont="1" applyFill="1" applyBorder="1" applyAlignment="1">
      <alignment vertical="center" wrapText="1"/>
    </xf>
    <xf numFmtId="3" fontId="38" fillId="2" borderId="15" xfId="0" applyNumberFormat="1" applyFont="1" applyFill="1" applyBorder="1" applyAlignment="1">
      <alignment horizontal="right" vertical="center" shrinkToFit="1"/>
    </xf>
    <xf numFmtId="3" fontId="38" fillId="2" borderId="12" xfId="0" applyNumberFormat="1" applyFont="1" applyFill="1" applyBorder="1" applyAlignment="1">
      <alignment horizontal="right" vertical="center" shrinkToFit="1"/>
    </xf>
    <xf numFmtId="3" fontId="38" fillId="2" borderId="16" xfId="0" applyNumberFormat="1" applyFont="1" applyFill="1" applyBorder="1" applyAlignment="1">
      <alignment horizontal="right" vertical="center" shrinkToFit="1"/>
    </xf>
    <xf numFmtId="3" fontId="38" fillId="2" borderId="17" xfId="0" applyNumberFormat="1" applyFont="1" applyFill="1" applyBorder="1" applyAlignment="1">
      <alignment horizontal="right" vertical="center" shrinkToFit="1"/>
    </xf>
    <xf numFmtId="3" fontId="38" fillId="2" borderId="4" xfId="0" applyNumberFormat="1" applyFont="1" applyFill="1" applyBorder="1" applyAlignment="1">
      <alignment horizontal="right" vertical="center" shrinkToFit="1"/>
    </xf>
    <xf numFmtId="3" fontId="38" fillId="2" borderId="6" xfId="0" applyNumberFormat="1" applyFont="1" applyFill="1" applyBorder="1" applyAlignment="1">
      <alignment horizontal="right" vertical="center" shrinkToFit="1"/>
    </xf>
    <xf numFmtId="0" fontId="38" fillId="0" borderId="16" xfId="0" applyFont="1" applyBorder="1" applyAlignment="1">
      <alignment horizontal="center" vertical="center"/>
    </xf>
    <xf numFmtId="0" fontId="38" fillId="0" borderId="0" xfId="0" applyFont="1" applyBorder="1" applyAlignment="1">
      <alignment horizontal="center" vertical="center"/>
    </xf>
    <xf numFmtId="0" fontId="38" fillId="0" borderId="1" xfId="0" applyFont="1" applyBorder="1" applyAlignment="1">
      <alignment vertical="center" wrapText="1"/>
    </xf>
    <xf numFmtId="0" fontId="38" fillId="0" borderId="2" xfId="0" applyFont="1" applyBorder="1" applyAlignment="1">
      <alignment vertical="center" wrapText="1"/>
    </xf>
    <xf numFmtId="0" fontId="38" fillId="0" borderId="12" xfId="0" applyFont="1" applyBorder="1" applyAlignment="1">
      <alignment vertical="center" wrapText="1"/>
    </xf>
    <xf numFmtId="0" fontId="38" fillId="0" borderId="17" xfId="0" applyFont="1" applyBorder="1" applyAlignment="1">
      <alignment vertical="center" wrapText="1"/>
    </xf>
    <xf numFmtId="0" fontId="38" fillId="2" borderId="15"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8" fillId="2" borderId="16"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38" fillId="2" borderId="17"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2" borderId="6" xfId="0" applyFont="1" applyFill="1" applyBorder="1" applyAlignment="1">
      <alignment horizontal="center" vertical="center" wrapText="1"/>
    </xf>
    <xf numFmtId="3" fontId="38" fillId="2" borderId="15" xfId="0" applyNumberFormat="1" applyFont="1" applyFill="1" applyBorder="1" applyAlignment="1">
      <alignment horizontal="right" vertical="center"/>
    </xf>
    <xf numFmtId="3" fontId="38" fillId="2" borderId="13" xfId="0" applyNumberFormat="1" applyFont="1" applyFill="1" applyBorder="1" applyAlignment="1">
      <alignment horizontal="right" vertical="center"/>
    </xf>
    <xf numFmtId="3" fontId="38" fillId="2" borderId="12" xfId="0" applyNumberFormat="1" applyFont="1" applyFill="1" applyBorder="1" applyAlignment="1">
      <alignment horizontal="right" vertical="center"/>
    </xf>
    <xf numFmtId="3" fontId="38" fillId="2" borderId="16" xfId="0" applyNumberFormat="1" applyFont="1" applyFill="1" applyBorder="1" applyAlignment="1">
      <alignment horizontal="right" vertical="center"/>
    </xf>
    <xf numFmtId="3" fontId="38" fillId="2" borderId="0" xfId="0" applyNumberFormat="1" applyFont="1" applyFill="1" applyBorder="1" applyAlignment="1">
      <alignment horizontal="right" vertical="center"/>
    </xf>
    <xf numFmtId="3" fontId="38" fillId="2" borderId="17" xfId="0" applyNumberFormat="1" applyFont="1" applyFill="1" applyBorder="1" applyAlignment="1">
      <alignment horizontal="right" vertical="center"/>
    </xf>
    <xf numFmtId="3" fontId="38" fillId="2" borderId="4" xfId="0" applyNumberFormat="1" applyFont="1" applyFill="1" applyBorder="1" applyAlignment="1">
      <alignment horizontal="right" vertical="center"/>
    </xf>
    <xf numFmtId="3" fontId="38" fillId="2" borderId="5" xfId="0" applyNumberFormat="1" applyFont="1" applyFill="1" applyBorder="1" applyAlignment="1">
      <alignment horizontal="right" vertical="center"/>
    </xf>
    <xf numFmtId="3" fontId="38" fillId="2" borderId="6" xfId="0" applyNumberFormat="1" applyFont="1" applyFill="1" applyBorder="1" applyAlignment="1">
      <alignment horizontal="right" vertical="center"/>
    </xf>
    <xf numFmtId="0" fontId="43" fillId="2" borderId="15" xfId="0" applyFont="1" applyFill="1" applyBorder="1" applyAlignment="1">
      <alignment horizontal="center" vertical="center" wrapText="1"/>
    </xf>
    <xf numFmtId="0" fontId="43" fillId="2" borderId="13" xfId="0" applyFont="1" applyFill="1" applyBorder="1" applyAlignment="1">
      <alignment horizontal="center" vertical="center" wrapText="1"/>
    </xf>
    <xf numFmtId="0" fontId="43" fillId="2" borderId="12" xfId="0" applyFont="1" applyFill="1" applyBorder="1" applyAlignment="1">
      <alignment horizontal="center" vertical="center" wrapText="1"/>
    </xf>
    <xf numFmtId="0" fontId="43" fillId="2" borderId="16" xfId="0" applyFont="1" applyFill="1" applyBorder="1" applyAlignment="1">
      <alignment horizontal="center" vertical="center" wrapText="1"/>
    </xf>
    <xf numFmtId="0" fontId="43" fillId="2" borderId="0" xfId="0" applyFont="1" applyFill="1" applyBorder="1" applyAlignment="1">
      <alignment horizontal="center" vertical="center" wrapText="1"/>
    </xf>
    <xf numFmtId="0" fontId="43" fillId="2" borderId="17"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43" fillId="2" borderId="5"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43" fillId="0" borderId="16" xfId="0" applyFont="1" applyBorder="1" applyAlignment="1">
      <alignment vertical="center"/>
    </xf>
    <xf numFmtId="0" fontId="43" fillId="0" borderId="0" xfId="0" applyFont="1" applyBorder="1" applyAlignment="1">
      <alignment vertical="center"/>
    </xf>
    <xf numFmtId="0" fontId="43" fillId="0" borderId="17" xfId="0" applyFont="1" applyBorder="1" applyAlignment="1">
      <alignment vertical="center"/>
    </xf>
    <xf numFmtId="3" fontId="43" fillId="6" borderId="16" xfId="0" applyNumberFormat="1" applyFont="1" applyFill="1" applyBorder="1" applyAlignment="1">
      <alignment horizontal="center" vertical="center"/>
    </xf>
    <xf numFmtId="3" fontId="43" fillId="6" borderId="0" xfId="0" applyNumberFormat="1" applyFont="1" applyFill="1" applyBorder="1" applyAlignment="1">
      <alignment horizontal="center" vertical="center"/>
    </xf>
    <xf numFmtId="3" fontId="43" fillId="0" borderId="4" xfId="0" applyNumberFormat="1" applyFont="1" applyFill="1" applyBorder="1" applyAlignment="1">
      <alignment horizontal="center" vertical="center"/>
    </xf>
    <xf numFmtId="3" fontId="43" fillId="0" borderId="5" xfId="0" applyNumberFormat="1" applyFont="1" applyFill="1" applyBorder="1" applyAlignment="1">
      <alignment horizontal="center" vertical="center"/>
    </xf>
    <xf numFmtId="176" fontId="43" fillId="2" borderId="15" xfId="0" applyNumberFormat="1" applyFont="1" applyFill="1" applyBorder="1" applyAlignment="1">
      <alignment horizontal="center" vertical="center"/>
    </xf>
    <xf numFmtId="176" fontId="43" fillId="2" borderId="13" xfId="0" applyNumberFormat="1" applyFont="1" applyFill="1" applyBorder="1" applyAlignment="1">
      <alignment horizontal="center" vertical="center"/>
    </xf>
    <xf numFmtId="176" fontId="43" fillId="2" borderId="12" xfId="0" applyNumberFormat="1" applyFont="1" applyFill="1" applyBorder="1" applyAlignment="1">
      <alignment horizontal="center" vertical="center"/>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15" xfId="0" applyFont="1" applyBorder="1" applyAlignment="1">
      <alignment horizontal="center" vertical="center"/>
    </xf>
    <xf numFmtId="0" fontId="43" fillId="0" borderId="13" xfId="0" applyFont="1" applyBorder="1" applyAlignment="1">
      <alignment horizontal="center" vertical="center"/>
    </xf>
    <xf numFmtId="0" fontId="43" fillId="0" borderId="12" xfId="0" applyFont="1" applyBorder="1" applyAlignment="1">
      <alignment horizontal="center" vertical="center"/>
    </xf>
    <xf numFmtId="0" fontId="43" fillId="0" borderId="16" xfId="0" applyFont="1" applyBorder="1" applyAlignment="1">
      <alignment horizontal="center" vertical="center"/>
    </xf>
    <xf numFmtId="0" fontId="43" fillId="0" borderId="0" xfId="0" applyFont="1" applyBorder="1" applyAlignment="1">
      <alignment horizontal="center" vertical="center"/>
    </xf>
    <xf numFmtId="0" fontId="43" fillId="0" borderId="17" xfId="0" applyFont="1" applyBorder="1" applyAlignment="1">
      <alignment horizontal="center" vertical="center"/>
    </xf>
    <xf numFmtId="0" fontId="43" fillId="0" borderId="1" xfId="0" applyFont="1" applyBorder="1" applyAlignment="1">
      <alignment horizontal="center" vertical="center"/>
    </xf>
    <xf numFmtId="0" fontId="43" fillId="0" borderId="3" xfId="0" applyFont="1" applyBorder="1" applyAlignment="1">
      <alignment horizontal="center" vertical="center"/>
    </xf>
    <xf numFmtId="0" fontId="43" fillId="0" borderId="2" xfId="0" applyFont="1" applyBorder="1" applyAlignment="1">
      <alignment horizontal="center" vertical="center"/>
    </xf>
    <xf numFmtId="49" fontId="43" fillId="6" borderId="16" xfId="0" applyNumberFormat="1" applyFont="1" applyFill="1" applyBorder="1" applyAlignment="1">
      <alignment vertical="center" shrinkToFit="1"/>
    </xf>
    <xf numFmtId="0" fontId="43" fillId="6" borderId="0" xfId="0" applyFont="1" applyFill="1" applyAlignment="1">
      <alignment vertical="center" shrinkToFit="1"/>
    </xf>
    <xf numFmtId="0" fontId="43" fillId="6" borderId="17" xfId="0" applyFont="1" applyFill="1" applyBorder="1" applyAlignment="1">
      <alignment vertical="center" shrinkToFit="1"/>
    </xf>
    <xf numFmtId="0" fontId="43" fillId="0" borderId="13" xfId="0" applyFont="1" applyBorder="1" applyAlignment="1">
      <alignment vertical="center" wrapText="1" shrinkToFit="1"/>
    </xf>
    <xf numFmtId="0" fontId="43" fillId="0" borderId="12" xfId="0" applyFont="1" applyBorder="1" applyAlignment="1">
      <alignment vertical="center" wrapText="1" shrinkToFit="1"/>
    </xf>
    <xf numFmtId="0" fontId="43" fillId="0" borderId="0" xfId="0" applyFont="1" applyBorder="1" applyAlignment="1">
      <alignment vertical="center" wrapText="1" shrinkToFit="1"/>
    </xf>
    <xf numFmtId="0" fontId="43" fillId="0" borderId="17" xfId="0" applyFont="1" applyBorder="1" applyAlignment="1">
      <alignment vertical="center" wrapText="1" shrinkToFit="1"/>
    </xf>
    <xf numFmtId="0" fontId="43" fillId="0" borderId="5" xfId="0" applyFont="1" applyBorder="1" applyAlignment="1">
      <alignment vertical="center" wrapText="1" shrinkToFit="1"/>
    </xf>
    <xf numFmtId="0" fontId="43" fillId="0" borderId="6" xfId="0" applyFont="1" applyBorder="1" applyAlignment="1">
      <alignment vertical="center" wrapText="1" shrinkToFit="1"/>
    </xf>
    <xf numFmtId="3" fontId="43" fillId="0" borderId="15" xfId="0" applyNumberFormat="1" applyFont="1" applyFill="1" applyBorder="1" applyAlignment="1">
      <alignment horizontal="center" vertical="center"/>
    </xf>
    <xf numFmtId="3" fontId="43" fillId="0" borderId="13" xfId="0" applyNumberFormat="1" applyFont="1" applyFill="1" applyBorder="1" applyAlignment="1">
      <alignment horizontal="center" vertical="center"/>
    </xf>
    <xf numFmtId="0" fontId="43" fillId="0" borderId="4" xfId="0" applyFont="1" applyBorder="1" applyAlignment="1">
      <alignment vertical="center"/>
    </xf>
    <xf numFmtId="176" fontId="43" fillId="6" borderId="4" xfId="0" applyNumberFormat="1" applyFont="1" applyFill="1" applyBorder="1" applyAlignment="1">
      <alignment horizontal="center" vertical="center"/>
    </xf>
    <xf numFmtId="176" fontId="43" fillId="6" borderId="5" xfId="0" applyNumberFormat="1" applyFont="1" applyFill="1" applyBorder="1" applyAlignment="1">
      <alignment horizontal="center" vertical="center"/>
    </xf>
    <xf numFmtId="176" fontId="43" fillId="6" borderId="6" xfId="0" applyNumberFormat="1" applyFont="1" applyFill="1" applyBorder="1" applyAlignment="1">
      <alignment horizontal="center" vertical="center"/>
    </xf>
    <xf numFmtId="176" fontId="43" fillId="0" borderId="16" xfId="0" applyNumberFormat="1" applyFont="1" applyFill="1" applyBorder="1" applyAlignment="1">
      <alignment horizontal="center" vertical="center" textRotation="255"/>
    </xf>
    <xf numFmtId="176" fontId="43" fillId="0" borderId="0" xfId="0" applyNumberFormat="1" applyFont="1" applyFill="1" applyBorder="1" applyAlignment="1">
      <alignment horizontal="center" vertical="center" textRotation="255"/>
    </xf>
    <xf numFmtId="176" fontId="43" fillId="0" borderId="17" xfId="0" applyNumberFormat="1" applyFont="1" applyFill="1" applyBorder="1" applyAlignment="1">
      <alignment horizontal="center" vertical="center" textRotation="255"/>
    </xf>
    <xf numFmtId="0" fontId="43" fillId="0" borderId="15" xfId="0" applyFont="1" applyBorder="1" applyAlignment="1">
      <alignment vertical="center"/>
    </xf>
    <xf numFmtId="3" fontId="38" fillId="0" borderId="0" xfId="0" applyNumberFormat="1" applyFont="1" applyAlignment="1">
      <alignment horizontal="right" vertical="center"/>
    </xf>
    <xf numFmtId="0" fontId="38" fillId="6" borderId="1" xfId="0" applyFont="1" applyFill="1" applyBorder="1" applyAlignment="1">
      <alignment horizontal="center" vertical="center"/>
    </xf>
    <xf numFmtId="0" fontId="38" fillId="6" borderId="3" xfId="0" applyFont="1" applyFill="1" applyBorder="1" applyAlignment="1">
      <alignment horizontal="center" vertical="center"/>
    </xf>
    <xf numFmtId="0" fontId="38" fillId="6" borderId="2" xfId="0" applyFont="1" applyFill="1" applyBorder="1" applyAlignment="1">
      <alignment horizontal="center" vertical="center"/>
    </xf>
    <xf numFmtId="0" fontId="38" fillId="6" borderId="15" xfId="0" applyFont="1" applyFill="1" applyBorder="1" applyAlignment="1">
      <alignment horizontal="center" vertical="center"/>
    </xf>
    <xf numFmtId="0" fontId="38" fillId="6" borderId="13" xfId="0" applyFont="1" applyFill="1" applyBorder="1" applyAlignment="1">
      <alignment horizontal="center" vertical="center"/>
    </xf>
    <xf numFmtId="0" fontId="38" fillId="6" borderId="12" xfId="0" applyFont="1" applyFill="1" applyBorder="1" applyAlignment="1">
      <alignment horizontal="center" vertical="center"/>
    </xf>
    <xf numFmtId="0" fontId="38" fillId="0" borderId="68" xfId="0" applyFont="1" applyBorder="1" applyAlignment="1">
      <alignment horizontal="distributed" vertical="center"/>
    </xf>
    <xf numFmtId="0" fontId="38" fillId="0" borderId="69" xfId="0" applyFont="1" applyBorder="1" applyAlignment="1">
      <alignment horizontal="distributed" vertical="center"/>
    </xf>
    <xf numFmtId="0" fontId="38" fillId="0" borderId="70" xfId="0" applyFont="1" applyBorder="1" applyAlignment="1">
      <alignment horizontal="distributed" vertical="center"/>
    </xf>
    <xf numFmtId="0" fontId="38" fillId="6" borderId="68" xfId="0" applyFont="1" applyFill="1" applyBorder="1" applyAlignment="1">
      <alignment horizontal="center" vertical="center"/>
    </xf>
    <xf numFmtId="0" fontId="38" fillId="6" borderId="69" xfId="0" applyFont="1" applyFill="1" applyBorder="1" applyAlignment="1">
      <alignment horizontal="center" vertical="center"/>
    </xf>
    <xf numFmtId="0" fontId="38" fillId="6" borderId="70" xfId="0" applyFont="1" applyFill="1" applyBorder="1" applyAlignment="1">
      <alignment horizontal="center" vertical="center"/>
    </xf>
    <xf numFmtId="49" fontId="38" fillId="6" borderId="1" xfId="0" applyNumberFormat="1" applyFont="1" applyFill="1" applyBorder="1" applyAlignment="1">
      <alignment horizontal="center" vertical="center"/>
    </xf>
    <xf numFmtId="49" fontId="38" fillId="6" borderId="3" xfId="0" applyNumberFormat="1" applyFont="1" applyFill="1" applyBorder="1" applyAlignment="1">
      <alignment horizontal="center" vertical="center"/>
    </xf>
    <xf numFmtId="49" fontId="38" fillId="6" borderId="2" xfId="0" applyNumberFormat="1" applyFont="1" applyFill="1" applyBorder="1" applyAlignment="1">
      <alignment horizontal="center" vertical="center"/>
    </xf>
    <xf numFmtId="0" fontId="38" fillId="0" borderId="1" xfId="0" applyFont="1" applyFill="1" applyBorder="1" applyAlignment="1">
      <alignment horizontal="distributed" vertical="center"/>
    </xf>
    <xf numFmtId="0" fontId="38" fillId="0" borderId="2" xfId="0" applyFont="1" applyFill="1" applyBorder="1" applyAlignment="1">
      <alignment horizontal="distributed" vertical="center"/>
    </xf>
    <xf numFmtId="49" fontId="38" fillId="2" borderId="0" xfId="0" applyNumberFormat="1" applyFont="1" applyFill="1" applyAlignment="1">
      <alignment vertical="center"/>
    </xf>
    <xf numFmtId="0" fontId="38" fillId="6" borderId="0" xfId="0" applyFont="1" applyFill="1" applyAlignment="1">
      <alignment horizontal="center" vertical="center" wrapText="1"/>
    </xf>
    <xf numFmtId="179" fontId="41" fillId="0" borderId="0" xfId="0" applyNumberFormat="1" applyFont="1" applyFill="1" applyAlignment="1">
      <alignment horizontal="center" vertical="center"/>
    </xf>
    <xf numFmtId="176" fontId="41" fillId="2" borderId="0" xfId="0" applyNumberFormat="1" applyFont="1" applyFill="1" applyAlignment="1">
      <alignment horizontal="right"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 xfId="0"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0" fillId="0" borderId="13" xfId="0" applyBorder="1">
      <alignment vertical="center"/>
    </xf>
    <xf numFmtId="0" fontId="0" fillId="0" borderId="12" xfId="0" applyBorder="1">
      <alignment vertical="center"/>
    </xf>
    <xf numFmtId="0" fontId="1" fillId="0" borderId="12" xfId="0" applyFont="1" applyBorder="1" applyAlignment="1">
      <alignment horizontal="center" vertical="center"/>
    </xf>
    <xf numFmtId="176" fontId="0" fillId="6" borderId="1" xfId="0" applyNumberFormat="1" applyFont="1" applyFill="1" applyBorder="1" applyAlignment="1">
      <alignment horizontal="center" vertical="center"/>
    </xf>
    <xf numFmtId="176" fontId="1" fillId="6" borderId="3" xfId="0" applyNumberFormat="1" applyFont="1" applyFill="1" applyBorder="1" applyAlignment="1">
      <alignment horizontal="center" vertical="center"/>
    </xf>
    <xf numFmtId="176" fontId="1" fillId="6" borderId="2" xfId="0" applyNumberFormat="1" applyFont="1" applyFill="1" applyBorder="1" applyAlignment="1">
      <alignment horizontal="center" vertical="center"/>
    </xf>
    <xf numFmtId="176" fontId="0" fillId="6" borderId="4" xfId="0" applyNumberFormat="1" applyFont="1" applyFill="1" applyBorder="1" applyAlignment="1">
      <alignment horizontal="center" vertical="center"/>
    </xf>
    <xf numFmtId="176" fontId="1" fillId="6" borderId="5" xfId="0" applyNumberFormat="1" applyFont="1" applyFill="1" applyBorder="1" applyAlignment="1">
      <alignment horizontal="center" vertical="center"/>
    </xf>
    <xf numFmtId="176" fontId="1" fillId="6" borderId="6" xfId="0" applyNumberFormat="1" applyFont="1" applyFill="1" applyBorder="1" applyAlignment="1">
      <alignment horizontal="center" vertical="center"/>
    </xf>
    <xf numFmtId="3" fontId="1" fillId="0" borderId="4" xfId="0" applyNumberFormat="1" applyFont="1" applyBorder="1" applyAlignment="1">
      <alignment horizontal="right" vertical="center"/>
    </xf>
    <xf numFmtId="3" fontId="1" fillId="0" borderId="5" xfId="0" applyNumberFormat="1" applyFont="1" applyBorder="1" applyAlignment="1">
      <alignment horizontal="right" vertical="center"/>
    </xf>
    <xf numFmtId="3" fontId="1" fillId="0" borderId="5" xfId="0" applyNumberFormat="1" applyFont="1" applyBorder="1" applyAlignment="1">
      <alignment vertical="center"/>
    </xf>
    <xf numFmtId="3" fontId="1" fillId="0" borderId="6" xfId="0" applyNumberFormat="1" applyFont="1" applyBorder="1" applyAlignment="1">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1" fillId="0" borderId="13" xfId="0" applyFont="1" applyBorder="1" applyAlignment="1">
      <alignment horizontal="center" vertical="center"/>
    </xf>
    <xf numFmtId="3" fontId="1" fillId="0" borderId="6" xfId="0" applyNumberFormat="1" applyFont="1" applyBorder="1" applyAlignment="1">
      <alignment horizontal="right" vertical="center"/>
    </xf>
    <xf numFmtId="3" fontId="0" fillId="0" borderId="4" xfId="0" applyNumberFormat="1" applyFont="1" applyFill="1" applyBorder="1" applyAlignment="1">
      <alignment horizontal="right" vertical="center"/>
    </xf>
    <xf numFmtId="3" fontId="0" fillId="0" borderId="5" xfId="0" applyNumberFormat="1" applyFont="1" applyFill="1" applyBorder="1" applyAlignment="1">
      <alignment horizontal="right" vertical="center"/>
    </xf>
    <xf numFmtId="3" fontId="0" fillId="0" borderId="3" xfId="0" applyNumberFormat="1" applyFont="1" applyFill="1" applyBorder="1" applyAlignment="1">
      <alignment horizontal="right" vertical="center"/>
    </xf>
    <xf numFmtId="3" fontId="0" fillId="0" borderId="2" xfId="0" applyNumberFormat="1" applyFont="1" applyFill="1" applyBorder="1" applyAlignment="1">
      <alignment horizontal="right" vertical="center"/>
    </xf>
    <xf numFmtId="3" fontId="0" fillId="0" borderId="6" xfId="0" applyNumberFormat="1" applyFont="1" applyFill="1" applyBorder="1" applyAlignment="1">
      <alignment horizontal="right"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1" fillId="0" borderId="74"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82" xfId="0" applyFont="1" applyBorder="1" applyAlignment="1">
      <alignment horizontal="center" vertical="center"/>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16" xfId="0" applyFont="1" applyFill="1" applyBorder="1" applyAlignment="1">
      <alignment horizontal="right" vertical="center"/>
    </xf>
    <xf numFmtId="0" fontId="1" fillId="6" borderId="0" xfId="0" applyFont="1" applyFill="1" applyBorder="1" applyAlignment="1">
      <alignment horizontal="right" vertical="center"/>
    </xf>
    <xf numFmtId="3" fontId="43" fillId="0" borderId="5" xfId="0" applyNumberFormat="1" applyFont="1" applyFill="1" applyBorder="1" applyAlignment="1">
      <alignment vertical="center"/>
    </xf>
    <xf numFmtId="3" fontId="43" fillId="0" borderId="6" xfId="0" applyNumberFormat="1" applyFont="1" applyFill="1" applyBorder="1" applyAlignment="1">
      <alignment vertical="center"/>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 xfId="0" applyFont="1" applyFill="1" applyBorder="1" applyAlignment="1">
      <alignment horizontal="right" vertical="center"/>
    </xf>
    <xf numFmtId="0" fontId="1" fillId="6" borderId="3" xfId="0" applyFont="1" applyFill="1" applyBorder="1" applyAlignment="1">
      <alignment horizontal="right" vertical="center"/>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3" fontId="0" fillId="6" borderId="1" xfId="0" applyNumberFormat="1" applyFill="1" applyBorder="1" applyAlignment="1">
      <alignment vertical="center" shrinkToFit="1"/>
    </xf>
    <xf numFmtId="3" fontId="0" fillId="6" borderId="3" xfId="0" applyNumberFormat="1" applyFill="1" applyBorder="1" applyAlignment="1">
      <alignment vertical="center" shrinkToFit="1"/>
    </xf>
    <xf numFmtId="0" fontId="1" fillId="0" borderId="7" xfId="0" applyFont="1" applyBorder="1" applyAlignment="1">
      <alignment horizontal="center" vertical="center"/>
    </xf>
    <xf numFmtId="3" fontId="1" fillId="6" borderId="1" xfId="0" applyNumberFormat="1" applyFont="1" applyFill="1" applyBorder="1" applyAlignment="1">
      <alignment vertical="center"/>
    </xf>
    <xf numFmtId="3" fontId="1" fillId="6" borderId="3" xfId="0" applyNumberFormat="1" applyFont="1" applyFill="1" applyBorder="1" applyAlignment="1">
      <alignment vertical="center"/>
    </xf>
    <xf numFmtId="3" fontId="0" fillId="0" borderId="1" xfId="0" applyNumberFormat="1" applyBorder="1" applyAlignment="1">
      <alignment vertical="center"/>
    </xf>
    <xf numFmtId="3" fontId="0" fillId="0" borderId="3" xfId="0" applyNumberFormat="1" applyBorder="1" applyAlignment="1">
      <alignment vertical="center"/>
    </xf>
    <xf numFmtId="3" fontId="1" fillId="0" borderId="1" xfId="0" applyNumberFormat="1" applyFont="1" applyBorder="1" applyAlignment="1">
      <alignment horizontal="right" vertical="center"/>
    </xf>
    <xf numFmtId="3" fontId="1" fillId="0" borderId="3" xfId="0" applyNumberFormat="1" applyFont="1" applyBorder="1" applyAlignment="1">
      <alignment horizontal="right" vertical="center"/>
    </xf>
    <xf numFmtId="3" fontId="0" fillId="0" borderId="3" xfId="0" applyNumberFormat="1" applyBorder="1" applyAlignment="1">
      <alignment horizontal="right" vertical="center" shrinkToFit="1"/>
    </xf>
    <xf numFmtId="0" fontId="0" fillId="0" borderId="2" xfId="0" applyBorder="1" applyAlignment="1">
      <alignment horizontal="right" vertical="center" shrinkToFit="1"/>
    </xf>
    <xf numFmtId="0" fontId="38" fillId="0" borderId="1" xfId="0" applyFont="1" applyBorder="1" applyAlignment="1">
      <alignment horizontal="center" vertical="center"/>
    </xf>
    <xf numFmtId="0" fontId="38" fillId="0" borderId="3" xfId="0" applyFont="1" applyBorder="1" applyAlignment="1">
      <alignment horizontal="center" vertical="center"/>
    </xf>
    <xf numFmtId="0" fontId="38" fillId="0" borderId="2" xfId="0" applyFont="1" applyBorder="1" applyAlignment="1">
      <alignment horizontal="center" vertical="center"/>
    </xf>
    <xf numFmtId="3" fontId="38" fillId="2" borderId="1" xfId="0" applyNumberFormat="1" applyFont="1" applyFill="1" applyBorder="1" applyAlignment="1">
      <alignment horizontal="right" vertical="center"/>
    </xf>
    <xf numFmtId="3" fontId="38" fillId="2" borderId="3" xfId="0" applyNumberFormat="1" applyFont="1" applyFill="1" applyBorder="1" applyAlignment="1">
      <alignment horizontal="right" vertical="center"/>
    </xf>
    <xf numFmtId="0" fontId="38" fillId="0" borderId="1" xfId="0" applyFont="1" applyBorder="1" applyAlignment="1">
      <alignment horizontal="right" vertical="center"/>
    </xf>
    <xf numFmtId="0" fontId="38" fillId="0" borderId="3" xfId="0" applyFont="1" applyBorder="1" applyAlignment="1">
      <alignment horizontal="right" vertical="center"/>
    </xf>
    <xf numFmtId="3" fontId="38" fillId="6" borderId="1" xfId="0" applyNumberFormat="1" applyFont="1" applyFill="1" applyBorder="1" applyAlignment="1">
      <alignment vertical="center"/>
    </xf>
    <xf numFmtId="3" fontId="38" fillId="6" borderId="3" xfId="0" applyNumberFormat="1" applyFont="1" applyFill="1" applyBorder="1" applyAlignment="1">
      <alignment vertical="center"/>
    </xf>
    <xf numFmtId="5" fontId="48" fillId="2" borderId="0" xfId="0" applyNumberFormat="1" applyFont="1" applyFill="1" applyBorder="1" applyAlignment="1">
      <alignment horizontal="right" vertical="center"/>
    </xf>
    <xf numFmtId="0" fontId="38" fillId="0" borderId="1" xfId="0" applyFont="1" applyBorder="1" applyAlignment="1">
      <alignment vertical="center"/>
    </xf>
    <xf numFmtId="0" fontId="38" fillId="0" borderId="3" xfId="0" applyFont="1" applyBorder="1" applyAlignment="1">
      <alignment vertical="center"/>
    </xf>
    <xf numFmtId="0" fontId="38" fillId="0" borderId="2" xfId="0" applyFont="1" applyBorder="1" applyAlignment="1">
      <alignment vertical="center"/>
    </xf>
    <xf numFmtId="3" fontId="38" fillId="2" borderId="0" xfId="0" applyNumberFormat="1" applyFont="1" applyFill="1" applyAlignment="1">
      <alignment horizontal="right" vertical="center"/>
    </xf>
    <xf numFmtId="3" fontId="43" fillId="6" borderId="1" xfId="0" applyNumberFormat="1" applyFont="1" applyFill="1" applyBorder="1" applyAlignment="1">
      <alignment horizontal="center" vertical="center"/>
    </xf>
    <xf numFmtId="3" fontId="43" fillId="6" borderId="3" xfId="0" applyNumberFormat="1" applyFont="1" applyFill="1" applyBorder="1" applyAlignment="1">
      <alignment horizontal="center" vertical="center"/>
    </xf>
    <xf numFmtId="180" fontId="43" fillId="6" borderId="1" xfId="0" applyNumberFormat="1" applyFont="1" applyFill="1" applyBorder="1" applyAlignment="1">
      <alignment horizontal="center" vertical="center"/>
    </xf>
    <xf numFmtId="180" fontId="43" fillId="6" borderId="3" xfId="0" applyNumberFormat="1" applyFont="1" applyFill="1" applyBorder="1" applyAlignment="1">
      <alignment horizontal="center" vertical="center"/>
    </xf>
    <xf numFmtId="176" fontId="43" fillId="6" borderId="1" xfId="0" applyNumberFormat="1" applyFont="1" applyFill="1" applyBorder="1" applyAlignment="1">
      <alignment horizontal="center" vertical="center"/>
    </xf>
    <xf numFmtId="176" fontId="43" fillId="6" borderId="3" xfId="0" applyNumberFormat="1" applyFont="1" applyFill="1" applyBorder="1" applyAlignment="1">
      <alignment horizontal="center" vertical="center"/>
    </xf>
    <xf numFmtId="176" fontId="43" fillId="6" borderId="2" xfId="0" applyNumberFormat="1" applyFont="1" applyFill="1" applyBorder="1" applyAlignment="1">
      <alignment horizontal="center" vertical="center"/>
    </xf>
    <xf numFmtId="0" fontId="43" fillId="6" borderId="1" xfId="0" applyFont="1" applyFill="1" applyBorder="1" applyAlignment="1">
      <alignment horizontal="center" vertical="center"/>
    </xf>
    <xf numFmtId="0" fontId="43" fillId="6" borderId="3" xfId="0" applyFont="1" applyFill="1" applyBorder="1" applyAlignment="1">
      <alignment horizontal="center" vertical="center"/>
    </xf>
    <xf numFmtId="0" fontId="43" fillId="6" borderId="2" xfId="0" applyFont="1" applyFill="1" applyBorder="1" applyAlignment="1">
      <alignment horizontal="center" vertical="center"/>
    </xf>
    <xf numFmtId="0" fontId="47"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2" xfId="0" applyFont="1" applyBorder="1" applyAlignment="1">
      <alignment horizontal="center" vertical="center" wrapText="1"/>
    </xf>
    <xf numFmtId="0" fontId="43" fillId="0" borderId="1"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2" xfId="0" applyFont="1" applyFill="1" applyBorder="1" applyAlignment="1">
      <alignment horizontal="center" vertical="center" wrapText="1"/>
    </xf>
    <xf numFmtId="178" fontId="38" fillId="2" borderId="16" xfId="0" applyNumberFormat="1" applyFont="1" applyFill="1" applyBorder="1" applyAlignment="1">
      <alignment horizontal="center" vertical="center"/>
    </xf>
    <xf numFmtId="178" fontId="38" fillId="2" borderId="0" xfId="0" applyNumberFormat="1" applyFont="1" applyFill="1" applyBorder="1" applyAlignment="1">
      <alignment horizontal="center" vertical="center"/>
    </xf>
    <xf numFmtId="178" fontId="38" fillId="2" borderId="17" xfId="0" applyNumberFormat="1" applyFont="1" applyFill="1" applyBorder="1" applyAlignment="1">
      <alignment horizontal="center" vertical="center"/>
    </xf>
    <xf numFmtId="3" fontId="38" fillId="2" borderId="16" xfId="0" applyNumberFormat="1" applyFont="1" applyFill="1" applyBorder="1" applyAlignment="1">
      <alignment horizontal="center" vertical="center"/>
    </xf>
    <xf numFmtId="3" fontId="38" fillId="2" borderId="0" xfId="0" applyNumberFormat="1" applyFont="1" applyFill="1" applyBorder="1" applyAlignment="1">
      <alignment horizontal="center" vertical="center"/>
    </xf>
    <xf numFmtId="0" fontId="38" fillId="2" borderId="1" xfId="0" applyFont="1" applyFill="1" applyBorder="1" applyAlignment="1">
      <alignment horizontal="right" vertical="center"/>
    </xf>
    <xf numFmtId="0" fontId="38" fillId="2" borderId="3" xfId="0" applyFont="1" applyFill="1" applyBorder="1" applyAlignment="1">
      <alignment horizontal="right" vertical="center"/>
    </xf>
    <xf numFmtId="0" fontId="48" fillId="2" borderId="0" xfId="0" applyFont="1" applyFill="1" applyBorder="1" applyAlignment="1">
      <alignment horizontal="center" vertical="center"/>
    </xf>
    <xf numFmtId="0" fontId="48" fillId="2" borderId="0" xfId="0" applyFont="1" applyFill="1" applyAlignment="1">
      <alignment vertical="center"/>
    </xf>
    <xf numFmtId="0" fontId="43" fillId="0" borderId="1" xfId="0" applyFont="1" applyBorder="1" applyAlignment="1">
      <alignment horizontal="distributed" vertical="center"/>
    </xf>
    <xf numFmtId="0" fontId="43" fillId="2" borderId="1" xfId="0" applyFont="1" applyFill="1" applyBorder="1" applyAlignment="1">
      <alignment horizontal="right" vertical="center"/>
    </xf>
    <xf numFmtId="0" fontId="43" fillId="2" borderId="3" xfId="0" applyFont="1" applyFill="1" applyBorder="1" applyAlignment="1">
      <alignment horizontal="right" vertical="center"/>
    </xf>
    <xf numFmtId="3" fontId="43" fillId="6" borderId="1" xfId="0" applyNumberFormat="1" applyFont="1" applyFill="1" applyBorder="1" applyAlignment="1">
      <alignment horizontal="right" vertical="center"/>
    </xf>
    <xf numFmtId="3" fontId="43" fillId="2" borderId="3" xfId="0" applyNumberFormat="1" applyFont="1" applyFill="1" applyBorder="1" applyAlignment="1">
      <alignment horizontal="right" vertical="center"/>
    </xf>
    <xf numFmtId="0" fontId="43" fillId="0" borderId="1" xfId="0" applyFont="1" applyBorder="1" applyAlignment="1">
      <alignment horizontal="distributed" vertical="center" wrapText="1"/>
    </xf>
    <xf numFmtId="0" fontId="43" fillId="0" borderId="3" xfId="0" applyFont="1" applyBorder="1" applyAlignment="1">
      <alignment horizontal="distributed" vertical="center" wrapText="1"/>
    </xf>
    <xf numFmtId="0" fontId="43" fillId="0" borderId="2" xfId="0" applyFont="1" applyBorder="1" applyAlignment="1">
      <alignment horizontal="distributed" vertical="center" wrapText="1"/>
    </xf>
    <xf numFmtId="0" fontId="50" fillId="0" borderId="1" xfId="0" applyFont="1" applyFill="1" applyBorder="1" applyAlignment="1">
      <alignment horizontal="center" vertical="center"/>
    </xf>
    <xf numFmtId="0" fontId="50" fillId="0" borderId="3" xfId="0" applyFont="1" applyFill="1" applyBorder="1" applyAlignment="1">
      <alignment horizontal="center" vertical="center"/>
    </xf>
    <xf numFmtId="0" fontId="43" fillId="0" borderId="15" xfId="0" applyFont="1" applyBorder="1" applyAlignment="1">
      <alignment horizontal="distributed" vertical="center"/>
    </xf>
    <xf numFmtId="0" fontId="43" fillId="0" borderId="13" xfId="0" applyFont="1" applyBorder="1" applyAlignment="1">
      <alignment horizontal="distributed" vertical="center"/>
    </xf>
    <xf numFmtId="0" fontId="43" fillId="0" borderId="12" xfId="0" applyFont="1" applyBorder="1" applyAlignment="1">
      <alignment horizontal="distributed" vertical="center"/>
    </xf>
    <xf numFmtId="0" fontId="43" fillId="0" borderId="16" xfId="0" applyFont="1" applyBorder="1" applyAlignment="1">
      <alignment horizontal="distributed" vertical="center"/>
    </xf>
    <xf numFmtId="0" fontId="43" fillId="0" borderId="0" xfId="0" applyFont="1" applyBorder="1" applyAlignment="1">
      <alignment horizontal="distributed" vertical="center"/>
    </xf>
    <xf numFmtId="0" fontId="43" fillId="0" borderId="17" xfId="0" applyFont="1" applyBorder="1" applyAlignment="1">
      <alignment horizontal="distributed" vertical="center"/>
    </xf>
    <xf numFmtId="0" fontId="43" fillId="0" borderId="4" xfId="0" applyFont="1" applyBorder="1" applyAlignment="1">
      <alignment horizontal="distributed" vertical="center"/>
    </xf>
    <xf numFmtId="0" fontId="43" fillId="0" borderId="5" xfId="0" applyFont="1" applyBorder="1" applyAlignment="1">
      <alignment horizontal="distributed" vertical="center"/>
    </xf>
    <xf numFmtId="0" fontId="43" fillId="0" borderId="6" xfId="0" applyFont="1" applyBorder="1" applyAlignment="1">
      <alignment horizontal="distributed" vertical="center"/>
    </xf>
    <xf numFmtId="178" fontId="9" fillId="2" borderId="16" xfId="0" applyNumberFormat="1" applyFont="1" applyFill="1" applyBorder="1" applyAlignment="1">
      <alignment vertical="center"/>
    </xf>
    <xf numFmtId="178" fontId="9" fillId="2" borderId="17" xfId="0" applyNumberFormat="1" applyFont="1" applyFill="1" applyBorder="1" applyAlignment="1">
      <alignment vertical="center"/>
    </xf>
    <xf numFmtId="3" fontId="9" fillId="0" borderId="16" xfId="0" applyNumberFormat="1" applyFont="1" applyBorder="1" applyAlignment="1">
      <alignment vertical="center"/>
    </xf>
    <xf numFmtId="3" fontId="9" fillId="0" borderId="17" xfId="0" applyNumberFormat="1" applyFont="1" applyBorder="1" applyAlignment="1">
      <alignment vertical="center"/>
    </xf>
    <xf numFmtId="4" fontId="31" fillId="0" borderId="16" xfId="0" applyNumberFormat="1" applyFont="1" applyFill="1" applyBorder="1" applyAlignment="1">
      <alignment horizontal="right" vertical="center"/>
    </xf>
    <xf numFmtId="4" fontId="31" fillId="0" borderId="17" xfId="0" applyNumberFormat="1" applyFont="1" applyFill="1" applyBorder="1" applyAlignment="1">
      <alignment horizontal="right" vertical="center"/>
    </xf>
    <xf numFmtId="179" fontId="9" fillId="0" borderId="16" xfId="0" applyNumberFormat="1" applyFont="1" applyFill="1" applyBorder="1" applyAlignment="1">
      <alignment vertical="center"/>
    </xf>
    <xf numFmtId="179" fontId="9" fillId="0" borderId="17" xfId="0" applyNumberFormat="1" applyFont="1" applyFill="1" applyBorder="1" applyAlignment="1">
      <alignment vertical="center"/>
    </xf>
    <xf numFmtId="4" fontId="9" fillId="0" borderId="4" xfId="0" applyNumberFormat="1" applyFont="1" applyBorder="1" applyAlignment="1">
      <alignment horizontal="right" vertical="center"/>
    </xf>
    <xf numFmtId="4" fontId="9" fillId="0" borderId="6" xfId="0" applyNumberFormat="1" applyFont="1" applyBorder="1" applyAlignment="1">
      <alignment horizontal="right" vertical="center"/>
    </xf>
    <xf numFmtId="178" fontId="9" fillId="0" borderId="16" xfId="0" applyNumberFormat="1" applyFont="1" applyBorder="1" applyAlignment="1">
      <alignment vertical="center"/>
    </xf>
    <xf numFmtId="178" fontId="9" fillId="0" borderId="17" xfId="0" applyNumberFormat="1" applyFont="1" applyBorder="1" applyAlignment="1">
      <alignment vertical="center"/>
    </xf>
    <xf numFmtId="0" fontId="21" fillId="0" borderId="68" xfId="0" applyFont="1" applyBorder="1" applyAlignment="1">
      <alignment horizontal="distributed" vertical="center"/>
    </xf>
    <xf numFmtId="0" fontId="21" fillId="0" borderId="69" xfId="0" applyFont="1" applyBorder="1" applyAlignment="1">
      <alignment horizontal="distributed" vertical="center"/>
    </xf>
    <xf numFmtId="0" fontId="21" fillId="0" borderId="70" xfId="0" applyFont="1" applyBorder="1" applyAlignment="1">
      <alignment horizontal="distributed" vertical="center"/>
    </xf>
    <xf numFmtId="0" fontId="21" fillId="2" borderId="68" xfId="0" applyFont="1" applyFill="1" applyBorder="1" applyAlignment="1">
      <alignment vertical="center"/>
    </xf>
    <xf numFmtId="0" fontId="21" fillId="2" borderId="69" xfId="0" applyFont="1" applyFill="1" applyBorder="1" applyAlignment="1">
      <alignment vertical="center"/>
    </xf>
    <xf numFmtId="0" fontId="21" fillId="2" borderId="70" xfId="0" applyFont="1" applyFill="1" applyBorder="1" applyAlignment="1">
      <alignment vertical="center"/>
    </xf>
    <xf numFmtId="0" fontId="25" fillId="0" borderId="7" xfId="0" applyFont="1" applyBorder="1" applyAlignment="1">
      <alignment horizontal="center" vertical="center"/>
    </xf>
    <xf numFmtId="0" fontId="25" fillId="0" borderId="15" xfId="0" applyFont="1" applyBorder="1" applyAlignment="1">
      <alignment horizontal="center" vertical="center"/>
    </xf>
    <xf numFmtId="0" fontId="25" fillId="0" borderId="13" xfId="0" applyFont="1" applyBorder="1" applyAlignment="1">
      <alignment horizontal="center" vertical="center"/>
    </xf>
    <xf numFmtId="0" fontId="25" fillId="0" borderId="12" xfId="0" applyFont="1" applyBorder="1" applyAlignment="1">
      <alignment horizontal="center" vertical="center"/>
    </xf>
    <xf numFmtId="0" fontId="21" fillId="0" borderId="18"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4" fontId="9" fillId="2" borderId="16" xfId="0" applyNumberFormat="1" applyFont="1" applyFill="1" applyBorder="1" applyAlignment="1">
      <alignment vertical="center"/>
    </xf>
    <xf numFmtId="4" fontId="9" fillId="2" borderId="17" xfId="0" applyNumberFormat="1" applyFont="1" applyFill="1" applyBorder="1" applyAlignment="1">
      <alignment vertical="center"/>
    </xf>
    <xf numFmtId="0" fontId="21" fillId="0" borderId="1" xfId="0" applyFont="1" applyBorder="1" applyAlignment="1">
      <alignment horizontal="distributed" vertical="center"/>
    </xf>
    <xf numFmtId="0" fontId="21" fillId="0" borderId="3" xfId="0" applyFont="1" applyBorder="1" applyAlignment="1">
      <alignment horizontal="distributed" vertical="center"/>
    </xf>
    <xf numFmtId="0" fontId="21" fillId="0" borderId="2" xfId="0" applyFont="1" applyBorder="1" applyAlignment="1">
      <alignment horizontal="distributed" vertical="center"/>
    </xf>
    <xf numFmtId="0" fontId="21" fillId="2" borderId="1" xfId="0" applyFont="1" applyFill="1" applyBorder="1" applyAlignment="1">
      <alignment vertical="center"/>
    </xf>
    <xf numFmtId="0" fontId="21" fillId="2" borderId="3" xfId="0" applyFont="1" applyFill="1" applyBorder="1" applyAlignment="1">
      <alignment vertical="center"/>
    </xf>
    <xf numFmtId="0" fontId="21" fillId="2" borderId="2" xfId="0" applyFont="1" applyFill="1" applyBorder="1" applyAlignment="1">
      <alignment vertical="center"/>
    </xf>
    <xf numFmtId="0" fontId="21" fillId="0" borderId="1" xfId="0" applyFont="1" applyFill="1" applyBorder="1" applyAlignment="1">
      <alignment horizontal="distributed" vertical="center"/>
    </xf>
    <xf numFmtId="0" fontId="21" fillId="0" borderId="3" xfId="0" applyFont="1" applyFill="1" applyBorder="1" applyAlignment="1">
      <alignment horizontal="distributed" vertical="center"/>
    </xf>
    <xf numFmtId="0" fontId="21" fillId="6" borderId="1" xfId="0" applyFont="1" applyFill="1" applyBorder="1" applyAlignment="1">
      <alignment horizontal="left" vertical="center"/>
    </xf>
    <xf numFmtId="0" fontId="21" fillId="6" borderId="3" xfId="0" applyFont="1" applyFill="1" applyBorder="1" applyAlignment="1">
      <alignment horizontal="left" vertical="center"/>
    </xf>
    <xf numFmtId="0" fontId="21" fillId="6" borderId="2" xfId="0" applyFont="1" applyFill="1" applyBorder="1" applyAlignment="1">
      <alignment horizontal="left" vertical="center"/>
    </xf>
    <xf numFmtId="0" fontId="21" fillId="0" borderId="83" xfId="0" applyFont="1" applyBorder="1" applyAlignment="1">
      <alignment horizontal="distributed" vertical="center"/>
    </xf>
    <xf numFmtId="0" fontId="21" fillId="0" borderId="84" xfId="0" applyFont="1" applyBorder="1" applyAlignment="1">
      <alignment horizontal="distributed" vertical="center"/>
    </xf>
    <xf numFmtId="0" fontId="21" fillId="0" borderId="85" xfId="0" applyFont="1" applyBorder="1" applyAlignment="1">
      <alignment horizontal="distributed" vertical="center"/>
    </xf>
    <xf numFmtId="0" fontId="21" fillId="2" borderId="83" xfId="0" applyFont="1" applyFill="1" applyBorder="1" applyAlignment="1">
      <alignment horizontal="center" vertical="center"/>
    </xf>
    <xf numFmtId="0" fontId="21" fillId="2" borderId="84" xfId="0" applyFont="1" applyFill="1" applyBorder="1" applyAlignment="1">
      <alignment horizontal="center" vertical="center"/>
    </xf>
    <xf numFmtId="0" fontId="21" fillId="2" borderId="85" xfId="0" applyFont="1" applyFill="1" applyBorder="1" applyAlignment="1">
      <alignment horizontal="center" vertical="center"/>
    </xf>
    <xf numFmtId="49" fontId="21" fillId="2" borderId="1" xfId="0" applyNumberFormat="1" applyFont="1" applyFill="1" applyBorder="1" applyAlignment="1">
      <alignment vertical="center"/>
    </xf>
    <xf numFmtId="49" fontId="21" fillId="2" borderId="3" xfId="0" applyNumberFormat="1" applyFont="1" applyFill="1" applyBorder="1" applyAlignment="1">
      <alignment vertical="center"/>
    </xf>
    <xf numFmtId="49" fontId="21" fillId="2" borderId="2" xfId="0" applyNumberFormat="1" applyFont="1" applyFill="1" applyBorder="1" applyAlignment="1">
      <alignment vertical="center"/>
    </xf>
    <xf numFmtId="49" fontId="21" fillId="2" borderId="0" xfId="0" applyNumberFormat="1" applyFont="1" applyFill="1" applyAlignment="1">
      <alignment horizontal="center" vertical="center"/>
    </xf>
    <xf numFmtId="182" fontId="30" fillId="0" borderId="0" xfId="0" applyNumberFormat="1" applyFont="1" applyAlignment="1">
      <alignment vertical="center"/>
    </xf>
    <xf numFmtId="0" fontId="22" fillId="0" borderId="0" xfId="0" applyFont="1" applyAlignment="1">
      <alignment horizontal="right" vertical="center"/>
    </xf>
    <xf numFmtId="0" fontId="22" fillId="0" borderId="0" xfId="0" applyFont="1" applyAlignment="1">
      <alignment horizontal="left" vertical="center"/>
    </xf>
    <xf numFmtId="0" fontId="21" fillId="0" borderId="0" xfId="0" applyFont="1" applyBorder="1" applyAlignment="1">
      <alignment horizontal="center" vertical="center"/>
    </xf>
    <xf numFmtId="176" fontId="22" fillId="6" borderId="0" xfId="0" applyNumberFormat="1" applyFont="1" applyFill="1" applyAlignment="1">
      <alignment vertical="center"/>
    </xf>
    <xf numFmtId="0" fontId="21" fillId="2" borderId="0" xfId="0" applyFont="1" applyFill="1" applyAlignment="1">
      <alignment horizontal="center" vertical="center" wrapText="1"/>
    </xf>
    <xf numFmtId="0" fontId="43" fillId="0" borderId="1" xfId="0" applyFont="1" applyBorder="1" applyAlignment="1">
      <alignment horizontal="left" vertical="center" wrapText="1"/>
    </xf>
    <xf numFmtId="0" fontId="43" fillId="0" borderId="3" xfId="0" applyFont="1" applyBorder="1" applyAlignment="1">
      <alignment horizontal="left" vertical="center" wrapText="1"/>
    </xf>
    <xf numFmtId="0" fontId="43" fillId="0" borderId="2" xfId="0" applyFont="1" applyBorder="1" applyAlignment="1">
      <alignment horizontal="left" vertical="center" wrapText="1"/>
    </xf>
    <xf numFmtId="179" fontId="39" fillId="0" borderId="0" xfId="0" applyNumberFormat="1" applyFont="1" applyAlignment="1">
      <alignment horizontal="center" vertical="center"/>
    </xf>
    <xf numFmtId="0" fontId="50" fillId="0" borderId="16" xfId="0" applyFont="1" applyFill="1" applyBorder="1" applyAlignment="1">
      <alignment vertical="center"/>
    </xf>
    <xf numFmtId="0" fontId="50" fillId="0" borderId="17" xfId="0" applyFont="1" applyFill="1" applyBorder="1" applyAlignment="1">
      <alignment vertical="center"/>
    </xf>
    <xf numFmtId="3" fontId="50" fillId="0" borderId="16" xfId="0" applyNumberFormat="1" applyFont="1" applyBorder="1" applyAlignment="1">
      <alignment vertical="center"/>
    </xf>
    <xf numFmtId="3" fontId="50" fillId="0" borderId="17" xfId="0" applyNumberFormat="1" applyFont="1" applyBorder="1" applyAlignment="1">
      <alignment vertical="center"/>
    </xf>
    <xf numFmtId="178" fontId="50" fillId="0" borderId="16" xfId="0" applyNumberFormat="1" applyFont="1" applyBorder="1" applyAlignment="1">
      <alignment vertical="center"/>
    </xf>
    <xf numFmtId="178" fontId="50" fillId="0" borderId="17" xfId="0" applyNumberFormat="1" applyFont="1" applyBorder="1" applyAlignment="1">
      <alignment vertical="center"/>
    </xf>
    <xf numFmtId="179" fontId="50" fillId="0" borderId="16" xfId="0" applyNumberFormat="1" applyFont="1" applyFill="1" applyBorder="1" applyAlignment="1">
      <alignment vertical="center"/>
    </xf>
    <xf numFmtId="179" fontId="50" fillId="0" borderId="17" xfId="0" applyNumberFormat="1" applyFont="1" applyFill="1" applyBorder="1" applyAlignment="1">
      <alignment vertical="center"/>
    </xf>
    <xf numFmtId="178" fontId="50" fillId="2" borderId="16" xfId="0" applyNumberFormat="1" applyFont="1" applyFill="1" applyBorder="1" applyAlignment="1">
      <alignment vertical="center"/>
    </xf>
    <xf numFmtId="178" fontId="50" fillId="2" borderId="17" xfId="0" applyNumberFormat="1" applyFont="1" applyFill="1" applyBorder="1" applyAlignment="1">
      <alignment vertical="center"/>
    </xf>
    <xf numFmtId="3" fontId="50" fillId="2" borderId="16" xfId="0" applyNumberFormat="1" applyFont="1" applyFill="1" applyBorder="1" applyAlignment="1">
      <alignment vertical="center"/>
    </xf>
    <xf numFmtId="3" fontId="50" fillId="2" borderId="17" xfId="0" applyNumberFormat="1" applyFont="1" applyFill="1" applyBorder="1" applyAlignment="1">
      <alignment vertical="center"/>
    </xf>
    <xf numFmtId="0" fontId="43" fillId="0" borderId="7" xfId="0" applyFont="1" applyBorder="1" applyAlignment="1">
      <alignment horizontal="center" vertical="center"/>
    </xf>
    <xf numFmtId="3" fontId="50" fillId="0" borderId="16" xfId="0" applyNumberFormat="1" applyFont="1" applyFill="1" applyBorder="1" applyAlignment="1">
      <alignment vertical="center"/>
    </xf>
    <xf numFmtId="3" fontId="50" fillId="0" borderId="17" xfId="0" applyNumberFormat="1" applyFont="1" applyFill="1" applyBorder="1" applyAlignment="1">
      <alignmen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47625</xdr:colOff>
      <xdr:row>0</xdr:row>
      <xdr:rowOff>209550</xdr:rowOff>
    </xdr:from>
    <xdr:to>
      <xdr:col>9</xdr:col>
      <xdr:colOff>800100</xdr:colOff>
      <xdr:row>6</xdr:row>
      <xdr:rowOff>47625</xdr:rowOff>
    </xdr:to>
    <xdr:pic>
      <xdr:nvPicPr>
        <xdr:cNvPr id="1716" name="図 4" descr="basic 07.jpg">
          <a:extLst>
            <a:ext uri="{FF2B5EF4-FFF2-40B4-BE49-F238E27FC236}">
              <a16:creationId xmlns:a16="http://schemas.microsoft.com/office/drawing/2014/main" id="{6C4186DC-E11E-45E5-9F2C-223768F2CC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9425" y="209550"/>
          <a:ext cx="16002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28</xdr:row>
      <xdr:rowOff>0</xdr:rowOff>
    </xdr:from>
    <xdr:to>
      <xdr:col>1</xdr:col>
      <xdr:colOff>438150</xdr:colOff>
      <xdr:row>31</xdr:row>
      <xdr:rowOff>171450</xdr:rowOff>
    </xdr:to>
    <xdr:sp macro="" textlink="">
      <xdr:nvSpPr>
        <xdr:cNvPr id="2315" name="Line 1">
          <a:extLst>
            <a:ext uri="{FF2B5EF4-FFF2-40B4-BE49-F238E27FC236}">
              <a16:creationId xmlns:a16="http://schemas.microsoft.com/office/drawing/2014/main" id="{C41D7EC5-1E2A-4B2D-9FE0-8385836B6F62}"/>
            </a:ext>
          </a:extLst>
        </xdr:cNvPr>
        <xdr:cNvSpPr>
          <a:spLocks noChangeShapeType="1"/>
        </xdr:cNvSpPr>
      </xdr:nvSpPr>
      <xdr:spPr bwMode="auto">
        <a:xfrm>
          <a:off x="19050" y="5419725"/>
          <a:ext cx="866775" cy="714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37</xdr:row>
      <xdr:rowOff>85725</xdr:rowOff>
    </xdr:from>
    <xdr:to>
      <xdr:col>8</xdr:col>
      <xdr:colOff>314325</xdr:colOff>
      <xdr:row>37</xdr:row>
      <xdr:rowOff>85725</xdr:rowOff>
    </xdr:to>
    <xdr:cxnSp macro="">
      <xdr:nvCxnSpPr>
        <xdr:cNvPr id="3" name="直線コネクタ 2">
          <a:extLst>
            <a:ext uri="{FF2B5EF4-FFF2-40B4-BE49-F238E27FC236}">
              <a16:creationId xmlns:a16="http://schemas.microsoft.com/office/drawing/2014/main" id="{4FB50F29-97BF-4454-A54A-45E6B9C3A419}"/>
            </a:ext>
          </a:extLst>
        </xdr:cNvPr>
        <xdr:cNvCxnSpPr/>
      </xdr:nvCxnSpPr>
      <xdr:spPr>
        <a:xfrm>
          <a:off x="895350" y="8315325"/>
          <a:ext cx="3000375"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22</xdr:row>
      <xdr:rowOff>85725</xdr:rowOff>
    </xdr:from>
    <xdr:to>
      <xdr:col>10</xdr:col>
      <xdr:colOff>171450</xdr:colOff>
      <xdr:row>22</xdr:row>
      <xdr:rowOff>95250</xdr:rowOff>
    </xdr:to>
    <xdr:cxnSp macro="">
      <xdr:nvCxnSpPr>
        <xdr:cNvPr id="4" name="直線コネクタ 3">
          <a:extLst>
            <a:ext uri="{FF2B5EF4-FFF2-40B4-BE49-F238E27FC236}">
              <a16:creationId xmlns:a16="http://schemas.microsoft.com/office/drawing/2014/main" id="{72EC24A8-3ED2-42ED-A19A-86DC3FE249D0}"/>
            </a:ext>
          </a:extLst>
        </xdr:cNvPr>
        <xdr:cNvCxnSpPr/>
      </xdr:nvCxnSpPr>
      <xdr:spPr>
        <a:xfrm>
          <a:off x="685800" y="4962525"/>
          <a:ext cx="3276600" cy="95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F6EA9377-1D5B-40D2-ADB1-1A5E11C533DF}"/>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CCCE4093-7289-4911-B637-1EB013FCF65F}"/>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60F781BD-A482-4F6F-8D1D-E1BC020DEA18}"/>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FAC76DCD-A059-4EAB-A67D-9015D8AE9283}"/>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AEB5A9C6-1BAA-478A-AFF8-EEEE1A387499}"/>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EF09B683-AF50-4E9E-B675-47FC2B7DFDE2}"/>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8662D210-0834-4F02-AC91-46246FB3EC23}"/>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0A2400F5-3B22-49BC-80A6-7F17E1E94721}"/>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xml"/><Relationship Id="rId1" Type="http://schemas.openxmlformats.org/officeDocument/2006/relationships/printerSettings" Target="../printerSettings/printerSettings25.bin"/><Relationship Id="rId4" Type="http://schemas.openxmlformats.org/officeDocument/2006/relationships/comments" Target="../comments16.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xml"/><Relationship Id="rId1" Type="http://schemas.openxmlformats.org/officeDocument/2006/relationships/printerSettings" Target="../printerSettings/printerSettings43.bin"/><Relationship Id="rId4" Type="http://schemas.openxmlformats.org/officeDocument/2006/relationships/comments" Target="../comments34.xml"/></Relationships>
</file>

<file path=xl/worksheets/_rels/sheet44.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4.xml"/><Relationship Id="rId1" Type="http://schemas.openxmlformats.org/officeDocument/2006/relationships/printerSettings" Target="../printerSettings/printerSettings45.bin"/><Relationship Id="rId4" Type="http://schemas.openxmlformats.org/officeDocument/2006/relationships/comments" Target="../comments36.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view="pageBreakPreview" zoomScaleNormal="100" zoomScaleSheetLayoutView="100" workbookViewId="0">
      <selection activeCell="B26" sqref="B26:E26"/>
    </sheetView>
  </sheetViews>
  <sheetFormatPr defaultColWidth="8.625" defaultRowHeight="21.75" customHeight="1"/>
  <cols>
    <col min="1" max="10" width="11.125" customWidth="1"/>
    <col min="11" max="11" width="1.875" customWidth="1"/>
  </cols>
  <sheetData>
    <row r="1" spans="1:10" ht="21.75" customHeight="1" thickBot="1"/>
    <row r="2" spans="1:10" ht="21.75" customHeight="1" thickTop="1">
      <c r="B2" s="513" t="s">
        <v>841</v>
      </c>
      <c r="C2" s="514"/>
      <c r="D2" s="514"/>
      <c r="E2" s="514"/>
      <c r="F2" s="514"/>
      <c r="G2" s="514"/>
      <c r="H2" s="515"/>
    </row>
    <row r="3" spans="1:10" ht="21.75" customHeight="1">
      <c r="B3" s="516"/>
      <c r="C3" s="517"/>
      <c r="D3" s="517"/>
      <c r="E3" s="517"/>
      <c r="F3" s="517"/>
      <c r="G3" s="517"/>
      <c r="H3" s="518"/>
    </row>
    <row r="4" spans="1:10" ht="21.75" customHeight="1">
      <c r="B4" s="516"/>
      <c r="C4" s="517"/>
      <c r="D4" s="517"/>
      <c r="E4" s="517"/>
      <c r="F4" s="517"/>
      <c r="G4" s="517"/>
      <c r="H4" s="518"/>
    </row>
    <row r="5" spans="1:10" ht="21.75" customHeight="1">
      <c r="B5" s="516"/>
      <c r="C5" s="517"/>
      <c r="D5" s="517"/>
      <c r="E5" s="517"/>
      <c r="F5" s="517"/>
      <c r="G5" s="517"/>
      <c r="H5" s="518"/>
    </row>
    <row r="6" spans="1:10" ht="21.75" customHeight="1" thickBot="1">
      <c r="B6" s="519"/>
      <c r="C6" s="520"/>
      <c r="D6" s="520"/>
      <c r="E6" s="520"/>
      <c r="F6" s="520"/>
      <c r="G6" s="520"/>
      <c r="H6" s="521"/>
      <c r="I6" s="522"/>
      <c r="J6" s="522"/>
    </row>
    <row r="7" spans="1:10" ht="14.25" thickTop="1"/>
    <row r="8" spans="1:10" ht="17.25">
      <c r="A8" s="390" t="s">
        <v>931</v>
      </c>
      <c r="B8" s="62"/>
      <c r="C8" s="62"/>
      <c r="D8" s="62"/>
      <c r="E8" s="62"/>
      <c r="F8" s="62"/>
      <c r="G8" s="62"/>
      <c r="H8" s="62"/>
      <c r="I8" s="62"/>
      <c r="J8" s="62"/>
    </row>
    <row r="9" spans="1:10" ht="17.25">
      <c r="A9" s="390" t="s">
        <v>933</v>
      </c>
      <c r="B9" s="62"/>
      <c r="C9" s="62"/>
      <c r="D9" s="62"/>
      <c r="E9" s="62"/>
      <c r="F9" s="62"/>
      <c r="G9" s="62"/>
      <c r="H9" s="62"/>
      <c r="I9" s="62"/>
      <c r="J9" s="62"/>
    </row>
    <row r="10" spans="1:10" ht="17.25">
      <c r="A10" s="390" t="s">
        <v>932</v>
      </c>
      <c r="B10" s="62"/>
      <c r="C10" s="62"/>
      <c r="D10" s="62"/>
      <c r="E10" s="62"/>
      <c r="F10" s="62"/>
      <c r="G10" s="62"/>
      <c r="H10" s="62"/>
      <c r="I10" s="62"/>
      <c r="J10" s="62"/>
    </row>
    <row r="11" spans="1:10" ht="17.25">
      <c r="A11" s="390" t="s">
        <v>728</v>
      </c>
      <c r="B11" s="62"/>
      <c r="C11" s="62"/>
      <c r="D11" s="62"/>
      <c r="E11" s="62"/>
      <c r="F11" s="62"/>
      <c r="G11" s="62"/>
      <c r="H11" s="62"/>
      <c r="I11" s="62"/>
      <c r="J11" s="62"/>
    </row>
    <row r="12" spans="1:10" ht="17.25" customHeight="1">
      <c r="A12" s="391" t="s">
        <v>935</v>
      </c>
      <c r="B12" s="62"/>
      <c r="C12" s="62"/>
      <c r="D12" s="62"/>
      <c r="E12" s="62"/>
      <c r="F12" s="62"/>
      <c r="G12" s="62"/>
      <c r="H12" s="62"/>
      <c r="I12" s="62"/>
      <c r="J12" s="62"/>
    </row>
    <row r="13" spans="1:10" ht="17.25" customHeight="1">
      <c r="A13" s="392" t="s">
        <v>934</v>
      </c>
      <c r="B13" s="62"/>
      <c r="C13" s="62"/>
      <c r="D13" s="62"/>
      <c r="E13" s="62"/>
      <c r="F13" s="62"/>
      <c r="G13" s="62"/>
      <c r="H13" s="62"/>
      <c r="I13" s="62"/>
      <c r="J13" s="62"/>
    </row>
    <row r="14" spans="1:10" ht="17.25" customHeight="1">
      <c r="A14" s="392" t="s">
        <v>727</v>
      </c>
      <c r="B14" s="22"/>
      <c r="C14" s="22"/>
      <c r="D14" s="22"/>
      <c r="E14" s="22"/>
      <c r="F14" s="22"/>
      <c r="G14" s="22"/>
      <c r="H14" s="22"/>
      <c r="I14" s="22"/>
      <c r="J14" s="22"/>
    </row>
    <row r="15" spans="1:10" ht="17.25" customHeight="1">
      <c r="A15" s="392" t="s">
        <v>936</v>
      </c>
      <c r="B15" s="22"/>
      <c r="C15" s="22"/>
      <c r="D15" s="22"/>
      <c r="E15" s="22"/>
      <c r="F15" s="22"/>
      <c r="G15" s="22"/>
      <c r="H15" s="22"/>
      <c r="I15" s="22"/>
      <c r="J15" s="22"/>
    </row>
    <row r="16" spans="1:10" ht="17.25" customHeight="1">
      <c r="A16" s="392" t="s">
        <v>937</v>
      </c>
      <c r="B16" s="22"/>
      <c r="C16" s="22"/>
      <c r="D16" s="22"/>
      <c r="E16" s="22"/>
      <c r="F16" s="22"/>
      <c r="G16" s="22"/>
      <c r="H16" s="22"/>
      <c r="I16" s="22"/>
      <c r="J16" s="22"/>
    </row>
    <row r="17" spans="1:10" ht="17.25" customHeight="1">
      <c r="A17" s="392" t="s">
        <v>943</v>
      </c>
      <c r="B17" s="22"/>
      <c r="C17" s="22"/>
      <c r="D17" s="22"/>
      <c r="E17" s="22"/>
      <c r="F17" s="22"/>
      <c r="G17" s="22"/>
      <c r="H17" s="22"/>
      <c r="I17" s="22"/>
      <c r="J17" s="22"/>
    </row>
    <row r="18" spans="1:10" ht="17.25" customHeight="1">
      <c r="A18" s="392" t="s">
        <v>944</v>
      </c>
      <c r="B18" s="22"/>
      <c r="C18" s="22"/>
      <c r="D18" s="22"/>
      <c r="E18" s="22"/>
      <c r="F18" s="22"/>
      <c r="G18" s="22"/>
      <c r="H18" s="22"/>
      <c r="I18" s="22"/>
      <c r="J18" s="22"/>
    </row>
    <row r="19" spans="1:10" ht="10.5" customHeight="1" thickBot="1">
      <c r="A19" s="9"/>
    </row>
    <row r="20" spans="1:10" ht="21" customHeight="1" thickBot="1">
      <c r="A20" s="523" t="s">
        <v>208</v>
      </c>
      <c r="B20" s="524"/>
      <c r="C20" s="524"/>
      <c r="D20" s="524"/>
      <c r="E20" s="524"/>
      <c r="F20" s="524"/>
      <c r="G20" s="524"/>
      <c r="H20" s="524"/>
      <c r="I20" s="524"/>
      <c r="J20" s="525"/>
    </row>
    <row r="21" spans="1:10" ht="21" customHeight="1">
      <c r="A21" s="28"/>
      <c r="B21" s="529" t="s">
        <v>209</v>
      </c>
      <c r="C21" s="529"/>
      <c r="D21" s="529"/>
      <c r="E21" s="530"/>
      <c r="F21" s="99" t="s">
        <v>606</v>
      </c>
      <c r="G21" s="499" t="s">
        <v>225</v>
      </c>
      <c r="H21" s="500"/>
      <c r="I21" s="500"/>
      <c r="J21" s="501"/>
    </row>
    <row r="22" spans="1:10" ht="21" customHeight="1">
      <c r="A22" s="34"/>
      <c r="B22" s="504" t="s">
        <v>652</v>
      </c>
      <c r="C22" s="505"/>
      <c r="D22" s="505"/>
      <c r="E22" s="506"/>
      <c r="F22" s="393" t="s">
        <v>513</v>
      </c>
      <c r="G22" s="531" t="s">
        <v>515</v>
      </c>
      <c r="H22" s="532"/>
      <c r="I22" s="532"/>
      <c r="J22" s="533"/>
    </row>
    <row r="23" spans="1:10" ht="21" customHeight="1">
      <c r="A23" s="34" t="s">
        <v>233</v>
      </c>
      <c r="B23" s="502" t="s">
        <v>210</v>
      </c>
      <c r="C23" s="502"/>
      <c r="D23" s="502"/>
      <c r="E23" s="503"/>
      <c r="F23" s="99" t="s">
        <v>607</v>
      </c>
      <c r="G23" s="510" t="s">
        <v>608</v>
      </c>
      <c r="H23" s="511"/>
      <c r="I23" s="511"/>
      <c r="J23" s="512"/>
    </row>
    <row r="24" spans="1:10" ht="21" customHeight="1">
      <c r="A24" s="34" t="s">
        <v>300</v>
      </c>
      <c r="B24" s="502" t="s">
        <v>211</v>
      </c>
      <c r="C24" s="502"/>
      <c r="D24" s="502"/>
      <c r="E24" s="503"/>
      <c r="F24" s="99" t="s">
        <v>514</v>
      </c>
      <c r="G24" s="499" t="s">
        <v>516</v>
      </c>
      <c r="H24" s="500"/>
      <c r="I24" s="500"/>
      <c r="J24" s="501"/>
    </row>
    <row r="25" spans="1:10" ht="21" customHeight="1">
      <c r="A25" s="34" t="s">
        <v>301</v>
      </c>
      <c r="B25" s="502" t="s">
        <v>51</v>
      </c>
      <c r="C25" s="502"/>
      <c r="D25" s="502"/>
      <c r="E25" s="503"/>
      <c r="F25" s="27" t="s">
        <v>292</v>
      </c>
      <c r="G25" s="499" t="s">
        <v>226</v>
      </c>
      <c r="H25" s="500"/>
      <c r="I25" s="500"/>
      <c r="J25" s="501"/>
    </row>
    <row r="26" spans="1:10" ht="21" customHeight="1">
      <c r="A26" s="34" t="s">
        <v>302</v>
      </c>
      <c r="B26" s="502" t="s">
        <v>58</v>
      </c>
      <c r="C26" s="502"/>
      <c r="D26" s="502"/>
      <c r="E26" s="503"/>
      <c r="F26" s="27" t="s">
        <v>293</v>
      </c>
      <c r="G26" s="499" t="s">
        <v>227</v>
      </c>
      <c r="H26" s="500"/>
      <c r="I26" s="500"/>
      <c r="J26" s="501"/>
    </row>
    <row r="27" spans="1:10" ht="21" customHeight="1">
      <c r="A27" s="34" t="s">
        <v>303</v>
      </c>
      <c r="B27" s="502" t="s">
        <v>212</v>
      </c>
      <c r="C27" s="502"/>
      <c r="D27" s="502"/>
      <c r="E27" s="503"/>
      <c r="F27" s="27" t="s">
        <v>294</v>
      </c>
      <c r="G27" s="499" t="s">
        <v>228</v>
      </c>
      <c r="H27" s="500"/>
      <c r="I27" s="500"/>
      <c r="J27" s="501"/>
    </row>
    <row r="28" spans="1:10" ht="21" customHeight="1">
      <c r="A28" s="34" t="s">
        <v>304</v>
      </c>
      <c r="B28" s="502" t="s">
        <v>213</v>
      </c>
      <c r="C28" s="502"/>
      <c r="D28" s="502"/>
      <c r="E28" s="503"/>
      <c r="F28" s="27" t="s">
        <v>295</v>
      </c>
      <c r="G28" s="499" t="s">
        <v>433</v>
      </c>
      <c r="H28" s="500"/>
      <c r="I28" s="500"/>
      <c r="J28" s="501"/>
    </row>
    <row r="29" spans="1:10" ht="21" customHeight="1">
      <c r="A29" s="34" t="s">
        <v>305</v>
      </c>
      <c r="B29" s="502" t="s">
        <v>214</v>
      </c>
      <c r="C29" s="502"/>
      <c r="D29" s="502"/>
      <c r="E29" s="503"/>
      <c r="F29" s="99" t="s">
        <v>296</v>
      </c>
      <c r="G29" s="510" t="s">
        <v>654</v>
      </c>
      <c r="H29" s="511"/>
      <c r="I29" s="511"/>
      <c r="J29" s="512"/>
    </row>
    <row r="30" spans="1:10" ht="21" customHeight="1">
      <c r="A30" s="34" t="s">
        <v>306</v>
      </c>
      <c r="B30" s="502" t="s">
        <v>215</v>
      </c>
      <c r="C30" s="502"/>
      <c r="D30" s="502"/>
      <c r="E30" s="503"/>
      <c r="F30" s="99" t="s">
        <v>297</v>
      </c>
      <c r="G30" s="499" t="s">
        <v>655</v>
      </c>
      <c r="H30" s="500"/>
      <c r="I30" s="500"/>
      <c r="J30" s="501"/>
    </row>
    <row r="31" spans="1:10" ht="21" customHeight="1">
      <c r="A31" s="34" t="s">
        <v>307</v>
      </c>
      <c r="B31" s="502" t="s">
        <v>100</v>
      </c>
      <c r="C31" s="502"/>
      <c r="D31" s="502"/>
      <c r="E31" s="503"/>
      <c r="F31" s="99" t="s">
        <v>298</v>
      </c>
      <c r="G31" s="499" t="s">
        <v>656</v>
      </c>
      <c r="H31" s="500"/>
      <c r="I31" s="500"/>
      <c r="J31" s="501"/>
    </row>
    <row r="32" spans="1:10" ht="21" customHeight="1">
      <c r="A32" s="34" t="s">
        <v>308</v>
      </c>
      <c r="B32" s="502" t="s">
        <v>216</v>
      </c>
      <c r="C32" s="502"/>
      <c r="D32" s="502"/>
      <c r="E32" s="503"/>
      <c r="F32" s="99" t="s">
        <v>299</v>
      </c>
      <c r="G32" s="499" t="s">
        <v>657</v>
      </c>
      <c r="H32" s="500"/>
      <c r="I32" s="500"/>
      <c r="J32" s="501"/>
    </row>
    <row r="33" spans="1:11" ht="21" customHeight="1">
      <c r="A33" s="34" t="s">
        <v>309</v>
      </c>
      <c r="B33" s="502" t="s">
        <v>217</v>
      </c>
      <c r="C33" s="502"/>
      <c r="D33" s="502"/>
      <c r="E33" s="503"/>
      <c r="F33" s="99" t="s">
        <v>434</v>
      </c>
      <c r="G33" s="499" t="s">
        <v>658</v>
      </c>
      <c r="H33" s="500"/>
      <c r="I33" s="500"/>
      <c r="J33" s="501"/>
    </row>
    <row r="34" spans="1:11" ht="21" customHeight="1">
      <c r="A34" s="34" t="s">
        <v>310</v>
      </c>
      <c r="B34" s="502" t="s">
        <v>218</v>
      </c>
      <c r="C34" s="502"/>
      <c r="D34" s="502"/>
      <c r="E34" s="503"/>
      <c r="F34" s="99" t="s">
        <v>653</v>
      </c>
      <c r="G34" s="499" t="s">
        <v>229</v>
      </c>
      <c r="H34" s="500"/>
      <c r="I34" s="500"/>
      <c r="J34" s="501"/>
    </row>
    <row r="35" spans="1:11" ht="21" customHeight="1">
      <c r="A35" s="394" t="s">
        <v>311</v>
      </c>
      <c r="B35" s="539" t="s">
        <v>219</v>
      </c>
      <c r="C35" s="539"/>
      <c r="D35" s="539"/>
      <c r="E35" s="540"/>
      <c r="F35" s="99" t="s">
        <v>659</v>
      </c>
      <c r="G35" s="499" t="s">
        <v>230</v>
      </c>
      <c r="H35" s="500"/>
      <c r="I35" s="500"/>
      <c r="J35" s="501"/>
    </row>
    <row r="36" spans="1:11" ht="21" customHeight="1">
      <c r="A36" s="27" t="s">
        <v>312</v>
      </c>
      <c r="B36" s="507" t="s">
        <v>666</v>
      </c>
      <c r="C36" s="508"/>
      <c r="D36" s="508"/>
      <c r="E36" s="509"/>
      <c r="F36" s="99" t="s">
        <v>660</v>
      </c>
      <c r="G36" s="499" t="s">
        <v>609</v>
      </c>
      <c r="H36" s="500"/>
      <c r="I36" s="500"/>
      <c r="J36" s="501"/>
    </row>
    <row r="37" spans="1:11" ht="21" customHeight="1">
      <c r="A37" s="34" t="s">
        <v>313</v>
      </c>
      <c r="B37" s="502" t="s">
        <v>220</v>
      </c>
      <c r="C37" s="502"/>
      <c r="D37" s="502"/>
      <c r="E37" s="503"/>
      <c r="F37" s="99" t="s">
        <v>661</v>
      </c>
      <c r="G37" s="499" t="s">
        <v>610</v>
      </c>
      <c r="H37" s="500"/>
      <c r="I37" s="500"/>
      <c r="J37" s="501"/>
    </row>
    <row r="38" spans="1:11" ht="21" customHeight="1">
      <c r="A38" s="34" t="s">
        <v>314</v>
      </c>
      <c r="B38" s="504" t="s">
        <v>221</v>
      </c>
      <c r="C38" s="505"/>
      <c r="D38" s="505"/>
      <c r="E38" s="506"/>
      <c r="F38" s="99" t="s">
        <v>662</v>
      </c>
      <c r="G38" s="499" t="s">
        <v>611</v>
      </c>
      <c r="H38" s="500"/>
      <c r="I38" s="500"/>
      <c r="J38" s="501"/>
    </row>
    <row r="39" spans="1:11" ht="21" customHeight="1">
      <c r="A39" s="34" t="s">
        <v>315</v>
      </c>
      <c r="B39" s="504" t="s">
        <v>222</v>
      </c>
      <c r="C39" s="505"/>
      <c r="D39" s="505"/>
      <c r="E39" s="506"/>
      <c r="F39" s="99" t="s">
        <v>663</v>
      </c>
      <c r="G39" s="499" t="s">
        <v>611</v>
      </c>
      <c r="H39" s="500"/>
      <c r="I39" s="500"/>
      <c r="J39" s="501"/>
    </row>
    <row r="40" spans="1:11" ht="21" customHeight="1">
      <c r="A40" s="318" t="s">
        <v>316</v>
      </c>
      <c r="B40" s="499" t="s">
        <v>669</v>
      </c>
      <c r="C40" s="500"/>
      <c r="D40" s="500"/>
      <c r="E40" s="501"/>
      <c r="F40" s="27" t="s">
        <v>374</v>
      </c>
      <c r="G40" s="499" t="s">
        <v>612</v>
      </c>
      <c r="H40" s="500"/>
      <c r="I40" s="500"/>
      <c r="J40" s="501"/>
    </row>
    <row r="41" spans="1:11" ht="21" customHeight="1">
      <c r="A41" s="318" t="s">
        <v>317</v>
      </c>
      <c r="B41" s="504" t="s">
        <v>184</v>
      </c>
      <c r="C41" s="505"/>
      <c r="D41" s="505"/>
      <c r="E41" s="506"/>
      <c r="F41" s="27" t="s">
        <v>375</v>
      </c>
      <c r="G41" s="499" t="s">
        <v>613</v>
      </c>
      <c r="H41" s="500"/>
      <c r="I41" s="500"/>
      <c r="J41" s="501"/>
    </row>
    <row r="42" spans="1:11" ht="21" customHeight="1">
      <c r="A42" s="99" t="s">
        <v>834</v>
      </c>
      <c r="B42" s="536" t="s">
        <v>731</v>
      </c>
      <c r="C42" s="537"/>
      <c r="D42" s="537"/>
      <c r="E42" s="538"/>
      <c r="F42" s="27" t="s">
        <v>376</v>
      </c>
      <c r="G42" s="499" t="s">
        <v>614</v>
      </c>
      <c r="H42" s="500"/>
      <c r="I42" s="500"/>
      <c r="J42" s="501"/>
    </row>
    <row r="43" spans="1:11" ht="21" customHeight="1">
      <c r="A43" s="99" t="s">
        <v>835</v>
      </c>
      <c r="B43" s="536" t="s">
        <v>777</v>
      </c>
      <c r="C43" s="537"/>
      <c r="D43" s="537"/>
      <c r="E43" s="538"/>
      <c r="F43" s="27" t="s">
        <v>377</v>
      </c>
      <c r="G43" s="499" t="s">
        <v>615</v>
      </c>
      <c r="H43" s="500"/>
      <c r="I43" s="500"/>
      <c r="J43" s="501"/>
    </row>
    <row r="44" spans="1:11" ht="21" customHeight="1">
      <c r="A44" s="27" t="s">
        <v>234</v>
      </c>
      <c r="B44" s="499" t="s">
        <v>223</v>
      </c>
      <c r="C44" s="500"/>
      <c r="D44" s="500"/>
      <c r="E44" s="501"/>
      <c r="F44" s="27" t="s">
        <v>378</v>
      </c>
      <c r="G44" s="499" t="s">
        <v>665</v>
      </c>
      <c r="H44" s="500"/>
      <c r="I44" s="500"/>
      <c r="J44" s="501"/>
    </row>
    <row r="45" spans="1:11" ht="21" customHeight="1" thickBot="1">
      <c r="A45" s="377" t="s">
        <v>291</v>
      </c>
      <c r="B45" s="526" t="s">
        <v>224</v>
      </c>
      <c r="C45" s="527"/>
      <c r="D45" s="527"/>
      <c r="E45" s="528"/>
      <c r="F45" s="377" t="s">
        <v>664</v>
      </c>
      <c r="G45" s="526" t="s">
        <v>616</v>
      </c>
      <c r="H45" s="527"/>
      <c r="I45" s="527"/>
      <c r="J45" s="528"/>
    </row>
    <row r="47" spans="1:11" ht="21.75" customHeight="1">
      <c r="A47" s="534" t="s">
        <v>231</v>
      </c>
      <c r="B47" s="534"/>
      <c r="C47" s="534"/>
      <c r="D47" s="534"/>
      <c r="E47" s="534"/>
      <c r="F47" s="534"/>
      <c r="G47" s="534"/>
      <c r="H47" s="534"/>
      <c r="I47" s="534"/>
      <c r="J47" s="534"/>
      <c r="K47" s="534"/>
    </row>
    <row r="48" spans="1:11" ht="21.75" customHeight="1">
      <c r="A48" s="535" t="s">
        <v>459</v>
      </c>
      <c r="B48" s="535"/>
      <c r="C48" s="535"/>
      <c r="D48" s="535"/>
      <c r="E48" s="535"/>
      <c r="F48" s="535"/>
      <c r="G48" s="535"/>
      <c r="H48" s="535"/>
      <c r="I48" s="535"/>
      <c r="J48" s="535"/>
      <c r="K48" s="535"/>
    </row>
  </sheetData>
  <mergeCells count="55">
    <mergeCell ref="A47:K47"/>
    <mergeCell ref="A48:K48"/>
    <mergeCell ref="B31:E31"/>
    <mergeCell ref="B33:E33"/>
    <mergeCell ref="G34:J34"/>
    <mergeCell ref="B43:E43"/>
    <mergeCell ref="G35:J35"/>
    <mergeCell ref="B42:E42"/>
    <mergeCell ref="B34:E34"/>
    <mergeCell ref="B35:E35"/>
    <mergeCell ref="B37:E37"/>
    <mergeCell ref="B38:E38"/>
    <mergeCell ref="B39:E39"/>
    <mergeCell ref="B41:E41"/>
    <mergeCell ref="B40:E40"/>
    <mergeCell ref="G36:J36"/>
    <mergeCell ref="B2:H6"/>
    <mergeCell ref="I6:J6"/>
    <mergeCell ref="B27:E27"/>
    <mergeCell ref="A20:J20"/>
    <mergeCell ref="G45:J45"/>
    <mergeCell ref="B45:E45"/>
    <mergeCell ref="B21:E21"/>
    <mergeCell ref="B23:E23"/>
    <mergeCell ref="B24:E24"/>
    <mergeCell ref="B29:E29"/>
    <mergeCell ref="G21:J21"/>
    <mergeCell ref="G22:J22"/>
    <mergeCell ref="G40:J40"/>
    <mergeCell ref="G41:J41"/>
    <mergeCell ref="G42:J42"/>
    <mergeCell ref="G43:J43"/>
    <mergeCell ref="G37:J37"/>
    <mergeCell ref="G38:J38"/>
    <mergeCell ref="G39:J39"/>
    <mergeCell ref="B22:E22"/>
    <mergeCell ref="B44:E44"/>
    <mergeCell ref="G44:J44"/>
    <mergeCell ref="B36:E36"/>
    <mergeCell ref="B25:E25"/>
    <mergeCell ref="B26:E26"/>
    <mergeCell ref="G23:J23"/>
    <mergeCell ref="G31:J31"/>
    <mergeCell ref="G32:J32"/>
    <mergeCell ref="G33:J33"/>
    <mergeCell ref="G29:J29"/>
    <mergeCell ref="B30:E30"/>
    <mergeCell ref="B32:E32"/>
    <mergeCell ref="G30:J30"/>
    <mergeCell ref="B28:E28"/>
    <mergeCell ref="G24:J24"/>
    <mergeCell ref="G25:J25"/>
    <mergeCell ref="G26:J26"/>
    <mergeCell ref="G27:J27"/>
    <mergeCell ref="G28:J28"/>
  </mergeCells>
  <phoneticPr fontId="3"/>
  <hyperlinks>
    <hyperlink ref="B21:E21" location="入力シート!A1" display="入力シート" xr:uid="{00000000-0004-0000-0000-000000000000}"/>
    <hyperlink ref="B23:E23" location="届出1!A1" display="候補者届出書（本人届出用）" xr:uid="{00000000-0004-0000-0000-000001000000}"/>
    <hyperlink ref="B24:E24" location="届出2!A1" display="宣誓書" xr:uid="{00000000-0004-0000-0000-000002000000}"/>
    <hyperlink ref="B25:E25" location="届出3!A1" display="所属党派証明書" xr:uid="{00000000-0004-0000-0000-000003000000}"/>
    <hyperlink ref="B26:E26" location="届出4!A1" display="通称認定申請書" xr:uid="{00000000-0004-0000-0000-000004000000}"/>
    <hyperlink ref="B27:E27" location="届出5!A1" display="選挙立会人届出書" xr:uid="{00000000-0004-0000-0000-000005000000}"/>
    <hyperlink ref="B28:E28" location="届出6!A1" display="選挙立会人承諾書" xr:uid="{00000000-0004-0000-0000-000006000000}"/>
    <hyperlink ref="B29:E29" location="届出7!A1" display="開票立会人届出書" xr:uid="{00000000-0004-0000-0000-000007000000}"/>
    <hyperlink ref="B30:E30" location="届出8!A1" display="開票立会人承諾書" xr:uid="{00000000-0004-0000-0000-000008000000}"/>
    <hyperlink ref="B31:E31" location="届出9!A1" display="選挙事務所設置届出書" xr:uid="{00000000-0004-0000-0000-000009000000}"/>
    <hyperlink ref="B32:E32" location="届出10!A1" display="選挙事務所異動届出書" xr:uid="{00000000-0004-0000-0000-00000A000000}"/>
    <hyperlink ref="B33:E33" location="届出11!A1" display="出納責任者選任届" xr:uid="{00000000-0004-0000-0000-00000B000000}"/>
    <hyperlink ref="B34:E34" location="届出12!A1" display="出納責任者異動届" xr:uid="{00000000-0004-0000-0000-00000C000000}"/>
    <hyperlink ref="B35:E35" location="届出13!A1" display="出納責任者職務代行届" xr:uid="{00000000-0004-0000-0000-00000D000000}"/>
    <hyperlink ref="B37:E37" location="届出15!A1" display="選挙公報掲載申請書" xr:uid="{00000000-0004-0000-0000-00000E000000}"/>
    <hyperlink ref="G21:J21" location="公営3その1!A1" display="請求書（選挙運動用自動車の使用）" xr:uid="{00000000-0004-0000-0000-00000F000000}"/>
    <hyperlink ref="G22:J22" location="公営3内訳1!A1" display="公営3別紙内訳１　請求内訳書（運送契約）" xr:uid="{00000000-0004-0000-0000-000010000000}"/>
    <hyperlink ref="G23:J23" location="公営3その2!A1" display="請求書（運送契約以外の場合）" xr:uid="{00000000-0004-0000-0000-000011000000}"/>
    <hyperlink ref="B41:E41" location="届出19!A1" display="個人演説会開催申出書" xr:uid="{00000000-0004-0000-0000-000012000000}"/>
    <hyperlink ref="B40:E40" location="届出18!A1" display="選挙運動のために頒布するビラについて（届出）" xr:uid="{00000000-0004-0000-0000-000013000000}"/>
    <hyperlink ref="B36:E36" location="届出14!A1" display="（報酬を支給する選挙運動のために使用する者の）届出書" xr:uid="{00000000-0004-0000-0000-000014000000}"/>
    <hyperlink ref="B38:E38" location="届出16!A1" display="選挙公報掲載文修正申請書" xr:uid="{00000000-0004-0000-0000-000015000000}"/>
    <hyperlink ref="B39:E39" location="届出17!A1" display="選挙公報掲載文撤回申請書" xr:uid="{00000000-0004-0000-0000-000016000000}"/>
    <hyperlink ref="B22:E22" location="開票立会人入力シート!A1" display="開票立会人入力シート" xr:uid="{00000000-0004-0000-0000-000017000000}"/>
    <hyperlink ref="G40:J40" location="契約１!A1" display="運送契約書例（一般運送契約用）" xr:uid="{00000000-0004-0000-0000-000018000000}"/>
    <hyperlink ref="G41:J41" location="契約２!A1" display="車輌賃貸借契約書例（自動車の借入れ契約用）" xr:uid="{00000000-0004-0000-0000-000019000000}"/>
    <hyperlink ref="G42:J42" location="契約３!A1" display="選挙運動用自動車燃料供給契約書例（燃料供給の契約用）" xr:uid="{00000000-0004-0000-0000-00001A000000}"/>
    <hyperlink ref="G43:J43" location="契約４!A1" display="自動車運転契約書例（運転手の雇用契約用）" xr:uid="{00000000-0004-0000-0000-00001B000000}"/>
    <hyperlink ref="G44:J44" location="契約５!A1" display="選挙運動用ビラ作成契約書例" xr:uid="{00000000-0004-0000-0000-00001C000000}"/>
    <hyperlink ref="G45:J45" location="契約６!A1" display="選挙運動用ポスター作成契約書例" xr:uid="{00000000-0004-0000-0000-00001D000000}"/>
    <hyperlink ref="G24:J24" location="公営3内訳2!A1" display="公営3別紙内訳２　請求内訳書（運送契約以外の場合）" xr:uid="{00000000-0004-0000-0000-00001E000000}"/>
    <hyperlink ref="G25:J25" location="公営4!A1" display="自動車燃料代確認申請書" xr:uid="{00000000-0004-0000-0000-00001F000000}"/>
    <hyperlink ref="G26:J26" location="公営5!A1" display="自動車燃料代確認書" xr:uid="{00000000-0004-0000-0000-000020000000}"/>
    <hyperlink ref="G27:J27" location="公営6!A1" display="選挙運動用自動車使用証明書（燃料）" xr:uid="{00000000-0004-0000-0000-000021000000}"/>
    <hyperlink ref="G28:J28" location="公営７!A1" display="選挙運動用自動車使用証明書（運転手）" xr:uid="{00000000-0004-0000-0000-000022000000}"/>
    <hyperlink ref="G29:J29" location="公営８!A1" display="ビラ作成契約届出書" xr:uid="{00000000-0004-0000-0000-000023000000}"/>
    <hyperlink ref="G30:J30" location="公営９!A1" display="ビラ作成枚数確認申請書" xr:uid="{00000000-0004-0000-0000-000024000000}"/>
    <hyperlink ref="G31:J31" location="公営１０!A1" display="ビラ作成枚数確認書" xr:uid="{00000000-0004-0000-0000-000025000000}"/>
    <hyperlink ref="G32:J32" location="公営１１!A1" display="ビラ作成証明書" xr:uid="{00000000-0004-0000-0000-000026000000}"/>
    <hyperlink ref="G33:J33" location="公営１２!A1" display="請求書（ビラの作成）" xr:uid="{00000000-0004-0000-0000-000027000000}"/>
    <hyperlink ref="G34:J34" location="公営１３!A1" display="ポスター作成契約届出書" xr:uid="{00000000-0004-0000-0000-000028000000}"/>
    <hyperlink ref="G35:J35" location="公営１４!A1" display="ポスター作成枚数確認申請書" xr:uid="{00000000-0004-0000-0000-000029000000}"/>
    <hyperlink ref="G36:J36" location="公営１５!A1" display="ポスター作成枚数確認書" xr:uid="{00000000-0004-0000-0000-00002A000000}"/>
    <hyperlink ref="G37:J37" location="公営１６!A1" display="ポスター作成証明書" xr:uid="{00000000-0004-0000-0000-00002B000000}"/>
    <hyperlink ref="G38:J38" location="公営１７!A1" display="請求書（ポスターの作成）" xr:uid="{00000000-0004-0000-0000-00002C000000}"/>
    <hyperlink ref="G39:J39" location="公営１７別紙内訳!A1" display="請求書（ポスターの作成）" xr:uid="{00000000-0004-0000-0000-00002D000000}"/>
    <hyperlink ref="B45:E45" location="公営2!A1" display="選挙運動用自動車使用証明書（自動車）" xr:uid="{00000000-0004-0000-0000-00002E000000}"/>
    <hyperlink ref="B44:E44" location="公営1!A1" display="選挙運動用自動車の使用の契約届出書" xr:uid="{00000000-0004-0000-0000-00002F000000}"/>
    <hyperlink ref="B42:E42" location="参考様式1!A1" display="候補者届出事項の異動届出書" xr:uid="{00000000-0004-0000-0000-000030000000}"/>
    <hyperlink ref="B43:E43" location="参考様式2!A1" display="代理人証明書（委任状）" xr:uid="{00000000-0004-0000-0000-000031000000}"/>
  </hyperlinks>
  <pageMargins left="0.78740157480314965" right="0.19685039370078741" top="0.39370078740157483" bottom="0.19685039370078741" header="0.31496062992125984" footer="0.11811023622047245"/>
  <pageSetup paperSize="9" scale="8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01"/>
  <sheetViews>
    <sheetView view="pageBreakPreview" topLeftCell="A34" zoomScaleNormal="100" zoomScaleSheetLayoutView="100" workbookViewId="0">
      <selection activeCell="Q67" sqref="Q67"/>
    </sheetView>
  </sheetViews>
  <sheetFormatPr defaultColWidth="5.875" defaultRowHeight="14.25"/>
  <cols>
    <col min="1" max="13" width="5.875" style="138" customWidth="1"/>
    <col min="14" max="14" width="6.75" style="138" customWidth="1"/>
    <col min="15" max="16384" width="5.875" style="138"/>
  </cols>
  <sheetData>
    <row r="1" spans="1:14">
      <c r="N1" s="164" t="s">
        <v>86</v>
      </c>
    </row>
    <row r="5" spans="1:14" ht="28.5">
      <c r="A5" s="656" t="s">
        <v>88</v>
      </c>
      <c r="B5" s="656"/>
      <c r="C5" s="656"/>
      <c r="D5" s="656"/>
      <c r="E5" s="656"/>
      <c r="F5" s="656"/>
      <c r="G5" s="656"/>
      <c r="H5" s="656"/>
      <c r="I5" s="656"/>
      <c r="J5" s="656"/>
      <c r="K5" s="656"/>
      <c r="L5" s="656"/>
      <c r="M5" s="656"/>
      <c r="N5" s="656"/>
    </row>
    <row r="9" spans="1:14" ht="14.25" customHeight="1">
      <c r="G9" s="138" t="s">
        <v>78</v>
      </c>
    </row>
    <row r="10" spans="1:14" ht="14.25" customHeight="1"/>
    <row r="11" spans="1:14" ht="18.75" customHeight="1">
      <c r="G11" s="138" t="s">
        <v>48</v>
      </c>
      <c r="H11" s="168"/>
      <c r="I11" s="167">
        <f>開票立会人入力シート!K12</f>
        <v>0</v>
      </c>
      <c r="J11" s="168"/>
      <c r="K11" s="168"/>
    </row>
    <row r="12" spans="1:14" ht="18.75" customHeight="1">
      <c r="H12" s="168"/>
      <c r="I12" s="168"/>
      <c r="J12" s="168"/>
      <c r="K12" s="168"/>
    </row>
    <row r="13" spans="1:14" ht="18.75" customHeight="1">
      <c r="G13" s="138" t="s">
        <v>5</v>
      </c>
      <c r="H13" s="168"/>
      <c r="I13" s="167">
        <f>開票立会人入力シート!H12</f>
        <v>0</v>
      </c>
      <c r="J13" s="168"/>
      <c r="K13" s="167">
        <f>開票立会人入力シート!J12</f>
        <v>0</v>
      </c>
    </row>
    <row r="14" spans="1:14" ht="18.75" customHeight="1">
      <c r="H14" s="168"/>
      <c r="I14" s="167"/>
      <c r="J14" s="168"/>
      <c r="K14" s="168"/>
    </row>
    <row r="15" spans="1:14">
      <c r="G15" s="138" t="s">
        <v>49</v>
      </c>
      <c r="I15" s="167">
        <f>開票立会人入力シート!G12</f>
        <v>0</v>
      </c>
      <c r="J15" s="167"/>
      <c r="K15" s="167">
        <f>開票立会人入力シート!I12</f>
        <v>0</v>
      </c>
    </row>
    <row r="16" spans="1:14" ht="14.25" customHeight="1">
      <c r="I16" s="167"/>
      <c r="J16" s="167"/>
      <c r="K16" s="167"/>
    </row>
    <row r="17" spans="1:13" ht="14.25" customHeight="1">
      <c r="H17" s="171" t="s">
        <v>81</v>
      </c>
      <c r="I17" s="664" t="e">
        <f>開票立会人入力シート!R12</f>
        <v>#VALUE!</v>
      </c>
      <c r="J17" s="660"/>
      <c r="K17" s="660"/>
      <c r="L17" s="171" t="s">
        <v>80</v>
      </c>
      <c r="M17" s="172"/>
    </row>
    <row r="18" spans="1:13" ht="14.25" customHeight="1"/>
    <row r="19" spans="1:13" ht="18.75" customHeight="1">
      <c r="G19" s="168"/>
    </row>
    <row r="20" spans="1:13" ht="14.25" customHeight="1"/>
    <row r="21" spans="1:13" ht="14.25" customHeight="1">
      <c r="A21" s="138" t="s">
        <v>79</v>
      </c>
      <c r="C21" s="167" t="str">
        <f>入力シート!C1</f>
        <v>令和8年4月12日執行青森県議会議員南津軽郡選挙区補欠選挙</v>
      </c>
    </row>
    <row r="22" spans="1:13" ht="14.25" customHeight="1">
      <c r="C22" s="167"/>
    </row>
    <row r="23" spans="1:13" ht="18.75" customHeight="1">
      <c r="G23" s="168"/>
      <c r="J23" s="168"/>
    </row>
    <row r="24" spans="1:13" ht="18.75" customHeight="1">
      <c r="A24" s="138" t="s">
        <v>89</v>
      </c>
      <c r="F24" s="167" t="str">
        <f>開票立会人入力シート!D12</f>
        <v>藤崎町</v>
      </c>
      <c r="G24" s="168"/>
      <c r="H24" s="138" t="s">
        <v>90</v>
      </c>
      <c r="J24" s="168"/>
    </row>
    <row r="25" spans="1:13" ht="18.75" customHeight="1">
      <c r="G25" s="168"/>
      <c r="J25" s="168"/>
    </row>
    <row r="27" spans="1:13">
      <c r="A27" s="138" t="s">
        <v>82</v>
      </c>
    </row>
    <row r="30" spans="1:13">
      <c r="B30" s="654">
        <f>開票立会人入力シート!E12</f>
        <v>0</v>
      </c>
      <c r="C30" s="657"/>
      <c r="D30" s="657"/>
    </row>
    <row r="33" spans="1:14">
      <c r="A33" s="138" t="s">
        <v>870</v>
      </c>
      <c r="I33" s="167"/>
      <c r="J33" s="167">
        <f>入力シート!C23</f>
        <v>0</v>
      </c>
      <c r="M33" s="138" t="s">
        <v>83</v>
      </c>
    </row>
    <row r="34" spans="1:14">
      <c r="I34" s="167"/>
    </row>
    <row r="36" spans="1:14" ht="21">
      <c r="D36" s="159"/>
      <c r="E36" s="159"/>
      <c r="F36" s="160" t="s">
        <v>49</v>
      </c>
      <c r="G36" s="159"/>
      <c r="I36" s="658">
        <f>入力シート!C7</f>
        <v>0</v>
      </c>
      <c r="J36" s="658"/>
      <c r="K36" s="659">
        <f>入力シート!C9</f>
        <v>0</v>
      </c>
      <c r="L36" s="659"/>
    </row>
    <row r="37" spans="1:14" ht="21">
      <c r="D37" s="159"/>
      <c r="E37" s="159"/>
      <c r="F37" s="160"/>
      <c r="G37" s="159"/>
      <c r="I37" s="161"/>
      <c r="J37" s="161"/>
      <c r="K37" s="162"/>
      <c r="L37" s="162"/>
    </row>
    <row r="38" spans="1:14" ht="21">
      <c r="D38" s="159"/>
      <c r="E38" s="159"/>
      <c r="F38" s="160"/>
      <c r="G38" s="159"/>
      <c r="I38" s="161"/>
      <c r="J38" s="161"/>
      <c r="K38" s="162"/>
      <c r="L38" s="162"/>
    </row>
    <row r="39" spans="1:14">
      <c r="B39" s="663" t="str">
        <f>開票立会人入力シート!C12</f>
        <v>藤崎町</v>
      </c>
      <c r="C39" s="663"/>
      <c r="D39" s="185" t="s">
        <v>96</v>
      </c>
      <c r="E39" s="159"/>
      <c r="F39" s="160"/>
      <c r="G39" s="159"/>
      <c r="H39" s="166" t="s">
        <v>37</v>
      </c>
      <c r="J39" s="186"/>
      <c r="L39" s="183"/>
    </row>
    <row r="40" spans="1:14">
      <c r="A40" s="163"/>
    </row>
    <row r="41" spans="1:14">
      <c r="K41" s="187"/>
      <c r="L41" s="187"/>
      <c r="M41" s="164"/>
    </row>
    <row r="42" spans="1:14">
      <c r="K42" s="187"/>
      <c r="L42" s="187"/>
      <c r="M42" s="476"/>
    </row>
    <row r="43" spans="1:14">
      <c r="K43" s="187"/>
      <c r="L43" s="187"/>
      <c r="M43" s="476"/>
    </row>
    <row r="44" spans="1:14">
      <c r="A44" s="138" t="s">
        <v>752</v>
      </c>
    </row>
    <row r="45" spans="1:14">
      <c r="A45" s="138" t="s">
        <v>753</v>
      </c>
    </row>
    <row r="46" spans="1:14">
      <c r="A46" s="138" t="s">
        <v>754</v>
      </c>
    </row>
    <row r="47" spans="1:14">
      <c r="A47" s="138" t="s">
        <v>755</v>
      </c>
    </row>
    <row r="48" spans="1:14">
      <c r="N48" s="330" t="s">
        <v>86</v>
      </c>
    </row>
    <row r="52" spans="1:14" ht="28.5">
      <c r="A52" s="656" t="s">
        <v>88</v>
      </c>
      <c r="B52" s="656"/>
      <c r="C52" s="656"/>
      <c r="D52" s="656"/>
      <c r="E52" s="656"/>
      <c r="F52" s="656"/>
      <c r="G52" s="656"/>
      <c r="H52" s="656"/>
      <c r="I52" s="656"/>
      <c r="J52" s="656"/>
      <c r="K52" s="656"/>
      <c r="L52" s="656"/>
      <c r="M52" s="656"/>
      <c r="N52" s="656"/>
    </row>
    <row r="56" spans="1:14">
      <c r="G56" s="138" t="s">
        <v>78</v>
      </c>
    </row>
    <row r="58" spans="1:14" ht="18.75">
      <c r="G58" s="138" t="s">
        <v>48</v>
      </c>
      <c r="H58" s="168"/>
      <c r="I58" s="376">
        <f>開票立会人入力シート!K13</f>
        <v>0</v>
      </c>
      <c r="J58" s="168"/>
      <c r="K58" s="168"/>
    </row>
    <row r="59" spans="1:14" ht="18.75">
      <c r="H59" s="168"/>
      <c r="I59" s="168"/>
      <c r="J59" s="168"/>
      <c r="K59" s="168"/>
    </row>
    <row r="60" spans="1:14" ht="18.75">
      <c r="G60" s="138" t="s">
        <v>5</v>
      </c>
      <c r="H60" s="168"/>
      <c r="I60" s="167">
        <f>開票立会人入力シート!H13</f>
        <v>0</v>
      </c>
      <c r="J60" s="168"/>
      <c r="K60" s="167">
        <f>開票立会人入力シート!J13</f>
        <v>0</v>
      </c>
    </row>
    <row r="61" spans="1:14" ht="18.75">
      <c r="H61" s="168"/>
      <c r="I61" s="167"/>
      <c r="J61" s="168"/>
      <c r="K61" s="168"/>
    </row>
    <row r="62" spans="1:14">
      <c r="G62" s="138" t="s">
        <v>49</v>
      </c>
      <c r="I62" s="167">
        <f>開票立会人入力シート!G13</f>
        <v>0</v>
      </c>
      <c r="J62" s="167"/>
      <c r="K62" s="167">
        <f>開票立会人入力シート!I13</f>
        <v>0</v>
      </c>
    </row>
    <row r="63" spans="1:14">
      <c r="I63" s="167"/>
      <c r="J63" s="167"/>
      <c r="K63" s="167"/>
    </row>
    <row r="64" spans="1:14">
      <c r="H64" s="329" t="s">
        <v>81</v>
      </c>
      <c r="I64" s="664" t="e">
        <f>開票立会人入力シート!R13</f>
        <v>#VALUE!</v>
      </c>
      <c r="J64" s="660"/>
      <c r="K64" s="660"/>
      <c r="L64" s="329" t="s">
        <v>80</v>
      </c>
      <c r="M64" s="172"/>
    </row>
    <row r="66" spans="1:13" ht="18.75">
      <c r="G66" s="168"/>
    </row>
    <row r="68" spans="1:13">
      <c r="A68" s="138" t="s">
        <v>79</v>
      </c>
      <c r="C68" s="167" t="str">
        <f>入力シート!C1</f>
        <v>令和8年4月12日執行青森県議会議員南津軽郡選挙区補欠選挙</v>
      </c>
    </row>
    <row r="69" spans="1:13">
      <c r="C69" s="167"/>
    </row>
    <row r="70" spans="1:13" ht="18.75">
      <c r="G70" s="168"/>
      <c r="J70" s="168"/>
    </row>
    <row r="71" spans="1:13" ht="18.75">
      <c r="A71" s="138" t="s">
        <v>89</v>
      </c>
      <c r="F71" s="167" t="str">
        <f>開票立会人入力シート!D13</f>
        <v>田舎館村</v>
      </c>
      <c r="G71" s="168"/>
      <c r="H71" s="138" t="s">
        <v>90</v>
      </c>
      <c r="J71" s="168"/>
    </row>
    <row r="72" spans="1:13" ht="18.75">
      <c r="G72" s="168"/>
      <c r="J72" s="168"/>
    </row>
    <row r="74" spans="1:13">
      <c r="A74" s="138" t="s">
        <v>82</v>
      </c>
    </row>
    <row r="77" spans="1:13">
      <c r="B77" s="654">
        <f>開票立会人入力シート!E13</f>
        <v>0</v>
      </c>
      <c r="C77" s="657"/>
      <c r="D77" s="657"/>
    </row>
    <row r="80" spans="1:13">
      <c r="A80" s="138" t="s">
        <v>870</v>
      </c>
      <c r="I80" s="167"/>
      <c r="J80" s="167">
        <f>入力シート!C23</f>
        <v>0</v>
      </c>
      <c r="M80" s="138" t="s">
        <v>83</v>
      </c>
    </row>
    <row r="81" spans="1:13">
      <c r="I81" s="167"/>
    </row>
    <row r="83" spans="1:13" ht="21">
      <c r="D83" s="323"/>
      <c r="E83" s="323"/>
      <c r="F83" s="160" t="s">
        <v>49</v>
      </c>
      <c r="G83" s="323"/>
      <c r="I83" s="658">
        <f>入力シート!C7</f>
        <v>0</v>
      </c>
      <c r="J83" s="658"/>
      <c r="K83" s="659">
        <f>入力シート!C9</f>
        <v>0</v>
      </c>
      <c r="L83" s="659"/>
    </row>
    <row r="84" spans="1:13" ht="21">
      <c r="D84" s="323"/>
      <c r="E84" s="323"/>
      <c r="F84" s="160"/>
      <c r="G84" s="323"/>
      <c r="I84" s="324"/>
      <c r="J84" s="324"/>
      <c r="K84" s="325"/>
      <c r="L84" s="325"/>
    </row>
    <row r="85" spans="1:13" ht="21">
      <c r="D85" s="323"/>
      <c r="E85" s="323"/>
      <c r="F85" s="160"/>
      <c r="G85" s="323"/>
      <c r="I85" s="324"/>
      <c r="J85" s="324"/>
      <c r="K85" s="325"/>
      <c r="L85" s="325"/>
    </row>
    <row r="86" spans="1:13">
      <c r="B86" s="663" t="str">
        <f>開票立会人入力シート!C13</f>
        <v>田舎館村</v>
      </c>
      <c r="C86" s="663"/>
      <c r="D86" s="185" t="s">
        <v>96</v>
      </c>
      <c r="E86" s="323"/>
      <c r="F86" s="160"/>
      <c r="G86" s="323"/>
      <c r="H86" s="326" t="s">
        <v>37</v>
      </c>
      <c r="J86" s="186"/>
      <c r="L86" s="328"/>
    </row>
    <row r="87" spans="1:13">
      <c r="A87" s="163"/>
    </row>
    <row r="88" spans="1:13">
      <c r="K88" s="187"/>
      <c r="L88" s="187"/>
      <c r="M88" s="330"/>
    </row>
    <row r="89" spans="1:13">
      <c r="K89" s="187"/>
      <c r="L89" s="187"/>
      <c r="M89" s="476"/>
    </row>
    <row r="90" spans="1:13">
      <c r="K90" s="187"/>
      <c r="L90" s="187"/>
      <c r="M90" s="476"/>
    </row>
    <row r="91" spans="1:13">
      <c r="A91" s="138" t="s">
        <v>752</v>
      </c>
    </row>
    <row r="92" spans="1:13">
      <c r="A92" s="138" t="s">
        <v>753</v>
      </c>
    </row>
    <row r="93" spans="1:13">
      <c r="A93" s="138" t="s">
        <v>754</v>
      </c>
    </row>
    <row r="94" spans="1:13">
      <c r="A94" s="138" t="s">
        <v>755</v>
      </c>
    </row>
    <row r="96" spans="1:13" ht="21">
      <c r="D96" s="323"/>
      <c r="E96" s="323"/>
      <c r="F96" s="160"/>
      <c r="G96" s="323"/>
      <c r="I96" s="658"/>
      <c r="J96" s="658"/>
      <c r="K96" s="659"/>
      <c r="L96" s="659"/>
    </row>
    <row r="97" spans="1:13" ht="21">
      <c r="D97" s="323"/>
      <c r="E97" s="323"/>
      <c r="F97" s="160"/>
      <c r="G97" s="323"/>
      <c r="I97" s="324"/>
      <c r="J97" s="324"/>
      <c r="K97" s="325"/>
      <c r="L97" s="325"/>
    </row>
    <row r="98" spans="1:13" ht="21">
      <c r="D98" s="323"/>
      <c r="E98" s="323"/>
      <c r="F98" s="160"/>
      <c r="G98" s="323"/>
      <c r="I98" s="324"/>
      <c r="J98" s="324"/>
      <c r="K98" s="325"/>
      <c r="L98" s="325"/>
    </row>
    <row r="99" spans="1:13">
      <c r="B99" s="663"/>
      <c r="C99" s="663"/>
      <c r="D99" s="185"/>
      <c r="E99" s="323"/>
      <c r="F99" s="160"/>
      <c r="G99" s="323"/>
      <c r="H99" s="326"/>
      <c r="J99" s="186"/>
      <c r="L99" s="328"/>
    </row>
    <row r="100" spans="1:13">
      <c r="A100" s="163"/>
    </row>
    <row r="101" spans="1:13">
      <c r="K101" s="187"/>
      <c r="L101" s="187"/>
      <c r="M101" s="330"/>
    </row>
  </sheetData>
  <mergeCells count="15">
    <mergeCell ref="B39:C39"/>
    <mergeCell ref="A5:N5"/>
    <mergeCell ref="B30:D30"/>
    <mergeCell ref="I36:J36"/>
    <mergeCell ref="K36:L36"/>
    <mergeCell ref="I17:K17"/>
    <mergeCell ref="I96:J96"/>
    <mergeCell ref="K96:L96"/>
    <mergeCell ref="B99:C99"/>
    <mergeCell ref="A52:N52"/>
    <mergeCell ref="I64:K64"/>
    <mergeCell ref="B77:D77"/>
    <mergeCell ref="I83:J83"/>
    <mergeCell ref="K83:L83"/>
    <mergeCell ref="B86:C86"/>
  </mergeCells>
  <phoneticPr fontId="3"/>
  <pageMargins left="0.78700000000000003" right="0.78700000000000003" top="0.98399999999999999" bottom="0.98399999999999999" header="0.51200000000000001" footer="0.51200000000000001"/>
  <pageSetup paperSize="9" orientation="portrait" horizontalDpi="200" verticalDpi="200" r:id="rId1"/>
  <headerFooter alignWithMargins="0"/>
  <rowBreaks count="1" manualBreakCount="1">
    <brk id="47"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78"/>
  <sheetViews>
    <sheetView view="pageBreakPreview" topLeftCell="A31" zoomScaleNormal="100" zoomScaleSheetLayoutView="100" workbookViewId="0">
      <selection activeCell="S46" sqref="S46"/>
    </sheetView>
  </sheetViews>
  <sheetFormatPr defaultColWidth="5.875" defaultRowHeight="14.25"/>
  <cols>
    <col min="1" max="13" width="5.875" style="138" customWidth="1"/>
    <col min="14" max="14" width="6.75" style="138" customWidth="1"/>
    <col min="15" max="16384" width="5.875" style="138"/>
  </cols>
  <sheetData>
    <row r="1" spans="1:14">
      <c r="N1" s="164" t="s">
        <v>87</v>
      </c>
    </row>
    <row r="5" spans="1:14" ht="28.5">
      <c r="A5" s="653" t="s">
        <v>85</v>
      </c>
      <c r="B5" s="653"/>
      <c r="C5" s="653"/>
      <c r="D5" s="653"/>
      <c r="E5" s="653"/>
      <c r="F5" s="653"/>
      <c r="G5" s="653"/>
      <c r="H5" s="653"/>
      <c r="I5" s="653"/>
      <c r="J5" s="653"/>
      <c r="K5" s="653"/>
      <c r="L5" s="653"/>
      <c r="M5" s="653"/>
      <c r="N5" s="653"/>
    </row>
    <row r="9" spans="1:14" ht="14.25" customHeight="1"/>
    <row r="10" spans="1:14" ht="14.25" customHeight="1">
      <c r="A10" s="138" t="s">
        <v>872</v>
      </c>
    </row>
    <row r="11" spans="1:14" ht="14.25" customHeight="1">
      <c r="A11" s="138" t="s">
        <v>756</v>
      </c>
      <c r="H11" s="173"/>
      <c r="J11" s="173"/>
      <c r="K11" s="173"/>
    </row>
    <row r="12" spans="1:14" ht="14.25" customHeight="1">
      <c r="H12" s="173"/>
      <c r="I12" s="173"/>
      <c r="J12" s="173"/>
      <c r="K12" s="173"/>
    </row>
    <row r="13" spans="1:14" ht="14.25" customHeight="1">
      <c r="H13" s="173"/>
      <c r="J13" s="173"/>
    </row>
    <row r="16" spans="1:14">
      <c r="B16" s="654">
        <f>開票立会人入力シート!F12</f>
        <v>0</v>
      </c>
      <c r="C16" s="657"/>
      <c r="D16" s="657"/>
    </row>
    <row r="17" spans="2:12">
      <c r="B17" s="165"/>
      <c r="C17" s="174"/>
      <c r="D17" s="174"/>
    </row>
    <row r="18" spans="2:12">
      <c r="B18" s="165"/>
      <c r="C18" s="174"/>
      <c r="D18" s="174"/>
    </row>
    <row r="19" spans="2:12">
      <c r="B19" s="165"/>
      <c r="C19" s="174"/>
      <c r="D19" s="174"/>
    </row>
    <row r="20" spans="2:12">
      <c r="B20" s="165"/>
      <c r="C20" s="174"/>
      <c r="D20" s="174"/>
    </row>
    <row r="21" spans="2:12">
      <c r="B21" s="165"/>
      <c r="C21" s="174"/>
      <c r="D21" s="174"/>
      <c r="F21" s="138" t="s">
        <v>48</v>
      </c>
      <c r="H21" s="138">
        <f>開票立会人入力シート!K12</f>
        <v>0</v>
      </c>
    </row>
    <row r="22" spans="2:12">
      <c r="B22" s="165"/>
      <c r="C22" s="174"/>
      <c r="D22" s="174"/>
    </row>
    <row r="23" spans="2:12">
      <c r="B23" s="165"/>
      <c r="C23" s="174"/>
      <c r="D23" s="174"/>
    </row>
    <row r="24" spans="2:12">
      <c r="B24" s="165"/>
      <c r="C24" s="174"/>
      <c r="D24" s="174"/>
    </row>
    <row r="25" spans="2:12">
      <c r="B25" s="165"/>
      <c r="C25" s="174"/>
      <c r="D25" s="174"/>
    </row>
    <row r="26" spans="2:12" ht="21">
      <c r="B26" s="165"/>
      <c r="C26" s="174"/>
      <c r="D26" s="174"/>
      <c r="F26" s="138" t="s">
        <v>49</v>
      </c>
      <c r="H26" s="173">
        <f>開票立会人入力シート!G12</f>
        <v>0</v>
      </c>
      <c r="I26" s="161"/>
      <c r="J26" s="175">
        <f>開票立会人入力シート!I12</f>
        <v>0</v>
      </c>
      <c r="K26" s="175"/>
      <c r="L26" s="161"/>
    </row>
    <row r="27" spans="2:12">
      <c r="B27" s="165"/>
      <c r="C27" s="174"/>
      <c r="D27" s="174"/>
    </row>
    <row r="28" spans="2:12">
      <c r="B28" s="165"/>
      <c r="C28" s="174"/>
      <c r="D28" s="174"/>
    </row>
    <row r="29" spans="2:12">
      <c r="B29" s="165"/>
      <c r="C29" s="174"/>
      <c r="D29" s="174"/>
    </row>
    <row r="32" spans="2:12" ht="18.75">
      <c r="B32" s="138" t="s">
        <v>59</v>
      </c>
      <c r="D32" s="584">
        <f>入力シート!C7</f>
        <v>0</v>
      </c>
      <c r="E32" s="584"/>
      <c r="F32" s="175">
        <f>入力シート!C9</f>
        <v>0</v>
      </c>
      <c r="I32" s="166" t="s">
        <v>37</v>
      </c>
    </row>
    <row r="34" spans="1:14" ht="21">
      <c r="D34" s="159"/>
      <c r="E34" s="159"/>
      <c r="F34" s="160"/>
      <c r="G34" s="159"/>
      <c r="I34" s="658"/>
      <c r="J34" s="658"/>
      <c r="K34" s="659"/>
      <c r="L34" s="659"/>
    </row>
    <row r="35" spans="1:14" ht="21">
      <c r="D35" s="159"/>
      <c r="E35" s="159"/>
      <c r="F35" s="160"/>
      <c r="G35" s="159"/>
      <c r="I35" s="161"/>
      <c r="J35" s="161"/>
      <c r="K35" s="162"/>
      <c r="L35" s="162"/>
    </row>
    <row r="36" spans="1:14" ht="21">
      <c r="D36" s="159"/>
      <c r="E36" s="159"/>
      <c r="F36" s="160"/>
      <c r="G36" s="159"/>
      <c r="I36" s="161"/>
      <c r="J36" s="161"/>
      <c r="K36" s="162"/>
      <c r="L36" s="162"/>
    </row>
    <row r="37" spans="1:14" ht="21">
      <c r="D37" s="159"/>
      <c r="E37" s="159"/>
      <c r="F37" s="160"/>
      <c r="G37" s="159"/>
      <c r="I37" s="161"/>
      <c r="J37" s="161"/>
      <c r="K37" s="162"/>
      <c r="L37" s="162"/>
    </row>
    <row r="38" spans="1:14">
      <c r="A38" s="163"/>
    </row>
    <row r="41" spans="1:14">
      <c r="N41" s="370" t="s">
        <v>87</v>
      </c>
    </row>
    <row r="45" spans="1:14" ht="28.5">
      <c r="A45" s="653" t="s">
        <v>85</v>
      </c>
      <c r="B45" s="653"/>
      <c r="C45" s="653"/>
      <c r="D45" s="653"/>
      <c r="E45" s="653"/>
      <c r="F45" s="653"/>
      <c r="G45" s="653"/>
      <c r="H45" s="653"/>
      <c r="I45" s="653"/>
      <c r="J45" s="653"/>
      <c r="K45" s="653"/>
      <c r="L45" s="653"/>
      <c r="M45" s="653"/>
      <c r="N45" s="653"/>
    </row>
    <row r="50" spans="1:11">
      <c r="A50" s="138" t="s">
        <v>872</v>
      </c>
    </row>
    <row r="51" spans="1:11" ht="18.75">
      <c r="A51" s="138" t="s">
        <v>756</v>
      </c>
      <c r="H51" s="173"/>
      <c r="J51" s="173"/>
      <c r="K51" s="173"/>
    </row>
    <row r="52" spans="1:11" ht="18.75">
      <c r="H52" s="173"/>
      <c r="I52" s="173"/>
      <c r="J52" s="173"/>
      <c r="K52" s="173"/>
    </row>
    <row r="53" spans="1:11" ht="18.75">
      <c r="H53" s="173"/>
      <c r="J53" s="173"/>
    </row>
    <row r="56" spans="1:11">
      <c r="B56" s="654">
        <f>開票立会人入力シート!F13</f>
        <v>0</v>
      </c>
      <c r="C56" s="657"/>
      <c r="D56" s="657"/>
    </row>
    <row r="57" spans="1:11">
      <c r="B57" s="366"/>
      <c r="C57" s="367"/>
      <c r="D57" s="367"/>
    </row>
    <row r="58" spans="1:11">
      <c r="B58" s="366"/>
      <c r="C58" s="367"/>
      <c r="D58" s="367"/>
    </row>
    <row r="59" spans="1:11">
      <c r="B59" s="366"/>
      <c r="C59" s="367"/>
      <c r="D59" s="367"/>
    </row>
    <row r="60" spans="1:11">
      <c r="B60" s="366"/>
      <c r="C60" s="367"/>
      <c r="D60" s="367"/>
    </row>
    <row r="61" spans="1:11">
      <c r="B61" s="366"/>
      <c r="C61" s="367"/>
      <c r="D61" s="367"/>
      <c r="F61" s="138" t="s">
        <v>48</v>
      </c>
      <c r="H61" s="138">
        <f>開票立会人入力シート!K13</f>
        <v>0</v>
      </c>
    </row>
    <row r="62" spans="1:11">
      <c r="B62" s="366"/>
      <c r="C62" s="367"/>
      <c r="D62" s="367"/>
    </row>
    <row r="63" spans="1:11">
      <c r="B63" s="366"/>
      <c r="C63" s="367"/>
      <c r="D63" s="367"/>
    </row>
    <row r="64" spans="1:11">
      <c r="B64" s="366"/>
      <c r="C64" s="367"/>
      <c r="D64" s="367"/>
    </row>
    <row r="65" spans="1:12">
      <c r="B65" s="366"/>
      <c r="C65" s="367"/>
      <c r="D65" s="367"/>
    </row>
    <row r="66" spans="1:12" ht="21">
      <c r="B66" s="366"/>
      <c r="C66" s="367"/>
      <c r="D66" s="367"/>
      <c r="F66" s="138" t="s">
        <v>49</v>
      </c>
      <c r="H66" s="181">
        <f>開票立会人入力シート!G13</f>
        <v>0</v>
      </c>
      <c r="I66" s="375"/>
      <c r="J66" s="375">
        <f>開票立会人入力シート!I13</f>
        <v>0</v>
      </c>
      <c r="K66" s="372"/>
      <c r="L66" s="368"/>
    </row>
    <row r="67" spans="1:12">
      <c r="B67" s="366"/>
      <c r="C67" s="367"/>
      <c r="D67" s="367"/>
    </row>
    <row r="68" spans="1:12">
      <c r="B68" s="366"/>
      <c r="C68" s="367"/>
      <c r="D68" s="367"/>
    </row>
    <row r="69" spans="1:12">
      <c r="B69" s="366"/>
      <c r="C69" s="367"/>
      <c r="D69" s="367"/>
    </row>
    <row r="72" spans="1:12" ht="18.75">
      <c r="B72" s="138" t="s">
        <v>59</v>
      </c>
      <c r="D72" s="584">
        <f>入力シート!C7</f>
        <v>0</v>
      </c>
      <c r="E72" s="584"/>
      <c r="F72" s="372">
        <f>入力シート!C9</f>
        <v>0</v>
      </c>
      <c r="I72" s="373" t="s">
        <v>37</v>
      </c>
    </row>
    <row r="74" spans="1:12" ht="21">
      <c r="D74" s="371"/>
      <c r="E74" s="371"/>
      <c r="F74" s="160"/>
      <c r="G74" s="371"/>
      <c r="I74" s="658"/>
      <c r="J74" s="658"/>
      <c r="K74" s="659"/>
      <c r="L74" s="659"/>
    </row>
    <row r="75" spans="1:12" ht="21">
      <c r="D75" s="371"/>
      <c r="E75" s="371"/>
      <c r="F75" s="160"/>
      <c r="G75" s="371"/>
      <c r="I75" s="368"/>
      <c r="J75" s="368"/>
      <c r="K75" s="369"/>
      <c r="L75" s="369"/>
    </row>
    <row r="76" spans="1:12" ht="21">
      <c r="D76" s="371"/>
      <c r="E76" s="371"/>
      <c r="F76" s="160"/>
      <c r="G76" s="371"/>
      <c r="I76" s="368"/>
      <c r="J76" s="368"/>
      <c r="K76" s="369"/>
      <c r="L76" s="369"/>
    </row>
    <row r="77" spans="1:12" ht="21">
      <c r="D77" s="371"/>
      <c r="E77" s="371"/>
      <c r="F77" s="160"/>
      <c r="G77" s="371"/>
      <c r="I77" s="368"/>
      <c r="J77" s="368"/>
      <c r="K77" s="369"/>
      <c r="L77" s="369"/>
    </row>
    <row r="78" spans="1:12">
      <c r="A78" s="163"/>
    </row>
  </sheetData>
  <mergeCells count="10">
    <mergeCell ref="B56:D56"/>
    <mergeCell ref="D72:E72"/>
    <mergeCell ref="I74:J74"/>
    <mergeCell ref="K74:L74"/>
    <mergeCell ref="A5:N5"/>
    <mergeCell ref="B16:D16"/>
    <mergeCell ref="I34:J34"/>
    <mergeCell ref="K34:L34"/>
    <mergeCell ref="D32:E32"/>
    <mergeCell ref="A45:N45"/>
  </mergeCells>
  <phoneticPr fontId="3"/>
  <pageMargins left="0.98425196850393704" right="0.59055118110236227" top="0.98425196850393704" bottom="0.98425196850393704" header="0.51181102362204722" footer="0.51181102362204722"/>
  <pageSetup paperSize="9" orientation="portrait" horizontalDpi="200" verticalDpi="200" r:id="rId1"/>
  <headerFooter alignWithMargins="0"/>
  <rowBreaks count="1" manualBreakCount="1">
    <brk id="4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92"/>
  <sheetViews>
    <sheetView view="pageBreakPreview" topLeftCell="A28" zoomScaleNormal="100" zoomScaleSheetLayoutView="100" workbookViewId="0">
      <selection activeCell="K65" sqref="K65"/>
    </sheetView>
  </sheetViews>
  <sheetFormatPr defaultColWidth="5.875" defaultRowHeight="14.25"/>
  <cols>
    <col min="1" max="13" width="5.875" style="138" customWidth="1"/>
    <col min="14" max="14" width="6.75" style="138" customWidth="1"/>
    <col min="15" max="16384" width="5.875" style="138"/>
  </cols>
  <sheetData>
    <row r="1" spans="1:14">
      <c r="N1" s="164" t="s">
        <v>98</v>
      </c>
    </row>
    <row r="5" spans="1:14" ht="28.5">
      <c r="A5" s="656" t="s">
        <v>100</v>
      </c>
      <c r="B5" s="656"/>
      <c r="C5" s="656"/>
      <c r="D5" s="656"/>
      <c r="E5" s="656"/>
      <c r="F5" s="656"/>
      <c r="G5" s="656"/>
      <c r="H5" s="656"/>
      <c r="I5" s="656"/>
      <c r="J5" s="656"/>
      <c r="K5" s="656"/>
      <c r="L5" s="656"/>
      <c r="M5" s="656"/>
      <c r="N5" s="656"/>
    </row>
    <row r="6" spans="1:14">
      <c r="D6" s="686" t="s">
        <v>649</v>
      </c>
      <c r="E6" s="686"/>
      <c r="F6" s="686"/>
      <c r="G6" s="686"/>
      <c r="H6" s="686"/>
      <c r="I6" s="686"/>
      <c r="J6" s="686"/>
      <c r="K6" s="686"/>
    </row>
    <row r="7" spans="1:14">
      <c r="L7" s="685">
        <f>入力シート!C2</f>
        <v>46115</v>
      </c>
      <c r="M7" s="685"/>
      <c r="N7" s="685"/>
    </row>
    <row r="9" spans="1:14">
      <c r="A9" s="663" t="str">
        <f>入力シート!C43</f>
        <v>藤崎町</v>
      </c>
      <c r="B9" s="663"/>
      <c r="C9" s="138" t="s">
        <v>102</v>
      </c>
    </row>
    <row r="12" spans="1:14" ht="14.25" customHeight="1">
      <c r="F12" s="167" t="s">
        <v>873</v>
      </c>
    </row>
    <row r="13" spans="1:14" ht="14.25" customHeight="1"/>
    <row r="14" spans="1:14" ht="14.25" customHeight="1"/>
    <row r="15" spans="1:14" ht="14.25" customHeight="1">
      <c r="E15" s="138" t="s">
        <v>104</v>
      </c>
      <c r="G15" s="167">
        <f>入力シート!C20</f>
        <v>0</v>
      </c>
    </row>
    <row r="16" spans="1:14" ht="14.25" customHeight="1"/>
    <row r="17" spans="1:14" ht="14.25" customHeight="1"/>
    <row r="18" spans="1:14" ht="14.25" customHeight="1">
      <c r="E18" s="138" t="s">
        <v>105</v>
      </c>
      <c r="G18" s="167">
        <f>入力シート!C21</f>
        <v>0</v>
      </c>
    </row>
    <row r="21" spans="1:14" ht="18.75">
      <c r="E21" s="138" t="s">
        <v>103</v>
      </c>
      <c r="G21" s="374">
        <f>入力シート!C7</f>
        <v>0</v>
      </c>
      <c r="H21" s="374"/>
      <c r="I21" s="374">
        <f>入力シート!C9</f>
        <v>0</v>
      </c>
      <c r="J21" s="184"/>
    </row>
    <row r="24" spans="1:14">
      <c r="A24" s="138" t="s">
        <v>107</v>
      </c>
    </row>
    <row r="26" spans="1:14">
      <c r="H26" s="167"/>
    </row>
    <row r="27" spans="1:14">
      <c r="A27" s="662" t="s">
        <v>108</v>
      </c>
      <c r="B27" s="662"/>
      <c r="C27" s="662"/>
      <c r="D27" s="662"/>
      <c r="E27" s="662"/>
      <c r="F27" s="662"/>
      <c r="G27" s="662"/>
      <c r="H27" s="662"/>
      <c r="I27" s="662"/>
      <c r="J27" s="662"/>
      <c r="K27" s="662"/>
      <c r="L27" s="662"/>
      <c r="M27" s="662"/>
      <c r="N27" s="662"/>
    </row>
    <row r="28" spans="1:14" ht="14.25" customHeight="1"/>
    <row r="29" spans="1:14" ht="18" customHeight="1">
      <c r="D29" s="187"/>
      <c r="E29" s="187"/>
    </row>
    <row r="30" spans="1:14" ht="36" customHeight="1">
      <c r="A30" s="679" t="s">
        <v>109</v>
      </c>
      <c r="B30" s="680"/>
      <c r="C30" s="680"/>
      <c r="D30" s="681"/>
      <c r="E30" s="682">
        <f>入力シート!C44</f>
        <v>0</v>
      </c>
      <c r="F30" s="683"/>
      <c r="G30" s="683"/>
      <c r="H30" s="683"/>
      <c r="I30" s="683"/>
      <c r="J30" s="683"/>
      <c r="K30" s="683"/>
      <c r="L30" s="683"/>
      <c r="M30" s="683"/>
      <c r="N30" s="684"/>
    </row>
    <row r="31" spans="1:14" ht="36" customHeight="1">
      <c r="A31" s="670" t="s">
        <v>110</v>
      </c>
      <c r="B31" s="671"/>
      <c r="C31" s="671"/>
      <c r="D31" s="672"/>
      <c r="E31" s="673">
        <f>入力シート!C45</f>
        <v>0</v>
      </c>
      <c r="F31" s="674"/>
      <c r="G31" s="674"/>
      <c r="H31" s="674"/>
      <c r="I31" s="188" t="s">
        <v>113</v>
      </c>
      <c r="J31" s="674">
        <f>入力シート!C46</f>
        <v>0</v>
      </c>
      <c r="K31" s="674"/>
      <c r="L31" s="674"/>
      <c r="M31" s="674"/>
      <c r="N31" s="675"/>
    </row>
    <row r="32" spans="1:14" ht="36" customHeight="1">
      <c r="A32" s="665" t="s">
        <v>111</v>
      </c>
      <c r="B32" s="666"/>
      <c r="C32" s="666"/>
      <c r="D32" s="667"/>
      <c r="E32" s="676">
        <f>入力シート!C2</f>
        <v>46115</v>
      </c>
      <c r="F32" s="677"/>
      <c r="G32" s="677"/>
      <c r="H32" s="677"/>
      <c r="I32" s="677"/>
      <c r="J32" s="677"/>
      <c r="K32" s="677"/>
      <c r="L32" s="677"/>
      <c r="M32" s="677"/>
      <c r="N32" s="678"/>
    </row>
    <row r="33" spans="1:14" ht="36" customHeight="1">
      <c r="A33" s="665" t="s">
        <v>112</v>
      </c>
      <c r="B33" s="666"/>
      <c r="C33" s="666"/>
      <c r="D33" s="667"/>
      <c r="E33" s="668">
        <f>入力シート!C7</f>
        <v>0</v>
      </c>
      <c r="F33" s="669"/>
      <c r="G33" s="669"/>
      <c r="H33" s="669">
        <f>入力シート!C9</f>
        <v>0</v>
      </c>
      <c r="I33" s="669"/>
      <c r="J33" s="669"/>
      <c r="K33" s="189"/>
      <c r="L33" s="189"/>
      <c r="M33" s="189"/>
      <c r="N33" s="190"/>
    </row>
    <row r="35" spans="1:14">
      <c r="B35" s="185"/>
      <c r="C35" s="191"/>
      <c r="D35" s="191"/>
    </row>
    <row r="36" spans="1:14">
      <c r="B36" s="165"/>
      <c r="C36" s="174"/>
      <c r="D36" s="174"/>
    </row>
    <row r="37" spans="1:14">
      <c r="B37" s="165"/>
      <c r="C37" s="174"/>
      <c r="D37" s="174"/>
    </row>
    <row r="38" spans="1:14">
      <c r="B38" s="165"/>
      <c r="C38" s="174"/>
      <c r="D38" s="174"/>
    </row>
    <row r="39" spans="1:14">
      <c r="B39" s="165"/>
      <c r="C39" s="174"/>
      <c r="D39" s="174"/>
    </row>
    <row r="40" spans="1:14">
      <c r="A40" s="138" t="s">
        <v>757</v>
      </c>
    </row>
    <row r="41" spans="1:14">
      <c r="A41" s="138" t="s">
        <v>758</v>
      </c>
    </row>
    <row r="42" spans="1:14">
      <c r="A42" s="138" t="s">
        <v>759</v>
      </c>
    </row>
    <row r="43" spans="1:14">
      <c r="A43" s="138" t="s">
        <v>760</v>
      </c>
    </row>
    <row r="44" spans="1:14">
      <c r="B44" s="165"/>
      <c r="C44" s="174"/>
      <c r="D44" s="174"/>
    </row>
    <row r="45" spans="1:14">
      <c r="N45" s="164" t="s">
        <v>98</v>
      </c>
    </row>
    <row r="49" spans="1:14" ht="28.5">
      <c r="A49" s="656" t="s">
        <v>100</v>
      </c>
      <c r="B49" s="656"/>
      <c r="C49" s="656"/>
      <c r="D49" s="656"/>
      <c r="E49" s="656"/>
      <c r="F49" s="656"/>
      <c r="G49" s="656"/>
      <c r="H49" s="656"/>
      <c r="I49" s="656"/>
      <c r="J49" s="656"/>
      <c r="K49" s="656"/>
      <c r="L49" s="656"/>
      <c r="M49" s="656"/>
      <c r="N49" s="656"/>
    </row>
    <row r="50" spans="1:14">
      <c r="D50" s="686" t="s">
        <v>650</v>
      </c>
      <c r="E50" s="686"/>
      <c r="F50" s="686"/>
      <c r="G50" s="686"/>
      <c r="H50" s="686"/>
      <c r="I50" s="686"/>
      <c r="J50" s="686"/>
      <c r="K50" s="686"/>
    </row>
    <row r="51" spans="1:14">
      <c r="L51" s="685">
        <f>入力シート!C2</f>
        <v>46115</v>
      </c>
      <c r="M51" s="685"/>
      <c r="N51" s="685"/>
    </row>
    <row r="53" spans="1:14">
      <c r="A53" s="663" t="s">
        <v>118</v>
      </c>
      <c r="B53" s="663"/>
      <c r="C53" s="138" t="s">
        <v>102</v>
      </c>
    </row>
    <row r="56" spans="1:14">
      <c r="F56" s="167" t="s">
        <v>873</v>
      </c>
    </row>
    <row r="59" spans="1:14">
      <c r="E59" s="138" t="s">
        <v>104</v>
      </c>
      <c r="G59" s="167">
        <f>入力シート!C20</f>
        <v>0</v>
      </c>
    </row>
    <row r="62" spans="1:14">
      <c r="E62" s="138" t="s">
        <v>105</v>
      </c>
      <c r="G62" s="376">
        <f>入力シート!C21</f>
        <v>0</v>
      </c>
    </row>
    <row r="65" spans="1:14" ht="18.75">
      <c r="E65" s="138" t="s">
        <v>103</v>
      </c>
      <c r="G65" s="374">
        <f>入力シート!C7</f>
        <v>0</v>
      </c>
      <c r="H65" s="374"/>
      <c r="I65" s="374">
        <f>入力シート!C9</f>
        <v>0</v>
      </c>
      <c r="J65" s="184"/>
    </row>
    <row r="68" spans="1:14">
      <c r="A68" s="138" t="s">
        <v>107</v>
      </c>
    </row>
    <row r="70" spans="1:14">
      <c r="H70" s="167"/>
    </row>
    <row r="71" spans="1:14">
      <c r="A71" s="662" t="s">
        <v>108</v>
      </c>
      <c r="B71" s="662"/>
      <c r="C71" s="662"/>
      <c r="D71" s="662"/>
      <c r="E71" s="662"/>
      <c r="F71" s="662"/>
      <c r="G71" s="662"/>
      <c r="H71" s="662"/>
      <c r="I71" s="662"/>
      <c r="J71" s="662"/>
      <c r="K71" s="662"/>
      <c r="L71" s="662"/>
      <c r="M71" s="662"/>
      <c r="N71" s="662"/>
    </row>
    <row r="73" spans="1:14">
      <c r="D73" s="187"/>
      <c r="E73" s="187"/>
    </row>
    <row r="74" spans="1:14" ht="35.25" customHeight="1">
      <c r="A74" s="679" t="s">
        <v>109</v>
      </c>
      <c r="B74" s="680"/>
      <c r="C74" s="680"/>
      <c r="D74" s="681"/>
      <c r="E74" s="682">
        <f>入力シート!C44</f>
        <v>0</v>
      </c>
      <c r="F74" s="683"/>
      <c r="G74" s="683"/>
      <c r="H74" s="683"/>
      <c r="I74" s="683"/>
      <c r="J74" s="683"/>
      <c r="K74" s="683"/>
      <c r="L74" s="683"/>
      <c r="M74" s="683"/>
      <c r="N74" s="684"/>
    </row>
    <row r="75" spans="1:14" ht="35.25" customHeight="1">
      <c r="A75" s="670" t="s">
        <v>110</v>
      </c>
      <c r="B75" s="671"/>
      <c r="C75" s="671"/>
      <c r="D75" s="672"/>
      <c r="E75" s="673">
        <f>入力シート!C45</f>
        <v>0</v>
      </c>
      <c r="F75" s="674"/>
      <c r="G75" s="674"/>
      <c r="H75" s="674"/>
      <c r="I75" s="188" t="s">
        <v>113</v>
      </c>
      <c r="J75" s="674">
        <f>入力シート!C46</f>
        <v>0</v>
      </c>
      <c r="K75" s="674"/>
      <c r="L75" s="674"/>
      <c r="M75" s="674"/>
      <c r="N75" s="675"/>
    </row>
    <row r="76" spans="1:14" ht="35.25" customHeight="1">
      <c r="A76" s="665" t="s">
        <v>111</v>
      </c>
      <c r="B76" s="666"/>
      <c r="C76" s="666"/>
      <c r="D76" s="667"/>
      <c r="E76" s="676">
        <f>入力シート!C2</f>
        <v>46115</v>
      </c>
      <c r="F76" s="677"/>
      <c r="G76" s="677"/>
      <c r="H76" s="677"/>
      <c r="I76" s="677"/>
      <c r="J76" s="677"/>
      <c r="K76" s="677"/>
      <c r="L76" s="677"/>
      <c r="M76" s="677"/>
      <c r="N76" s="678"/>
    </row>
    <row r="77" spans="1:14" ht="35.25" customHeight="1">
      <c r="A77" s="665" t="s">
        <v>112</v>
      </c>
      <c r="B77" s="666"/>
      <c r="C77" s="666"/>
      <c r="D77" s="667"/>
      <c r="E77" s="668">
        <f>入力シート!C7</f>
        <v>0</v>
      </c>
      <c r="F77" s="669"/>
      <c r="G77" s="669"/>
      <c r="H77" s="669">
        <f>入力シート!C9</f>
        <v>0</v>
      </c>
      <c r="I77" s="669"/>
      <c r="J77" s="669"/>
      <c r="K77" s="189"/>
      <c r="L77" s="189"/>
      <c r="M77" s="189"/>
      <c r="N77" s="190"/>
    </row>
    <row r="79" spans="1:14">
      <c r="B79" s="185"/>
      <c r="C79" s="191"/>
      <c r="D79" s="191"/>
    </row>
    <row r="80" spans="1:14">
      <c r="B80" s="185"/>
      <c r="C80" s="191"/>
      <c r="D80" s="191"/>
    </row>
    <row r="81" spans="1:8">
      <c r="B81" s="185"/>
      <c r="C81" s="191"/>
      <c r="D81" s="191"/>
    </row>
    <row r="82" spans="1:8">
      <c r="B82" s="185"/>
      <c r="C82" s="191"/>
      <c r="D82" s="191"/>
    </row>
    <row r="83" spans="1:8">
      <c r="B83" s="185"/>
      <c r="C83" s="191"/>
      <c r="D83" s="191"/>
    </row>
    <row r="84" spans="1:8">
      <c r="A84" s="138" t="s">
        <v>757</v>
      </c>
    </row>
    <row r="85" spans="1:8">
      <c r="A85" s="138" t="s">
        <v>758</v>
      </c>
    </row>
    <row r="86" spans="1:8">
      <c r="A86" s="138" t="s">
        <v>759</v>
      </c>
    </row>
    <row r="87" spans="1:8">
      <c r="A87" s="138" t="s">
        <v>760</v>
      </c>
    </row>
    <row r="88" spans="1:8">
      <c r="B88" s="165"/>
      <c r="C88" s="174"/>
      <c r="D88" s="174"/>
      <c r="H88" s="167"/>
    </row>
    <row r="89" spans="1:8">
      <c r="B89" s="165"/>
      <c r="C89" s="174"/>
      <c r="D89" s="174"/>
      <c r="H89" s="167"/>
    </row>
    <row r="90" spans="1:8">
      <c r="B90" s="165"/>
      <c r="C90" s="174"/>
      <c r="D90" s="174"/>
    </row>
    <row r="91" spans="1:8">
      <c r="B91" s="165"/>
      <c r="C91" s="174"/>
      <c r="D91" s="174"/>
      <c r="G91" s="167"/>
    </row>
    <row r="92" spans="1:8">
      <c r="B92" s="165"/>
      <c r="C92" s="174"/>
      <c r="D92" s="174"/>
    </row>
  </sheetData>
  <mergeCells count="30">
    <mergeCell ref="A5:N5"/>
    <mergeCell ref="L7:N7"/>
    <mergeCell ref="A9:B9"/>
    <mergeCell ref="A27:N27"/>
    <mergeCell ref="A32:D32"/>
    <mergeCell ref="D6:K6"/>
    <mergeCell ref="A53:B53"/>
    <mergeCell ref="A71:N71"/>
    <mergeCell ref="A74:D74"/>
    <mergeCell ref="E74:N74"/>
    <mergeCell ref="A49:N49"/>
    <mergeCell ref="L51:N51"/>
    <mergeCell ref="D50:K50"/>
    <mergeCell ref="A31:D31"/>
    <mergeCell ref="A30:D30"/>
    <mergeCell ref="E31:H31"/>
    <mergeCell ref="J31:N31"/>
    <mergeCell ref="E33:G33"/>
    <mergeCell ref="H33:J33"/>
    <mergeCell ref="E30:N30"/>
    <mergeCell ref="E32:N32"/>
    <mergeCell ref="A33:D33"/>
    <mergeCell ref="A77:D77"/>
    <mergeCell ref="E77:G77"/>
    <mergeCell ref="H77:J77"/>
    <mergeCell ref="A75:D75"/>
    <mergeCell ref="E75:H75"/>
    <mergeCell ref="J75:N75"/>
    <mergeCell ref="A76:D76"/>
    <mergeCell ref="E76:N76"/>
  </mergeCells>
  <phoneticPr fontId="3"/>
  <pageMargins left="0.78700000000000003" right="0.78700000000000003" top="0.98399999999999999" bottom="0.98399999999999999" header="0.51200000000000001" footer="0.51200000000000001"/>
  <pageSetup paperSize="9" orientation="portrait" horizontalDpi="200" verticalDpi="200" r:id="rId1"/>
  <headerFooter alignWithMargins="0"/>
  <rowBreaks count="1" manualBreakCount="1">
    <brk id="44"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88"/>
  <sheetViews>
    <sheetView view="pageBreakPreview" topLeftCell="A40" zoomScaleNormal="100" zoomScaleSheetLayoutView="100" workbookViewId="0">
      <selection activeCell="E56" sqref="E56"/>
    </sheetView>
  </sheetViews>
  <sheetFormatPr defaultColWidth="5.875" defaultRowHeight="14.25"/>
  <cols>
    <col min="1" max="13" width="5.875" style="138" customWidth="1"/>
    <col min="14" max="14" width="6.75" style="138" customWidth="1"/>
    <col min="15" max="16384" width="5.875" style="138"/>
  </cols>
  <sheetData>
    <row r="1" spans="1:14">
      <c r="N1" s="164" t="s">
        <v>101</v>
      </c>
    </row>
    <row r="5" spans="1:14" ht="28.5">
      <c r="A5" s="656" t="s">
        <v>119</v>
      </c>
      <c r="B5" s="656"/>
      <c r="C5" s="656"/>
      <c r="D5" s="656"/>
      <c r="E5" s="656"/>
      <c r="F5" s="656"/>
      <c r="G5" s="656"/>
      <c r="H5" s="656"/>
      <c r="I5" s="656"/>
      <c r="J5" s="656"/>
      <c r="K5" s="656"/>
      <c r="L5" s="656"/>
      <c r="M5" s="656"/>
      <c r="N5" s="656"/>
    </row>
    <row r="6" spans="1:14">
      <c r="D6" s="686" t="s">
        <v>649</v>
      </c>
      <c r="E6" s="686"/>
      <c r="F6" s="686"/>
      <c r="G6" s="686"/>
      <c r="H6" s="686"/>
      <c r="I6" s="686"/>
      <c r="J6" s="686"/>
      <c r="K6" s="686"/>
    </row>
    <row r="7" spans="1:14">
      <c r="J7" s="170"/>
      <c r="K7" s="170"/>
      <c r="L7" s="192"/>
      <c r="M7" s="192"/>
      <c r="N7" s="193" t="s">
        <v>874</v>
      </c>
    </row>
    <row r="9" spans="1:14">
      <c r="A9" s="663">
        <f>入力シート!C49</f>
        <v>0</v>
      </c>
      <c r="B9" s="663"/>
      <c r="C9" s="138" t="s">
        <v>102</v>
      </c>
    </row>
    <row r="12" spans="1:14" ht="14.25" customHeight="1">
      <c r="F12" s="167" t="s">
        <v>873</v>
      </c>
    </row>
    <row r="13" spans="1:14" ht="14.25" customHeight="1"/>
    <row r="14" spans="1:14" ht="14.25" customHeight="1"/>
    <row r="15" spans="1:14" ht="14.25" customHeight="1">
      <c r="E15" s="138" t="s">
        <v>104</v>
      </c>
      <c r="G15" s="167">
        <f>入力シート!C20</f>
        <v>0</v>
      </c>
    </row>
    <row r="16" spans="1:14" ht="14.25" customHeight="1"/>
    <row r="17" spans="1:14" ht="14.25" customHeight="1"/>
    <row r="18" spans="1:14" ht="14.25" customHeight="1">
      <c r="E18" s="138" t="s">
        <v>105</v>
      </c>
      <c r="G18" s="167">
        <f>入力シート!C21</f>
        <v>0</v>
      </c>
    </row>
    <row r="21" spans="1:14" ht="18.75">
      <c r="E21" s="138" t="s">
        <v>103</v>
      </c>
      <c r="G21" s="374">
        <f>入力シート!C7</f>
        <v>0</v>
      </c>
      <c r="H21" s="374"/>
      <c r="I21" s="374">
        <f>入力シート!C9</f>
        <v>0</v>
      </c>
      <c r="J21" s="184"/>
    </row>
    <row r="24" spans="1:14">
      <c r="A24" s="138" t="s">
        <v>120</v>
      </c>
    </row>
    <row r="26" spans="1:14">
      <c r="H26" s="167"/>
    </row>
    <row r="27" spans="1:14">
      <c r="A27" s="662" t="s">
        <v>108</v>
      </c>
      <c r="B27" s="662"/>
      <c r="C27" s="662"/>
      <c r="D27" s="662"/>
      <c r="E27" s="662"/>
      <c r="F27" s="662"/>
      <c r="G27" s="662"/>
      <c r="H27" s="662"/>
      <c r="I27" s="662"/>
      <c r="J27" s="662"/>
      <c r="K27" s="662"/>
      <c r="L27" s="662"/>
      <c r="M27" s="662"/>
      <c r="N27" s="662"/>
    </row>
    <row r="28" spans="1:14" ht="14.25" customHeight="1"/>
    <row r="29" spans="1:14" ht="14.25" customHeight="1"/>
    <row r="30" spans="1:14" ht="36" customHeight="1">
      <c r="A30" s="679" t="s">
        <v>123</v>
      </c>
      <c r="B30" s="680"/>
      <c r="C30" s="680"/>
      <c r="D30" s="681"/>
      <c r="E30" s="682">
        <f>入力シート!C44</f>
        <v>0</v>
      </c>
      <c r="F30" s="683"/>
      <c r="G30" s="683"/>
      <c r="H30" s="683"/>
      <c r="I30" s="683"/>
      <c r="J30" s="683"/>
      <c r="K30" s="683"/>
      <c r="L30" s="683"/>
      <c r="M30" s="683"/>
      <c r="N30" s="684"/>
    </row>
    <row r="31" spans="1:14" ht="36" customHeight="1">
      <c r="A31" s="679" t="s">
        <v>122</v>
      </c>
      <c r="B31" s="680"/>
      <c r="C31" s="680"/>
      <c r="D31" s="681"/>
      <c r="E31" s="682">
        <f>入力シート!C50</f>
        <v>0</v>
      </c>
      <c r="F31" s="683"/>
      <c r="G31" s="683"/>
      <c r="H31" s="683"/>
      <c r="I31" s="683"/>
      <c r="J31" s="683"/>
      <c r="K31" s="683"/>
      <c r="L31" s="683"/>
      <c r="M31" s="683"/>
      <c r="N31" s="684"/>
    </row>
    <row r="32" spans="1:14" ht="36" customHeight="1">
      <c r="A32" s="670" t="s">
        <v>110</v>
      </c>
      <c r="B32" s="671"/>
      <c r="C32" s="671"/>
      <c r="D32" s="672"/>
      <c r="E32" s="673">
        <f>入力シート!C51</f>
        <v>0</v>
      </c>
      <c r="F32" s="674"/>
      <c r="G32" s="674"/>
      <c r="H32" s="674"/>
      <c r="I32" s="188" t="s">
        <v>113</v>
      </c>
      <c r="J32" s="674">
        <f>入力シート!C52</f>
        <v>0</v>
      </c>
      <c r="K32" s="674"/>
      <c r="L32" s="674"/>
      <c r="M32" s="674"/>
      <c r="N32" s="675"/>
    </row>
    <row r="33" spans="1:14" ht="36" customHeight="1">
      <c r="A33" s="665" t="s">
        <v>124</v>
      </c>
      <c r="B33" s="666"/>
      <c r="C33" s="666"/>
      <c r="D33" s="667"/>
      <c r="E33" s="676">
        <f>入力シート!C48</f>
        <v>0</v>
      </c>
      <c r="F33" s="677"/>
      <c r="G33" s="677"/>
      <c r="H33" s="677"/>
      <c r="I33" s="677"/>
      <c r="J33" s="677"/>
      <c r="K33" s="677"/>
      <c r="L33" s="677"/>
      <c r="M33" s="677"/>
      <c r="N33" s="678"/>
    </row>
    <row r="34" spans="1:14" ht="36" customHeight="1">
      <c r="A34" s="665" t="s">
        <v>112</v>
      </c>
      <c r="B34" s="666"/>
      <c r="C34" s="666"/>
      <c r="D34" s="667"/>
      <c r="E34" s="668">
        <f>入力シート!C7</f>
        <v>0</v>
      </c>
      <c r="F34" s="669"/>
      <c r="G34" s="669"/>
      <c r="H34" s="669">
        <f>入力シート!C9</f>
        <v>0</v>
      </c>
      <c r="I34" s="669"/>
      <c r="J34" s="669"/>
      <c r="K34" s="189"/>
      <c r="L34" s="189"/>
      <c r="M34" s="189"/>
      <c r="N34" s="190"/>
    </row>
    <row r="36" spans="1:14">
      <c r="B36" s="185"/>
      <c r="C36" s="191"/>
      <c r="D36" s="191"/>
    </row>
    <row r="37" spans="1:14">
      <c r="B37" s="185"/>
      <c r="C37" s="191"/>
      <c r="D37" s="191"/>
    </row>
    <row r="38" spans="1:14">
      <c r="B38" s="165"/>
      <c r="C38" s="174"/>
      <c r="D38" s="174"/>
    </row>
    <row r="39" spans="1:14">
      <c r="A39" s="138" t="s">
        <v>757</v>
      </c>
    </row>
    <row r="40" spans="1:14">
      <c r="A40" s="138" t="s">
        <v>758</v>
      </c>
    </row>
    <row r="41" spans="1:14">
      <c r="A41" s="138" t="s">
        <v>759</v>
      </c>
    </row>
    <row r="42" spans="1:14">
      <c r="A42" s="138" t="s">
        <v>760</v>
      </c>
    </row>
    <row r="43" spans="1:14">
      <c r="B43" s="165"/>
      <c r="C43" s="174"/>
      <c r="D43" s="174"/>
    </row>
    <row r="44" spans="1:14">
      <c r="N44" s="164" t="s">
        <v>101</v>
      </c>
    </row>
    <row r="48" spans="1:14" ht="28.5">
      <c r="A48" s="656" t="s">
        <v>119</v>
      </c>
      <c r="B48" s="656"/>
      <c r="C48" s="656"/>
      <c r="D48" s="656"/>
      <c r="E48" s="656"/>
      <c r="F48" s="656"/>
      <c r="G48" s="656"/>
      <c r="H48" s="656"/>
      <c r="I48" s="656"/>
      <c r="J48" s="656"/>
      <c r="K48" s="656"/>
      <c r="L48" s="656"/>
      <c r="M48" s="656"/>
      <c r="N48" s="656"/>
    </row>
    <row r="49" spans="1:14">
      <c r="D49" s="686" t="s">
        <v>650</v>
      </c>
      <c r="E49" s="686"/>
      <c r="F49" s="686"/>
      <c r="G49" s="686"/>
      <c r="H49" s="686"/>
      <c r="I49" s="686"/>
      <c r="J49" s="686"/>
      <c r="K49" s="686"/>
    </row>
    <row r="50" spans="1:14">
      <c r="J50" s="170"/>
      <c r="K50" s="170"/>
      <c r="L50" s="192"/>
      <c r="M50" s="192"/>
      <c r="N50" s="193" t="s">
        <v>874</v>
      </c>
    </row>
    <row r="52" spans="1:14">
      <c r="A52" s="663" t="s">
        <v>118</v>
      </c>
      <c r="B52" s="663"/>
      <c r="C52" s="138" t="s">
        <v>102</v>
      </c>
    </row>
    <row r="55" spans="1:14">
      <c r="E55" s="167" t="s">
        <v>873</v>
      </c>
      <c r="F55" s="167"/>
    </row>
    <row r="58" spans="1:14">
      <c r="E58" s="138" t="s">
        <v>104</v>
      </c>
      <c r="G58" s="167">
        <f>入力シート!C20</f>
        <v>0</v>
      </c>
    </row>
    <row r="61" spans="1:14">
      <c r="E61" s="138" t="s">
        <v>105</v>
      </c>
      <c r="G61" s="167">
        <f>入力シート!C21</f>
        <v>0</v>
      </c>
    </row>
    <row r="64" spans="1:14">
      <c r="E64" s="138" t="s">
        <v>103</v>
      </c>
      <c r="G64" s="374">
        <f>入力シート!C7</f>
        <v>0</v>
      </c>
      <c r="H64" s="374"/>
      <c r="I64" s="374">
        <f>入力シート!C9</f>
        <v>0</v>
      </c>
      <c r="J64" s="374"/>
    </row>
    <row r="67" spans="1:14">
      <c r="A67" s="138" t="s">
        <v>120</v>
      </c>
    </row>
    <row r="69" spans="1:14">
      <c r="H69" s="167"/>
    </row>
    <row r="70" spans="1:14">
      <c r="A70" s="662" t="s">
        <v>108</v>
      </c>
      <c r="B70" s="662"/>
      <c r="C70" s="662"/>
      <c r="D70" s="662"/>
      <c r="E70" s="662"/>
      <c r="F70" s="662"/>
      <c r="G70" s="662"/>
      <c r="H70" s="662"/>
      <c r="I70" s="662"/>
      <c r="J70" s="662"/>
      <c r="K70" s="662"/>
      <c r="L70" s="662"/>
      <c r="M70" s="662"/>
      <c r="N70" s="662"/>
    </row>
    <row r="73" spans="1:14" ht="36" customHeight="1">
      <c r="A73" s="679" t="s">
        <v>123</v>
      </c>
      <c r="B73" s="680"/>
      <c r="C73" s="680"/>
      <c r="D73" s="681"/>
      <c r="E73" s="682">
        <f>入力シート!C44</f>
        <v>0</v>
      </c>
      <c r="F73" s="683"/>
      <c r="G73" s="683"/>
      <c r="H73" s="683"/>
      <c r="I73" s="683"/>
      <c r="J73" s="683"/>
      <c r="K73" s="683"/>
      <c r="L73" s="683"/>
      <c r="M73" s="683"/>
      <c r="N73" s="684"/>
    </row>
    <row r="74" spans="1:14" ht="35.25" customHeight="1">
      <c r="A74" s="679" t="s">
        <v>122</v>
      </c>
      <c r="B74" s="680"/>
      <c r="C74" s="680"/>
      <c r="D74" s="681"/>
      <c r="E74" s="682">
        <f>入力シート!C50</f>
        <v>0</v>
      </c>
      <c r="F74" s="683"/>
      <c r="G74" s="683"/>
      <c r="H74" s="683"/>
      <c r="I74" s="683"/>
      <c r="J74" s="683"/>
      <c r="K74" s="683"/>
      <c r="L74" s="683"/>
      <c r="M74" s="683"/>
      <c r="N74" s="684"/>
    </row>
    <row r="75" spans="1:14" ht="35.25" customHeight="1">
      <c r="A75" s="670" t="s">
        <v>110</v>
      </c>
      <c r="B75" s="671"/>
      <c r="C75" s="671"/>
      <c r="D75" s="672"/>
      <c r="E75" s="673">
        <f>入力シート!C51</f>
        <v>0</v>
      </c>
      <c r="F75" s="674"/>
      <c r="G75" s="674"/>
      <c r="H75" s="674"/>
      <c r="I75" s="188" t="s">
        <v>113</v>
      </c>
      <c r="J75" s="674">
        <f>入力シート!C52</f>
        <v>0</v>
      </c>
      <c r="K75" s="674"/>
      <c r="L75" s="674"/>
      <c r="M75" s="674"/>
      <c r="N75" s="675"/>
    </row>
    <row r="76" spans="1:14" ht="35.25" customHeight="1">
      <c r="A76" s="665" t="s">
        <v>124</v>
      </c>
      <c r="B76" s="666"/>
      <c r="C76" s="666"/>
      <c r="D76" s="667"/>
      <c r="E76" s="676">
        <f>入力シート!C48</f>
        <v>0</v>
      </c>
      <c r="F76" s="677"/>
      <c r="G76" s="677"/>
      <c r="H76" s="677"/>
      <c r="I76" s="677"/>
      <c r="J76" s="677"/>
      <c r="K76" s="677"/>
      <c r="L76" s="677"/>
      <c r="M76" s="677"/>
      <c r="N76" s="678"/>
    </row>
    <row r="77" spans="1:14" ht="35.25" customHeight="1">
      <c r="A77" s="665" t="s">
        <v>112</v>
      </c>
      <c r="B77" s="666"/>
      <c r="C77" s="666"/>
      <c r="D77" s="667"/>
      <c r="E77" s="668">
        <f>入力シート!C7</f>
        <v>0</v>
      </c>
      <c r="F77" s="669"/>
      <c r="G77" s="669"/>
      <c r="H77" s="669">
        <f>入力シート!C9</f>
        <v>0</v>
      </c>
      <c r="I77" s="669"/>
      <c r="J77" s="669"/>
      <c r="K77" s="189"/>
      <c r="L77" s="189"/>
      <c r="M77" s="189"/>
      <c r="N77" s="190"/>
    </row>
    <row r="79" spans="1:14">
      <c r="B79" s="185"/>
      <c r="C79" s="191"/>
      <c r="D79" s="191"/>
    </row>
    <row r="80" spans="1:14">
      <c r="B80" s="165"/>
      <c r="C80" s="174"/>
      <c r="D80" s="174"/>
    </row>
    <row r="81" spans="1:7">
      <c r="B81" s="165"/>
      <c r="C81" s="174"/>
      <c r="D81" s="174"/>
    </row>
    <row r="82" spans="1:7">
      <c r="A82" s="138" t="s">
        <v>757</v>
      </c>
    </row>
    <row r="83" spans="1:7">
      <c r="A83" s="138" t="s">
        <v>758</v>
      </c>
    </row>
    <row r="84" spans="1:7">
      <c r="A84" s="138" t="s">
        <v>759</v>
      </c>
    </row>
    <row r="85" spans="1:7">
      <c r="A85" s="138" t="s">
        <v>760</v>
      </c>
    </row>
    <row r="86" spans="1:7">
      <c r="B86" s="165"/>
      <c r="C86" s="174"/>
      <c r="D86" s="174"/>
    </row>
    <row r="87" spans="1:7">
      <c r="B87" s="165"/>
      <c r="C87" s="174"/>
      <c r="D87" s="174"/>
      <c r="G87" s="167"/>
    </row>
    <row r="88" spans="1:7">
      <c r="B88" s="165"/>
      <c r="C88" s="174"/>
      <c r="D88" s="174"/>
    </row>
  </sheetData>
  <mergeCells count="32">
    <mergeCell ref="A70:N70"/>
    <mergeCell ref="A73:D73"/>
    <mergeCell ref="E33:N33"/>
    <mergeCell ref="H34:J34"/>
    <mergeCell ref="A52:B52"/>
    <mergeCell ref="A48:N48"/>
    <mergeCell ref="E34:G34"/>
    <mergeCell ref="D49:K49"/>
    <mergeCell ref="A5:N5"/>
    <mergeCell ref="A30:D30"/>
    <mergeCell ref="E30:N30"/>
    <mergeCell ref="A9:B9"/>
    <mergeCell ref="E31:N31"/>
    <mergeCell ref="A31:D31"/>
    <mergeCell ref="D6:K6"/>
    <mergeCell ref="A27:N27"/>
    <mergeCell ref="E32:H32"/>
    <mergeCell ref="J32:N32"/>
    <mergeCell ref="A32:D32"/>
    <mergeCell ref="A34:D34"/>
    <mergeCell ref="A77:D77"/>
    <mergeCell ref="E77:G77"/>
    <mergeCell ref="H77:J77"/>
    <mergeCell ref="A75:D75"/>
    <mergeCell ref="E75:H75"/>
    <mergeCell ref="A74:D74"/>
    <mergeCell ref="E76:N76"/>
    <mergeCell ref="E74:N74"/>
    <mergeCell ref="E73:N73"/>
    <mergeCell ref="J75:N75"/>
    <mergeCell ref="A76:D76"/>
    <mergeCell ref="A33:D33"/>
  </mergeCells>
  <phoneticPr fontId="3"/>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rowBreaks count="1" manualBreakCount="1">
    <brk id="43" max="16383"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6"/>
  <sheetViews>
    <sheetView view="pageBreakPreview" topLeftCell="A19" zoomScaleNormal="100" zoomScaleSheetLayoutView="100" workbookViewId="0">
      <selection activeCell="G19" sqref="G19"/>
    </sheetView>
  </sheetViews>
  <sheetFormatPr defaultColWidth="5.875" defaultRowHeight="14.25"/>
  <cols>
    <col min="1" max="13" width="5.875" style="138" customWidth="1"/>
    <col min="14" max="14" width="6.75" style="138" customWidth="1"/>
    <col min="15" max="16384" width="5.875" style="138"/>
  </cols>
  <sheetData>
    <row r="1" spans="1:14">
      <c r="N1" s="164" t="s">
        <v>121</v>
      </c>
    </row>
    <row r="5" spans="1:14" ht="28.5">
      <c r="A5" s="656" t="s">
        <v>131</v>
      </c>
      <c r="B5" s="656"/>
      <c r="C5" s="656"/>
      <c r="D5" s="656"/>
      <c r="E5" s="656"/>
      <c r="F5" s="656"/>
      <c r="G5" s="656"/>
      <c r="H5" s="656"/>
      <c r="I5" s="656"/>
      <c r="J5" s="656"/>
      <c r="K5" s="656"/>
      <c r="L5" s="656"/>
      <c r="M5" s="656"/>
      <c r="N5" s="656"/>
    </row>
    <row r="7" spans="1:14">
      <c r="L7" s="693">
        <f>入力シート!C2</f>
        <v>46115</v>
      </c>
      <c r="M7" s="693"/>
      <c r="N7" s="693"/>
    </row>
    <row r="9" spans="1:14">
      <c r="A9" s="138" t="s">
        <v>132</v>
      </c>
    </row>
    <row r="12" spans="1:14" ht="14.25" customHeight="1">
      <c r="F12" s="167" t="s">
        <v>133</v>
      </c>
    </row>
    <row r="13" spans="1:14" ht="14.25" customHeight="1"/>
    <row r="14" spans="1:14" ht="14.25" customHeight="1"/>
    <row r="15" spans="1:14" ht="14.25" customHeight="1">
      <c r="E15" s="138" t="s">
        <v>104</v>
      </c>
      <c r="G15" s="167">
        <f>入力シート!C20</f>
        <v>0</v>
      </c>
    </row>
    <row r="16" spans="1:14" ht="14.25" customHeight="1"/>
    <row r="17" spans="1:14" ht="14.25" customHeight="1"/>
    <row r="18" spans="1:14" ht="14.25" customHeight="1">
      <c r="E18" s="138" t="s">
        <v>105</v>
      </c>
      <c r="G18" s="167">
        <f>入力シート!C21</f>
        <v>0</v>
      </c>
    </row>
    <row r="21" spans="1:14" ht="18.75">
      <c r="E21" s="138" t="s">
        <v>103</v>
      </c>
      <c r="G21" s="374">
        <f>入力シート!C7</f>
        <v>0</v>
      </c>
      <c r="H21" s="374"/>
      <c r="I21" s="374">
        <f>入力シート!C9</f>
        <v>0</v>
      </c>
      <c r="J21" s="184"/>
    </row>
    <row r="24" spans="1:14" ht="24" customHeight="1">
      <c r="A24" s="138" t="s">
        <v>875</v>
      </c>
    </row>
    <row r="25" spans="1:14" ht="24" customHeight="1">
      <c r="A25" s="138" t="s">
        <v>761</v>
      </c>
    </row>
    <row r="26" spans="1:14">
      <c r="H26" s="167"/>
    </row>
    <row r="27" spans="1:14" ht="24" customHeight="1">
      <c r="A27" s="662" t="s">
        <v>108</v>
      </c>
      <c r="B27" s="662"/>
      <c r="C27" s="662"/>
      <c r="D27" s="662"/>
      <c r="E27" s="662"/>
      <c r="F27" s="662"/>
      <c r="G27" s="662"/>
      <c r="H27" s="662"/>
      <c r="I27" s="662"/>
      <c r="J27" s="662"/>
      <c r="K27" s="662"/>
      <c r="L27" s="662"/>
      <c r="M27" s="662"/>
      <c r="N27" s="662"/>
    </row>
    <row r="28" spans="1:14" ht="18" customHeight="1">
      <c r="D28" s="187"/>
      <c r="E28" s="187"/>
    </row>
    <row r="29" spans="1:14" ht="36" customHeight="1">
      <c r="A29" s="694" t="s">
        <v>136</v>
      </c>
      <c r="B29" s="665" t="s">
        <v>49</v>
      </c>
      <c r="C29" s="697"/>
      <c r="D29" s="698"/>
      <c r="E29" s="687">
        <f>入力シート!C54</f>
        <v>0</v>
      </c>
      <c r="F29" s="699"/>
      <c r="G29" s="194"/>
      <c r="H29" s="689">
        <f>入力シート!C55</f>
        <v>0</v>
      </c>
      <c r="I29" s="689"/>
      <c r="J29" s="194"/>
      <c r="K29" s="194"/>
      <c r="L29" s="194"/>
      <c r="M29" s="194"/>
      <c r="N29" s="195"/>
    </row>
    <row r="30" spans="1:14" ht="36" customHeight="1">
      <c r="A30" s="695"/>
      <c r="B30" s="679" t="s">
        <v>48</v>
      </c>
      <c r="C30" s="680"/>
      <c r="D30" s="681"/>
      <c r="E30" s="682">
        <f>入力シート!C57</f>
        <v>0</v>
      </c>
      <c r="F30" s="700"/>
      <c r="G30" s="700"/>
      <c r="H30" s="700"/>
      <c r="I30" s="700"/>
      <c r="J30" s="700"/>
      <c r="K30" s="700"/>
      <c r="L30" s="700"/>
      <c r="M30" s="700"/>
      <c r="N30" s="701"/>
    </row>
    <row r="31" spans="1:14" ht="36" customHeight="1">
      <c r="A31" s="695"/>
      <c r="B31" s="670"/>
      <c r="C31" s="671"/>
      <c r="D31" s="672"/>
      <c r="E31" s="196"/>
      <c r="F31" s="197"/>
      <c r="G31" s="197"/>
      <c r="H31" s="188" t="s">
        <v>135</v>
      </c>
      <c r="I31" s="188"/>
      <c r="J31" s="674">
        <f>入力シート!C58</f>
        <v>0</v>
      </c>
      <c r="K31" s="704"/>
      <c r="L31" s="704"/>
      <c r="M31" s="704"/>
      <c r="N31" s="705"/>
    </row>
    <row r="32" spans="1:14" ht="36" customHeight="1">
      <c r="A32" s="695"/>
      <c r="B32" s="665" t="s">
        <v>14</v>
      </c>
      <c r="C32" s="697"/>
      <c r="D32" s="698"/>
      <c r="E32" s="702">
        <f>入力シート!C59</f>
        <v>0</v>
      </c>
      <c r="F32" s="689"/>
      <c r="G32" s="689"/>
      <c r="H32" s="689"/>
      <c r="I32" s="689"/>
      <c r="J32" s="689"/>
      <c r="K32" s="689"/>
      <c r="L32" s="689"/>
      <c r="M32" s="689"/>
      <c r="N32" s="703"/>
    </row>
    <row r="33" spans="1:14" ht="36" customHeight="1">
      <c r="A33" s="695"/>
      <c r="B33" s="665" t="s">
        <v>6</v>
      </c>
      <c r="C33" s="697"/>
      <c r="D33" s="698"/>
      <c r="E33" s="676">
        <f>入力シート!C56</f>
        <v>0</v>
      </c>
      <c r="F33" s="677"/>
      <c r="G33" s="677"/>
      <c r="H33" s="677"/>
      <c r="I33" s="677"/>
      <c r="J33" s="677"/>
      <c r="K33" s="677"/>
      <c r="L33" s="677"/>
      <c r="M33" s="677"/>
      <c r="N33" s="678"/>
    </row>
    <row r="34" spans="1:14" ht="36" customHeight="1">
      <c r="A34" s="696"/>
      <c r="B34" s="665" t="s">
        <v>134</v>
      </c>
      <c r="C34" s="697"/>
      <c r="D34" s="698"/>
      <c r="E34" s="676">
        <f>入力シート!C53</f>
        <v>0</v>
      </c>
      <c r="F34" s="677"/>
      <c r="G34" s="677"/>
      <c r="H34" s="677"/>
      <c r="I34" s="677"/>
      <c r="J34" s="677"/>
      <c r="K34" s="677"/>
      <c r="L34" s="677"/>
      <c r="M34" s="677"/>
      <c r="N34" s="678"/>
    </row>
    <row r="35" spans="1:14" ht="36" customHeight="1">
      <c r="A35" s="690" t="s">
        <v>112</v>
      </c>
      <c r="B35" s="691"/>
      <c r="C35" s="691"/>
      <c r="D35" s="692"/>
      <c r="E35" s="687">
        <f>入力シート!C7</f>
        <v>0</v>
      </c>
      <c r="F35" s="688"/>
      <c r="G35" s="198"/>
      <c r="H35" s="689">
        <f>入力シート!C9</f>
        <v>0</v>
      </c>
      <c r="I35" s="689"/>
      <c r="J35" s="198"/>
      <c r="K35" s="189"/>
      <c r="L35" s="189"/>
      <c r="M35" s="189"/>
      <c r="N35" s="190"/>
    </row>
    <row r="37" spans="1:14">
      <c r="A37" s="138" t="s">
        <v>836</v>
      </c>
      <c r="B37" s="185"/>
      <c r="C37" s="191"/>
      <c r="D37" s="191"/>
    </row>
    <row r="38" spans="1:14">
      <c r="A38" s="138" t="s">
        <v>837</v>
      </c>
      <c r="B38" s="165"/>
      <c r="C38" s="174"/>
      <c r="D38" s="174"/>
    </row>
    <row r="39" spans="1:14">
      <c r="A39" s="138" t="s">
        <v>838</v>
      </c>
      <c r="B39" s="165"/>
      <c r="C39" s="174"/>
      <c r="D39" s="174"/>
    </row>
    <row r="40" spans="1:14">
      <c r="A40" s="138" t="s">
        <v>839</v>
      </c>
      <c r="B40" s="165"/>
      <c r="C40" s="174"/>
      <c r="D40" s="174"/>
    </row>
    <row r="41" spans="1:14">
      <c r="B41" s="165"/>
      <c r="C41" s="174"/>
      <c r="D41" s="174"/>
    </row>
    <row r="42" spans="1:14">
      <c r="B42" s="165"/>
      <c r="C42" s="174"/>
      <c r="D42" s="174"/>
      <c r="H42" s="167"/>
    </row>
    <row r="43" spans="1:14">
      <c r="B43" s="165"/>
      <c r="C43" s="174"/>
      <c r="D43" s="174"/>
      <c r="H43" s="167"/>
    </row>
    <row r="44" spans="1:14">
      <c r="B44" s="165"/>
      <c r="C44" s="174"/>
      <c r="D44" s="174"/>
    </row>
    <row r="45" spans="1:14">
      <c r="B45" s="165"/>
      <c r="C45" s="174"/>
      <c r="D45" s="174"/>
      <c r="G45" s="167"/>
    </row>
    <row r="46" spans="1:14">
      <c r="B46" s="165"/>
      <c r="C46" s="174"/>
      <c r="D46" s="174"/>
    </row>
  </sheetData>
  <mergeCells count="19">
    <mergeCell ref="A5:N5"/>
    <mergeCell ref="L7:N7"/>
    <mergeCell ref="A27:N27"/>
    <mergeCell ref="A29:A34"/>
    <mergeCell ref="B29:D29"/>
    <mergeCell ref="B34:D34"/>
    <mergeCell ref="B33:D33"/>
    <mergeCell ref="E29:F29"/>
    <mergeCell ref="H29:I29"/>
    <mergeCell ref="E30:N30"/>
    <mergeCell ref="E32:N32"/>
    <mergeCell ref="J31:N31"/>
    <mergeCell ref="B32:D32"/>
    <mergeCell ref="E35:F35"/>
    <mergeCell ref="B30:D31"/>
    <mergeCell ref="E34:N34"/>
    <mergeCell ref="H35:I35"/>
    <mergeCell ref="E33:N33"/>
    <mergeCell ref="A35:D35"/>
  </mergeCells>
  <phoneticPr fontId="3"/>
  <pageMargins left="0.98425196850393704" right="0.59055118110236227"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42"/>
  <sheetViews>
    <sheetView view="pageBreakPreview" zoomScaleNormal="100" zoomScaleSheetLayoutView="100" workbookViewId="0">
      <selection activeCell="A20" sqref="A20"/>
    </sheetView>
  </sheetViews>
  <sheetFormatPr defaultColWidth="5.875" defaultRowHeight="14.25"/>
  <cols>
    <col min="1" max="13" width="5.875" style="138" customWidth="1"/>
    <col min="14" max="14" width="6.75" style="138" customWidth="1"/>
    <col min="15" max="16384" width="5.875" style="138"/>
  </cols>
  <sheetData>
    <row r="1" spans="1:14">
      <c r="N1" s="164" t="s">
        <v>130</v>
      </c>
    </row>
    <row r="3" spans="1:14" ht="28.5">
      <c r="A3" s="656" t="s">
        <v>144</v>
      </c>
      <c r="B3" s="656"/>
      <c r="C3" s="656"/>
      <c r="D3" s="656"/>
      <c r="E3" s="656"/>
      <c r="F3" s="656"/>
      <c r="G3" s="656"/>
      <c r="H3" s="656"/>
      <c r="I3" s="656"/>
      <c r="J3" s="656"/>
      <c r="K3" s="656"/>
      <c r="L3" s="656"/>
      <c r="M3" s="656"/>
      <c r="N3" s="656"/>
    </row>
    <row r="5" spans="1:14">
      <c r="K5" s="199"/>
      <c r="L5" s="200"/>
      <c r="M5" s="200"/>
      <c r="N5" s="331" t="s">
        <v>876</v>
      </c>
    </row>
    <row r="6" spans="1:14">
      <c r="A6" s="138" t="s">
        <v>132</v>
      </c>
    </row>
    <row r="8" spans="1:14" ht="14.25" customHeight="1">
      <c r="F8" s="167" t="s">
        <v>133</v>
      </c>
    </row>
    <row r="9" spans="1:14" ht="14.25" customHeight="1"/>
    <row r="10" spans="1:14" ht="14.25" customHeight="1"/>
    <row r="11" spans="1:14" ht="14.25" customHeight="1">
      <c r="E11" s="138" t="s">
        <v>104</v>
      </c>
      <c r="G11" s="167">
        <f>入力シート!C20</f>
        <v>0</v>
      </c>
    </row>
    <row r="12" spans="1:14" ht="14.25" customHeight="1"/>
    <row r="13" spans="1:14" ht="14.25" customHeight="1"/>
    <row r="14" spans="1:14" ht="14.25" customHeight="1">
      <c r="E14" s="138" t="s">
        <v>105</v>
      </c>
      <c r="G14" s="167">
        <f>入力シート!C21</f>
        <v>0</v>
      </c>
    </row>
    <row r="17" spans="1:14">
      <c r="E17" s="138" t="s">
        <v>103</v>
      </c>
      <c r="G17" s="374">
        <f>入力シート!C7</f>
        <v>0</v>
      </c>
      <c r="H17" s="374"/>
      <c r="I17" s="374">
        <f>入力シート!C9</f>
        <v>0</v>
      </c>
      <c r="J17" s="374"/>
    </row>
    <row r="19" spans="1:14" ht="24" customHeight="1">
      <c r="A19" s="138" t="s">
        <v>877</v>
      </c>
    </row>
    <row r="20" spans="1:14" ht="24" customHeight="1">
      <c r="A20" s="138" t="s">
        <v>762</v>
      </c>
    </row>
    <row r="21" spans="1:14">
      <c r="A21" s="662" t="s">
        <v>108</v>
      </c>
      <c r="B21" s="662"/>
      <c r="C21" s="662"/>
      <c r="D21" s="662"/>
      <c r="E21" s="662"/>
      <c r="F21" s="662"/>
      <c r="G21" s="662"/>
      <c r="H21" s="662"/>
      <c r="I21" s="662"/>
      <c r="J21" s="662"/>
      <c r="K21" s="662"/>
      <c r="L21" s="662"/>
      <c r="M21" s="662"/>
      <c r="N21" s="662"/>
    </row>
    <row r="22" spans="1:14" ht="14.25" customHeight="1">
      <c r="A22" s="201"/>
      <c r="B22" s="201"/>
      <c r="C22" s="201"/>
      <c r="D22" s="201"/>
      <c r="E22" s="201"/>
      <c r="F22" s="201"/>
      <c r="G22" s="201"/>
      <c r="H22" s="201"/>
      <c r="I22" s="201"/>
      <c r="J22" s="201"/>
      <c r="K22" s="201"/>
      <c r="L22" s="201"/>
      <c r="M22" s="201"/>
      <c r="N22" s="201"/>
    </row>
    <row r="23" spans="1:14" ht="36" customHeight="1">
      <c r="A23" s="665" t="s">
        <v>146</v>
      </c>
      <c r="B23" s="697"/>
      <c r="C23" s="697"/>
      <c r="D23" s="698"/>
      <c r="E23" s="687">
        <f>入力シート!C54</f>
        <v>0</v>
      </c>
      <c r="F23" s="699"/>
      <c r="G23" s="202"/>
      <c r="H23" s="689">
        <f>入力シート!C55</f>
        <v>0</v>
      </c>
      <c r="I23" s="689"/>
      <c r="J23" s="202"/>
      <c r="K23" s="202"/>
      <c r="L23" s="202"/>
      <c r="M23" s="202"/>
      <c r="N23" s="203"/>
    </row>
    <row r="24" spans="1:14" ht="36" customHeight="1">
      <c r="A24" s="694" t="s">
        <v>147</v>
      </c>
      <c r="B24" s="665" t="s">
        <v>49</v>
      </c>
      <c r="C24" s="697"/>
      <c r="D24" s="698"/>
      <c r="E24" s="687">
        <f>入力シート!C62</f>
        <v>0</v>
      </c>
      <c r="F24" s="688"/>
      <c r="G24" s="194"/>
      <c r="H24" s="689">
        <f>入力シート!C63</f>
        <v>0</v>
      </c>
      <c r="I24" s="689"/>
      <c r="J24" s="194"/>
      <c r="K24" s="194"/>
      <c r="L24" s="194"/>
      <c r="M24" s="194"/>
      <c r="N24" s="195"/>
    </row>
    <row r="25" spans="1:14" ht="36" customHeight="1">
      <c r="A25" s="706"/>
      <c r="B25" s="679" t="s">
        <v>48</v>
      </c>
      <c r="C25" s="680"/>
      <c r="D25" s="681"/>
      <c r="E25" s="682">
        <f>入力シート!C65</f>
        <v>0</v>
      </c>
      <c r="F25" s="700"/>
      <c r="G25" s="700"/>
      <c r="H25" s="700"/>
      <c r="I25" s="700"/>
      <c r="J25" s="700"/>
      <c r="K25" s="700"/>
      <c r="L25" s="700"/>
      <c r="M25" s="700"/>
      <c r="N25" s="701"/>
    </row>
    <row r="26" spans="1:14" ht="36" customHeight="1">
      <c r="A26" s="706"/>
      <c r="B26" s="670"/>
      <c r="C26" s="671"/>
      <c r="D26" s="672"/>
      <c r="E26" s="196"/>
      <c r="F26" s="197"/>
      <c r="G26" s="197"/>
      <c r="H26" s="188" t="s">
        <v>135</v>
      </c>
      <c r="I26" s="188"/>
      <c r="J26" s="674">
        <f>入力シート!C66</f>
        <v>0</v>
      </c>
      <c r="K26" s="704"/>
      <c r="L26" s="704"/>
      <c r="M26" s="704"/>
      <c r="N26" s="705"/>
    </row>
    <row r="27" spans="1:14" ht="36" customHeight="1">
      <c r="A27" s="706"/>
      <c r="B27" s="665" t="s">
        <v>14</v>
      </c>
      <c r="C27" s="697"/>
      <c r="D27" s="698"/>
      <c r="E27" s="702">
        <f>入力シート!C67</f>
        <v>0</v>
      </c>
      <c r="F27" s="689"/>
      <c r="G27" s="689"/>
      <c r="H27" s="689"/>
      <c r="I27" s="689"/>
      <c r="J27" s="689"/>
      <c r="K27" s="689"/>
      <c r="L27" s="689"/>
      <c r="M27" s="689"/>
      <c r="N27" s="703"/>
    </row>
    <row r="28" spans="1:14" ht="36" customHeight="1">
      <c r="A28" s="706"/>
      <c r="B28" s="665" t="s">
        <v>6</v>
      </c>
      <c r="C28" s="697"/>
      <c r="D28" s="698"/>
      <c r="E28" s="676">
        <f>入力シート!C64</f>
        <v>0</v>
      </c>
      <c r="F28" s="677"/>
      <c r="G28" s="677"/>
      <c r="H28" s="677"/>
      <c r="I28" s="677"/>
      <c r="J28" s="677"/>
      <c r="K28" s="677"/>
      <c r="L28" s="677"/>
      <c r="M28" s="677"/>
      <c r="N28" s="678"/>
    </row>
    <row r="29" spans="1:14" ht="36" customHeight="1">
      <c r="A29" s="665" t="s">
        <v>124</v>
      </c>
      <c r="B29" s="697"/>
      <c r="C29" s="697"/>
      <c r="D29" s="698"/>
      <c r="E29" s="676">
        <f>入力シート!C61</f>
        <v>0</v>
      </c>
      <c r="F29" s="677"/>
      <c r="G29" s="677"/>
      <c r="H29" s="677"/>
      <c r="I29" s="677"/>
      <c r="J29" s="677"/>
      <c r="K29" s="677"/>
      <c r="L29" s="677"/>
      <c r="M29" s="677"/>
      <c r="N29" s="678"/>
    </row>
    <row r="30" spans="1:14" ht="36" customHeight="1">
      <c r="A30" s="665" t="s">
        <v>156</v>
      </c>
      <c r="B30" s="697"/>
      <c r="C30" s="697"/>
      <c r="D30" s="698"/>
      <c r="E30" s="707">
        <f>入力シート!C68</f>
        <v>0</v>
      </c>
      <c r="F30" s="708"/>
      <c r="G30" s="708"/>
      <c r="H30" s="708"/>
      <c r="I30" s="708"/>
      <c r="J30" s="708"/>
      <c r="K30" s="708"/>
      <c r="L30" s="708"/>
      <c r="M30" s="708"/>
      <c r="N30" s="709"/>
    </row>
    <row r="31" spans="1:14" ht="36" customHeight="1">
      <c r="A31" s="690" t="s">
        <v>112</v>
      </c>
      <c r="B31" s="691"/>
      <c r="C31" s="691"/>
      <c r="D31" s="692"/>
      <c r="E31" s="687">
        <f>入力シート!C7</f>
        <v>0</v>
      </c>
      <c r="F31" s="688"/>
      <c r="G31" s="198"/>
      <c r="H31" s="689">
        <f>入力シート!C9</f>
        <v>0</v>
      </c>
      <c r="I31" s="689"/>
      <c r="J31" s="198"/>
      <c r="K31" s="189"/>
      <c r="L31" s="189"/>
      <c r="M31" s="189"/>
      <c r="N31" s="190"/>
    </row>
    <row r="33" spans="1:8">
      <c r="A33" s="138" t="s">
        <v>836</v>
      </c>
      <c r="B33" s="185"/>
      <c r="C33" s="191"/>
      <c r="D33" s="191"/>
    </row>
    <row r="34" spans="1:8">
      <c r="A34" s="138" t="s">
        <v>837</v>
      </c>
      <c r="B34" s="482"/>
      <c r="C34" s="483"/>
      <c r="D34" s="483"/>
    </row>
    <row r="35" spans="1:8">
      <c r="A35" s="138" t="s">
        <v>838</v>
      </c>
      <c r="B35" s="482"/>
      <c r="C35" s="483"/>
      <c r="D35" s="483"/>
    </row>
    <row r="36" spans="1:8">
      <c r="A36" s="138" t="s">
        <v>839</v>
      </c>
      <c r="B36" s="482"/>
      <c r="C36" s="483"/>
      <c r="D36" s="483"/>
    </row>
    <row r="37" spans="1:8">
      <c r="B37" s="165"/>
      <c r="C37" s="174"/>
      <c r="D37" s="174"/>
    </row>
    <row r="38" spans="1:8">
      <c r="B38" s="165"/>
      <c r="C38" s="174"/>
      <c r="D38" s="174"/>
      <c r="H38" s="167"/>
    </row>
    <row r="39" spans="1:8">
      <c r="B39" s="165"/>
      <c r="C39" s="174"/>
      <c r="D39" s="174"/>
      <c r="H39" s="167"/>
    </row>
    <row r="40" spans="1:8">
      <c r="B40" s="165"/>
      <c r="C40" s="174"/>
      <c r="D40" s="174"/>
    </row>
    <row r="41" spans="1:8">
      <c r="B41" s="165"/>
      <c r="C41" s="174"/>
      <c r="D41" s="174"/>
      <c r="G41" s="167"/>
    </row>
    <row r="42" spans="1:8">
      <c r="B42" s="165"/>
      <c r="C42" s="174"/>
      <c r="D42" s="174"/>
    </row>
  </sheetData>
  <mergeCells count="23">
    <mergeCell ref="A3:N3"/>
    <mergeCell ref="A21:N21"/>
    <mergeCell ref="A23:D23"/>
    <mergeCell ref="E23:F23"/>
    <mergeCell ref="H23:I23"/>
    <mergeCell ref="E28:N28"/>
    <mergeCell ref="E29:N29"/>
    <mergeCell ref="E31:F31"/>
    <mergeCell ref="H31:I31"/>
    <mergeCell ref="E30:N30"/>
    <mergeCell ref="E24:F24"/>
    <mergeCell ref="H24:I24"/>
    <mergeCell ref="E25:N25"/>
    <mergeCell ref="E27:N27"/>
    <mergeCell ref="J26:N26"/>
    <mergeCell ref="A31:D31"/>
    <mergeCell ref="B28:D28"/>
    <mergeCell ref="B27:D27"/>
    <mergeCell ref="B24:D24"/>
    <mergeCell ref="B25:D26"/>
    <mergeCell ref="A24:A28"/>
    <mergeCell ref="A29:D29"/>
    <mergeCell ref="A30:D30"/>
  </mergeCells>
  <phoneticPr fontId="3"/>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8"/>
  <sheetViews>
    <sheetView view="pageBreakPreview" topLeftCell="A13" zoomScaleNormal="100" zoomScaleSheetLayoutView="100" workbookViewId="0">
      <selection activeCell="N6" sqref="N6"/>
    </sheetView>
  </sheetViews>
  <sheetFormatPr defaultColWidth="5.875" defaultRowHeight="14.25"/>
  <cols>
    <col min="1" max="13" width="5.875" style="138" customWidth="1"/>
    <col min="14" max="14" width="6.75" style="138" customWidth="1"/>
    <col min="15" max="16384" width="5.875" style="138"/>
  </cols>
  <sheetData>
    <row r="1" spans="1:14">
      <c r="N1" s="164" t="s">
        <v>145</v>
      </c>
    </row>
    <row r="3" spans="1:14" ht="28.5">
      <c r="A3" s="656" t="s">
        <v>157</v>
      </c>
      <c r="B3" s="656"/>
      <c r="C3" s="656"/>
      <c r="D3" s="656"/>
      <c r="E3" s="656"/>
      <c r="F3" s="656"/>
      <c r="G3" s="656"/>
      <c r="H3" s="656"/>
      <c r="I3" s="656"/>
      <c r="J3" s="656"/>
      <c r="K3" s="656"/>
      <c r="L3" s="656"/>
      <c r="M3" s="656"/>
      <c r="N3" s="656"/>
    </row>
    <row r="5" spans="1:14">
      <c r="K5" s="199"/>
      <c r="L5" s="200"/>
      <c r="M5" s="200"/>
      <c r="N5" s="331" t="s">
        <v>876</v>
      </c>
    </row>
    <row r="7" spans="1:14">
      <c r="A7" s="138" t="s">
        <v>132</v>
      </c>
    </row>
    <row r="8" spans="1:14" ht="14.25" customHeight="1"/>
    <row r="9" spans="1:14" ht="14.25" customHeight="1">
      <c r="E9" s="138" t="s">
        <v>48</v>
      </c>
      <c r="G9" s="167">
        <f>入力シート!C20</f>
        <v>0</v>
      </c>
    </row>
    <row r="10" spans="1:14" ht="14.25" customHeight="1"/>
    <row r="12" spans="1:14" ht="18.75">
      <c r="E12" s="138" t="s">
        <v>18</v>
      </c>
      <c r="G12" s="374">
        <f>入力シート!C7</f>
        <v>0</v>
      </c>
      <c r="H12" s="374"/>
      <c r="I12" s="374">
        <f>入力シート!C9</f>
        <v>0</v>
      </c>
      <c r="J12" s="184"/>
    </row>
    <row r="15" spans="1:14" ht="24" customHeight="1">
      <c r="A15" s="138" t="s">
        <v>159</v>
      </c>
    </row>
    <row r="16" spans="1:14" ht="24" customHeight="1">
      <c r="A16" s="138" t="s">
        <v>160</v>
      </c>
    </row>
    <row r="17" spans="1:14" ht="24" customHeight="1">
      <c r="A17" s="662" t="s">
        <v>108</v>
      </c>
      <c r="B17" s="662"/>
      <c r="C17" s="662"/>
      <c r="D17" s="662"/>
      <c r="E17" s="662"/>
      <c r="F17" s="662"/>
      <c r="G17" s="662"/>
      <c r="H17" s="662"/>
      <c r="I17" s="662"/>
      <c r="J17" s="662"/>
      <c r="K17" s="662"/>
      <c r="L17" s="662"/>
      <c r="M17" s="662"/>
      <c r="N17" s="662"/>
    </row>
    <row r="18" spans="1:14" ht="14.25" customHeight="1">
      <c r="A18" s="201"/>
      <c r="B18" s="201"/>
      <c r="C18" s="201"/>
      <c r="D18" s="201"/>
      <c r="E18" s="201"/>
      <c r="F18" s="201"/>
      <c r="G18" s="201"/>
      <c r="H18" s="201"/>
      <c r="I18" s="201"/>
      <c r="J18" s="201"/>
      <c r="K18" s="201"/>
      <c r="L18" s="201"/>
      <c r="M18" s="201"/>
      <c r="N18" s="201"/>
    </row>
    <row r="19" spans="1:14" ht="36" customHeight="1">
      <c r="A19" s="665" t="s">
        <v>161</v>
      </c>
      <c r="B19" s="697"/>
      <c r="C19" s="697"/>
      <c r="D19" s="698"/>
      <c r="E19" s="687">
        <f>入力シート!C54</f>
        <v>0</v>
      </c>
      <c r="F19" s="699"/>
      <c r="G19" s="202"/>
      <c r="H19" s="689">
        <f>入力シート!C55</f>
        <v>0</v>
      </c>
      <c r="I19" s="689"/>
      <c r="J19" s="202"/>
      <c r="K19" s="202"/>
      <c r="L19" s="202"/>
      <c r="M19" s="202"/>
      <c r="N19" s="203"/>
    </row>
    <row r="20" spans="1:14" ht="36" customHeight="1">
      <c r="A20" s="665" t="s">
        <v>162</v>
      </c>
      <c r="B20" s="697"/>
      <c r="C20" s="697"/>
      <c r="D20" s="698"/>
      <c r="E20" s="687">
        <f>入力シート!C7</f>
        <v>0</v>
      </c>
      <c r="F20" s="688"/>
      <c r="G20" s="204"/>
      <c r="H20" s="689">
        <f>入力シート!C9</f>
        <v>0</v>
      </c>
      <c r="I20" s="689"/>
      <c r="J20" s="204"/>
      <c r="K20" s="204"/>
      <c r="L20" s="204"/>
      <c r="M20" s="204"/>
      <c r="N20" s="205"/>
    </row>
    <row r="21" spans="1:14" ht="36" customHeight="1">
      <c r="A21" s="665" t="s">
        <v>163</v>
      </c>
      <c r="B21" s="697"/>
      <c r="C21" s="697"/>
      <c r="D21" s="698"/>
      <c r="E21" s="702">
        <f>入力シート!C70</f>
        <v>0</v>
      </c>
      <c r="F21" s="689"/>
      <c r="G21" s="689"/>
      <c r="H21" s="689"/>
      <c r="I21" s="689"/>
      <c r="J21" s="689"/>
      <c r="K21" s="689"/>
      <c r="L21" s="689"/>
      <c r="M21" s="689"/>
      <c r="N21" s="703"/>
    </row>
    <row r="22" spans="1:14" ht="36" customHeight="1">
      <c r="A22" s="694" t="s">
        <v>164</v>
      </c>
      <c r="B22" s="665" t="s">
        <v>49</v>
      </c>
      <c r="C22" s="697"/>
      <c r="D22" s="698"/>
      <c r="E22" s="687">
        <f>入力シート!C72</f>
        <v>0</v>
      </c>
      <c r="F22" s="688"/>
      <c r="G22" s="194"/>
      <c r="H22" s="689">
        <f>入力シート!C73</f>
        <v>0</v>
      </c>
      <c r="I22" s="689"/>
      <c r="J22" s="194"/>
      <c r="K22" s="194"/>
      <c r="L22" s="194"/>
      <c r="M22" s="194"/>
      <c r="N22" s="195"/>
    </row>
    <row r="23" spans="1:14" ht="36" customHeight="1">
      <c r="A23" s="706"/>
      <c r="B23" s="679" t="s">
        <v>48</v>
      </c>
      <c r="C23" s="680"/>
      <c r="D23" s="681"/>
      <c r="E23" s="682">
        <f>入力シート!C75</f>
        <v>0</v>
      </c>
      <c r="F23" s="700"/>
      <c r="G23" s="700"/>
      <c r="H23" s="700"/>
      <c r="I23" s="700"/>
      <c r="J23" s="700"/>
      <c r="K23" s="700"/>
      <c r="L23" s="700"/>
      <c r="M23" s="700"/>
      <c r="N23" s="701"/>
    </row>
    <row r="24" spans="1:14" ht="36" customHeight="1">
      <c r="A24" s="706"/>
      <c r="B24" s="670"/>
      <c r="C24" s="671"/>
      <c r="D24" s="672"/>
      <c r="E24" s="196"/>
      <c r="F24" s="197"/>
      <c r="G24" s="197"/>
      <c r="H24" s="188" t="s">
        <v>135</v>
      </c>
      <c r="I24" s="188"/>
      <c r="J24" s="674">
        <f>入力シート!C76</f>
        <v>0</v>
      </c>
      <c r="K24" s="704"/>
      <c r="L24" s="704"/>
      <c r="M24" s="704"/>
      <c r="N24" s="705"/>
    </row>
    <row r="25" spans="1:14" ht="36" customHeight="1">
      <c r="A25" s="706"/>
      <c r="B25" s="665" t="s">
        <v>6</v>
      </c>
      <c r="C25" s="697"/>
      <c r="D25" s="698"/>
      <c r="E25" s="710">
        <f>入力シート!C74</f>
        <v>0</v>
      </c>
      <c r="F25" s="711"/>
      <c r="G25" s="711"/>
      <c r="H25" s="711"/>
      <c r="I25" s="711"/>
      <c r="J25" s="711"/>
      <c r="K25" s="711"/>
      <c r="L25" s="711"/>
      <c r="M25" s="711"/>
      <c r="N25" s="712"/>
    </row>
    <row r="26" spans="1:14" ht="36" customHeight="1">
      <c r="A26" s="706"/>
      <c r="B26" s="665" t="s">
        <v>14</v>
      </c>
      <c r="C26" s="697"/>
      <c r="D26" s="698"/>
      <c r="E26" s="676">
        <f>入力シート!C77</f>
        <v>0</v>
      </c>
      <c r="F26" s="677"/>
      <c r="G26" s="677"/>
      <c r="H26" s="677"/>
      <c r="I26" s="677"/>
      <c r="J26" s="677"/>
      <c r="K26" s="677"/>
      <c r="L26" s="677"/>
      <c r="M26" s="677"/>
      <c r="N26" s="678"/>
    </row>
    <row r="27" spans="1:14" ht="36" customHeight="1">
      <c r="A27" s="665" t="s">
        <v>165</v>
      </c>
      <c r="B27" s="697"/>
      <c r="C27" s="697"/>
      <c r="D27" s="698"/>
      <c r="E27" s="676">
        <f>入力シート!C71</f>
        <v>0</v>
      </c>
      <c r="F27" s="677"/>
      <c r="G27" s="677"/>
      <c r="H27" s="677"/>
      <c r="I27" s="677"/>
      <c r="J27" s="677"/>
      <c r="K27" s="677"/>
      <c r="L27" s="677"/>
      <c r="M27" s="677"/>
      <c r="N27" s="678"/>
    </row>
    <row r="29" spans="1:14">
      <c r="A29" s="138" t="s">
        <v>757</v>
      </c>
    </row>
    <row r="30" spans="1:14">
      <c r="A30" s="138" t="s">
        <v>758</v>
      </c>
    </row>
    <row r="31" spans="1:14">
      <c r="A31" s="138" t="s">
        <v>759</v>
      </c>
    </row>
    <row r="32" spans="1:14">
      <c r="A32" s="138" t="s">
        <v>760</v>
      </c>
    </row>
    <row r="33" spans="2:8">
      <c r="B33" s="165"/>
      <c r="C33" s="174"/>
      <c r="D33" s="174"/>
    </row>
    <row r="34" spans="2:8">
      <c r="B34" s="165"/>
      <c r="C34" s="174"/>
      <c r="D34" s="174"/>
      <c r="H34" s="167"/>
    </row>
    <row r="35" spans="2:8">
      <c r="B35" s="165"/>
      <c r="C35" s="174"/>
      <c r="D35" s="174"/>
      <c r="H35" s="167"/>
    </row>
    <row r="36" spans="2:8">
      <c r="B36" s="165"/>
      <c r="C36" s="174"/>
      <c r="D36" s="174"/>
    </row>
    <row r="37" spans="2:8">
      <c r="B37" s="165"/>
      <c r="C37" s="174"/>
      <c r="D37" s="174"/>
      <c r="G37" s="167"/>
    </row>
    <row r="38" spans="2:8">
      <c r="B38" s="165"/>
      <c r="C38" s="174"/>
      <c r="D38" s="174"/>
    </row>
  </sheetData>
  <mergeCells count="23">
    <mergeCell ref="E27:N27"/>
    <mergeCell ref="B26:D26"/>
    <mergeCell ref="A27:D27"/>
    <mergeCell ref="E23:N23"/>
    <mergeCell ref="E25:N25"/>
    <mergeCell ref="A3:N3"/>
    <mergeCell ref="A17:N17"/>
    <mergeCell ref="A19:D19"/>
    <mergeCell ref="E19:F19"/>
    <mergeCell ref="H19:I19"/>
    <mergeCell ref="H22:I22"/>
    <mergeCell ref="E20:F20"/>
    <mergeCell ref="A20:D20"/>
    <mergeCell ref="A21:D21"/>
    <mergeCell ref="A22:A26"/>
    <mergeCell ref="H20:I20"/>
    <mergeCell ref="E21:N21"/>
    <mergeCell ref="B22:D22"/>
    <mergeCell ref="J24:N24"/>
    <mergeCell ref="B25:D25"/>
    <mergeCell ref="B23:D24"/>
    <mergeCell ref="E22:F22"/>
    <mergeCell ref="E26:N26"/>
  </mergeCells>
  <phoneticPr fontId="3"/>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99"/>
  <sheetViews>
    <sheetView view="pageBreakPreview" topLeftCell="A28" zoomScaleNormal="100" zoomScaleSheetLayoutView="100" workbookViewId="0">
      <selection activeCell="V33" sqref="V33"/>
    </sheetView>
  </sheetViews>
  <sheetFormatPr defaultColWidth="5.125" defaultRowHeight="14.25"/>
  <cols>
    <col min="1" max="2" width="6.75" style="138" customWidth="1"/>
    <col min="3" max="16" width="5.125" style="138"/>
    <col min="17" max="17" width="5.125" style="138" customWidth="1"/>
    <col min="18" max="16384" width="5.125" style="138"/>
  </cols>
  <sheetData>
    <row r="1" spans="1:17">
      <c r="Q1" s="164" t="s">
        <v>158</v>
      </c>
    </row>
    <row r="3" spans="1:17" ht="28.5">
      <c r="A3" s="656" t="s">
        <v>201</v>
      </c>
      <c r="B3" s="656"/>
      <c r="C3" s="656"/>
      <c r="D3" s="656"/>
      <c r="E3" s="656"/>
      <c r="F3" s="656"/>
      <c r="G3" s="656"/>
      <c r="H3" s="656"/>
      <c r="I3" s="656"/>
      <c r="J3" s="656"/>
      <c r="K3" s="656"/>
      <c r="L3" s="656"/>
      <c r="M3" s="656"/>
      <c r="N3" s="656"/>
      <c r="O3" s="656"/>
      <c r="P3" s="656"/>
      <c r="Q3" s="656"/>
    </row>
    <row r="4" spans="1:17" ht="15" customHeight="1">
      <c r="A4" s="225"/>
      <c r="B4" s="225"/>
      <c r="C4" s="225"/>
      <c r="D4" s="225"/>
      <c r="E4" s="225"/>
      <c r="F4" s="225"/>
      <c r="G4" s="225"/>
      <c r="H4" s="225"/>
      <c r="I4" s="225"/>
      <c r="J4" s="225"/>
      <c r="K4" s="225"/>
      <c r="L4" s="225"/>
      <c r="M4" s="225"/>
      <c r="N4" s="225"/>
    </row>
    <row r="5" spans="1:17" ht="15" customHeight="1">
      <c r="A5" s="225"/>
      <c r="B5" s="225"/>
      <c r="C5" s="225"/>
      <c r="D5" s="225"/>
      <c r="E5" s="225"/>
      <c r="F5" s="225"/>
      <c r="G5" s="225"/>
      <c r="H5" s="225"/>
      <c r="I5" s="225"/>
      <c r="J5" s="225"/>
      <c r="K5" s="225"/>
      <c r="L5" s="225"/>
      <c r="M5" s="225"/>
      <c r="N5" s="225"/>
    </row>
    <row r="6" spans="1:17">
      <c r="A6" s="138" t="s">
        <v>202</v>
      </c>
    </row>
    <row r="7" spans="1:17" ht="13.5" customHeight="1"/>
    <row r="9" spans="1:17">
      <c r="B9" s="192" t="s">
        <v>878</v>
      </c>
      <c r="C9" s="192"/>
      <c r="D9" s="192"/>
      <c r="E9" s="170"/>
      <c r="F9" s="170"/>
    </row>
    <row r="12" spans="1:17" ht="18.75">
      <c r="H12" s="184"/>
      <c r="J12" s="164" t="s">
        <v>873</v>
      </c>
      <c r="L12" s="327">
        <f>入力シート!C7</f>
        <v>0</v>
      </c>
      <c r="M12" s="327"/>
      <c r="N12" s="327">
        <f>入力シート!C9</f>
        <v>0</v>
      </c>
      <c r="Q12" s="187"/>
    </row>
    <row r="15" spans="1:17">
      <c r="A15" s="138" t="s">
        <v>132</v>
      </c>
    </row>
    <row r="17" spans="1:17" ht="24" customHeight="1">
      <c r="A17" s="662" t="s">
        <v>108</v>
      </c>
      <c r="B17" s="662"/>
      <c r="C17" s="662"/>
      <c r="D17" s="662"/>
      <c r="E17" s="662"/>
      <c r="F17" s="662"/>
      <c r="G17" s="662"/>
      <c r="H17" s="662"/>
      <c r="I17" s="662"/>
      <c r="J17" s="662"/>
      <c r="K17" s="662"/>
      <c r="L17" s="662"/>
      <c r="M17" s="662"/>
      <c r="N17" s="662"/>
      <c r="O17" s="662"/>
      <c r="P17" s="662"/>
      <c r="Q17" s="662"/>
    </row>
    <row r="18" spans="1:17" ht="14.25" customHeight="1">
      <c r="A18" s="201"/>
      <c r="B18" s="201"/>
      <c r="C18" s="201"/>
      <c r="D18" s="201"/>
      <c r="E18" s="201"/>
      <c r="F18" s="201"/>
      <c r="G18" s="201"/>
      <c r="H18" s="201"/>
      <c r="I18" s="201"/>
      <c r="J18" s="201"/>
      <c r="K18" s="201"/>
      <c r="L18" s="201"/>
      <c r="M18" s="201"/>
      <c r="N18" s="201"/>
    </row>
    <row r="19" spans="1:17" ht="21" customHeight="1">
      <c r="A19" s="743" t="s">
        <v>49</v>
      </c>
      <c r="B19" s="744"/>
      <c r="C19" s="743" t="s">
        <v>48</v>
      </c>
      <c r="D19" s="745"/>
      <c r="E19" s="745"/>
      <c r="F19" s="744"/>
      <c r="G19" s="226" t="s">
        <v>203</v>
      </c>
      <c r="H19" s="226" t="s">
        <v>13</v>
      </c>
      <c r="I19" s="743" t="s">
        <v>204</v>
      </c>
      <c r="J19" s="745"/>
      <c r="K19" s="744"/>
      <c r="L19" s="743" t="s">
        <v>205</v>
      </c>
      <c r="M19" s="745"/>
      <c r="N19" s="745"/>
      <c r="O19" s="744"/>
      <c r="P19" s="743" t="s">
        <v>206</v>
      </c>
      <c r="Q19" s="744"/>
    </row>
    <row r="20" spans="1:17" ht="21" customHeight="1">
      <c r="A20" s="713"/>
      <c r="B20" s="714"/>
      <c r="C20" s="717"/>
      <c r="D20" s="718"/>
      <c r="E20" s="718"/>
      <c r="F20" s="719"/>
      <c r="G20" s="723"/>
      <c r="H20" s="725" t="s">
        <v>432</v>
      </c>
      <c r="I20" s="727" t="s">
        <v>432</v>
      </c>
      <c r="J20" s="728"/>
      <c r="K20" s="729"/>
      <c r="L20" s="733" t="s">
        <v>879</v>
      </c>
      <c r="M20" s="734"/>
      <c r="N20" s="734"/>
      <c r="O20" s="735"/>
      <c r="P20" s="736"/>
      <c r="Q20" s="737"/>
    </row>
    <row r="21" spans="1:17" ht="21" customHeight="1">
      <c r="A21" s="715"/>
      <c r="B21" s="716"/>
      <c r="C21" s="720"/>
      <c r="D21" s="721"/>
      <c r="E21" s="721"/>
      <c r="F21" s="722"/>
      <c r="G21" s="724"/>
      <c r="H21" s="726"/>
      <c r="I21" s="730"/>
      <c r="J21" s="731"/>
      <c r="K21" s="732"/>
      <c r="L21" s="740" t="s">
        <v>880</v>
      </c>
      <c r="M21" s="741"/>
      <c r="N21" s="741"/>
      <c r="O21" s="742"/>
      <c r="P21" s="738"/>
      <c r="Q21" s="739"/>
    </row>
    <row r="22" spans="1:17" ht="21" customHeight="1">
      <c r="A22" s="713"/>
      <c r="B22" s="714"/>
      <c r="C22" s="717"/>
      <c r="D22" s="718"/>
      <c r="E22" s="718"/>
      <c r="F22" s="719"/>
      <c r="G22" s="723"/>
      <c r="H22" s="725" t="s">
        <v>432</v>
      </c>
      <c r="I22" s="727" t="s">
        <v>432</v>
      </c>
      <c r="J22" s="728"/>
      <c r="K22" s="729"/>
      <c r="L22" s="733" t="s">
        <v>879</v>
      </c>
      <c r="M22" s="734"/>
      <c r="N22" s="734"/>
      <c r="O22" s="735"/>
      <c r="P22" s="736"/>
      <c r="Q22" s="737"/>
    </row>
    <row r="23" spans="1:17" ht="21" customHeight="1">
      <c r="A23" s="715"/>
      <c r="B23" s="716"/>
      <c r="C23" s="720"/>
      <c r="D23" s="721"/>
      <c r="E23" s="721"/>
      <c r="F23" s="722"/>
      <c r="G23" s="724"/>
      <c r="H23" s="726"/>
      <c r="I23" s="730"/>
      <c r="J23" s="731"/>
      <c r="K23" s="732"/>
      <c r="L23" s="740" t="s">
        <v>880</v>
      </c>
      <c r="M23" s="741"/>
      <c r="N23" s="741"/>
      <c r="O23" s="742"/>
      <c r="P23" s="738"/>
      <c r="Q23" s="739"/>
    </row>
    <row r="24" spans="1:17" ht="21" customHeight="1">
      <c r="A24" s="713"/>
      <c r="B24" s="714"/>
      <c r="C24" s="717"/>
      <c r="D24" s="718"/>
      <c r="E24" s="718"/>
      <c r="F24" s="719"/>
      <c r="G24" s="723"/>
      <c r="H24" s="725" t="s">
        <v>432</v>
      </c>
      <c r="I24" s="727" t="s">
        <v>432</v>
      </c>
      <c r="J24" s="728"/>
      <c r="K24" s="729"/>
      <c r="L24" s="733" t="s">
        <v>879</v>
      </c>
      <c r="M24" s="734"/>
      <c r="N24" s="734"/>
      <c r="O24" s="735"/>
      <c r="P24" s="736"/>
      <c r="Q24" s="737"/>
    </row>
    <row r="25" spans="1:17" ht="21" customHeight="1">
      <c r="A25" s="715"/>
      <c r="B25" s="716"/>
      <c r="C25" s="720"/>
      <c r="D25" s="721"/>
      <c r="E25" s="721"/>
      <c r="F25" s="722"/>
      <c r="G25" s="724"/>
      <c r="H25" s="726"/>
      <c r="I25" s="730"/>
      <c r="J25" s="731"/>
      <c r="K25" s="732"/>
      <c r="L25" s="740" t="s">
        <v>880</v>
      </c>
      <c r="M25" s="741"/>
      <c r="N25" s="741"/>
      <c r="O25" s="742"/>
      <c r="P25" s="738"/>
      <c r="Q25" s="739"/>
    </row>
    <row r="26" spans="1:17" ht="21" customHeight="1">
      <c r="A26" s="713"/>
      <c r="B26" s="714"/>
      <c r="C26" s="717"/>
      <c r="D26" s="718"/>
      <c r="E26" s="718"/>
      <c r="F26" s="719"/>
      <c r="G26" s="723"/>
      <c r="H26" s="725" t="s">
        <v>432</v>
      </c>
      <c r="I26" s="727" t="s">
        <v>432</v>
      </c>
      <c r="J26" s="728"/>
      <c r="K26" s="729"/>
      <c r="L26" s="733" t="s">
        <v>879</v>
      </c>
      <c r="M26" s="734"/>
      <c r="N26" s="734"/>
      <c r="O26" s="735"/>
      <c r="P26" s="736"/>
      <c r="Q26" s="737"/>
    </row>
    <row r="27" spans="1:17" ht="21" customHeight="1">
      <c r="A27" s="715"/>
      <c r="B27" s="716"/>
      <c r="C27" s="720"/>
      <c r="D27" s="721"/>
      <c r="E27" s="721"/>
      <c r="F27" s="722"/>
      <c r="G27" s="724"/>
      <c r="H27" s="726"/>
      <c r="I27" s="730"/>
      <c r="J27" s="731"/>
      <c r="K27" s="732"/>
      <c r="L27" s="740" t="s">
        <v>880</v>
      </c>
      <c r="M27" s="741"/>
      <c r="N27" s="741"/>
      <c r="O27" s="742"/>
      <c r="P27" s="738"/>
      <c r="Q27" s="739"/>
    </row>
    <row r="28" spans="1:17" ht="21" customHeight="1">
      <c r="A28" s="713"/>
      <c r="B28" s="714"/>
      <c r="C28" s="717"/>
      <c r="D28" s="718"/>
      <c r="E28" s="718"/>
      <c r="F28" s="719"/>
      <c r="G28" s="723"/>
      <c r="H28" s="725" t="s">
        <v>432</v>
      </c>
      <c r="I28" s="727" t="s">
        <v>432</v>
      </c>
      <c r="J28" s="728"/>
      <c r="K28" s="729"/>
      <c r="L28" s="733" t="s">
        <v>879</v>
      </c>
      <c r="M28" s="734"/>
      <c r="N28" s="734"/>
      <c r="O28" s="735"/>
      <c r="P28" s="736"/>
      <c r="Q28" s="737"/>
    </row>
    <row r="29" spans="1:17" ht="21" customHeight="1">
      <c r="A29" s="715"/>
      <c r="B29" s="716"/>
      <c r="C29" s="720"/>
      <c r="D29" s="721"/>
      <c r="E29" s="721"/>
      <c r="F29" s="722"/>
      <c r="G29" s="724"/>
      <c r="H29" s="726"/>
      <c r="I29" s="730"/>
      <c r="J29" s="731"/>
      <c r="K29" s="732"/>
      <c r="L29" s="740" t="s">
        <v>880</v>
      </c>
      <c r="M29" s="741"/>
      <c r="N29" s="741"/>
      <c r="O29" s="742"/>
      <c r="P29" s="738"/>
      <c r="Q29" s="739"/>
    </row>
    <row r="30" spans="1:17" ht="21" customHeight="1">
      <c r="A30" s="713"/>
      <c r="B30" s="714"/>
      <c r="C30" s="717"/>
      <c r="D30" s="718"/>
      <c r="E30" s="718"/>
      <c r="F30" s="719"/>
      <c r="G30" s="723"/>
      <c r="H30" s="725" t="s">
        <v>432</v>
      </c>
      <c r="I30" s="727" t="s">
        <v>432</v>
      </c>
      <c r="J30" s="728"/>
      <c r="K30" s="729"/>
      <c r="L30" s="733" t="s">
        <v>879</v>
      </c>
      <c r="M30" s="734"/>
      <c r="N30" s="734"/>
      <c r="O30" s="735"/>
      <c r="P30" s="736"/>
      <c r="Q30" s="737"/>
    </row>
    <row r="31" spans="1:17" ht="21" customHeight="1">
      <c r="A31" s="715"/>
      <c r="B31" s="716"/>
      <c r="C31" s="720"/>
      <c r="D31" s="721"/>
      <c r="E31" s="721"/>
      <c r="F31" s="722"/>
      <c r="G31" s="724"/>
      <c r="H31" s="726"/>
      <c r="I31" s="730"/>
      <c r="J31" s="731"/>
      <c r="K31" s="732"/>
      <c r="L31" s="740" t="s">
        <v>880</v>
      </c>
      <c r="M31" s="741"/>
      <c r="N31" s="741"/>
      <c r="O31" s="742"/>
      <c r="P31" s="738"/>
      <c r="Q31" s="739"/>
    </row>
    <row r="32" spans="1:17" ht="21" customHeight="1">
      <c r="A32" s="713"/>
      <c r="B32" s="714"/>
      <c r="C32" s="717"/>
      <c r="D32" s="718"/>
      <c r="E32" s="718"/>
      <c r="F32" s="719"/>
      <c r="G32" s="723"/>
      <c r="H32" s="725" t="s">
        <v>432</v>
      </c>
      <c r="I32" s="727" t="s">
        <v>432</v>
      </c>
      <c r="J32" s="728"/>
      <c r="K32" s="729"/>
      <c r="L32" s="733" t="s">
        <v>879</v>
      </c>
      <c r="M32" s="734"/>
      <c r="N32" s="734"/>
      <c r="O32" s="735"/>
      <c r="P32" s="736"/>
      <c r="Q32" s="737"/>
    </row>
    <row r="33" spans="1:17" ht="21" customHeight="1">
      <c r="A33" s="715"/>
      <c r="B33" s="716"/>
      <c r="C33" s="720"/>
      <c r="D33" s="721"/>
      <c r="E33" s="721"/>
      <c r="F33" s="722"/>
      <c r="G33" s="724"/>
      <c r="H33" s="726"/>
      <c r="I33" s="730"/>
      <c r="J33" s="731"/>
      <c r="K33" s="732"/>
      <c r="L33" s="740" t="s">
        <v>880</v>
      </c>
      <c r="M33" s="741"/>
      <c r="N33" s="741"/>
      <c r="O33" s="742"/>
      <c r="P33" s="738"/>
      <c r="Q33" s="739"/>
    </row>
    <row r="34" spans="1:17" ht="21" customHeight="1">
      <c r="A34" s="713"/>
      <c r="B34" s="714"/>
      <c r="C34" s="717"/>
      <c r="D34" s="718"/>
      <c r="E34" s="718"/>
      <c r="F34" s="719"/>
      <c r="G34" s="723"/>
      <c r="H34" s="725" t="s">
        <v>432</v>
      </c>
      <c r="I34" s="727" t="s">
        <v>432</v>
      </c>
      <c r="J34" s="728"/>
      <c r="K34" s="729"/>
      <c r="L34" s="733" t="s">
        <v>879</v>
      </c>
      <c r="M34" s="734"/>
      <c r="N34" s="734"/>
      <c r="O34" s="735"/>
      <c r="P34" s="736"/>
      <c r="Q34" s="737"/>
    </row>
    <row r="35" spans="1:17" ht="21" customHeight="1">
      <c r="A35" s="715"/>
      <c r="B35" s="716"/>
      <c r="C35" s="720"/>
      <c r="D35" s="721"/>
      <c r="E35" s="721"/>
      <c r="F35" s="722"/>
      <c r="G35" s="724"/>
      <c r="H35" s="726"/>
      <c r="I35" s="730"/>
      <c r="J35" s="731"/>
      <c r="K35" s="732"/>
      <c r="L35" s="740" t="s">
        <v>880</v>
      </c>
      <c r="M35" s="741"/>
      <c r="N35" s="741"/>
      <c r="O35" s="742"/>
      <c r="P35" s="738"/>
      <c r="Q35" s="739"/>
    </row>
    <row r="36" spans="1:17" ht="21" customHeight="1">
      <c r="A36" s="713"/>
      <c r="B36" s="714"/>
      <c r="C36" s="717"/>
      <c r="D36" s="718"/>
      <c r="E36" s="718"/>
      <c r="F36" s="719"/>
      <c r="G36" s="723"/>
      <c r="H36" s="725" t="s">
        <v>432</v>
      </c>
      <c r="I36" s="727" t="s">
        <v>432</v>
      </c>
      <c r="J36" s="728"/>
      <c r="K36" s="729"/>
      <c r="L36" s="733" t="s">
        <v>879</v>
      </c>
      <c r="M36" s="734"/>
      <c r="N36" s="734"/>
      <c r="O36" s="735"/>
      <c r="P36" s="736"/>
      <c r="Q36" s="737"/>
    </row>
    <row r="37" spans="1:17" ht="21" customHeight="1">
      <c r="A37" s="715"/>
      <c r="B37" s="716"/>
      <c r="C37" s="720"/>
      <c r="D37" s="721"/>
      <c r="E37" s="721"/>
      <c r="F37" s="722"/>
      <c r="G37" s="724"/>
      <c r="H37" s="726"/>
      <c r="I37" s="730"/>
      <c r="J37" s="731"/>
      <c r="K37" s="732"/>
      <c r="L37" s="740" t="s">
        <v>880</v>
      </c>
      <c r="M37" s="741"/>
      <c r="N37" s="741"/>
      <c r="O37" s="742"/>
      <c r="P37" s="738"/>
      <c r="Q37" s="739"/>
    </row>
    <row r="38" spans="1:17" ht="21" customHeight="1">
      <c r="A38" s="713"/>
      <c r="B38" s="714"/>
      <c r="C38" s="717"/>
      <c r="D38" s="718"/>
      <c r="E38" s="718"/>
      <c r="F38" s="719"/>
      <c r="G38" s="723"/>
      <c r="H38" s="725" t="s">
        <v>432</v>
      </c>
      <c r="I38" s="727" t="s">
        <v>432</v>
      </c>
      <c r="J38" s="728"/>
      <c r="K38" s="729"/>
      <c r="L38" s="733" t="s">
        <v>879</v>
      </c>
      <c r="M38" s="734"/>
      <c r="N38" s="734"/>
      <c r="O38" s="735"/>
      <c r="P38" s="736"/>
      <c r="Q38" s="737"/>
    </row>
    <row r="39" spans="1:17" ht="21" customHeight="1">
      <c r="A39" s="715"/>
      <c r="B39" s="716"/>
      <c r="C39" s="720"/>
      <c r="D39" s="721"/>
      <c r="E39" s="721"/>
      <c r="F39" s="722"/>
      <c r="G39" s="724"/>
      <c r="H39" s="726"/>
      <c r="I39" s="730"/>
      <c r="J39" s="731"/>
      <c r="K39" s="732"/>
      <c r="L39" s="740" t="s">
        <v>880</v>
      </c>
      <c r="M39" s="741"/>
      <c r="N39" s="741"/>
      <c r="O39" s="742"/>
      <c r="P39" s="738"/>
      <c r="Q39" s="739"/>
    </row>
    <row r="40" spans="1:17" ht="21" customHeight="1">
      <c r="A40" s="713"/>
      <c r="B40" s="714"/>
      <c r="C40" s="717"/>
      <c r="D40" s="718"/>
      <c r="E40" s="718"/>
      <c r="F40" s="719"/>
      <c r="G40" s="723"/>
      <c r="H40" s="725" t="s">
        <v>432</v>
      </c>
      <c r="I40" s="727" t="s">
        <v>432</v>
      </c>
      <c r="J40" s="728"/>
      <c r="K40" s="729"/>
      <c r="L40" s="733" t="s">
        <v>879</v>
      </c>
      <c r="M40" s="734"/>
      <c r="N40" s="734"/>
      <c r="O40" s="735"/>
      <c r="P40" s="736"/>
      <c r="Q40" s="737"/>
    </row>
    <row r="41" spans="1:17" ht="21" customHeight="1">
      <c r="A41" s="715"/>
      <c r="B41" s="716"/>
      <c r="C41" s="720"/>
      <c r="D41" s="721"/>
      <c r="E41" s="721"/>
      <c r="F41" s="722"/>
      <c r="G41" s="724"/>
      <c r="H41" s="726"/>
      <c r="I41" s="730"/>
      <c r="J41" s="731"/>
      <c r="K41" s="732"/>
      <c r="L41" s="740" t="s">
        <v>880</v>
      </c>
      <c r="M41" s="741"/>
      <c r="N41" s="741"/>
      <c r="O41" s="742"/>
      <c r="P41" s="738"/>
      <c r="Q41" s="739"/>
    </row>
    <row r="42" spans="1:17" ht="21" customHeight="1">
      <c r="A42" s="743" t="s">
        <v>49</v>
      </c>
      <c r="B42" s="744"/>
      <c r="C42" s="743" t="s">
        <v>48</v>
      </c>
      <c r="D42" s="745"/>
      <c r="E42" s="745"/>
      <c r="F42" s="744"/>
      <c r="G42" s="226" t="s">
        <v>203</v>
      </c>
      <c r="H42" s="226" t="s">
        <v>13</v>
      </c>
      <c r="I42" s="743" t="s">
        <v>204</v>
      </c>
      <c r="J42" s="745"/>
      <c r="K42" s="744"/>
      <c r="L42" s="743" t="s">
        <v>205</v>
      </c>
      <c r="M42" s="745"/>
      <c r="N42" s="745"/>
      <c r="O42" s="744"/>
      <c r="P42" s="743" t="s">
        <v>206</v>
      </c>
      <c r="Q42" s="744"/>
    </row>
    <row r="43" spans="1:17" ht="21" customHeight="1">
      <c r="A43" s="713"/>
      <c r="B43" s="714"/>
      <c r="C43" s="717"/>
      <c r="D43" s="718"/>
      <c r="E43" s="718"/>
      <c r="F43" s="719"/>
      <c r="G43" s="723"/>
      <c r="H43" s="725" t="s">
        <v>432</v>
      </c>
      <c r="I43" s="727" t="s">
        <v>432</v>
      </c>
      <c r="J43" s="728"/>
      <c r="K43" s="729"/>
      <c r="L43" s="733" t="s">
        <v>879</v>
      </c>
      <c r="M43" s="734"/>
      <c r="N43" s="734"/>
      <c r="O43" s="735"/>
      <c r="P43" s="736"/>
      <c r="Q43" s="737"/>
    </row>
    <row r="44" spans="1:17" ht="21" customHeight="1">
      <c r="A44" s="715"/>
      <c r="B44" s="716"/>
      <c r="C44" s="720"/>
      <c r="D44" s="721"/>
      <c r="E44" s="721"/>
      <c r="F44" s="722"/>
      <c r="G44" s="724"/>
      <c r="H44" s="726"/>
      <c r="I44" s="730"/>
      <c r="J44" s="731"/>
      <c r="K44" s="732"/>
      <c r="L44" s="740" t="s">
        <v>880</v>
      </c>
      <c r="M44" s="741"/>
      <c r="N44" s="741"/>
      <c r="O44" s="742"/>
      <c r="P44" s="738"/>
      <c r="Q44" s="739"/>
    </row>
    <row r="45" spans="1:17" ht="21" customHeight="1">
      <c r="A45" s="713"/>
      <c r="B45" s="714"/>
      <c r="C45" s="717"/>
      <c r="D45" s="718"/>
      <c r="E45" s="718"/>
      <c r="F45" s="719"/>
      <c r="G45" s="723"/>
      <c r="H45" s="725" t="s">
        <v>432</v>
      </c>
      <c r="I45" s="727" t="s">
        <v>432</v>
      </c>
      <c r="J45" s="728"/>
      <c r="K45" s="729"/>
      <c r="L45" s="733" t="s">
        <v>879</v>
      </c>
      <c r="M45" s="734"/>
      <c r="N45" s="734"/>
      <c r="O45" s="735"/>
      <c r="P45" s="736"/>
      <c r="Q45" s="737"/>
    </row>
    <row r="46" spans="1:17" ht="21" customHeight="1">
      <c r="A46" s="715"/>
      <c r="B46" s="716"/>
      <c r="C46" s="720"/>
      <c r="D46" s="721"/>
      <c r="E46" s="721"/>
      <c r="F46" s="722"/>
      <c r="G46" s="724"/>
      <c r="H46" s="726"/>
      <c r="I46" s="730"/>
      <c r="J46" s="731"/>
      <c r="K46" s="732"/>
      <c r="L46" s="740" t="s">
        <v>880</v>
      </c>
      <c r="M46" s="741"/>
      <c r="N46" s="741"/>
      <c r="O46" s="742"/>
      <c r="P46" s="738"/>
      <c r="Q46" s="739"/>
    </row>
    <row r="47" spans="1:17" ht="21" customHeight="1">
      <c r="A47" s="713"/>
      <c r="B47" s="714"/>
      <c r="C47" s="717"/>
      <c r="D47" s="718"/>
      <c r="E47" s="718"/>
      <c r="F47" s="719"/>
      <c r="G47" s="723"/>
      <c r="H47" s="725" t="s">
        <v>432</v>
      </c>
      <c r="I47" s="727" t="s">
        <v>432</v>
      </c>
      <c r="J47" s="728"/>
      <c r="K47" s="729"/>
      <c r="L47" s="733" t="s">
        <v>879</v>
      </c>
      <c r="M47" s="734"/>
      <c r="N47" s="734"/>
      <c r="O47" s="735"/>
      <c r="P47" s="736"/>
      <c r="Q47" s="737"/>
    </row>
    <row r="48" spans="1:17" ht="21" customHeight="1">
      <c r="A48" s="715"/>
      <c r="B48" s="716"/>
      <c r="C48" s="720"/>
      <c r="D48" s="721"/>
      <c r="E48" s="721"/>
      <c r="F48" s="722"/>
      <c r="G48" s="724"/>
      <c r="H48" s="726"/>
      <c r="I48" s="730"/>
      <c r="J48" s="731"/>
      <c r="K48" s="732"/>
      <c r="L48" s="740" t="s">
        <v>880</v>
      </c>
      <c r="M48" s="741"/>
      <c r="N48" s="741"/>
      <c r="O48" s="742"/>
      <c r="P48" s="738"/>
      <c r="Q48" s="739"/>
    </row>
    <row r="49" spans="1:17" ht="21" customHeight="1">
      <c r="A49" s="713"/>
      <c r="B49" s="714"/>
      <c r="C49" s="717"/>
      <c r="D49" s="718"/>
      <c r="E49" s="718"/>
      <c r="F49" s="719"/>
      <c r="G49" s="723"/>
      <c r="H49" s="725" t="s">
        <v>432</v>
      </c>
      <c r="I49" s="727" t="s">
        <v>432</v>
      </c>
      <c r="J49" s="728"/>
      <c r="K49" s="729"/>
      <c r="L49" s="733" t="s">
        <v>879</v>
      </c>
      <c r="M49" s="734"/>
      <c r="N49" s="734"/>
      <c r="O49" s="735"/>
      <c r="P49" s="736"/>
      <c r="Q49" s="737"/>
    </row>
    <row r="50" spans="1:17" ht="21" customHeight="1">
      <c r="A50" s="715"/>
      <c r="B50" s="716"/>
      <c r="C50" s="720"/>
      <c r="D50" s="721"/>
      <c r="E50" s="721"/>
      <c r="F50" s="722"/>
      <c r="G50" s="724"/>
      <c r="H50" s="726"/>
      <c r="I50" s="730"/>
      <c r="J50" s="731"/>
      <c r="K50" s="732"/>
      <c r="L50" s="740" t="s">
        <v>880</v>
      </c>
      <c r="M50" s="741"/>
      <c r="N50" s="741"/>
      <c r="O50" s="742"/>
      <c r="P50" s="738"/>
      <c r="Q50" s="739"/>
    </row>
    <row r="51" spans="1:17" ht="21" customHeight="1">
      <c r="A51" s="713"/>
      <c r="B51" s="714"/>
      <c r="C51" s="717"/>
      <c r="D51" s="718"/>
      <c r="E51" s="718"/>
      <c r="F51" s="719"/>
      <c r="G51" s="723"/>
      <c r="H51" s="725" t="s">
        <v>432</v>
      </c>
      <c r="I51" s="727" t="s">
        <v>432</v>
      </c>
      <c r="J51" s="728"/>
      <c r="K51" s="729"/>
      <c r="L51" s="733" t="s">
        <v>879</v>
      </c>
      <c r="M51" s="734"/>
      <c r="N51" s="734"/>
      <c r="O51" s="735"/>
      <c r="P51" s="736"/>
      <c r="Q51" s="737"/>
    </row>
    <row r="52" spans="1:17" ht="21" customHeight="1">
      <c r="A52" s="715"/>
      <c r="B52" s="716"/>
      <c r="C52" s="720"/>
      <c r="D52" s="721"/>
      <c r="E52" s="721"/>
      <c r="F52" s="722"/>
      <c r="G52" s="724"/>
      <c r="H52" s="726"/>
      <c r="I52" s="730"/>
      <c r="J52" s="731"/>
      <c r="K52" s="732"/>
      <c r="L52" s="740" t="s">
        <v>880</v>
      </c>
      <c r="M52" s="741"/>
      <c r="N52" s="741"/>
      <c r="O52" s="742"/>
      <c r="P52" s="738"/>
      <c r="Q52" s="739"/>
    </row>
    <row r="53" spans="1:17" ht="21" customHeight="1">
      <c r="A53" s="713"/>
      <c r="B53" s="714"/>
      <c r="C53" s="717"/>
      <c r="D53" s="718"/>
      <c r="E53" s="718"/>
      <c r="F53" s="719"/>
      <c r="G53" s="723"/>
      <c r="H53" s="725" t="s">
        <v>432</v>
      </c>
      <c r="I53" s="727" t="s">
        <v>432</v>
      </c>
      <c r="J53" s="728"/>
      <c r="K53" s="729"/>
      <c r="L53" s="733" t="s">
        <v>879</v>
      </c>
      <c r="M53" s="734"/>
      <c r="N53" s="734"/>
      <c r="O53" s="735"/>
      <c r="P53" s="736"/>
      <c r="Q53" s="737"/>
    </row>
    <row r="54" spans="1:17" ht="21" customHeight="1">
      <c r="A54" s="715"/>
      <c r="B54" s="716"/>
      <c r="C54" s="720"/>
      <c r="D54" s="721"/>
      <c r="E54" s="721"/>
      <c r="F54" s="722"/>
      <c r="G54" s="724"/>
      <c r="H54" s="726"/>
      <c r="I54" s="730"/>
      <c r="J54" s="731"/>
      <c r="K54" s="732"/>
      <c r="L54" s="740" t="s">
        <v>880</v>
      </c>
      <c r="M54" s="741"/>
      <c r="N54" s="741"/>
      <c r="O54" s="742"/>
      <c r="P54" s="738"/>
      <c r="Q54" s="739"/>
    </row>
    <row r="55" spans="1:17" ht="21" customHeight="1">
      <c r="A55" s="713"/>
      <c r="B55" s="714"/>
      <c r="C55" s="717"/>
      <c r="D55" s="718"/>
      <c r="E55" s="718"/>
      <c r="F55" s="719"/>
      <c r="G55" s="723"/>
      <c r="H55" s="725" t="s">
        <v>432</v>
      </c>
      <c r="I55" s="727" t="s">
        <v>432</v>
      </c>
      <c r="J55" s="728"/>
      <c r="K55" s="729"/>
      <c r="L55" s="733" t="s">
        <v>879</v>
      </c>
      <c r="M55" s="734"/>
      <c r="N55" s="734"/>
      <c r="O55" s="735"/>
      <c r="P55" s="736"/>
      <c r="Q55" s="737"/>
    </row>
    <row r="56" spans="1:17" ht="21" customHeight="1">
      <c r="A56" s="715"/>
      <c r="B56" s="716"/>
      <c r="C56" s="720"/>
      <c r="D56" s="721"/>
      <c r="E56" s="721"/>
      <c r="F56" s="722"/>
      <c r="G56" s="724"/>
      <c r="H56" s="726"/>
      <c r="I56" s="730"/>
      <c r="J56" s="731"/>
      <c r="K56" s="732"/>
      <c r="L56" s="740" t="s">
        <v>880</v>
      </c>
      <c r="M56" s="741"/>
      <c r="N56" s="741"/>
      <c r="O56" s="742"/>
      <c r="P56" s="738"/>
      <c r="Q56" s="739"/>
    </row>
    <row r="57" spans="1:17" ht="21" customHeight="1">
      <c r="A57" s="713"/>
      <c r="B57" s="714"/>
      <c r="C57" s="717"/>
      <c r="D57" s="718"/>
      <c r="E57" s="718"/>
      <c r="F57" s="719"/>
      <c r="G57" s="723"/>
      <c r="H57" s="725" t="s">
        <v>432</v>
      </c>
      <c r="I57" s="727" t="s">
        <v>432</v>
      </c>
      <c r="J57" s="728"/>
      <c r="K57" s="729"/>
      <c r="L57" s="733" t="s">
        <v>879</v>
      </c>
      <c r="M57" s="734"/>
      <c r="N57" s="734"/>
      <c r="O57" s="735"/>
      <c r="P57" s="736"/>
      <c r="Q57" s="737"/>
    </row>
    <row r="58" spans="1:17" ht="21" customHeight="1">
      <c r="A58" s="715"/>
      <c r="B58" s="716"/>
      <c r="C58" s="720"/>
      <c r="D58" s="721"/>
      <c r="E58" s="721"/>
      <c r="F58" s="722"/>
      <c r="G58" s="724"/>
      <c r="H58" s="726"/>
      <c r="I58" s="730"/>
      <c r="J58" s="731"/>
      <c r="K58" s="732"/>
      <c r="L58" s="740" t="s">
        <v>880</v>
      </c>
      <c r="M58" s="741"/>
      <c r="N58" s="741"/>
      <c r="O58" s="742"/>
      <c r="P58" s="738"/>
      <c r="Q58" s="739"/>
    </row>
    <row r="59" spans="1:17" ht="21" customHeight="1">
      <c r="A59" s="713"/>
      <c r="B59" s="714"/>
      <c r="C59" s="717"/>
      <c r="D59" s="718"/>
      <c r="E59" s="718"/>
      <c r="F59" s="719"/>
      <c r="G59" s="723"/>
      <c r="H59" s="725" t="s">
        <v>432</v>
      </c>
      <c r="I59" s="727" t="s">
        <v>432</v>
      </c>
      <c r="J59" s="728"/>
      <c r="K59" s="729"/>
      <c r="L59" s="733" t="s">
        <v>879</v>
      </c>
      <c r="M59" s="734"/>
      <c r="N59" s="734"/>
      <c r="O59" s="735"/>
      <c r="P59" s="736"/>
      <c r="Q59" s="737"/>
    </row>
    <row r="60" spans="1:17" ht="21" customHeight="1">
      <c r="A60" s="715"/>
      <c r="B60" s="716"/>
      <c r="C60" s="720"/>
      <c r="D60" s="721"/>
      <c r="E60" s="721"/>
      <c r="F60" s="722"/>
      <c r="G60" s="724"/>
      <c r="H60" s="726"/>
      <c r="I60" s="730"/>
      <c r="J60" s="731"/>
      <c r="K60" s="732"/>
      <c r="L60" s="740" t="s">
        <v>880</v>
      </c>
      <c r="M60" s="741"/>
      <c r="N60" s="741"/>
      <c r="O60" s="742"/>
      <c r="P60" s="738"/>
      <c r="Q60" s="739"/>
    </row>
    <row r="61" spans="1:17" ht="21" customHeight="1">
      <c r="A61" s="713"/>
      <c r="B61" s="714"/>
      <c r="C61" s="717"/>
      <c r="D61" s="718"/>
      <c r="E61" s="718"/>
      <c r="F61" s="719"/>
      <c r="G61" s="723"/>
      <c r="H61" s="725" t="s">
        <v>432</v>
      </c>
      <c r="I61" s="727" t="s">
        <v>432</v>
      </c>
      <c r="J61" s="728"/>
      <c r="K61" s="729"/>
      <c r="L61" s="733" t="s">
        <v>879</v>
      </c>
      <c r="M61" s="734"/>
      <c r="N61" s="734"/>
      <c r="O61" s="735"/>
      <c r="P61" s="736"/>
      <c r="Q61" s="737"/>
    </row>
    <row r="62" spans="1:17" ht="21" customHeight="1">
      <c r="A62" s="715"/>
      <c r="B62" s="716"/>
      <c r="C62" s="720"/>
      <c r="D62" s="721"/>
      <c r="E62" s="721"/>
      <c r="F62" s="722"/>
      <c r="G62" s="724"/>
      <c r="H62" s="726"/>
      <c r="I62" s="730"/>
      <c r="J62" s="731"/>
      <c r="K62" s="732"/>
      <c r="L62" s="740" t="s">
        <v>880</v>
      </c>
      <c r="M62" s="741"/>
      <c r="N62" s="741"/>
      <c r="O62" s="742"/>
      <c r="P62" s="738"/>
      <c r="Q62" s="739"/>
    </row>
    <row r="63" spans="1:17" ht="21" customHeight="1">
      <c r="A63" s="713"/>
      <c r="B63" s="714"/>
      <c r="C63" s="717"/>
      <c r="D63" s="718"/>
      <c r="E63" s="718"/>
      <c r="F63" s="719"/>
      <c r="G63" s="723"/>
      <c r="H63" s="725" t="s">
        <v>432</v>
      </c>
      <c r="I63" s="727" t="s">
        <v>432</v>
      </c>
      <c r="J63" s="728"/>
      <c r="K63" s="729"/>
      <c r="L63" s="733" t="s">
        <v>879</v>
      </c>
      <c r="M63" s="734"/>
      <c r="N63" s="734"/>
      <c r="O63" s="735"/>
      <c r="P63" s="736"/>
      <c r="Q63" s="737"/>
    </row>
    <row r="64" spans="1:17" ht="21" customHeight="1">
      <c r="A64" s="715"/>
      <c r="B64" s="716"/>
      <c r="C64" s="720"/>
      <c r="D64" s="721"/>
      <c r="E64" s="721"/>
      <c r="F64" s="722"/>
      <c r="G64" s="724"/>
      <c r="H64" s="726"/>
      <c r="I64" s="730"/>
      <c r="J64" s="731"/>
      <c r="K64" s="732"/>
      <c r="L64" s="740" t="s">
        <v>880</v>
      </c>
      <c r="M64" s="741"/>
      <c r="N64" s="741"/>
      <c r="O64" s="742"/>
      <c r="P64" s="738"/>
      <c r="Q64" s="739"/>
    </row>
    <row r="65" spans="1:17" ht="21" customHeight="1">
      <c r="A65" s="713"/>
      <c r="B65" s="714"/>
      <c r="C65" s="717"/>
      <c r="D65" s="718"/>
      <c r="E65" s="718"/>
      <c r="F65" s="719"/>
      <c r="G65" s="723"/>
      <c r="H65" s="725" t="s">
        <v>432</v>
      </c>
      <c r="I65" s="727" t="s">
        <v>432</v>
      </c>
      <c r="J65" s="728"/>
      <c r="K65" s="729"/>
      <c r="L65" s="733" t="s">
        <v>879</v>
      </c>
      <c r="M65" s="734"/>
      <c r="N65" s="734"/>
      <c r="O65" s="735"/>
      <c r="P65" s="736"/>
      <c r="Q65" s="737"/>
    </row>
    <row r="66" spans="1:17" ht="21" customHeight="1">
      <c r="A66" s="715"/>
      <c r="B66" s="716"/>
      <c r="C66" s="720"/>
      <c r="D66" s="721"/>
      <c r="E66" s="721"/>
      <c r="F66" s="722"/>
      <c r="G66" s="724"/>
      <c r="H66" s="726"/>
      <c r="I66" s="730"/>
      <c r="J66" s="731"/>
      <c r="K66" s="732"/>
      <c r="L66" s="740" t="s">
        <v>880</v>
      </c>
      <c r="M66" s="741"/>
      <c r="N66" s="741"/>
      <c r="O66" s="742"/>
      <c r="P66" s="738"/>
      <c r="Q66" s="739"/>
    </row>
    <row r="67" spans="1:17" ht="21" customHeight="1">
      <c r="A67" s="713"/>
      <c r="B67" s="714"/>
      <c r="C67" s="717"/>
      <c r="D67" s="718"/>
      <c r="E67" s="718"/>
      <c r="F67" s="719"/>
      <c r="G67" s="723"/>
      <c r="H67" s="725" t="s">
        <v>432</v>
      </c>
      <c r="I67" s="727" t="s">
        <v>432</v>
      </c>
      <c r="J67" s="728"/>
      <c r="K67" s="729"/>
      <c r="L67" s="733" t="s">
        <v>879</v>
      </c>
      <c r="M67" s="734"/>
      <c r="N67" s="734"/>
      <c r="O67" s="735"/>
      <c r="P67" s="736"/>
      <c r="Q67" s="737"/>
    </row>
    <row r="68" spans="1:17" ht="21" customHeight="1">
      <c r="A68" s="715"/>
      <c r="B68" s="716"/>
      <c r="C68" s="720"/>
      <c r="D68" s="721"/>
      <c r="E68" s="721"/>
      <c r="F68" s="722"/>
      <c r="G68" s="724"/>
      <c r="H68" s="726"/>
      <c r="I68" s="730"/>
      <c r="J68" s="731"/>
      <c r="K68" s="732"/>
      <c r="L68" s="740" t="s">
        <v>880</v>
      </c>
      <c r="M68" s="741"/>
      <c r="N68" s="741"/>
      <c r="O68" s="742"/>
      <c r="P68" s="738"/>
      <c r="Q68" s="739"/>
    </row>
    <row r="69" spans="1:17">
      <c r="A69" s="227"/>
      <c r="B69" s="227"/>
      <c r="C69" s="227"/>
      <c r="D69" s="227"/>
      <c r="E69" s="227"/>
      <c r="F69" s="227"/>
      <c r="G69" s="227"/>
      <c r="H69" s="227"/>
      <c r="I69" s="227"/>
      <c r="J69" s="227"/>
      <c r="K69" s="227"/>
      <c r="L69" s="227"/>
      <c r="M69" s="227"/>
      <c r="N69" s="227"/>
      <c r="O69" s="227"/>
      <c r="P69" s="227"/>
      <c r="Q69" s="227"/>
    </row>
    <row r="70" spans="1:17" ht="18" customHeight="1">
      <c r="A70" s="227" t="s">
        <v>530</v>
      </c>
      <c r="B70" s="227"/>
      <c r="C70" s="227"/>
      <c r="D70" s="227"/>
      <c r="E70" s="227"/>
      <c r="F70" s="227"/>
      <c r="G70" s="227"/>
      <c r="H70" s="227"/>
      <c r="I70" s="227"/>
      <c r="J70" s="227"/>
      <c r="K70" s="227"/>
      <c r="L70" s="227"/>
      <c r="M70" s="227"/>
      <c r="N70" s="227"/>
      <c r="O70" s="227"/>
      <c r="P70" s="227"/>
      <c r="Q70" s="227"/>
    </row>
    <row r="71" spans="1:17" ht="18" customHeight="1">
      <c r="A71" s="227" t="s">
        <v>207</v>
      </c>
    </row>
    <row r="72" spans="1:17" ht="18" customHeight="1">
      <c r="A72" s="227" t="s">
        <v>531</v>
      </c>
    </row>
    <row r="73" spans="1:17" ht="18" customHeight="1">
      <c r="A73" s="227" t="s">
        <v>667</v>
      </c>
      <c r="B73" s="227"/>
      <c r="C73" s="227"/>
      <c r="D73" s="227"/>
      <c r="E73" s="227"/>
      <c r="F73" s="227"/>
      <c r="G73" s="227"/>
      <c r="H73" s="227"/>
      <c r="I73" s="227"/>
      <c r="J73" s="227"/>
      <c r="K73" s="227"/>
      <c r="L73" s="227"/>
      <c r="M73" s="227"/>
      <c r="N73" s="227"/>
      <c r="O73" s="227"/>
      <c r="P73" s="227"/>
      <c r="Q73" s="227"/>
    </row>
    <row r="74" spans="1:17" ht="18" customHeight="1">
      <c r="A74" s="227"/>
      <c r="B74" s="227"/>
      <c r="C74" s="227"/>
      <c r="D74" s="227"/>
      <c r="E74" s="227"/>
      <c r="F74" s="227"/>
      <c r="G74" s="227"/>
      <c r="H74" s="227"/>
      <c r="I74" s="227"/>
      <c r="J74" s="227"/>
      <c r="K74" s="227"/>
      <c r="L74" s="227"/>
      <c r="M74" s="227"/>
      <c r="N74" s="227"/>
      <c r="O74" s="227"/>
      <c r="P74" s="227"/>
      <c r="Q74" s="227"/>
    </row>
    <row r="75" spans="1:17" ht="18" customHeight="1">
      <c r="A75" s="227" t="s">
        <v>532</v>
      </c>
      <c r="B75" s="227"/>
      <c r="C75" s="227"/>
      <c r="D75" s="227"/>
      <c r="E75" s="227"/>
      <c r="F75" s="227"/>
      <c r="G75" s="227"/>
      <c r="H75" s="227"/>
      <c r="I75" s="227"/>
      <c r="J75" s="227"/>
      <c r="K75" s="227"/>
      <c r="L75" s="227"/>
      <c r="M75" s="227"/>
      <c r="N75" s="227"/>
      <c r="O75" s="227"/>
      <c r="P75" s="227"/>
      <c r="Q75" s="227"/>
    </row>
    <row r="76" spans="1:17" ht="18" customHeight="1">
      <c r="A76" s="227" t="s">
        <v>533</v>
      </c>
      <c r="B76" s="227"/>
      <c r="C76" s="227"/>
      <c r="D76" s="227"/>
      <c r="E76" s="227"/>
      <c r="F76" s="227"/>
      <c r="G76" s="227"/>
      <c r="H76" s="227"/>
      <c r="I76" s="227"/>
      <c r="J76" s="227"/>
      <c r="K76" s="227"/>
      <c r="L76" s="227"/>
      <c r="M76" s="227"/>
      <c r="N76" s="227"/>
      <c r="O76" s="227"/>
      <c r="P76" s="227"/>
      <c r="Q76" s="227"/>
    </row>
    <row r="77" spans="1:17">
      <c r="B77" s="227"/>
      <c r="C77" s="227"/>
      <c r="D77" s="227"/>
      <c r="E77" s="227"/>
      <c r="F77" s="227"/>
      <c r="G77" s="227"/>
      <c r="H77" s="227"/>
      <c r="I77" s="227"/>
      <c r="J77" s="227"/>
      <c r="K77" s="227"/>
      <c r="L77" s="227"/>
      <c r="M77" s="227"/>
      <c r="N77" s="227"/>
      <c r="O77" s="227"/>
      <c r="P77" s="227"/>
      <c r="Q77" s="227"/>
    </row>
    <row r="78" spans="1:17">
      <c r="A78" s="227" t="s">
        <v>763</v>
      </c>
      <c r="B78" s="227"/>
      <c r="C78" s="227"/>
      <c r="D78" s="227"/>
      <c r="E78" s="227"/>
      <c r="F78" s="227"/>
      <c r="G78" s="227"/>
      <c r="H78" s="227"/>
      <c r="I78" s="227"/>
      <c r="J78" s="227"/>
      <c r="K78" s="227"/>
      <c r="L78" s="227"/>
      <c r="M78" s="227"/>
      <c r="N78" s="227"/>
      <c r="O78" s="227"/>
      <c r="P78" s="227"/>
      <c r="Q78" s="227"/>
    </row>
    <row r="79" spans="1:17">
      <c r="A79" s="227" t="s">
        <v>764</v>
      </c>
      <c r="B79" s="227"/>
      <c r="C79" s="227"/>
      <c r="D79" s="227"/>
      <c r="E79" s="227"/>
      <c r="F79" s="227"/>
      <c r="G79" s="227"/>
      <c r="H79" s="227"/>
      <c r="I79" s="227"/>
      <c r="J79" s="227"/>
      <c r="K79" s="227"/>
      <c r="L79" s="227"/>
      <c r="M79" s="227"/>
      <c r="N79" s="227"/>
      <c r="O79" s="227"/>
      <c r="P79" s="227"/>
      <c r="Q79" s="227"/>
    </row>
    <row r="80" spans="1:17">
      <c r="A80" s="227" t="s">
        <v>765</v>
      </c>
      <c r="B80" s="227"/>
      <c r="C80" s="227"/>
      <c r="D80" s="227"/>
      <c r="E80" s="227"/>
      <c r="F80" s="227"/>
      <c r="G80" s="227"/>
      <c r="H80" s="227"/>
      <c r="I80" s="227"/>
      <c r="J80" s="227"/>
      <c r="K80" s="227"/>
      <c r="L80" s="227"/>
      <c r="M80" s="227"/>
      <c r="N80" s="227"/>
      <c r="O80" s="227"/>
      <c r="P80" s="227"/>
      <c r="Q80" s="227"/>
    </row>
    <row r="81" spans="1:17">
      <c r="A81" s="227"/>
      <c r="B81" s="227"/>
      <c r="C81" s="227"/>
      <c r="D81" s="227"/>
      <c r="E81" s="227"/>
      <c r="F81" s="227"/>
      <c r="G81" s="227"/>
      <c r="H81" s="227"/>
      <c r="I81" s="227"/>
      <c r="J81" s="227"/>
      <c r="K81" s="227"/>
      <c r="L81" s="227"/>
      <c r="M81" s="227"/>
      <c r="N81" s="227"/>
      <c r="O81" s="227"/>
      <c r="P81" s="227"/>
      <c r="Q81" s="227"/>
    </row>
    <row r="82" spans="1:17">
      <c r="A82" s="227"/>
      <c r="B82" s="227"/>
      <c r="C82" s="227"/>
      <c r="D82" s="227"/>
      <c r="E82" s="227"/>
      <c r="F82" s="227"/>
      <c r="G82" s="227"/>
      <c r="H82" s="227"/>
      <c r="I82" s="227"/>
      <c r="J82" s="227"/>
      <c r="K82" s="227"/>
      <c r="L82" s="227"/>
      <c r="M82" s="227"/>
      <c r="N82" s="227"/>
      <c r="O82" s="227"/>
      <c r="P82" s="227"/>
      <c r="Q82" s="227"/>
    </row>
    <row r="83" spans="1:17">
      <c r="A83" s="227"/>
      <c r="B83" s="227"/>
      <c r="C83" s="227"/>
      <c r="D83" s="227"/>
      <c r="E83" s="227"/>
      <c r="F83" s="227"/>
      <c r="G83" s="227"/>
      <c r="H83" s="227"/>
      <c r="I83" s="227"/>
      <c r="J83" s="227"/>
      <c r="K83" s="227"/>
      <c r="L83" s="227"/>
      <c r="M83" s="227"/>
      <c r="N83" s="227"/>
      <c r="O83" s="227"/>
      <c r="P83" s="227"/>
      <c r="Q83" s="227"/>
    </row>
    <row r="84" spans="1:17">
      <c r="A84" s="227"/>
      <c r="B84" s="227"/>
      <c r="C84" s="227"/>
      <c r="D84" s="227"/>
      <c r="E84" s="227"/>
      <c r="F84" s="227"/>
      <c r="G84" s="227"/>
      <c r="H84" s="227"/>
      <c r="I84" s="227"/>
      <c r="J84" s="227"/>
      <c r="K84" s="227"/>
      <c r="L84" s="227"/>
      <c r="M84" s="227"/>
      <c r="N84" s="227"/>
      <c r="O84" s="227"/>
      <c r="P84" s="227"/>
      <c r="Q84" s="227"/>
    </row>
    <row r="85" spans="1:17">
      <c r="A85" s="227"/>
      <c r="B85" s="227"/>
      <c r="C85" s="227"/>
      <c r="D85" s="227"/>
      <c r="E85" s="227"/>
      <c r="F85" s="227"/>
      <c r="G85" s="227"/>
      <c r="H85" s="227"/>
      <c r="I85" s="227"/>
      <c r="J85" s="227"/>
      <c r="K85" s="227"/>
      <c r="L85" s="227"/>
      <c r="M85" s="227"/>
      <c r="N85" s="227"/>
      <c r="O85" s="227"/>
      <c r="P85" s="227"/>
      <c r="Q85" s="227"/>
    </row>
    <row r="86" spans="1:17">
      <c r="A86" s="227"/>
      <c r="B86" s="227"/>
      <c r="C86" s="227"/>
      <c r="D86" s="227"/>
      <c r="E86" s="227"/>
      <c r="F86" s="227"/>
      <c r="G86" s="227"/>
      <c r="H86" s="227"/>
      <c r="I86" s="227"/>
      <c r="J86" s="227"/>
      <c r="K86" s="227"/>
      <c r="L86" s="227"/>
      <c r="M86" s="227"/>
      <c r="N86" s="227"/>
      <c r="O86" s="227"/>
      <c r="P86" s="227"/>
      <c r="Q86" s="227"/>
    </row>
    <row r="87" spans="1:17">
      <c r="A87" s="227"/>
      <c r="B87" s="227"/>
      <c r="C87" s="227"/>
      <c r="D87" s="227"/>
      <c r="E87" s="227"/>
      <c r="F87" s="227"/>
      <c r="G87" s="227"/>
      <c r="H87" s="227"/>
      <c r="I87" s="227"/>
      <c r="J87" s="227"/>
      <c r="K87" s="227"/>
      <c r="L87" s="227"/>
      <c r="M87" s="227"/>
      <c r="N87" s="227"/>
      <c r="O87" s="227"/>
      <c r="P87" s="227"/>
      <c r="Q87" s="227"/>
    </row>
    <row r="88" spans="1:17">
      <c r="A88" s="227"/>
      <c r="B88" s="227"/>
      <c r="C88" s="227"/>
      <c r="D88" s="227"/>
      <c r="E88" s="227"/>
      <c r="F88" s="227"/>
      <c r="G88" s="227"/>
      <c r="H88" s="227"/>
      <c r="I88" s="227"/>
      <c r="J88" s="227"/>
      <c r="K88" s="227"/>
      <c r="L88" s="227"/>
      <c r="M88" s="227"/>
      <c r="N88" s="227"/>
      <c r="O88" s="227"/>
      <c r="P88" s="227"/>
      <c r="Q88" s="227"/>
    </row>
    <row r="89" spans="1:17">
      <c r="A89" s="227"/>
      <c r="B89" s="227"/>
      <c r="C89" s="227"/>
      <c r="D89" s="227"/>
      <c r="E89" s="227"/>
      <c r="F89" s="227"/>
      <c r="G89" s="227"/>
      <c r="H89" s="227"/>
      <c r="I89" s="227"/>
      <c r="J89" s="227"/>
      <c r="K89" s="227"/>
      <c r="L89" s="227"/>
      <c r="M89" s="227"/>
      <c r="N89" s="227"/>
      <c r="O89" s="227"/>
      <c r="P89" s="227"/>
      <c r="Q89" s="227"/>
    </row>
    <row r="90" spans="1:17">
      <c r="A90" s="227"/>
      <c r="B90" s="227"/>
      <c r="C90" s="227"/>
      <c r="D90" s="227"/>
      <c r="E90" s="227"/>
      <c r="F90" s="227"/>
      <c r="G90" s="227"/>
      <c r="H90" s="227"/>
      <c r="I90" s="227"/>
      <c r="J90" s="227"/>
      <c r="K90" s="227"/>
      <c r="L90" s="227"/>
      <c r="M90" s="227"/>
      <c r="N90" s="227"/>
      <c r="O90" s="227"/>
      <c r="P90" s="227"/>
      <c r="Q90" s="227"/>
    </row>
    <row r="91" spans="1:17">
      <c r="A91" s="227"/>
      <c r="B91" s="227"/>
      <c r="C91" s="227"/>
      <c r="D91" s="227"/>
      <c r="E91" s="227"/>
      <c r="F91" s="227"/>
      <c r="G91" s="227"/>
      <c r="H91" s="227"/>
      <c r="I91" s="227"/>
      <c r="J91" s="227"/>
      <c r="K91" s="227"/>
      <c r="L91" s="227"/>
      <c r="M91" s="227"/>
      <c r="N91" s="227"/>
      <c r="O91" s="227"/>
      <c r="P91" s="227"/>
      <c r="Q91" s="227"/>
    </row>
    <row r="92" spans="1:17">
      <c r="A92" s="227"/>
      <c r="B92" s="227"/>
      <c r="C92" s="227"/>
      <c r="D92" s="227"/>
      <c r="E92" s="227"/>
      <c r="F92" s="227"/>
      <c r="G92" s="227"/>
      <c r="H92" s="227"/>
      <c r="I92" s="227"/>
      <c r="J92" s="227"/>
      <c r="K92" s="227"/>
      <c r="L92" s="227"/>
      <c r="M92" s="227"/>
      <c r="N92" s="227"/>
      <c r="O92" s="227"/>
      <c r="P92" s="227"/>
      <c r="Q92" s="227"/>
    </row>
    <row r="93" spans="1:17">
      <c r="A93" s="227"/>
      <c r="B93" s="227"/>
      <c r="C93" s="227"/>
      <c r="D93" s="227"/>
      <c r="E93" s="227"/>
      <c r="F93" s="227"/>
      <c r="G93" s="227"/>
      <c r="H93" s="227"/>
      <c r="I93" s="227"/>
      <c r="J93" s="227"/>
      <c r="K93" s="227"/>
      <c r="L93" s="227"/>
      <c r="M93" s="227"/>
      <c r="N93" s="227"/>
      <c r="O93" s="227"/>
      <c r="P93" s="227"/>
      <c r="Q93" s="227"/>
    </row>
    <row r="94" spans="1:17">
      <c r="A94" s="227"/>
      <c r="B94" s="227"/>
      <c r="C94" s="227"/>
      <c r="D94" s="227"/>
      <c r="E94" s="227"/>
      <c r="F94" s="227"/>
      <c r="G94" s="227"/>
      <c r="H94" s="227"/>
      <c r="I94" s="227"/>
      <c r="J94" s="227"/>
      <c r="K94" s="227"/>
      <c r="L94" s="227"/>
      <c r="M94" s="227"/>
      <c r="N94" s="227"/>
      <c r="O94" s="227"/>
      <c r="P94" s="227"/>
      <c r="Q94" s="227"/>
    </row>
    <row r="95" spans="1:17">
      <c r="A95" s="227"/>
      <c r="B95" s="227"/>
      <c r="C95" s="227"/>
      <c r="D95" s="227"/>
      <c r="E95" s="227"/>
      <c r="F95" s="227"/>
      <c r="G95" s="227"/>
      <c r="H95" s="227"/>
      <c r="I95" s="227"/>
      <c r="J95" s="227"/>
      <c r="K95" s="227"/>
      <c r="L95" s="227"/>
      <c r="M95" s="227"/>
      <c r="N95" s="227"/>
      <c r="O95" s="227"/>
      <c r="P95" s="227"/>
      <c r="Q95" s="227"/>
    </row>
    <row r="96" spans="1:17">
      <c r="A96" s="227"/>
      <c r="B96" s="227"/>
      <c r="C96" s="227"/>
      <c r="D96" s="227"/>
      <c r="E96" s="227"/>
      <c r="F96" s="227"/>
      <c r="G96" s="227"/>
      <c r="H96" s="227"/>
      <c r="I96" s="227"/>
      <c r="J96" s="227"/>
      <c r="K96" s="227"/>
      <c r="L96" s="227"/>
      <c r="M96" s="227"/>
      <c r="N96" s="227"/>
      <c r="O96" s="227"/>
      <c r="P96" s="227"/>
      <c r="Q96" s="227"/>
    </row>
    <row r="97" spans="1:17">
      <c r="A97" s="227"/>
      <c r="B97" s="227"/>
      <c r="C97" s="227"/>
      <c r="D97" s="227"/>
      <c r="E97" s="227"/>
      <c r="F97" s="227"/>
      <c r="G97" s="227"/>
      <c r="H97" s="227"/>
      <c r="I97" s="227"/>
      <c r="J97" s="227"/>
      <c r="K97" s="227"/>
      <c r="L97" s="227"/>
      <c r="M97" s="227"/>
      <c r="N97" s="227"/>
      <c r="O97" s="227"/>
      <c r="P97" s="227"/>
      <c r="Q97" s="227"/>
    </row>
    <row r="98" spans="1:17">
      <c r="A98" s="227"/>
      <c r="B98" s="227"/>
      <c r="C98" s="227"/>
      <c r="D98" s="227"/>
      <c r="E98" s="227"/>
      <c r="F98" s="227"/>
      <c r="G98" s="227"/>
      <c r="H98" s="227"/>
      <c r="I98" s="227"/>
      <c r="J98" s="227"/>
      <c r="K98" s="227"/>
      <c r="L98" s="227"/>
      <c r="M98" s="227"/>
      <c r="N98" s="227"/>
      <c r="O98" s="227"/>
      <c r="P98" s="227"/>
      <c r="Q98" s="227"/>
    </row>
    <row r="99" spans="1:17">
      <c r="A99" s="227"/>
      <c r="B99" s="227"/>
      <c r="C99" s="227"/>
      <c r="D99" s="227"/>
      <c r="E99" s="227"/>
      <c r="F99" s="227"/>
      <c r="G99" s="227"/>
      <c r="H99" s="227"/>
      <c r="I99" s="227"/>
      <c r="J99" s="227"/>
      <c r="K99" s="227"/>
      <c r="L99" s="227"/>
      <c r="M99" s="227"/>
      <c r="N99" s="227"/>
      <c r="O99" s="227"/>
      <c r="P99" s="227"/>
      <c r="Q99" s="227"/>
    </row>
  </sheetData>
  <mergeCells count="204">
    <mergeCell ref="I24:K25"/>
    <mergeCell ref="L24:O24"/>
    <mergeCell ref="A24:B25"/>
    <mergeCell ref="C24:F25"/>
    <mergeCell ref="G24:G25"/>
    <mergeCell ref="H24:H25"/>
    <mergeCell ref="L19:O19"/>
    <mergeCell ref="P20:Q21"/>
    <mergeCell ref="A19:B19"/>
    <mergeCell ref="P24:Q25"/>
    <mergeCell ref="L25:O25"/>
    <mergeCell ref="A3:Q3"/>
    <mergeCell ref="A17:Q17"/>
    <mergeCell ref="P19:Q19"/>
    <mergeCell ref="I20:K21"/>
    <mergeCell ref="H20:H21"/>
    <mergeCell ref="A22:B23"/>
    <mergeCell ref="C19:F19"/>
    <mergeCell ref="I19:K19"/>
    <mergeCell ref="C22:F23"/>
    <mergeCell ref="G22:G23"/>
    <mergeCell ref="H22:H23"/>
    <mergeCell ref="I22:K23"/>
    <mergeCell ref="A20:B21"/>
    <mergeCell ref="C20:F21"/>
    <mergeCell ref="G20:G21"/>
    <mergeCell ref="L20:O20"/>
    <mergeCell ref="L21:O21"/>
    <mergeCell ref="L22:O22"/>
    <mergeCell ref="P22:Q23"/>
    <mergeCell ref="L23:O23"/>
    <mergeCell ref="A26:B27"/>
    <mergeCell ref="C26:F27"/>
    <mergeCell ref="G26:G27"/>
    <mergeCell ref="H26:H27"/>
    <mergeCell ref="A28:B29"/>
    <mergeCell ref="C28:F29"/>
    <mergeCell ref="G28:G29"/>
    <mergeCell ref="H28:H29"/>
    <mergeCell ref="P26:Q27"/>
    <mergeCell ref="L27:O27"/>
    <mergeCell ref="I28:K29"/>
    <mergeCell ref="L28:O28"/>
    <mergeCell ref="P28:Q29"/>
    <mergeCell ref="L29:O29"/>
    <mergeCell ref="I26:K27"/>
    <mergeCell ref="L26:O26"/>
    <mergeCell ref="A30:B31"/>
    <mergeCell ref="C30:F31"/>
    <mergeCell ref="G30:G31"/>
    <mergeCell ref="H30:H31"/>
    <mergeCell ref="P30:Q31"/>
    <mergeCell ref="L31:O31"/>
    <mergeCell ref="I30:K31"/>
    <mergeCell ref="L30:O30"/>
    <mergeCell ref="A32:B33"/>
    <mergeCell ref="C32:F33"/>
    <mergeCell ref="G32:G33"/>
    <mergeCell ref="H32:H33"/>
    <mergeCell ref="I32:K33"/>
    <mergeCell ref="L32:O32"/>
    <mergeCell ref="P32:Q33"/>
    <mergeCell ref="L33:O33"/>
    <mergeCell ref="P34:Q35"/>
    <mergeCell ref="L35:O35"/>
    <mergeCell ref="P36:Q37"/>
    <mergeCell ref="P38:Q39"/>
    <mergeCell ref="L39:O39"/>
    <mergeCell ref="I36:K37"/>
    <mergeCell ref="L36:O36"/>
    <mergeCell ref="L37:O37"/>
    <mergeCell ref="A34:B35"/>
    <mergeCell ref="C34:F35"/>
    <mergeCell ref="G34:G35"/>
    <mergeCell ref="H34:H35"/>
    <mergeCell ref="I34:K35"/>
    <mergeCell ref="L34:O34"/>
    <mergeCell ref="A36:B37"/>
    <mergeCell ref="C36:F37"/>
    <mergeCell ref="G36:G37"/>
    <mergeCell ref="H36:H37"/>
    <mergeCell ref="P40:Q41"/>
    <mergeCell ref="L41:O41"/>
    <mergeCell ref="A40:B41"/>
    <mergeCell ref="C40:F41"/>
    <mergeCell ref="G40:G41"/>
    <mergeCell ref="H40:H41"/>
    <mergeCell ref="A38:B39"/>
    <mergeCell ref="C38:F39"/>
    <mergeCell ref="C42:F42"/>
    <mergeCell ref="I42:K42"/>
    <mergeCell ref="L42:O42"/>
    <mergeCell ref="I40:K41"/>
    <mergeCell ref="L40:O40"/>
    <mergeCell ref="G38:G39"/>
    <mergeCell ref="P42:Q42"/>
    <mergeCell ref="H38:H39"/>
    <mergeCell ref="I38:K39"/>
    <mergeCell ref="L38:O38"/>
    <mergeCell ref="A43:B44"/>
    <mergeCell ref="C43:F44"/>
    <mergeCell ref="G43:G44"/>
    <mergeCell ref="H43:H44"/>
    <mergeCell ref="I43:K44"/>
    <mergeCell ref="L43:O43"/>
    <mergeCell ref="P43:Q44"/>
    <mergeCell ref="L44:O44"/>
    <mergeCell ref="A42:B42"/>
    <mergeCell ref="A45:B46"/>
    <mergeCell ref="C45:F46"/>
    <mergeCell ref="G45:G46"/>
    <mergeCell ref="H45:H46"/>
    <mergeCell ref="P45:Q46"/>
    <mergeCell ref="L46:O46"/>
    <mergeCell ref="I45:K46"/>
    <mergeCell ref="L45:O45"/>
    <mergeCell ref="A47:B48"/>
    <mergeCell ref="C47:F48"/>
    <mergeCell ref="G47:G48"/>
    <mergeCell ref="H47:H48"/>
    <mergeCell ref="I47:K48"/>
    <mergeCell ref="L47:O47"/>
    <mergeCell ref="A49:B50"/>
    <mergeCell ref="C49:F50"/>
    <mergeCell ref="G49:G50"/>
    <mergeCell ref="H49:H50"/>
    <mergeCell ref="P49:Q50"/>
    <mergeCell ref="L50:O50"/>
    <mergeCell ref="I49:K50"/>
    <mergeCell ref="L49:O49"/>
    <mergeCell ref="P51:Q52"/>
    <mergeCell ref="G55:G56"/>
    <mergeCell ref="H55:H56"/>
    <mergeCell ref="I55:K56"/>
    <mergeCell ref="L55:O55"/>
    <mergeCell ref="L52:O52"/>
    <mergeCell ref="I51:K52"/>
    <mergeCell ref="L51:O51"/>
    <mergeCell ref="P47:Q48"/>
    <mergeCell ref="L48:O48"/>
    <mergeCell ref="P53:Q54"/>
    <mergeCell ref="H51:H52"/>
    <mergeCell ref="I53:K54"/>
    <mergeCell ref="L53:O53"/>
    <mergeCell ref="P55:Q56"/>
    <mergeCell ref="L56:O56"/>
    <mergeCell ref="A57:B58"/>
    <mergeCell ref="C57:F58"/>
    <mergeCell ref="G57:G58"/>
    <mergeCell ref="H57:H58"/>
    <mergeCell ref="P57:Q58"/>
    <mergeCell ref="L58:O58"/>
    <mergeCell ref="A55:B56"/>
    <mergeCell ref="C55:F56"/>
    <mergeCell ref="I57:K58"/>
    <mergeCell ref="L57:O57"/>
    <mergeCell ref="A53:B54"/>
    <mergeCell ref="C53:F54"/>
    <mergeCell ref="G53:G54"/>
    <mergeCell ref="H53:H54"/>
    <mergeCell ref="L54:O54"/>
    <mergeCell ref="A51:B52"/>
    <mergeCell ref="C51:F52"/>
    <mergeCell ref="G51:G52"/>
    <mergeCell ref="A59:B60"/>
    <mergeCell ref="C59:F60"/>
    <mergeCell ref="G59:G60"/>
    <mergeCell ref="H59:H60"/>
    <mergeCell ref="I61:K62"/>
    <mergeCell ref="L61:O61"/>
    <mergeCell ref="I59:K60"/>
    <mergeCell ref="L59:O59"/>
    <mergeCell ref="P59:Q60"/>
    <mergeCell ref="L60:O60"/>
    <mergeCell ref="A61:B62"/>
    <mergeCell ref="C61:F62"/>
    <mergeCell ref="G61:G62"/>
    <mergeCell ref="H61:H62"/>
    <mergeCell ref="P61:Q62"/>
    <mergeCell ref="L62:O62"/>
    <mergeCell ref="A63:B64"/>
    <mergeCell ref="C63:F64"/>
    <mergeCell ref="G63:G64"/>
    <mergeCell ref="H63:H64"/>
    <mergeCell ref="I63:K64"/>
    <mergeCell ref="L63:O63"/>
    <mergeCell ref="P63:Q64"/>
    <mergeCell ref="L64:O64"/>
    <mergeCell ref="I67:K68"/>
    <mergeCell ref="L67:O67"/>
    <mergeCell ref="A65:B66"/>
    <mergeCell ref="C65:F66"/>
    <mergeCell ref="G65:G66"/>
    <mergeCell ref="H65:H66"/>
    <mergeCell ref="I65:K66"/>
    <mergeCell ref="L65:O65"/>
    <mergeCell ref="A67:B68"/>
    <mergeCell ref="C67:F68"/>
    <mergeCell ref="G67:G68"/>
    <mergeCell ref="H67:H68"/>
    <mergeCell ref="P65:Q66"/>
    <mergeCell ref="L66:O66"/>
    <mergeCell ref="P67:Q68"/>
    <mergeCell ref="L68:O68"/>
  </mergeCells>
  <phoneticPr fontId="3"/>
  <dataValidations count="2">
    <dataValidation type="list" allowBlank="1" showInputMessage="1" showErrorMessage="1" sqref="H20:H41 H43:H68" xr:uid="{00000000-0002-0000-1000-000000000000}">
      <formula1>"　,男,女"</formula1>
    </dataValidation>
    <dataValidation type="list" allowBlank="1" showInputMessage="1" showErrorMessage="1" sqref="I20:K41 I43:K68" xr:uid="{00000000-0002-0000-1000-000001000000}">
      <formula1>"　,車上運動員,事務員,手話通訳者,要約筆記者"</formula1>
    </dataValidation>
  </dataValidations>
  <pageMargins left="0.78740157480314965" right="0.19685039370078741" top="0.78740157480314965" bottom="0.78740157480314965" header="0.51181102362204722" footer="0.51181102362204722"/>
  <pageSetup paperSize="9" orientation="portrait" blackAndWhite="1" horizontalDpi="200" verticalDpi="200" r:id="rId1"/>
  <headerFooter alignWithMargins="0"/>
  <rowBreaks count="1" manualBreakCount="1">
    <brk id="41" max="16"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45"/>
  <sheetViews>
    <sheetView view="pageBreakPreview" topLeftCell="A4" zoomScaleNormal="100" zoomScaleSheetLayoutView="100" workbookViewId="0">
      <selection activeCell="A10" sqref="A10"/>
    </sheetView>
  </sheetViews>
  <sheetFormatPr defaultRowHeight="14.25"/>
  <cols>
    <col min="1" max="16384" width="9" style="138"/>
  </cols>
  <sheetData>
    <row r="1" spans="1:9">
      <c r="I1" s="164" t="s">
        <v>200</v>
      </c>
    </row>
    <row r="4" spans="1:9" ht="28.5">
      <c r="A4" s="653" t="s">
        <v>175</v>
      </c>
      <c r="B4" s="653"/>
      <c r="C4" s="653"/>
      <c r="D4" s="653"/>
      <c r="E4" s="653"/>
      <c r="F4" s="653"/>
      <c r="G4" s="653"/>
      <c r="H4" s="653"/>
      <c r="I4" s="653"/>
    </row>
    <row r="5" spans="1:9" ht="14.25" customHeight="1">
      <c r="A5" s="206"/>
      <c r="B5" s="206"/>
      <c r="C5" s="206"/>
      <c r="D5" s="206"/>
      <c r="E5" s="206"/>
      <c r="F5" s="206"/>
      <c r="G5" s="206"/>
      <c r="H5" s="206"/>
      <c r="I5" s="206"/>
    </row>
    <row r="6" spans="1:9" ht="14.25" customHeight="1">
      <c r="A6" s="206"/>
      <c r="B6" s="206"/>
      <c r="C6" s="206"/>
      <c r="D6" s="206"/>
      <c r="E6" s="206"/>
      <c r="F6" s="206"/>
      <c r="G6" s="206"/>
      <c r="H6" s="206"/>
      <c r="I6" s="206"/>
    </row>
    <row r="7" spans="1:9" ht="14.25" customHeight="1">
      <c r="A7" s="201"/>
      <c r="B7" s="206"/>
      <c r="C7" s="206"/>
      <c r="D7" s="206"/>
      <c r="E7" s="206"/>
      <c r="F7" s="206"/>
      <c r="G7" s="206"/>
      <c r="H7" s="206"/>
      <c r="I7" s="206"/>
    </row>
    <row r="8" spans="1:9" ht="18" customHeight="1">
      <c r="A8" s="166" t="s">
        <v>766</v>
      </c>
      <c r="B8" s="206"/>
      <c r="C8" s="206"/>
      <c r="D8" s="206"/>
      <c r="E8" s="206"/>
      <c r="F8" s="206"/>
      <c r="G8" s="206"/>
      <c r="H8" s="206"/>
      <c r="I8" s="206"/>
    </row>
    <row r="9" spans="1:9" ht="18" customHeight="1">
      <c r="A9" s="187" t="s">
        <v>881</v>
      </c>
      <c r="B9" s="206"/>
      <c r="C9" s="206"/>
      <c r="D9" s="206"/>
      <c r="E9" s="206"/>
      <c r="F9" s="206"/>
      <c r="G9" s="206"/>
      <c r="H9" s="206"/>
      <c r="I9" s="206"/>
    </row>
    <row r="10" spans="1:9" ht="18" customHeight="1">
      <c r="A10" s="187" t="s">
        <v>767</v>
      </c>
      <c r="B10" s="206"/>
      <c r="C10" s="206"/>
      <c r="D10" s="206"/>
      <c r="E10" s="206"/>
      <c r="F10" s="206"/>
      <c r="G10" s="206"/>
      <c r="H10" s="206"/>
      <c r="I10" s="206"/>
    </row>
    <row r="11" spans="1:9" ht="14.25" customHeight="1">
      <c r="A11" s="201"/>
      <c r="B11" s="206"/>
      <c r="C11" s="206"/>
      <c r="D11" s="206"/>
      <c r="E11" s="206"/>
      <c r="F11" s="206"/>
      <c r="G11" s="206"/>
      <c r="H11" s="206"/>
      <c r="I11" s="206"/>
    </row>
    <row r="12" spans="1:9" ht="14.25" customHeight="1">
      <c r="A12" s="201"/>
      <c r="B12" s="206"/>
      <c r="C12" s="206"/>
      <c r="D12" s="206"/>
      <c r="E12" s="206"/>
      <c r="F12" s="206"/>
      <c r="G12" s="206"/>
      <c r="H12" s="206"/>
      <c r="I12" s="206"/>
    </row>
    <row r="13" spans="1:9" ht="14.25" customHeight="1">
      <c r="A13" s="201"/>
      <c r="B13" s="654">
        <f>入力シート!C2</f>
        <v>46115</v>
      </c>
      <c r="C13" s="655"/>
      <c r="D13" s="206"/>
      <c r="E13" s="206"/>
      <c r="F13" s="206"/>
      <c r="G13" s="206"/>
      <c r="H13" s="206"/>
      <c r="I13" s="206"/>
    </row>
    <row r="14" spans="1:9" ht="14.25" customHeight="1">
      <c r="A14" s="201"/>
      <c r="B14" s="206"/>
      <c r="C14" s="206"/>
      <c r="D14" s="206"/>
      <c r="E14" s="206"/>
      <c r="F14" s="206"/>
      <c r="G14" s="206"/>
      <c r="H14" s="206"/>
      <c r="I14" s="206"/>
    </row>
    <row r="15" spans="1:9" ht="14.25" customHeight="1">
      <c r="A15" s="201"/>
      <c r="B15" s="206"/>
      <c r="C15" s="206"/>
      <c r="D15" s="206"/>
      <c r="E15" s="187" t="s">
        <v>59</v>
      </c>
      <c r="F15" s="206"/>
      <c r="G15" s="206"/>
      <c r="H15" s="206"/>
      <c r="I15" s="206"/>
    </row>
    <row r="16" spans="1:9" ht="14.25" customHeight="1">
      <c r="A16" s="201"/>
      <c r="B16" s="206"/>
      <c r="C16" s="206"/>
      <c r="D16" s="206"/>
      <c r="E16" s="206"/>
      <c r="F16" s="206"/>
      <c r="G16" s="206"/>
      <c r="H16" s="206"/>
      <c r="I16" s="206"/>
    </row>
    <row r="17" spans="1:9" ht="14.25" customHeight="1">
      <c r="A17" s="201"/>
      <c r="B17" s="206"/>
      <c r="C17" s="206"/>
      <c r="D17" s="206"/>
      <c r="E17" s="138" t="s">
        <v>104</v>
      </c>
      <c r="F17" s="167">
        <f>入力シート!C20</f>
        <v>0</v>
      </c>
      <c r="G17" s="206"/>
      <c r="H17" s="206"/>
      <c r="I17" s="206"/>
    </row>
    <row r="18" spans="1:9" ht="14.25" customHeight="1">
      <c r="A18" s="201"/>
      <c r="B18" s="206"/>
      <c r="C18" s="206"/>
      <c r="D18" s="206"/>
      <c r="E18" s="206"/>
      <c r="F18" s="206"/>
      <c r="G18" s="206"/>
      <c r="H18" s="206"/>
      <c r="I18" s="206"/>
    </row>
    <row r="19" spans="1:9">
      <c r="E19" s="138" t="s">
        <v>103</v>
      </c>
      <c r="F19" s="167">
        <f>入力シート!C7</f>
        <v>0</v>
      </c>
      <c r="G19" s="167">
        <f>入力シート!C9</f>
        <v>0</v>
      </c>
    </row>
    <row r="22" spans="1:9">
      <c r="A22" s="138" t="s">
        <v>132</v>
      </c>
    </row>
    <row r="25" spans="1:9">
      <c r="A25" s="662" t="s">
        <v>108</v>
      </c>
      <c r="B25" s="662"/>
      <c r="C25" s="662"/>
      <c r="D25" s="662"/>
      <c r="E25" s="662"/>
      <c r="F25" s="662"/>
      <c r="G25" s="662"/>
      <c r="H25" s="662"/>
      <c r="I25" s="662"/>
    </row>
    <row r="28" spans="1:9" ht="14.25" customHeight="1"/>
    <row r="29" spans="1:9" ht="14.25" customHeight="1">
      <c r="A29" s="138" t="s">
        <v>176</v>
      </c>
    </row>
    <row r="30" spans="1:9" ht="14.25" customHeight="1"/>
    <row r="31" spans="1:9">
      <c r="A31" s="138" t="s">
        <v>177</v>
      </c>
      <c r="D31" s="207"/>
      <c r="E31" s="207"/>
      <c r="F31" s="207"/>
      <c r="G31" s="207"/>
      <c r="H31" s="199"/>
      <c r="I31" s="182"/>
    </row>
    <row r="32" spans="1:9">
      <c r="D32" s="207"/>
      <c r="E32" s="207"/>
      <c r="F32" s="207"/>
      <c r="G32" s="207"/>
      <c r="H32" s="199"/>
      <c r="I32" s="182"/>
    </row>
    <row r="33" spans="1:9">
      <c r="D33" s="207"/>
      <c r="E33" s="207"/>
      <c r="F33" s="207"/>
      <c r="G33" s="207"/>
      <c r="H33" s="199"/>
      <c r="I33" s="182"/>
    </row>
    <row r="34" spans="1:9">
      <c r="D34" s="207"/>
      <c r="E34" s="207"/>
      <c r="F34" s="207"/>
      <c r="G34" s="207"/>
      <c r="H34" s="199"/>
      <c r="I34" s="182"/>
    </row>
    <row r="35" spans="1:9">
      <c r="D35" s="207"/>
      <c r="E35" s="207"/>
      <c r="F35" s="207"/>
      <c r="G35" s="207"/>
      <c r="H35" s="199"/>
      <c r="I35" s="182"/>
    </row>
    <row r="36" spans="1:9">
      <c r="D36" s="199"/>
      <c r="E36" s="199"/>
      <c r="F36" s="199"/>
      <c r="G36" s="199"/>
      <c r="H36" s="199"/>
      <c r="I36" s="182"/>
    </row>
    <row r="37" spans="1:9">
      <c r="B37" s="165"/>
      <c r="C37" s="166"/>
      <c r="D37" s="182"/>
      <c r="E37" s="182"/>
      <c r="F37" s="182"/>
      <c r="G37" s="182"/>
      <c r="H37" s="182"/>
      <c r="I37" s="182"/>
    </row>
    <row r="38" spans="1:9">
      <c r="B38" s="165"/>
      <c r="C38" s="166"/>
    </row>
    <row r="40" spans="1:9">
      <c r="A40" s="138" t="s">
        <v>768</v>
      </c>
      <c r="E40" s="164"/>
      <c r="F40" s="172"/>
    </row>
    <row r="41" spans="1:9">
      <c r="A41" s="138" t="s">
        <v>769</v>
      </c>
    </row>
    <row r="42" spans="1:9">
      <c r="A42" s="138" t="s">
        <v>770</v>
      </c>
    </row>
    <row r="43" spans="1:9">
      <c r="A43" s="138" t="s">
        <v>771</v>
      </c>
    </row>
    <row r="45" spans="1:9">
      <c r="E45" s="164"/>
      <c r="F45" s="167"/>
      <c r="G45" s="167"/>
    </row>
  </sheetData>
  <mergeCells count="3">
    <mergeCell ref="A4:I4"/>
    <mergeCell ref="B13:C13"/>
    <mergeCell ref="A25:I25"/>
  </mergeCells>
  <phoneticPr fontId="3"/>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55"/>
  <sheetViews>
    <sheetView view="pageBreakPreview" zoomScaleNormal="100" zoomScaleSheetLayoutView="100" workbookViewId="0">
      <selection activeCell="H14" sqref="H14"/>
    </sheetView>
  </sheetViews>
  <sheetFormatPr defaultRowHeight="14.25"/>
  <cols>
    <col min="1" max="9" width="10.125" style="138" customWidth="1"/>
    <col min="10" max="16384" width="9" style="138"/>
  </cols>
  <sheetData>
    <row r="1" spans="1:9">
      <c r="I1" s="164" t="s">
        <v>174</v>
      </c>
    </row>
    <row r="4" spans="1:9" ht="28.5">
      <c r="A4" s="653" t="s">
        <v>178</v>
      </c>
      <c r="B4" s="653"/>
      <c r="C4" s="653"/>
      <c r="D4" s="653"/>
      <c r="E4" s="653"/>
      <c r="F4" s="653"/>
      <c r="G4" s="653"/>
      <c r="H4" s="653"/>
      <c r="I4" s="653"/>
    </row>
    <row r="5" spans="1:9" ht="14.25" customHeight="1">
      <c r="A5" s="206"/>
      <c r="B5" s="206"/>
      <c r="C5" s="206"/>
      <c r="D5" s="206"/>
      <c r="E5" s="206"/>
      <c r="F5" s="206"/>
      <c r="G5" s="206"/>
      <c r="H5" s="206"/>
      <c r="I5" s="206"/>
    </row>
    <row r="6" spans="1:9" ht="14.25" customHeight="1">
      <c r="A6" s="206"/>
      <c r="B6" s="206"/>
      <c r="C6" s="206"/>
      <c r="D6" s="206"/>
      <c r="E6" s="206"/>
      <c r="F6" s="206"/>
      <c r="G6" s="206"/>
      <c r="H6" s="206"/>
      <c r="I6" s="206"/>
    </row>
    <row r="7" spans="1:9" ht="14.25" customHeight="1">
      <c r="A7" s="201"/>
      <c r="B7" s="206"/>
      <c r="C7" s="206"/>
      <c r="D7" s="206"/>
      <c r="E7" s="206"/>
      <c r="F7" s="206"/>
      <c r="G7" s="206"/>
      <c r="H7" s="206"/>
      <c r="I7" s="206"/>
    </row>
    <row r="8" spans="1:9" ht="18" customHeight="1">
      <c r="A8" s="166" t="s">
        <v>882</v>
      </c>
      <c r="B8" s="206"/>
      <c r="C8" s="206"/>
      <c r="D8" s="206"/>
      <c r="E8" s="206"/>
      <c r="F8" s="206"/>
      <c r="G8" s="206"/>
      <c r="H8" s="206"/>
      <c r="I8" s="206"/>
    </row>
    <row r="9" spans="1:9" ht="18" customHeight="1">
      <c r="A9" s="187" t="s">
        <v>738</v>
      </c>
      <c r="B9" s="206"/>
      <c r="C9" s="206"/>
      <c r="D9" s="206"/>
      <c r="E9" s="206"/>
      <c r="F9" s="206"/>
      <c r="G9" s="206"/>
      <c r="H9" s="206"/>
      <c r="I9" s="206"/>
    </row>
    <row r="10" spans="1:9" ht="18" customHeight="1">
      <c r="A10" s="187"/>
      <c r="B10" s="206"/>
      <c r="C10" s="206"/>
      <c r="D10" s="206"/>
      <c r="E10" s="206"/>
      <c r="F10" s="206"/>
      <c r="G10" s="206"/>
      <c r="H10" s="206"/>
      <c r="I10" s="206"/>
    </row>
    <row r="11" spans="1:9" ht="14.25" customHeight="1">
      <c r="A11" s="201"/>
      <c r="B11" s="206"/>
      <c r="C11" s="206"/>
      <c r="D11" s="206"/>
      <c r="E11" s="206"/>
      <c r="F11" s="206"/>
      <c r="G11" s="206"/>
      <c r="H11" s="206"/>
      <c r="I11" s="206"/>
    </row>
    <row r="12" spans="1:9" ht="14.25" customHeight="1">
      <c r="A12" s="201"/>
      <c r="B12" s="206"/>
      <c r="C12" s="206"/>
      <c r="D12" s="206"/>
      <c r="E12" s="206"/>
      <c r="F12" s="206"/>
      <c r="G12" s="206"/>
      <c r="H12" s="206"/>
      <c r="I12" s="206"/>
    </row>
    <row r="13" spans="1:9" ht="14.25" customHeight="1">
      <c r="A13" s="201"/>
      <c r="B13" s="208" t="s">
        <v>883</v>
      </c>
      <c r="C13" s="209"/>
      <c r="D13" s="210"/>
      <c r="E13" s="206"/>
      <c r="F13" s="206"/>
      <c r="G13" s="206"/>
      <c r="H13" s="206"/>
      <c r="I13" s="206"/>
    </row>
    <row r="14" spans="1:9" ht="14.25" customHeight="1">
      <c r="A14" s="201"/>
      <c r="B14" s="206"/>
      <c r="C14" s="206"/>
      <c r="D14" s="206"/>
      <c r="E14" s="206"/>
      <c r="F14" s="206"/>
      <c r="G14" s="206"/>
      <c r="H14" s="206"/>
      <c r="I14" s="206"/>
    </row>
    <row r="15" spans="1:9" ht="14.25" customHeight="1">
      <c r="A15" s="201"/>
      <c r="B15" s="206"/>
      <c r="C15" s="206"/>
      <c r="D15" s="206"/>
      <c r="E15" s="206"/>
      <c r="F15" s="206"/>
      <c r="G15" s="206"/>
      <c r="H15" s="206"/>
      <c r="I15" s="206"/>
    </row>
    <row r="16" spans="1:9" ht="14.25" customHeight="1">
      <c r="A16" s="201"/>
      <c r="B16" s="206"/>
      <c r="C16" s="206"/>
      <c r="D16" s="206"/>
      <c r="E16" s="206"/>
      <c r="F16" s="206"/>
      <c r="G16" s="206"/>
      <c r="H16" s="206"/>
      <c r="I16" s="206"/>
    </row>
    <row r="17" spans="1:9" ht="14.25" customHeight="1">
      <c r="A17" s="201"/>
      <c r="B17" s="206"/>
      <c r="C17" s="206"/>
      <c r="D17" s="206"/>
      <c r="E17" s="187" t="s">
        <v>59</v>
      </c>
      <c r="F17" s="206"/>
      <c r="G17" s="206"/>
      <c r="H17" s="206"/>
      <c r="I17" s="206"/>
    </row>
    <row r="18" spans="1:9" ht="14.25" customHeight="1">
      <c r="A18" s="201"/>
      <c r="B18" s="206"/>
      <c r="C18" s="206"/>
      <c r="D18" s="206"/>
      <c r="E18" s="206"/>
      <c r="F18" s="206"/>
      <c r="G18" s="206"/>
      <c r="H18" s="206"/>
      <c r="I18" s="206"/>
    </row>
    <row r="19" spans="1:9" ht="14.25" customHeight="1">
      <c r="A19" s="201"/>
      <c r="B19" s="206"/>
      <c r="C19" s="206"/>
      <c r="D19" s="206"/>
      <c r="E19" s="138" t="s">
        <v>104</v>
      </c>
      <c r="F19" s="167">
        <f>入力シート!C20</f>
        <v>0</v>
      </c>
      <c r="G19" s="206"/>
      <c r="H19" s="206"/>
      <c r="I19" s="206"/>
    </row>
    <row r="20" spans="1:9" ht="14.25" customHeight="1">
      <c r="A20" s="201"/>
      <c r="B20" s="206"/>
      <c r="C20" s="206"/>
      <c r="D20" s="206"/>
      <c r="E20" s="206"/>
      <c r="F20" s="206"/>
      <c r="G20" s="206"/>
      <c r="H20" s="206"/>
      <c r="I20" s="206"/>
    </row>
    <row r="21" spans="1:9">
      <c r="E21" s="138" t="s">
        <v>103</v>
      </c>
      <c r="F21" s="167">
        <f>入力シート!C7</f>
        <v>0</v>
      </c>
      <c r="G21" s="167">
        <f>入力シート!C9</f>
        <v>0</v>
      </c>
    </row>
    <row r="25" spans="1:9">
      <c r="A25" s="138" t="s">
        <v>132</v>
      </c>
    </row>
    <row r="35" spans="1:6">
      <c r="A35" s="138" t="s">
        <v>768</v>
      </c>
      <c r="E35" s="479"/>
      <c r="F35" s="172"/>
    </row>
    <row r="36" spans="1:6">
      <c r="A36" s="138" t="s">
        <v>769</v>
      </c>
    </row>
    <row r="37" spans="1:6">
      <c r="A37" s="138" t="s">
        <v>770</v>
      </c>
    </row>
    <row r="38" spans="1:6" ht="14.25" customHeight="1">
      <c r="A38" s="138" t="s">
        <v>771</v>
      </c>
    </row>
    <row r="39" spans="1:6" ht="14.25" customHeight="1"/>
    <row r="40" spans="1:6" ht="14.25" customHeight="1"/>
    <row r="47" spans="1:6">
      <c r="B47" s="165"/>
      <c r="C47" s="166"/>
    </row>
    <row r="48" spans="1:6">
      <c r="B48" s="165"/>
      <c r="C48" s="166"/>
    </row>
    <row r="50" spans="5:7">
      <c r="E50" s="164"/>
      <c r="F50" s="172"/>
    </row>
    <row r="55" spans="5:7">
      <c r="E55" s="164"/>
      <c r="F55" s="167"/>
      <c r="G55" s="167"/>
    </row>
  </sheetData>
  <mergeCells count="1">
    <mergeCell ref="A4:I4"/>
  </mergeCells>
  <phoneticPr fontId="3"/>
  <pageMargins left="0.98425196850393704" right="0.59055118110236227" top="0.78740157480314965" bottom="0.78740157480314965" header="0.51181102362204722" footer="0.51181102362204722"/>
  <pageSetup paperSize="9" scale="92" orientation="portrait" blackAndWhite="1" horizontalDpi="200" verticalDpi="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8"/>
  <sheetViews>
    <sheetView view="pageBreakPreview" zoomScaleNormal="100" zoomScaleSheetLayoutView="100" workbookViewId="0">
      <selection activeCell="C77" sqref="C77"/>
    </sheetView>
  </sheetViews>
  <sheetFormatPr defaultRowHeight="21" customHeight="1"/>
  <cols>
    <col min="1" max="1" width="33.875" style="4" customWidth="1"/>
    <col min="2" max="2" width="17.75" style="4" customWidth="1"/>
    <col min="3" max="3" width="18.625" style="5" customWidth="1"/>
    <col min="4" max="4" width="50.375" style="4" bestFit="1" customWidth="1"/>
    <col min="5" max="5" width="18.375" style="4" bestFit="1" customWidth="1"/>
    <col min="6" max="6" width="10.5" style="4" bestFit="1" customWidth="1"/>
    <col min="7" max="8" width="15" style="4" bestFit="1" customWidth="1"/>
    <col min="9" max="9" width="26.5" style="4" customWidth="1"/>
    <col min="10" max="10" width="28.25" style="4" customWidth="1"/>
    <col min="11" max="16384" width="9" style="4"/>
  </cols>
  <sheetData>
    <row r="1" spans="1:8" ht="21" customHeight="1">
      <c r="A1" s="46" t="s">
        <v>19</v>
      </c>
      <c r="B1" s="47"/>
      <c r="C1" s="541" t="s">
        <v>842</v>
      </c>
      <c r="D1" s="542"/>
      <c r="E1" s="543"/>
    </row>
    <row r="2" spans="1:8" ht="21" customHeight="1">
      <c r="A2" s="37" t="s">
        <v>35</v>
      </c>
      <c r="B2" s="38"/>
      <c r="C2" s="69">
        <v>46115</v>
      </c>
      <c r="D2" s="75"/>
      <c r="E2" s="76"/>
    </row>
    <row r="3" spans="1:8" ht="21" customHeight="1">
      <c r="A3" s="35" t="s">
        <v>24</v>
      </c>
      <c r="B3" s="36" t="s">
        <v>442</v>
      </c>
      <c r="C3" s="70" t="s">
        <v>741</v>
      </c>
      <c r="D3" s="40"/>
      <c r="E3" s="42"/>
      <c r="F3" s="6"/>
    </row>
    <row r="4" spans="1:8" ht="21" customHeight="1">
      <c r="A4" s="43"/>
      <c r="B4" s="45" t="s">
        <v>443</v>
      </c>
      <c r="C4" s="71">
        <v>8</v>
      </c>
      <c r="D4" s="7"/>
      <c r="E4" s="44"/>
      <c r="F4" s="6"/>
    </row>
    <row r="5" spans="1:8" ht="21" customHeight="1">
      <c r="A5" s="43"/>
      <c r="B5" s="45" t="s">
        <v>444</v>
      </c>
      <c r="C5" s="71">
        <v>4</v>
      </c>
      <c r="D5" s="7"/>
      <c r="E5" s="44"/>
      <c r="F5" s="6"/>
    </row>
    <row r="6" spans="1:8" ht="21" customHeight="1">
      <c r="A6" s="37"/>
      <c r="B6" s="38" t="s">
        <v>445</v>
      </c>
      <c r="C6" s="72">
        <v>12</v>
      </c>
      <c r="D6" s="177" t="s">
        <v>430</v>
      </c>
      <c r="E6" s="109" t="str">
        <f>TEXT(C3&amp;C4&amp;"/"&amp;C5&amp;"/"&amp;C6,"YYYY/M/D")</f>
        <v>2026/4/12</v>
      </c>
      <c r="F6" s="6"/>
    </row>
    <row r="7" spans="1:8" ht="21" customHeight="1">
      <c r="A7" s="35" t="s">
        <v>26</v>
      </c>
      <c r="B7" s="36" t="s">
        <v>45</v>
      </c>
      <c r="C7" s="110"/>
      <c r="D7" s="102" t="s">
        <v>521</v>
      </c>
      <c r="E7" s="36"/>
    </row>
    <row r="8" spans="1:8" ht="21" customHeight="1">
      <c r="A8" s="43" t="s">
        <v>27</v>
      </c>
      <c r="B8" s="45" t="s">
        <v>45</v>
      </c>
      <c r="C8" s="111"/>
      <c r="D8" s="7"/>
      <c r="E8" s="45"/>
    </row>
    <row r="9" spans="1:8" ht="21" customHeight="1">
      <c r="A9" s="43" t="s">
        <v>28</v>
      </c>
      <c r="B9" s="45" t="s">
        <v>45</v>
      </c>
      <c r="C9" s="111"/>
      <c r="D9" s="7"/>
      <c r="E9" s="45"/>
    </row>
    <row r="10" spans="1:8" ht="21" customHeight="1">
      <c r="A10" s="37" t="s">
        <v>29</v>
      </c>
      <c r="B10" s="38" t="s">
        <v>45</v>
      </c>
      <c r="C10" s="112"/>
      <c r="D10" s="41"/>
      <c r="E10" s="38"/>
    </row>
    <row r="11" spans="1:8" ht="21" customHeight="1">
      <c r="A11" s="46" t="s">
        <v>30</v>
      </c>
      <c r="B11" s="47" t="s">
        <v>40</v>
      </c>
      <c r="C11" s="113" t="s">
        <v>641</v>
      </c>
      <c r="D11" s="48"/>
      <c r="E11" s="47"/>
    </row>
    <row r="12" spans="1:8" ht="21" customHeight="1">
      <c r="A12" s="35" t="s">
        <v>21</v>
      </c>
      <c r="B12" s="36" t="s">
        <v>44</v>
      </c>
      <c r="C12" s="114" t="s">
        <v>849</v>
      </c>
      <c r="D12" s="40" t="s">
        <v>843</v>
      </c>
      <c r="E12" s="42"/>
    </row>
    <row r="13" spans="1:8" ht="21" customHeight="1">
      <c r="A13" s="43"/>
      <c r="B13" s="45"/>
      <c r="C13" s="115"/>
      <c r="D13" s="176" t="s">
        <v>68</v>
      </c>
      <c r="E13" s="63" t="str">
        <f>IF(C12="S","昭和 ",IF(C12="H","平成",IF(C12="R","令和")))</f>
        <v>平成</v>
      </c>
      <c r="G13" s="73" t="s">
        <v>38</v>
      </c>
      <c r="H13" s="73" t="s">
        <v>3</v>
      </c>
    </row>
    <row r="14" spans="1:8" ht="21" customHeight="1">
      <c r="A14" s="43"/>
      <c r="B14" s="45" t="s">
        <v>41</v>
      </c>
      <c r="C14" s="116"/>
      <c r="D14" s="7" t="s">
        <v>527</v>
      </c>
      <c r="E14" s="60"/>
      <c r="G14" s="73"/>
      <c r="H14" s="475"/>
    </row>
    <row r="15" spans="1:8" ht="21" customHeight="1">
      <c r="A15" s="43"/>
      <c r="B15" s="45" t="s">
        <v>42</v>
      </c>
      <c r="C15" s="116"/>
      <c r="D15" s="7"/>
      <c r="E15" s="60"/>
      <c r="F15" s="6"/>
      <c r="G15" s="73"/>
      <c r="H15" s="475"/>
    </row>
    <row r="16" spans="1:8" ht="21" customHeight="1">
      <c r="A16" s="43"/>
      <c r="B16" s="45" t="s">
        <v>43</v>
      </c>
      <c r="C16" s="116"/>
      <c r="D16" s="176" t="s">
        <v>66</v>
      </c>
      <c r="E16" s="64" t="str">
        <f>TEXT(C12&amp;C14&amp;"/"&amp;C15&amp;"/"&amp;C16,"YYYY/M/D")</f>
        <v>H//</v>
      </c>
      <c r="G16" s="73" t="s">
        <v>845</v>
      </c>
      <c r="H16" s="475" t="s">
        <v>846</v>
      </c>
    </row>
    <row r="17" spans="1:8" ht="21" customHeight="1">
      <c r="A17" s="43"/>
      <c r="B17" s="45"/>
      <c r="C17" s="50"/>
      <c r="D17" s="176" t="s">
        <v>67</v>
      </c>
      <c r="E17" s="65" t="e">
        <f>DATESTRING(E16)</f>
        <v>#VALUE!</v>
      </c>
      <c r="F17" s="6"/>
      <c r="G17" s="73"/>
      <c r="H17" s="475"/>
    </row>
    <row r="18" spans="1:8" ht="21" customHeight="1">
      <c r="A18" s="37"/>
      <c r="B18" s="38"/>
      <c r="C18" s="51"/>
      <c r="D18" s="178" t="s">
        <v>69</v>
      </c>
      <c r="E18" s="66" t="e">
        <f>DATEDIF(E16-1,E6,"y")</f>
        <v>#VALUE!</v>
      </c>
      <c r="F18" s="6"/>
      <c r="G18" s="73"/>
      <c r="H18" s="475"/>
    </row>
    <row r="19" spans="1:8" ht="21" customHeight="1">
      <c r="A19" s="35" t="s">
        <v>22</v>
      </c>
      <c r="B19" s="36" t="s">
        <v>45</v>
      </c>
      <c r="C19" s="548"/>
      <c r="D19" s="549"/>
      <c r="E19" s="52"/>
      <c r="F19" s="6"/>
      <c r="G19" s="73"/>
      <c r="H19" s="475"/>
    </row>
    <row r="20" spans="1:8" ht="21" customHeight="1">
      <c r="A20" s="43" t="s">
        <v>23</v>
      </c>
      <c r="B20" s="45" t="s">
        <v>45</v>
      </c>
      <c r="C20" s="544"/>
      <c r="D20" s="545"/>
      <c r="E20" s="54"/>
      <c r="F20" s="6"/>
      <c r="G20" s="73"/>
      <c r="H20" s="475"/>
    </row>
    <row r="21" spans="1:8" ht="21" customHeight="1">
      <c r="A21" s="43" t="s">
        <v>106</v>
      </c>
      <c r="B21" s="45" t="s">
        <v>45</v>
      </c>
      <c r="C21" s="544"/>
      <c r="D21" s="545"/>
      <c r="E21" s="54"/>
      <c r="F21" s="6"/>
      <c r="G21" s="73"/>
      <c r="H21" s="475"/>
    </row>
    <row r="22" spans="1:8" ht="21" customHeight="1">
      <c r="A22" s="43" t="s">
        <v>25</v>
      </c>
      <c r="B22" s="45" t="s">
        <v>45</v>
      </c>
      <c r="C22" s="544"/>
      <c r="D22" s="545"/>
      <c r="E22" s="54"/>
      <c r="G22" s="73"/>
      <c r="H22" s="475"/>
    </row>
    <row r="23" spans="1:8" ht="21" customHeight="1">
      <c r="A23" s="43" t="s">
        <v>55</v>
      </c>
      <c r="B23" s="45" t="s">
        <v>45</v>
      </c>
      <c r="C23" s="111"/>
      <c r="D23" s="7"/>
      <c r="E23" s="45"/>
      <c r="G23" s="73"/>
      <c r="H23" s="475"/>
    </row>
    <row r="24" spans="1:8" ht="21" customHeight="1">
      <c r="A24" s="43" t="s">
        <v>618</v>
      </c>
      <c r="B24" s="45" t="s">
        <v>45</v>
      </c>
      <c r="C24" s="550"/>
      <c r="D24" s="550"/>
      <c r="E24" s="550"/>
      <c r="G24" s="73"/>
      <c r="H24" s="475"/>
    </row>
    <row r="25" spans="1:8" ht="27">
      <c r="A25" s="493" t="s">
        <v>847</v>
      </c>
      <c r="B25" s="45" t="s">
        <v>45</v>
      </c>
      <c r="C25" s="490"/>
      <c r="D25" s="490"/>
      <c r="E25" s="490"/>
      <c r="G25" s="73"/>
      <c r="H25" s="475"/>
    </row>
    <row r="26" spans="1:8" ht="21" customHeight="1">
      <c r="A26" s="43" t="s">
        <v>56</v>
      </c>
      <c r="B26" s="45"/>
      <c r="C26" s="111"/>
      <c r="D26" s="179" t="s">
        <v>525</v>
      </c>
      <c r="E26" s="107">
        <f>VLOOKUP(C28,$I$83:$J$98,2,0)</f>
        <v>3223</v>
      </c>
      <c r="G26" s="73"/>
      <c r="H26" s="475"/>
    </row>
    <row r="27" spans="1:8" ht="21" customHeight="1">
      <c r="A27" s="43" t="s">
        <v>57</v>
      </c>
      <c r="B27" s="45"/>
      <c r="C27" s="111"/>
      <c r="D27" s="180" t="s">
        <v>523</v>
      </c>
      <c r="E27" s="108">
        <f>VLOOKUP(C28,$G$83:$H$98,2,0)</f>
        <v>120</v>
      </c>
      <c r="G27" s="73"/>
      <c r="H27" s="475"/>
    </row>
    <row r="28" spans="1:8" ht="21" customHeight="1">
      <c r="A28" s="37" t="s">
        <v>20</v>
      </c>
      <c r="B28" s="38" t="s">
        <v>40</v>
      </c>
      <c r="C28" s="480" t="s">
        <v>844</v>
      </c>
      <c r="D28" s="177" t="s">
        <v>65</v>
      </c>
      <c r="E28" s="67" t="str">
        <f>VLOOKUP(C28,$G$14:$H$30,2,0)</f>
        <v>加福　孝二</v>
      </c>
      <c r="G28" s="73"/>
      <c r="H28" s="475"/>
    </row>
    <row r="29" spans="1:8" ht="21" customHeight="1">
      <c r="A29" s="35" t="s">
        <v>97</v>
      </c>
      <c r="B29" s="36"/>
      <c r="C29" s="117"/>
      <c r="D29" s="7" t="s">
        <v>528</v>
      </c>
      <c r="E29" s="55"/>
      <c r="G29" s="73"/>
      <c r="H29" s="475"/>
    </row>
    <row r="30" spans="1:8" ht="21" customHeight="1">
      <c r="A30" s="43" t="s">
        <v>441</v>
      </c>
      <c r="B30" s="45"/>
      <c r="C30" s="118"/>
      <c r="D30" s="7" t="s">
        <v>528</v>
      </c>
      <c r="E30" s="61"/>
      <c r="G30" s="73"/>
      <c r="H30" s="475"/>
    </row>
    <row r="31" spans="1:8" ht="21" customHeight="1">
      <c r="A31" s="43" t="s">
        <v>71</v>
      </c>
      <c r="B31" s="45" t="s">
        <v>45</v>
      </c>
      <c r="C31" s="119"/>
      <c r="D31" s="7"/>
      <c r="E31" s="45"/>
      <c r="G31" s="334"/>
      <c r="H31" s="334"/>
    </row>
    <row r="32" spans="1:8" ht="21" customHeight="1">
      <c r="A32" s="43" t="s">
        <v>70</v>
      </c>
      <c r="B32" s="45" t="s">
        <v>45</v>
      </c>
      <c r="C32" s="120"/>
      <c r="D32" s="7"/>
      <c r="E32" s="45"/>
    </row>
    <row r="33" spans="1:9" ht="21" customHeight="1">
      <c r="A33" s="43" t="s">
        <v>72</v>
      </c>
      <c r="B33" s="45" t="s">
        <v>45</v>
      </c>
      <c r="C33" s="120"/>
      <c r="D33" s="7"/>
      <c r="E33" s="45"/>
    </row>
    <row r="34" spans="1:9" ht="21" customHeight="1">
      <c r="A34" s="43" t="s">
        <v>73</v>
      </c>
      <c r="B34" s="45" t="s">
        <v>45</v>
      </c>
      <c r="C34" s="120"/>
      <c r="D34" s="7"/>
      <c r="E34" s="45"/>
      <c r="G34" s="7"/>
      <c r="H34" s="7"/>
    </row>
    <row r="35" spans="1:9" ht="21" customHeight="1">
      <c r="A35" s="43" t="s">
        <v>74</v>
      </c>
      <c r="B35" s="45" t="s">
        <v>45</v>
      </c>
      <c r="C35" s="544"/>
      <c r="D35" s="545"/>
      <c r="E35" s="45"/>
      <c r="G35" s="7"/>
      <c r="H35" s="7"/>
    </row>
    <row r="36" spans="1:9" ht="21" customHeight="1">
      <c r="A36" s="43" t="s">
        <v>99</v>
      </c>
      <c r="B36" s="45" t="s">
        <v>40</v>
      </c>
      <c r="C36" s="121" t="s">
        <v>851</v>
      </c>
      <c r="D36" s="122"/>
      <c r="E36" s="78"/>
      <c r="G36" s="7"/>
      <c r="H36" s="7"/>
    </row>
    <row r="37" spans="1:9" ht="21" customHeight="1">
      <c r="A37" s="43" t="s">
        <v>75</v>
      </c>
      <c r="B37" s="45" t="s">
        <v>44</v>
      </c>
      <c r="C37" s="114" t="s">
        <v>33</v>
      </c>
      <c r="D37" s="123" t="s">
        <v>848</v>
      </c>
      <c r="E37" s="49"/>
      <c r="G37" s="7"/>
      <c r="H37" s="7"/>
    </row>
    <row r="38" spans="1:9" ht="21" customHeight="1">
      <c r="A38" s="43"/>
      <c r="B38" s="45"/>
      <c r="C38" s="56"/>
      <c r="D38" s="176" t="s">
        <v>68</v>
      </c>
      <c r="E38" s="63" t="str">
        <f>IF(C37="S","昭和 ",IF(C37="H","平成",IF(C37="R","令和")))</f>
        <v xml:space="preserve">昭和 </v>
      </c>
      <c r="G38" s="7"/>
      <c r="H38" s="7"/>
    </row>
    <row r="39" spans="1:9" ht="27">
      <c r="A39" s="43"/>
      <c r="B39" s="45" t="s">
        <v>41</v>
      </c>
      <c r="C39" s="124"/>
      <c r="D39" s="7" t="s">
        <v>527</v>
      </c>
      <c r="E39" s="49"/>
      <c r="G39" s="74" t="s">
        <v>436</v>
      </c>
      <c r="H39" s="73" t="s">
        <v>437</v>
      </c>
      <c r="I39" s="73" t="s">
        <v>38</v>
      </c>
    </row>
    <row r="40" spans="1:9" ht="21" customHeight="1">
      <c r="A40" s="43"/>
      <c r="B40" s="45" t="s">
        <v>42</v>
      </c>
      <c r="C40" s="124"/>
      <c r="D40" s="7"/>
      <c r="E40" s="49"/>
      <c r="G40" s="73"/>
      <c r="H40" s="73"/>
      <c r="I40" s="73"/>
    </row>
    <row r="41" spans="1:9" ht="21" customHeight="1">
      <c r="A41" s="43"/>
      <c r="B41" s="45" t="s">
        <v>43</v>
      </c>
      <c r="C41" s="124"/>
      <c r="D41" s="176" t="s">
        <v>66</v>
      </c>
      <c r="E41" s="64" t="str">
        <f>TEXT(C37&amp;C39&amp;"/"&amp;C40&amp;"/"&amp;C41,"YYYY/M/D")</f>
        <v>S//</v>
      </c>
      <c r="G41" s="73"/>
      <c r="H41" s="73"/>
      <c r="I41" s="73"/>
    </row>
    <row r="42" spans="1:9" ht="21" customHeight="1">
      <c r="A42" s="37"/>
      <c r="B42" s="38"/>
      <c r="C42" s="57"/>
      <c r="D42" s="177" t="s">
        <v>67</v>
      </c>
      <c r="E42" s="68" t="e">
        <f>DATESTRING(E41)</f>
        <v>#VALUE!</v>
      </c>
      <c r="G42" s="73"/>
      <c r="H42" s="73"/>
      <c r="I42" s="73"/>
    </row>
    <row r="43" spans="1:9" ht="21" customHeight="1">
      <c r="A43" s="35" t="s">
        <v>117</v>
      </c>
      <c r="B43" s="40" t="s">
        <v>40</v>
      </c>
      <c r="C43" s="128" t="s">
        <v>850</v>
      </c>
      <c r="D43" s="40"/>
      <c r="E43" s="58"/>
      <c r="G43" s="73"/>
      <c r="H43" s="73"/>
      <c r="I43" s="73"/>
    </row>
    <row r="44" spans="1:9" ht="21" customHeight="1">
      <c r="A44" s="43" t="s">
        <v>114</v>
      </c>
      <c r="B44" s="7" t="s">
        <v>45</v>
      </c>
      <c r="C44" s="321"/>
      <c r="D44" s="321"/>
      <c r="E44" s="45"/>
      <c r="G44" s="73"/>
      <c r="H44" s="73"/>
      <c r="I44" s="73"/>
    </row>
    <row r="45" spans="1:9" ht="21" customHeight="1">
      <c r="A45" s="43" t="s">
        <v>115</v>
      </c>
      <c r="B45" s="7" t="s">
        <v>45</v>
      </c>
      <c r="C45" s="120"/>
      <c r="D45" s="7"/>
      <c r="E45" s="45"/>
      <c r="G45" s="73"/>
      <c r="H45" s="73"/>
      <c r="I45" s="73"/>
    </row>
    <row r="46" spans="1:9" ht="21" customHeight="1">
      <c r="A46" s="37" t="s">
        <v>116</v>
      </c>
      <c r="B46" s="41" t="s">
        <v>45</v>
      </c>
      <c r="C46" s="322"/>
      <c r="D46" s="322"/>
      <c r="E46" s="38"/>
      <c r="G46" s="73"/>
      <c r="H46" s="73"/>
      <c r="I46" s="73"/>
    </row>
    <row r="47" spans="1:9" ht="21" customHeight="1">
      <c r="A47" s="35" t="s">
        <v>431</v>
      </c>
      <c r="B47" s="36"/>
      <c r="C47" s="497"/>
      <c r="D47" s="498"/>
      <c r="E47" s="36"/>
      <c r="G47" s="73"/>
      <c r="H47" s="73"/>
      <c r="I47" s="73"/>
    </row>
    <row r="48" spans="1:9" ht="21" customHeight="1">
      <c r="A48" s="43" t="s">
        <v>129</v>
      </c>
      <c r="B48" s="45" t="s">
        <v>45</v>
      </c>
      <c r="C48" s="126"/>
      <c r="D48" s="7" t="s">
        <v>528</v>
      </c>
      <c r="E48" s="45"/>
      <c r="G48" s="73"/>
      <c r="H48" s="73"/>
      <c r="I48" s="73"/>
    </row>
    <row r="49" spans="1:9" ht="21" customHeight="1">
      <c r="A49" s="43" t="s">
        <v>125</v>
      </c>
      <c r="B49" s="45" t="s">
        <v>40</v>
      </c>
      <c r="C49" s="127"/>
      <c r="D49" s="7"/>
      <c r="E49" s="45"/>
      <c r="G49" s="73"/>
      <c r="H49" s="73"/>
      <c r="I49" s="73"/>
    </row>
    <row r="50" spans="1:9" ht="21" customHeight="1">
      <c r="A50" s="43" t="s">
        <v>126</v>
      </c>
      <c r="B50" s="45" t="s">
        <v>45</v>
      </c>
      <c r="C50" s="319"/>
      <c r="D50" s="320"/>
      <c r="E50" s="45"/>
      <c r="G50" s="73"/>
      <c r="H50" s="73"/>
      <c r="I50" s="73"/>
    </row>
    <row r="51" spans="1:9" ht="21" customHeight="1">
      <c r="A51" s="43" t="s">
        <v>127</v>
      </c>
      <c r="B51" s="45" t="s">
        <v>45</v>
      </c>
      <c r="C51" s="111"/>
      <c r="D51" s="7"/>
      <c r="E51" s="45"/>
      <c r="G51" s="73"/>
      <c r="H51" s="73"/>
      <c r="I51" s="73"/>
    </row>
    <row r="52" spans="1:9" ht="21" customHeight="1">
      <c r="A52" s="37" t="s">
        <v>128</v>
      </c>
      <c r="B52" s="38" t="s">
        <v>45</v>
      </c>
      <c r="C52" s="112"/>
      <c r="D52" s="59"/>
      <c r="E52" s="38"/>
      <c r="G52" s="73"/>
      <c r="H52" s="73"/>
      <c r="I52" s="73"/>
    </row>
    <row r="53" spans="1:9" ht="21" customHeight="1">
      <c r="A53" s="35" t="s">
        <v>143</v>
      </c>
      <c r="B53" s="36" t="s">
        <v>45</v>
      </c>
      <c r="C53" s="125"/>
      <c r="D53" s="7" t="s">
        <v>528</v>
      </c>
      <c r="E53" s="36"/>
      <c r="G53" s="73"/>
      <c r="H53" s="73"/>
      <c r="I53" s="73"/>
    </row>
    <row r="54" spans="1:9" ht="21" customHeight="1">
      <c r="A54" s="43" t="s">
        <v>137</v>
      </c>
      <c r="B54" s="45" t="s">
        <v>45</v>
      </c>
      <c r="C54" s="111"/>
      <c r="D54" s="7"/>
      <c r="E54" s="45"/>
      <c r="G54" s="73"/>
      <c r="H54" s="73"/>
      <c r="I54" s="73"/>
    </row>
    <row r="55" spans="1:9" ht="21" customHeight="1">
      <c r="A55" s="43" t="s">
        <v>138</v>
      </c>
      <c r="B55" s="45" t="s">
        <v>45</v>
      </c>
      <c r="C55" s="111"/>
      <c r="D55" s="7"/>
      <c r="E55" s="45"/>
      <c r="G55" s="73"/>
      <c r="H55" s="73"/>
      <c r="I55" s="73"/>
    </row>
    <row r="56" spans="1:9" ht="21" customHeight="1">
      <c r="A56" s="43" t="s">
        <v>142</v>
      </c>
      <c r="B56" s="45" t="s">
        <v>45</v>
      </c>
      <c r="C56" s="129"/>
      <c r="D56" s="7" t="s">
        <v>528</v>
      </c>
      <c r="E56" s="45"/>
      <c r="G56" s="73"/>
      <c r="H56" s="73"/>
      <c r="I56" s="73"/>
    </row>
    <row r="57" spans="1:9" ht="21" customHeight="1">
      <c r="A57" s="43" t="s">
        <v>139</v>
      </c>
      <c r="B57" s="45" t="s">
        <v>45</v>
      </c>
      <c r="C57" s="319"/>
      <c r="D57" s="320"/>
      <c r="E57" s="45"/>
      <c r="G57" s="73" t="s">
        <v>853</v>
      </c>
      <c r="H57" s="73" t="s">
        <v>854</v>
      </c>
      <c r="I57" s="73" t="s">
        <v>845</v>
      </c>
    </row>
    <row r="58" spans="1:9" ht="21" customHeight="1">
      <c r="A58" s="43" t="s">
        <v>140</v>
      </c>
      <c r="B58" s="45" t="s">
        <v>45</v>
      </c>
      <c r="C58" s="111"/>
      <c r="D58" s="53"/>
      <c r="E58" s="45"/>
      <c r="G58" s="73"/>
      <c r="H58" s="73"/>
      <c r="I58" s="73"/>
    </row>
    <row r="59" spans="1:9" ht="21" customHeight="1">
      <c r="A59" s="37" t="s">
        <v>141</v>
      </c>
      <c r="B59" s="38" t="s">
        <v>45</v>
      </c>
      <c r="C59" s="112"/>
      <c r="D59" s="41"/>
      <c r="E59" s="38"/>
      <c r="G59" s="73" t="s">
        <v>852</v>
      </c>
      <c r="H59" s="73" t="s">
        <v>854</v>
      </c>
      <c r="I59" s="73" t="s">
        <v>845</v>
      </c>
    </row>
    <row r="60" spans="1:9" ht="21" customHeight="1">
      <c r="A60" s="35" t="s">
        <v>148</v>
      </c>
      <c r="B60" s="36"/>
      <c r="C60" s="39"/>
      <c r="D60" s="40"/>
      <c r="E60" s="36"/>
      <c r="G60" s="73"/>
      <c r="H60" s="73"/>
      <c r="I60" s="73"/>
    </row>
    <row r="61" spans="1:9" ht="21" customHeight="1">
      <c r="A61" s="43" t="s">
        <v>149</v>
      </c>
      <c r="B61" s="45" t="s">
        <v>45</v>
      </c>
      <c r="C61" s="126"/>
      <c r="D61" s="7" t="s">
        <v>528</v>
      </c>
      <c r="E61" s="45"/>
      <c r="G61" s="73"/>
      <c r="H61" s="73"/>
      <c r="I61" s="73"/>
    </row>
    <row r="62" spans="1:9" ht="21" customHeight="1">
      <c r="A62" s="43" t="s">
        <v>150</v>
      </c>
      <c r="B62" s="45" t="s">
        <v>45</v>
      </c>
      <c r="C62" s="111"/>
      <c r="D62" s="7"/>
      <c r="E62" s="45"/>
      <c r="G62" s="73"/>
      <c r="H62" s="73"/>
      <c r="I62" s="73"/>
    </row>
    <row r="63" spans="1:9" ht="21" customHeight="1">
      <c r="A63" s="43" t="s">
        <v>151</v>
      </c>
      <c r="B63" s="45" t="s">
        <v>45</v>
      </c>
      <c r="C63" s="111"/>
      <c r="D63" s="7"/>
      <c r="E63" s="45"/>
      <c r="G63" s="73"/>
      <c r="H63" s="73"/>
      <c r="I63" s="73"/>
    </row>
    <row r="64" spans="1:9" ht="21" customHeight="1">
      <c r="A64" s="43" t="s">
        <v>152</v>
      </c>
      <c r="B64" s="45" t="s">
        <v>45</v>
      </c>
      <c r="C64" s="129"/>
      <c r="D64" s="7" t="s">
        <v>528</v>
      </c>
      <c r="E64" s="45"/>
      <c r="G64" s="73"/>
      <c r="H64" s="73"/>
      <c r="I64" s="73"/>
    </row>
    <row r="65" spans="1:9" ht="21" customHeight="1">
      <c r="A65" s="43" t="s">
        <v>153</v>
      </c>
      <c r="B65" s="45" t="s">
        <v>45</v>
      </c>
      <c r="C65" s="544"/>
      <c r="D65" s="545"/>
      <c r="E65" s="45"/>
      <c r="G65" s="73"/>
      <c r="H65" s="73"/>
      <c r="I65" s="73"/>
    </row>
    <row r="66" spans="1:9" ht="21" customHeight="1">
      <c r="A66" s="43" t="s">
        <v>154</v>
      </c>
      <c r="B66" s="45" t="s">
        <v>45</v>
      </c>
      <c r="C66" s="544"/>
      <c r="D66" s="545"/>
      <c r="E66" s="45"/>
      <c r="G66" s="73"/>
      <c r="H66" s="73"/>
      <c r="I66" s="73"/>
    </row>
    <row r="67" spans="1:9" ht="21" customHeight="1">
      <c r="A67" s="43" t="s">
        <v>155</v>
      </c>
      <c r="B67" s="45" t="s">
        <v>45</v>
      </c>
      <c r="C67" s="111"/>
      <c r="D67" s="7"/>
      <c r="E67" s="45"/>
      <c r="G67" s="73"/>
      <c r="H67" s="73"/>
      <c r="I67" s="73"/>
    </row>
    <row r="68" spans="1:9" ht="21" customHeight="1">
      <c r="A68" s="37" t="s">
        <v>156</v>
      </c>
      <c r="B68" s="38" t="s">
        <v>45</v>
      </c>
      <c r="C68" s="112"/>
      <c r="D68" s="77"/>
      <c r="E68" s="38"/>
      <c r="G68" s="73"/>
      <c r="H68" s="73"/>
      <c r="I68" s="73"/>
    </row>
    <row r="69" spans="1:9" ht="21" customHeight="1">
      <c r="A69" s="35" t="s">
        <v>166</v>
      </c>
      <c r="B69" s="36"/>
      <c r="C69" s="39"/>
      <c r="D69" s="40"/>
      <c r="E69" s="36"/>
      <c r="G69" s="73"/>
      <c r="H69" s="73"/>
      <c r="I69" s="73"/>
    </row>
    <row r="70" spans="1:9" ht="21" customHeight="1">
      <c r="A70" s="43" t="s">
        <v>163</v>
      </c>
      <c r="B70" s="45" t="s">
        <v>45</v>
      </c>
      <c r="C70" s="111"/>
      <c r="D70" s="130"/>
      <c r="E70" s="45"/>
      <c r="G70" s="73"/>
      <c r="H70" s="73"/>
      <c r="I70" s="73"/>
    </row>
    <row r="71" spans="1:9" ht="21" customHeight="1">
      <c r="A71" s="43" t="s">
        <v>167</v>
      </c>
      <c r="B71" s="45" t="s">
        <v>45</v>
      </c>
      <c r="C71" s="126"/>
      <c r="D71" s="7" t="s">
        <v>528</v>
      </c>
      <c r="E71" s="45"/>
      <c r="G71" s="73"/>
      <c r="H71" s="73"/>
      <c r="I71" s="73"/>
    </row>
    <row r="72" spans="1:9" ht="21" customHeight="1">
      <c r="A72" s="43" t="s">
        <v>168</v>
      </c>
      <c r="B72" s="45" t="s">
        <v>45</v>
      </c>
      <c r="C72" s="111"/>
      <c r="D72" s="123"/>
      <c r="E72" s="45"/>
      <c r="G72" s="73"/>
      <c r="H72" s="73"/>
      <c r="I72" s="73"/>
    </row>
    <row r="73" spans="1:9" ht="21" customHeight="1">
      <c r="A73" s="43" t="s">
        <v>169</v>
      </c>
      <c r="B73" s="45" t="s">
        <v>45</v>
      </c>
      <c r="C73" s="111"/>
      <c r="D73" s="123"/>
      <c r="E73" s="45"/>
      <c r="G73" s="73"/>
      <c r="H73" s="73"/>
      <c r="I73" s="73"/>
    </row>
    <row r="74" spans="1:9" ht="21" customHeight="1">
      <c r="A74" s="43" t="s">
        <v>170</v>
      </c>
      <c r="B74" s="45" t="s">
        <v>45</v>
      </c>
      <c r="C74" s="134"/>
      <c r="D74" s="7" t="s">
        <v>528</v>
      </c>
      <c r="E74" s="45"/>
      <c r="G74" s="73"/>
      <c r="H74" s="73"/>
      <c r="I74" s="73"/>
    </row>
    <row r="75" spans="1:9" ht="21" customHeight="1">
      <c r="A75" s="43" t="s">
        <v>171</v>
      </c>
      <c r="B75" s="45" t="s">
        <v>45</v>
      </c>
      <c r="C75" s="544"/>
      <c r="D75" s="545"/>
      <c r="E75" s="45"/>
      <c r="G75" s="73"/>
      <c r="H75" s="73"/>
      <c r="I75" s="73"/>
    </row>
    <row r="76" spans="1:9" ht="21" customHeight="1">
      <c r="A76" s="43" t="s">
        <v>172</v>
      </c>
      <c r="B76" s="45" t="s">
        <v>45</v>
      </c>
      <c r="C76" s="546"/>
      <c r="D76" s="547"/>
      <c r="E76" s="45"/>
      <c r="G76" s="73"/>
      <c r="H76" s="73"/>
      <c r="I76" s="73"/>
    </row>
    <row r="77" spans="1:9" ht="21" customHeight="1">
      <c r="A77" s="37" t="s">
        <v>173</v>
      </c>
      <c r="B77" s="38" t="s">
        <v>45</v>
      </c>
      <c r="C77" s="112"/>
      <c r="D77" s="131"/>
      <c r="E77" s="38"/>
      <c r="G77" s="73"/>
      <c r="H77" s="73"/>
      <c r="I77" s="73"/>
    </row>
    <row r="78" spans="1:9" ht="21" customHeight="1">
      <c r="A78" s="46" t="s">
        <v>182</v>
      </c>
      <c r="B78" s="47" t="s">
        <v>40</v>
      </c>
      <c r="C78" s="132"/>
      <c r="D78" s="133"/>
      <c r="E78" s="47"/>
      <c r="G78" s="73"/>
      <c r="H78" s="73"/>
      <c r="I78" s="73"/>
    </row>
    <row r="79" spans="1:9" ht="21" customHeight="1">
      <c r="A79"/>
      <c r="B79"/>
      <c r="C79"/>
      <c r="D79"/>
      <c r="E79"/>
      <c r="G79" s="73"/>
      <c r="H79" s="73"/>
      <c r="I79" s="73"/>
    </row>
    <row r="80" spans="1:9" ht="21" customHeight="1">
      <c r="A80"/>
      <c r="B80"/>
      <c r="C80"/>
      <c r="D80"/>
      <c r="E80"/>
      <c r="G80" s="334"/>
      <c r="H80" s="334"/>
      <c r="I80" s="334"/>
    </row>
    <row r="81" spans="1:10" ht="21" customHeight="1">
      <c r="A81"/>
      <c r="B81"/>
      <c r="C81"/>
      <c r="D81"/>
      <c r="E81"/>
    </row>
    <row r="82" spans="1:10" ht="21" customHeight="1">
      <c r="A82"/>
      <c r="B82"/>
      <c r="C82"/>
      <c r="D82"/>
      <c r="E82"/>
      <c r="G82" s="73" t="s">
        <v>38</v>
      </c>
      <c r="H82" s="103" t="s">
        <v>522</v>
      </c>
      <c r="I82" s="73" t="s">
        <v>38</v>
      </c>
      <c r="J82" s="105" t="s">
        <v>524</v>
      </c>
    </row>
    <row r="83" spans="1:10" ht="21" customHeight="1">
      <c r="A83"/>
      <c r="B83"/>
      <c r="C83"/>
      <c r="D83"/>
      <c r="E83"/>
      <c r="G83" s="73"/>
      <c r="H83" s="104"/>
      <c r="I83" s="73"/>
      <c r="J83" s="106"/>
    </row>
    <row r="84" spans="1:10" ht="21" customHeight="1">
      <c r="A84"/>
      <c r="B84"/>
      <c r="C84"/>
      <c r="D84"/>
      <c r="E84"/>
      <c r="G84" s="73"/>
      <c r="H84" s="104"/>
      <c r="I84" s="73"/>
      <c r="J84" s="106"/>
    </row>
    <row r="85" spans="1:10" ht="21" customHeight="1">
      <c r="A85"/>
      <c r="B85"/>
      <c r="C85"/>
      <c r="D85"/>
      <c r="E85"/>
      <c r="G85" s="73" t="s">
        <v>845</v>
      </c>
      <c r="H85" s="104">
        <v>120</v>
      </c>
      <c r="I85" s="73" t="s">
        <v>845</v>
      </c>
      <c r="J85" s="106">
        <f>ROUNDUP((316250+586.88*H85)/H85,0)</f>
        <v>3223</v>
      </c>
    </row>
    <row r="86" spans="1:10" ht="21" customHeight="1">
      <c r="A86"/>
      <c r="B86"/>
      <c r="C86"/>
      <c r="D86"/>
      <c r="E86"/>
      <c r="G86" s="73"/>
      <c r="H86" s="104"/>
      <c r="I86" s="73"/>
      <c r="J86" s="106" t="e">
        <f>ROUNDUP((316250+586.88*H86)/H86,0)</f>
        <v>#DIV/0!</v>
      </c>
    </row>
    <row r="87" spans="1:10" ht="21" customHeight="1">
      <c r="A87"/>
      <c r="B87"/>
      <c r="C87"/>
      <c r="D87"/>
      <c r="E87"/>
      <c r="G87" s="73"/>
      <c r="H87" s="104"/>
      <c r="I87" s="73"/>
      <c r="J87" s="106"/>
    </row>
    <row r="88" spans="1:10" ht="21" customHeight="1">
      <c r="A88"/>
      <c r="B88"/>
      <c r="C88"/>
      <c r="D88"/>
      <c r="E88"/>
      <c r="G88" s="73"/>
      <c r="H88" s="104"/>
      <c r="I88" s="73"/>
      <c r="J88" s="106"/>
    </row>
    <row r="89" spans="1:10" ht="21" customHeight="1">
      <c r="A89"/>
      <c r="B89"/>
      <c r="C89"/>
      <c r="D89"/>
      <c r="E89"/>
      <c r="G89" s="73"/>
      <c r="H89" s="104"/>
      <c r="I89" s="73"/>
      <c r="J89" s="106"/>
    </row>
    <row r="90" spans="1:10" ht="21" customHeight="1">
      <c r="A90"/>
      <c r="B90"/>
      <c r="C90"/>
      <c r="D90"/>
      <c r="E90"/>
      <c r="G90" s="73"/>
      <c r="H90" s="104"/>
      <c r="I90" s="73"/>
      <c r="J90" s="106"/>
    </row>
    <row r="91" spans="1:10" ht="21" customHeight="1">
      <c r="A91"/>
      <c r="B91"/>
      <c r="C91"/>
      <c r="D91"/>
      <c r="E91"/>
      <c r="G91" s="73"/>
      <c r="H91" s="104"/>
      <c r="I91" s="73"/>
      <c r="J91" s="106"/>
    </row>
    <row r="92" spans="1:10" ht="21" customHeight="1">
      <c r="A92"/>
      <c r="B92"/>
      <c r="C92"/>
      <c r="D92"/>
      <c r="E92"/>
      <c r="G92" s="73"/>
      <c r="H92" s="104"/>
      <c r="I92" s="73"/>
      <c r="J92" s="106"/>
    </row>
    <row r="93" spans="1:10" ht="21" customHeight="1">
      <c r="G93" s="73"/>
      <c r="H93" s="104"/>
      <c r="I93" s="73"/>
      <c r="J93" s="106"/>
    </row>
    <row r="94" spans="1:10" ht="21" customHeight="1">
      <c r="G94" s="73"/>
      <c r="H94" s="104"/>
      <c r="I94" s="73"/>
      <c r="J94" s="106"/>
    </row>
    <row r="95" spans="1:10" ht="21" customHeight="1">
      <c r="G95" s="73"/>
      <c r="H95" s="104"/>
      <c r="I95" s="73"/>
      <c r="J95" s="106"/>
    </row>
    <row r="96" spans="1:10" ht="21" customHeight="1">
      <c r="G96" s="73"/>
      <c r="H96" s="104"/>
      <c r="I96" s="73"/>
      <c r="J96" s="106"/>
    </row>
    <row r="97" spans="7:10" ht="21" customHeight="1">
      <c r="G97" s="73"/>
      <c r="H97" s="104"/>
      <c r="I97" s="73"/>
      <c r="J97" s="106"/>
    </row>
    <row r="98" spans="7:10" ht="21" customHeight="1">
      <c r="G98" s="73"/>
      <c r="H98" s="104"/>
      <c r="I98" s="73"/>
      <c r="J98" s="106"/>
    </row>
  </sheetData>
  <mergeCells count="11">
    <mergeCell ref="C1:E1"/>
    <mergeCell ref="C65:D65"/>
    <mergeCell ref="C66:D66"/>
    <mergeCell ref="C75:D75"/>
    <mergeCell ref="C76:D76"/>
    <mergeCell ref="C35:D35"/>
    <mergeCell ref="C19:D19"/>
    <mergeCell ref="C20:D20"/>
    <mergeCell ref="C21:D21"/>
    <mergeCell ref="C22:D22"/>
    <mergeCell ref="C24:E24"/>
  </mergeCells>
  <phoneticPr fontId="3"/>
  <dataValidations count="4">
    <dataValidation type="list" allowBlank="1" showInputMessage="1" showErrorMessage="1" sqref="C43 C36 C78 C49" xr:uid="{00000000-0002-0000-0100-000000000000}">
      <formula1>"青森市,弘前市,八戸市,黒石市,五所川原市,十和田市,三沢市,むつ市,つがる市,平川市,平内町,今別町,蓬田村,外ヶ浜町,鰺ヶ沢町,深浦町,西目屋村,藤崎町,大鰐町,田舎館村,板柳町,鶴田町,中泊町,野辺地町,七戸町,六戸町,横浜町,六戸町,東北町,六ヶ所村,おいらせ町,大間町,東通村,風間浦村,佐井村,三戸町,五戸町,田子町,南部町,階上町,新郷村"</formula1>
    </dataValidation>
    <dataValidation type="list" allowBlank="1" showInputMessage="1" showErrorMessage="1" sqref="C28" xr:uid="{00000000-0002-0000-0100-000001000000}">
      <formula1>"東津軽郡,西津軽郡,南津軽郡,北津軽郡,上北郡,三戸郡,青森市,弘前市,八戸市,黒石市,五所川原市,十和田市,三沢市,むつ市,つがる市,平川市"</formula1>
    </dataValidation>
    <dataValidation type="list" allowBlank="1" showInputMessage="1" showErrorMessage="1" sqref="C11" xr:uid="{00000000-0002-0000-0100-000002000000}">
      <formula1>"男,女"</formula1>
    </dataValidation>
    <dataValidation type="list" allowBlank="1" showInputMessage="1" showErrorMessage="1" sqref="C12 C37" xr:uid="{00000000-0002-0000-0100-000003000000}">
      <formula1>"　,S,H,R"</formula1>
    </dataValidation>
  </dataValidations>
  <pageMargins left="0.78740157480314965" right="0.78740157480314965" top="0.98425196850393704" bottom="0.98425196850393704" header="0.51181102362204722" footer="0.51181102362204722"/>
  <pageSetup paperSize="9" scale="61" fitToHeight="2"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9"/>
  <sheetViews>
    <sheetView view="pageBreakPreview" zoomScaleNormal="100" zoomScaleSheetLayoutView="100" workbookViewId="0">
      <selection activeCell="I6" sqref="I6"/>
    </sheetView>
  </sheetViews>
  <sheetFormatPr defaultRowHeight="14.25"/>
  <cols>
    <col min="1" max="16384" width="9" style="138"/>
  </cols>
  <sheetData>
    <row r="1" spans="1:9">
      <c r="I1" s="164" t="s">
        <v>179</v>
      </c>
    </row>
    <row r="4" spans="1:9" ht="28.5">
      <c r="A4" s="653" t="s">
        <v>181</v>
      </c>
      <c r="B4" s="653"/>
      <c r="C4" s="653"/>
      <c r="D4" s="653"/>
      <c r="E4" s="653"/>
      <c r="F4" s="653"/>
      <c r="G4" s="653"/>
      <c r="H4" s="653"/>
      <c r="I4" s="653"/>
    </row>
    <row r="5" spans="1:9" ht="14.25" customHeight="1">
      <c r="A5" s="206"/>
      <c r="B5" s="206"/>
      <c r="C5" s="206"/>
      <c r="D5" s="206"/>
      <c r="E5" s="206"/>
      <c r="F5" s="206"/>
      <c r="G5" s="206"/>
      <c r="H5" s="206"/>
      <c r="I5" s="206"/>
    </row>
    <row r="6" spans="1:9" ht="14.25" customHeight="1">
      <c r="A6" s="206"/>
      <c r="B6" s="206"/>
      <c r="C6" s="206"/>
      <c r="D6" s="206"/>
      <c r="E6" s="206"/>
      <c r="F6" s="206"/>
      <c r="G6" s="206"/>
      <c r="H6" s="206"/>
      <c r="I6" s="206"/>
    </row>
    <row r="7" spans="1:9" ht="14.25" customHeight="1">
      <c r="A7" s="201"/>
      <c r="B7" s="206"/>
      <c r="C7" s="206"/>
      <c r="D7" s="206"/>
      <c r="E7" s="206"/>
      <c r="F7" s="206"/>
      <c r="G7" s="206"/>
      <c r="H7" s="206"/>
      <c r="I7" s="206"/>
    </row>
    <row r="8" spans="1:9" ht="18" customHeight="1">
      <c r="A8" s="166" t="s">
        <v>938</v>
      </c>
      <c r="B8" s="206"/>
      <c r="C8" s="206"/>
      <c r="D8" s="206"/>
      <c r="E8" s="206"/>
      <c r="F8" s="206"/>
      <c r="G8" s="206"/>
      <c r="H8" s="206"/>
      <c r="I8" s="206"/>
    </row>
    <row r="9" spans="1:9" ht="18" customHeight="1">
      <c r="A9" s="187"/>
      <c r="B9" s="206"/>
      <c r="C9" s="206"/>
      <c r="D9" s="206"/>
      <c r="E9" s="206"/>
      <c r="F9" s="206"/>
      <c r="G9" s="206"/>
      <c r="H9" s="206"/>
      <c r="I9" s="206"/>
    </row>
    <row r="10" spans="1:9" ht="18" customHeight="1">
      <c r="A10" s="187"/>
      <c r="B10" s="206"/>
      <c r="C10" s="206"/>
      <c r="D10" s="206"/>
      <c r="E10" s="206"/>
      <c r="F10" s="206"/>
      <c r="G10" s="206"/>
      <c r="H10" s="206"/>
      <c r="I10" s="206"/>
    </row>
    <row r="11" spans="1:9" ht="14.25" customHeight="1">
      <c r="A11" s="201"/>
      <c r="B11" s="206"/>
      <c r="C11" s="206"/>
      <c r="D11" s="206"/>
      <c r="E11" s="206"/>
      <c r="F11" s="206"/>
      <c r="G11" s="206"/>
      <c r="H11" s="206"/>
      <c r="I11" s="206"/>
    </row>
    <row r="12" spans="1:9" ht="14.25" customHeight="1">
      <c r="A12" s="201"/>
      <c r="B12" s="206"/>
      <c r="C12" s="206"/>
      <c r="D12" s="206"/>
      <c r="E12" s="206"/>
      <c r="F12" s="206"/>
      <c r="G12" s="206"/>
      <c r="H12" s="206"/>
      <c r="I12" s="206"/>
    </row>
    <row r="13" spans="1:9" ht="14.25" customHeight="1">
      <c r="A13" s="201"/>
      <c r="B13" s="208" t="s">
        <v>883</v>
      </c>
      <c r="C13" s="209"/>
      <c r="D13" s="210"/>
      <c r="E13" s="206"/>
      <c r="F13" s="206"/>
      <c r="G13" s="206"/>
      <c r="H13" s="206"/>
      <c r="I13" s="206"/>
    </row>
    <row r="14" spans="1:9" ht="14.25" customHeight="1">
      <c r="A14" s="201"/>
      <c r="B14" s="206"/>
      <c r="C14" s="206"/>
      <c r="D14" s="206"/>
      <c r="E14" s="206"/>
      <c r="F14" s="206"/>
      <c r="G14" s="206"/>
      <c r="H14" s="206"/>
      <c r="I14" s="206"/>
    </row>
    <row r="15" spans="1:9" ht="14.25" customHeight="1">
      <c r="A15" s="201"/>
      <c r="B15" s="206"/>
      <c r="C15" s="206"/>
      <c r="D15" s="206"/>
      <c r="E15" s="206"/>
      <c r="F15" s="206"/>
      <c r="G15" s="206"/>
      <c r="H15" s="206"/>
      <c r="I15" s="206"/>
    </row>
    <row r="16" spans="1:9" ht="14.25" customHeight="1">
      <c r="A16" s="201"/>
      <c r="B16" s="206"/>
      <c r="C16" s="206"/>
      <c r="D16" s="206"/>
      <c r="E16" s="206"/>
      <c r="F16" s="206"/>
      <c r="G16" s="206"/>
      <c r="H16" s="206"/>
      <c r="I16" s="206"/>
    </row>
    <row r="17" spans="1:9" ht="14.25" customHeight="1">
      <c r="A17" s="201"/>
      <c r="B17" s="206"/>
      <c r="C17" s="206"/>
      <c r="D17" s="206"/>
      <c r="E17" s="187" t="s">
        <v>59</v>
      </c>
      <c r="F17" s="206"/>
      <c r="G17" s="206"/>
      <c r="H17" s="206"/>
      <c r="I17" s="206"/>
    </row>
    <row r="18" spans="1:9" ht="14.25" customHeight="1">
      <c r="A18" s="201"/>
      <c r="B18" s="206"/>
      <c r="C18" s="206"/>
      <c r="D18" s="206"/>
      <c r="E18" s="206"/>
      <c r="F18" s="206"/>
      <c r="G18" s="206"/>
      <c r="H18" s="206"/>
      <c r="I18" s="206"/>
    </row>
    <row r="19" spans="1:9" ht="14.25" customHeight="1">
      <c r="A19" s="201"/>
      <c r="B19" s="206"/>
      <c r="C19" s="206"/>
      <c r="D19" s="206"/>
      <c r="E19" s="138" t="s">
        <v>104</v>
      </c>
      <c r="F19" s="167">
        <f>入力シート!C20</f>
        <v>0</v>
      </c>
      <c r="G19" s="206"/>
      <c r="H19" s="206"/>
      <c r="I19" s="206"/>
    </row>
    <row r="20" spans="1:9" ht="14.25" customHeight="1">
      <c r="A20" s="201"/>
      <c r="B20" s="206"/>
      <c r="C20" s="206"/>
      <c r="D20" s="206"/>
      <c r="E20" s="206"/>
      <c r="F20" s="206"/>
      <c r="G20" s="206"/>
      <c r="H20" s="206"/>
      <c r="I20" s="206"/>
    </row>
    <row r="21" spans="1:9">
      <c r="E21" s="138" t="s">
        <v>103</v>
      </c>
      <c r="F21" s="167">
        <f>入力シート!C7</f>
        <v>0</v>
      </c>
      <c r="G21" s="167">
        <f>入力シート!C9</f>
        <v>0</v>
      </c>
    </row>
    <row r="25" spans="1:9">
      <c r="A25" s="138" t="s">
        <v>132</v>
      </c>
    </row>
    <row r="29" spans="1:9">
      <c r="A29" s="662"/>
      <c r="B29" s="662"/>
      <c r="C29" s="662"/>
      <c r="D29" s="662"/>
      <c r="E29" s="662"/>
      <c r="F29" s="662"/>
      <c r="G29" s="662"/>
      <c r="H29" s="662"/>
      <c r="I29" s="662"/>
    </row>
    <row r="32" spans="1:9" ht="14.25" customHeight="1">
      <c r="A32" s="138" t="s">
        <v>768</v>
      </c>
      <c r="E32" s="479"/>
      <c r="F32" s="172"/>
    </row>
    <row r="33" spans="1:6" ht="14.25" customHeight="1">
      <c r="A33" s="138" t="s">
        <v>769</v>
      </c>
    </row>
    <row r="34" spans="1:6" ht="14.25" customHeight="1">
      <c r="A34" s="138" t="s">
        <v>770</v>
      </c>
    </row>
    <row r="35" spans="1:6">
      <c r="A35" s="138" t="s">
        <v>771</v>
      </c>
    </row>
    <row r="41" spans="1:6">
      <c r="B41" s="165"/>
      <c r="C41" s="166"/>
    </row>
    <row r="42" spans="1:6">
      <c r="B42" s="165"/>
      <c r="C42" s="166"/>
    </row>
    <row r="44" spans="1:6">
      <c r="E44" s="164"/>
      <c r="F44" s="172"/>
    </row>
    <row r="49" spans="5:7">
      <c r="E49" s="164"/>
      <c r="F49" s="167"/>
      <c r="G49" s="167"/>
    </row>
  </sheetData>
  <mergeCells count="2">
    <mergeCell ref="A4:I4"/>
    <mergeCell ref="A29:I29"/>
  </mergeCells>
  <phoneticPr fontId="3"/>
  <pageMargins left="0.78740157480314965" right="0.78740157480314965"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45"/>
  <sheetViews>
    <sheetView view="pageBreakPreview" zoomScaleNormal="100" zoomScaleSheetLayoutView="100" workbookViewId="0">
      <selection activeCell="L30" sqref="L30"/>
    </sheetView>
  </sheetViews>
  <sheetFormatPr defaultRowHeight="14.25"/>
  <cols>
    <col min="1" max="5" width="9" style="332"/>
    <col min="6" max="6" width="9" style="332" customWidth="1"/>
    <col min="7" max="16384" width="9" style="332"/>
  </cols>
  <sheetData>
    <row r="1" spans="1:9">
      <c r="I1" s="395" t="s">
        <v>180</v>
      </c>
    </row>
    <row r="3" spans="1:9">
      <c r="G3" s="396"/>
      <c r="H3" s="396"/>
      <c r="I3" s="397" t="s">
        <v>885</v>
      </c>
    </row>
    <row r="7" spans="1:9">
      <c r="A7" s="332" t="s">
        <v>132</v>
      </c>
    </row>
    <row r="11" spans="1:9">
      <c r="E11" s="398"/>
      <c r="F11" s="395"/>
      <c r="G11" s="473"/>
      <c r="H11" s="395" t="s">
        <v>884</v>
      </c>
    </row>
    <row r="14" spans="1:9">
      <c r="D14" s="746" t="s">
        <v>668</v>
      </c>
      <c r="E14" s="746"/>
      <c r="F14" s="410">
        <f>入力シート!C7</f>
        <v>0</v>
      </c>
      <c r="G14" s="402">
        <f>入力シート!C9</f>
        <v>0</v>
      </c>
    </row>
    <row r="18" spans="1:9" ht="17.25">
      <c r="A18" s="747" t="s">
        <v>669</v>
      </c>
      <c r="B18" s="747"/>
      <c r="C18" s="747"/>
      <c r="D18" s="747"/>
      <c r="E18" s="747"/>
      <c r="F18" s="747"/>
      <c r="G18" s="747"/>
      <c r="H18" s="747"/>
      <c r="I18" s="747"/>
    </row>
    <row r="19" spans="1:9" ht="14.25" customHeight="1">
      <c r="A19" s="403"/>
      <c r="B19" s="403"/>
      <c r="C19" s="403"/>
      <c r="D19" s="403"/>
      <c r="E19" s="403"/>
      <c r="F19" s="403"/>
      <c r="G19" s="403"/>
      <c r="H19" s="403"/>
      <c r="I19" s="403"/>
    </row>
    <row r="20" spans="1:9" ht="14.25" customHeight="1">
      <c r="A20" s="403"/>
      <c r="B20" s="403"/>
      <c r="C20" s="403"/>
      <c r="D20" s="403"/>
      <c r="E20" s="403"/>
      <c r="F20" s="403"/>
      <c r="G20" s="403"/>
      <c r="H20" s="403"/>
      <c r="I20" s="403"/>
    </row>
    <row r="21" spans="1:9" ht="14.25" customHeight="1">
      <c r="A21" s="385"/>
      <c r="B21" s="403"/>
      <c r="C21" s="403"/>
      <c r="D21" s="403"/>
      <c r="E21" s="403"/>
      <c r="F21" s="403"/>
      <c r="G21" s="403"/>
      <c r="H21" s="403"/>
      <c r="I21" s="403"/>
    </row>
    <row r="22" spans="1:9" ht="18" customHeight="1">
      <c r="A22" s="401" t="s">
        <v>939</v>
      </c>
      <c r="B22" s="403"/>
      <c r="C22" s="403"/>
      <c r="D22" s="403"/>
      <c r="E22" s="403"/>
      <c r="F22" s="403"/>
      <c r="G22" s="403"/>
      <c r="H22" s="403"/>
      <c r="I22" s="403"/>
    </row>
    <row r="23" spans="1:9" ht="18" customHeight="1">
      <c r="A23" s="398" t="s">
        <v>940</v>
      </c>
      <c r="B23" s="403"/>
      <c r="C23" s="403"/>
      <c r="D23" s="403"/>
      <c r="E23" s="403"/>
      <c r="F23" s="403"/>
      <c r="G23" s="403"/>
      <c r="H23" s="403"/>
      <c r="I23" s="403"/>
    </row>
    <row r="24" spans="1:9" ht="14.25" customHeight="1">
      <c r="A24" s="385"/>
      <c r="B24" s="403"/>
      <c r="C24" s="403"/>
      <c r="D24" s="403"/>
      <c r="E24" s="403"/>
      <c r="F24" s="403"/>
      <c r="G24" s="403"/>
      <c r="H24" s="403"/>
      <c r="I24" s="403"/>
    </row>
    <row r="26" spans="1:9">
      <c r="A26" s="686" t="s">
        <v>108</v>
      </c>
      <c r="B26" s="686"/>
      <c r="C26" s="686"/>
      <c r="D26" s="686"/>
      <c r="E26" s="686"/>
      <c r="F26" s="686"/>
      <c r="G26" s="686"/>
      <c r="H26" s="686"/>
      <c r="I26" s="686"/>
    </row>
    <row r="28" spans="1:9" ht="14.25" customHeight="1"/>
    <row r="29" spans="1:9" ht="14.25" customHeight="1">
      <c r="A29" s="332" t="s">
        <v>670</v>
      </c>
      <c r="D29" s="404" t="s">
        <v>671</v>
      </c>
    </row>
    <row r="30" spans="1:9" ht="14.25" customHeight="1"/>
    <row r="31" spans="1:9">
      <c r="A31" s="332" t="s">
        <v>672</v>
      </c>
      <c r="D31" s="405" t="s">
        <v>432</v>
      </c>
      <c r="E31" s="406" t="s">
        <v>673</v>
      </c>
      <c r="F31" s="407"/>
      <c r="G31" s="407"/>
      <c r="H31" s="400"/>
      <c r="I31" s="400"/>
    </row>
    <row r="32" spans="1:9">
      <c r="D32" s="407"/>
      <c r="E32" s="407"/>
      <c r="F32" s="407"/>
      <c r="G32" s="407"/>
      <c r="H32" s="400"/>
      <c r="I32" s="400"/>
    </row>
    <row r="33" spans="1:9">
      <c r="D33" s="407"/>
      <c r="E33" s="407"/>
      <c r="F33" s="407"/>
      <c r="G33" s="407"/>
      <c r="H33" s="400"/>
      <c r="I33" s="400"/>
    </row>
    <row r="34" spans="1:9">
      <c r="D34" s="407"/>
      <c r="E34" s="407"/>
      <c r="F34" s="407"/>
      <c r="G34" s="407"/>
      <c r="H34" s="400"/>
      <c r="I34" s="400"/>
    </row>
    <row r="35" spans="1:9">
      <c r="D35" s="407"/>
      <c r="E35" s="407"/>
      <c r="F35" s="407"/>
      <c r="G35" s="407"/>
      <c r="H35" s="400"/>
      <c r="I35" s="400"/>
    </row>
    <row r="36" spans="1:9">
      <c r="D36" s="400"/>
      <c r="E36" s="400"/>
      <c r="F36" s="400"/>
      <c r="G36" s="400"/>
      <c r="H36" s="400"/>
      <c r="I36" s="400"/>
    </row>
    <row r="37" spans="1:9">
      <c r="B37" s="408"/>
      <c r="C37" s="401"/>
      <c r="D37" s="400"/>
      <c r="E37" s="400"/>
      <c r="F37" s="400"/>
      <c r="G37" s="400"/>
      <c r="H37" s="400"/>
      <c r="I37" s="400"/>
    </row>
    <row r="38" spans="1:9">
      <c r="B38" s="408"/>
      <c r="C38" s="401"/>
    </row>
    <row r="39" spans="1:9">
      <c r="A39" s="138" t="s">
        <v>772</v>
      </c>
      <c r="B39" s="138"/>
      <c r="C39" s="138"/>
      <c r="D39" s="138"/>
      <c r="E39" s="479"/>
      <c r="F39" s="172"/>
      <c r="G39" s="138"/>
      <c r="H39" s="138"/>
      <c r="I39" s="138"/>
    </row>
    <row r="40" spans="1:9">
      <c r="A40" s="138" t="s">
        <v>773</v>
      </c>
      <c r="B40" s="138"/>
      <c r="C40" s="138"/>
      <c r="D40" s="138"/>
      <c r="E40" s="138"/>
      <c r="F40" s="138"/>
      <c r="G40" s="138"/>
      <c r="H40" s="138"/>
      <c r="I40" s="138"/>
    </row>
    <row r="41" spans="1:9">
      <c r="A41" s="138" t="s">
        <v>770</v>
      </c>
      <c r="B41" s="138"/>
      <c r="C41" s="138"/>
      <c r="D41" s="138"/>
      <c r="E41" s="138"/>
      <c r="F41" s="138"/>
      <c r="G41" s="138"/>
      <c r="H41" s="138"/>
      <c r="I41" s="138"/>
    </row>
    <row r="42" spans="1:9">
      <c r="A42" s="138" t="s">
        <v>771</v>
      </c>
      <c r="B42" s="138"/>
      <c r="C42" s="138"/>
      <c r="D42" s="138"/>
      <c r="E42" s="138"/>
      <c r="F42" s="138"/>
      <c r="G42" s="138"/>
      <c r="H42" s="138"/>
      <c r="I42" s="138"/>
    </row>
    <row r="45" spans="1:9">
      <c r="E45" s="395"/>
      <c r="F45" s="404"/>
      <c r="G45" s="404"/>
    </row>
  </sheetData>
  <mergeCells count="3">
    <mergeCell ref="D14:E14"/>
    <mergeCell ref="A18:I18"/>
    <mergeCell ref="A26:I26"/>
  </mergeCells>
  <phoneticPr fontId="3"/>
  <dataValidations count="1">
    <dataValidation type="list" allowBlank="1" showInputMessage="1" showErrorMessage="1" sqref="D31" xr:uid="{00000000-0002-0000-1400-000000000000}">
      <formula1>"　,１,２"</formula1>
    </dataValidation>
  </dataValidations>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42"/>
  <sheetViews>
    <sheetView view="pageBreakPreview" zoomScaleNormal="100" zoomScaleSheetLayoutView="100" workbookViewId="0">
      <selection activeCell="K10" sqref="K10"/>
    </sheetView>
  </sheetViews>
  <sheetFormatPr defaultColWidth="5.875" defaultRowHeight="14.25"/>
  <cols>
    <col min="1" max="13" width="5.875" style="138" customWidth="1"/>
    <col min="14" max="14" width="6.75" style="138" customWidth="1"/>
    <col min="15" max="16384" width="5.875" style="138"/>
  </cols>
  <sheetData>
    <row r="1" spans="1:14">
      <c r="N1" s="164" t="s">
        <v>183</v>
      </c>
    </row>
    <row r="3" spans="1:14" ht="28.5">
      <c r="A3" s="656" t="s">
        <v>184</v>
      </c>
      <c r="B3" s="656"/>
      <c r="C3" s="656"/>
      <c r="D3" s="656"/>
      <c r="E3" s="656"/>
      <c r="F3" s="656"/>
      <c r="G3" s="656"/>
      <c r="H3" s="656"/>
      <c r="I3" s="656"/>
      <c r="J3" s="656"/>
      <c r="K3" s="656"/>
      <c r="L3" s="656"/>
      <c r="M3" s="656"/>
      <c r="N3" s="656"/>
    </row>
    <row r="5" spans="1:14">
      <c r="K5" s="757" t="s">
        <v>887</v>
      </c>
      <c r="L5" s="757"/>
      <c r="M5" s="757"/>
      <c r="N5" s="757"/>
    </row>
    <row r="7" spans="1:14">
      <c r="B7" s="164">
        <f>入力シート!C78</f>
        <v>0</v>
      </c>
      <c r="C7" s="138" t="s">
        <v>185</v>
      </c>
    </row>
    <row r="10" spans="1:14" ht="14.25" customHeight="1">
      <c r="E10" s="138" t="s">
        <v>59</v>
      </c>
      <c r="G10" s="374">
        <f>入力シート!C7</f>
        <v>0</v>
      </c>
      <c r="H10" s="374"/>
      <c r="I10" s="327">
        <f>入力シート!C9</f>
        <v>0</v>
      </c>
      <c r="J10" s="184"/>
    </row>
    <row r="11" spans="1:14" ht="14.25" customHeight="1"/>
    <row r="12" spans="1:14" ht="14.25" customHeight="1"/>
    <row r="13" spans="1:14" ht="14.25" customHeight="1">
      <c r="E13" s="166" t="s">
        <v>186</v>
      </c>
      <c r="G13" s="167">
        <f>入力シート!C20</f>
        <v>0</v>
      </c>
    </row>
    <row r="14" spans="1:14" ht="14.25" customHeight="1">
      <c r="E14" s="166"/>
    </row>
    <row r="15" spans="1:14" ht="14.25" customHeight="1">
      <c r="E15" s="166"/>
    </row>
    <row r="16" spans="1:14" ht="14.25" customHeight="1">
      <c r="E16" s="166" t="s">
        <v>187</v>
      </c>
      <c r="G16" s="167">
        <f>入力シート!C21</f>
        <v>0</v>
      </c>
    </row>
    <row r="19" spans="1:14" ht="24" customHeight="1">
      <c r="A19" s="138" t="s">
        <v>188</v>
      </c>
    </row>
    <row r="20" spans="1:14" ht="24" customHeight="1">
      <c r="A20" s="138" t="s">
        <v>189</v>
      </c>
    </row>
    <row r="21" spans="1:14">
      <c r="H21" s="167"/>
    </row>
    <row r="22" spans="1:14" ht="24" customHeight="1">
      <c r="A22" s="662" t="s">
        <v>108</v>
      </c>
      <c r="B22" s="662"/>
      <c r="C22" s="662"/>
      <c r="D22" s="662"/>
      <c r="E22" s="662"/>
      <c r="F22" s="662"/>
      <c r="G22" s="662"/>
      <c r="H22" s="662"/>
      <c r="I22" s="662"/>
      <c r="J22" s="662"/>
      <c r="K22" s="662"/>
      <c r="L22" s="662"/>
      <c r="M22" s="662"/>
      <c r="N22" s="662"/>
    </row>
    <row r="23" spans="1:14" ht="14.25" customHeight="1"/>
    <row r="24" spans="1:14" ht="18" customHeight="1">
      <c r="D24" s="187"/>
      <c r="E24" s="187"/>
    </row>
    <row r="25" spans="1:14" ht="18" customHeight="1">
      <c r="A25" s="211"/>
      <c r="B25" s="204"/>
      <c r="C25" s="205"/>
      <c r="D25" s="212"/>
      <c r="E25" s="212"/>
      <c r="F25" s="204"/>
      <c r="G25" s="204"/>
      <c r="H25" s="213" t="s">
        <v>529</v>
      </c>
      <c r="I25" s="758" t="s">
        <v>191</v>
      </c>
      <c r="J25" s="759"/>
      <c r="K25" s="759"/>
      <c r="L25" s="760"/>
      <c r="M25" s="211" t="s">
        <v>529</v>
      </c>
      <c r="N25" s="205"/>
    </row>
    <row r="26" spans="1:14" ht="18" customHeight="1">
      <c r="A26" s="764" t="s">
        <v>18</v>
      </c>
      <c r="B26" s="765"/>
      <c r="C26" s="766"/>
      <c r="D26" s="751">
        <f>入力シート!C7</f>
        <v>0</v>
      </c>
      <c r="E26" s="563"/>
      <c r="F26" s="563">
        <f>入力シート!C9</f>
        <v>0</v>
      </c>
      <c r="G26" s="563"/>
      <c r="H26" s="214"/>
      <c r="I26" s="140" t="s">
        <v>193</v>
      </c>
      <c r="J26" s="140"/>
      <c r="K26" s="140"/>
      <c r="L26" s="140"/>
      <c r="M26" s="215"/>
      <c r="N26" s="216"/>
    </row>
    <row r="27" spans="1:14" ht="18" customHeight="1">
      <c r="A27" s="217"/>
      <c r="B27" s="188"/>
      <c r="C27" s="218"/>
      <c r="D27" s="219"/>
      <c r="E27" s="219"/>
      <c r="F27" s="188"/>
      <c r="G27" s="188"/>
      <c r="H27" s="220" t="s">
        <v>190</v>
      </c>
      <c r="I27" s="761" t="s">
        <v>192</v>
      </c>
      <c r="J27" s="762"/>
      <c r="K27" s="762"/>
      <c r="L27" s="763"/>
      <c r="M27" s="217" t="s">
        <v>194</v>
      </c>
      <c r="N27" s="218"/>
    </row>
    <row r="28" spans="1:14" ht="36" customHeight="1">
      <c r="A28" s="679" t="s">
        <v>195</v>
      </c>
      <c r="B28" s="680"/>
      <c r="C28" s="681"/>
      <c r="D28" s="221" t="s">
        <v>886</v>
      </c>
      <c r="E28" s="222"/>
      <c r="F28" s="223"/>
      <c r="G28" s="223"/>
      <c r="H28" s="223"/>
      <c r="I28" s="223"/>
      <c r="J28" s="223"/>
      <c r="K28" s="223"/>
      <c r="L28" s="223"/>
      <c r="M28" s="223"/>
      <c r="N28" s="224"/>
    </row>
    <row r="29" spans="1:14" ht="36" customHeight="1">
      <c r="A29" s="755" t="s">
        <v>196</v>
      </c>
      <c r="B29" s="665" t="s">
        <v>197</v>
      </c>
      <c r="C29" s="667"/>
      <c r="D29" s="752"/>
      <c r="E29" s="753"/>
      <c r="F29" s="753"/>
      <c r="G29" s="753"/>
      <c r="H29" s="753"/>
      <c r="I29" s="753"/>
      <c r="J29" s="753"/>
      <c r="K29" s="753"/>
      <c r="L29" s="753"/>
      <c r="M29" s="753"/>
      <c r="N29" s="754"/>
    </row>
    <row r="30" spans="1:14" ht="36" customHeight="1">
      <c r="A30" s="756"/>
      <c r="B30" s="665" t="s">
        <v>198</v>
      </c>
      <c r="C30" s="667"/>
      <c r="D30" s="752"/>
      <c r="E30" s="753"/>
      <c r="F30" s="753"/>
      <c r="G30" s="753"/>
      <c r="H30" s="753"/>
      <c r="I30" s="753"/>
      <c r="J30" s="753"/>
      <c r="K30" s="753"/>
      <c r="L30" s="753"/>
      <c r="M30" s="753"/>
      <c r="N30" s="754"/>
    </row>
    <row r="31" spans="1:14" ht="36" customHeight="1">
      <c r="A31" s="665" t="s">
        <v>199</v>
      </c>
      <c r="B31" s="666"/>
      <c r="C31" s="667"/>
      <c r="D31" s="748"/>
      <c r="E31" s="749"/>
      <c r="F31" s="749"/>
      <c r="G31" s="749"/>
      <c r="H31" s="749"/>
      <c r="I31" s="749"/>
      <c r="J31" s="749"/>
      <c r="K31" s="749"/>
      <c r="L31" s="749"/>
      <c r="M31" s="749"/>
      <c r="N31" s="750"/>
    </row>
    <row r="33" spans="1:8">
      <c r="B33" s="185"/>
      <c r="C33" s="191"/>
      <c r="D33" s="191"/>
    </row>
    <row r="34" spans="1:8">
      <c r="A34" s="138" t="s">
        <v>774</v>
      </c>
      <c r="E34" s="479"/>
      <c r="F34" s="172"/>
    </row>
    <row r="35" spans="1:8">
      <c r="A35" s="138" t="s">
        <v>775</v>
      </c>
    </row>
    <row r="36" spans="1:8">
      <c r="A36" s="138" t="s">
        <v>770</v>
      </c>
    </row>
    <row r="37" spans="1:8">
      <c r="A37" s="138" t="s">
        <v>771</v>
      </c>
    </row>
    <row r="38" spans="1:8">
      <c r="B38" s="165"/>
      <c r="C38" s="174"/>
      <c r="D38" s="174"/>
      <c r="H38" s="167"/>
    </row>
    <row r="39" spans="1:8">
      <c r="B39" s="165"/>
      <c r="C39" s="174"/>
      <c r="D39" s="174"/>
      <c r="H39" s="167"/>
    </row>
    <row r="40" spans="1:8">
      <c r="B40" s="165"/>
      <c r="C40" s="174"/>
      <c r="D40" s="174"/>
    </row>
    <row r="41" spans="1:8">
      <c r="B41" s="165"/>
      <c r="C41" s="174"/>
      <c r="D41" s="174"/>
      <c r="G41" s="167"/>
    </row>
    <row r="42" spans="1:8">
      <c r="B42" s="165"/>
      <c r="C42" s="174"/>
      <c r="D42" s="174"/>
    </row>
  </sheetData>
  <mergeCells count="16">
    <mergeCell ref="A3:N3"/>
    <mergeCell ref="A22:N22"/>
    <mergeCell ref="K5:N5"/>
    <mergeCell ref="A28:C28"/>
    <mergeCell ref="I25:L25"/>
    <mergeCell ref="I27:L27"/>
    <mergeCell ref="A26:C26"/>
    <mergeCell ref="D31:N31"/>
    <mergeCell ref="B30:C30"/>
    <mergeCell ref="D26:E26"/>
    <mergeCell ref="F26:G26"/>
    <mergeCell ref="D29:N29"/>
    <mergeCell ref="D30:N30"/>
    <mergeCell ref="A31:C31"/>
    <mergeCell ref="A29:A30"/>
    <mergeCell ref="B29:C29"/>
  </mergeCells>
  <phoneticPr fontId="3"/>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49"/>
  <sheetViews>
    <sheetView view="pageBreakPreview" topLeftCell="A13" zoomScaleNormal="100" zoomScaleSheetLayoutView="100" workbookViewId="0">
      <selection activeCell="J16" sqref="J16"/>
    </sheetView>
  </sheetViews>
  <sheetFormatPr defaultColWidth="5.875" defaultRowHeight="14.25"/>
  <cols>
    <col min="1" max="13" width="5.875" style="332" customWidth="1"/>
    <col min="14" max="14" width="6.75" style="332" customWidth="1"/>
    <col min="15" max="16384" width="5.875" style="332"/>
  </cols>
  <sheetData>
    <row r="1" spans="1:14">
      <c r="N1" s="450" t="s">
        <v>730</v>
      </c>
    </row>
    <row r="5" spans="1:14" ht="28.5">
      <c r="A5" s="791" t="s">
        <v>732</v>
      </c>
      <c r="B5" s="791"/>
      <c r="C5" s="791"/>
      <c r="D5" s="791"/>
      <c r="E5" s="791"/>
      <c r="F5" s="791"/>
      <c r="G5" s="791"/>
      <c r="H5" s="791"/>
      <c r="I5" s="791"/>
      <c r="J5" s="791"/>
      <c r="K5" s="791"/>
      <c r="L5" s="791"/>
      <c r="M5" s="791"/>
      <c r="N5" s="791"/>
    </row>
    <row r="8" spans="1:14">
      <c r="K8" s="413"/>
      <c r="L8" s="413"/>
      <c r="M8" s="413"/>
      <c r="N8" s="451" t="s">
        <v>895</v>
      </c>
    </row>
    <row r="9" spans="1:14">
      <c r="A9" s="411"/>
    </row>
    <row r="10" spans="1:14" ht="14.25" customHeight="1">
      <c r="A10" s="411"/>
    </row>
    <row r="11" spans="1:14" ht="14.25" customHeight="1">
      <c r="A11" s="411" t="s">
        <v>860</v>
      </c>
      <c r="F11" s="470"/>
      <c r="G11" s="470"/>
      <c r="H11" s="411"/>
    </row>
    <row r="12" spans="1:14" ht="14.25" customHeight="1">
      <c r="C12" s="452" t="s">
        <v>3</v>
      </c>
      <c r="E12" s="792" t="str">
        <f>入力シート!E28</f>
        <v>加福　孝二</v>
      </c>
      <c r="F12" s="792"/>
      <c r="G12" s="792"/>
      <c r="H12" s="450" t="s">
        <v>37</v>
      </c>
      <c r="J12" s="453"/>
      <c r="K12" s="453"/>
    </row>
    <row r="13" spans="1:14" ht="14.25" customHeight="1">
      <c r="H13" s="453"/>
      <c r="I13" s="453"/>
      <c r="J13" s="453"/>
      <c r="K13" s="453"/>
    </row>
    <row r="14" spans="1:14" ht="14.25" customHeight="1">
      <c r="H14" s="453"/>
      <c r="I14" s="453"/>
      <c r="J14" s="453"/>
      <c r="K14" s="453"/>
    </row>
    <row r="15" spans="1:14" ht="14.25" customHeight="1">
      <c r="D15" s="454" t="s">
        <v>873</v>
      </c>
      <c r="H15" s="453"/>
      <c r="I15" s="455"/>
      <c r="J15" s="455"/>
      <c r="K15" s="455"/>
      <c r="L15" s="455"/>
      <c r="M15" s="455"/>
      <c r="N15" s="455"/>
    </row>
    <row r="16" spans="1:14" ht="14.25" customHeight="1">
      <c r="H16" s="453"/>
      <c r="I16" s="453"/>
      <c r="J16" s="453"/>
      <c r="K16" s="453"/>
    </row>
    <row r="17" spans="1:14" ht="14.25" customHeight="1">
      <c r="H17" s="453"/>
      <c r="I17" s="453"/>
      <c r="J17" s="453"/>
      <c r="K17" s="453"/>
    </row>
    <row r="18" spans="1:14" ht="14.25" customHeight="1">
      <c r="D18" s="411" t="s">
        <v>733</v>
      </c>
      <c r="F18" s="768">
        <f>入力シート!C20</f>
        <v>0</v>
      </c>
      <c r="G18" s="768"/>
      <c r="H18" s="768"/>
      <c r="I18" s="768"/>
      <c r="J18" s="768"/>
      <c r="K18" s="768"/>
      <c r="L18" s="768"/>
      <c r="M18" s="768"/>
    </row>
    <row r="19" spans="1:14" ht="14.25" customHeight="1">
      <c r="H19" s="404"/>
      <c r="J19" s="453"/>
      <c r="K19" s="404"/>
    </row>
    <row r="20" spans="1:14" ht="14.25" customHeight="1">
      <c r="H20" s="404"/>
      <c r="J20" s="453"/>
      <c r="K20" s="453"/>
    </row>
    <row r="21" spans="1:14" ht="14.25" customHeight="1">
      <c r="D21" s="411" t="s">
        <v>734</v>
      </c>
      <c r="G21" s="404">
        <f>入力シート!C7</f>
        <v>0</v>
      </c>
      <c r="H21" s="399"/>
      <c r="I21" s="399"/>
      <c r="J21" s="399">
        <f>入力シート!C9</f>
        <v>0</v>
      </c>
      <c r="K21" s="399"/>
      <c r="L21" s="399"/>
    </row>
    <row r="22" spans="1:14" ht="14.25" customHeight="1">
      <c r="I22" s="404"/>
      <c r="J22" s="404"/>
      <c r="K22" s="404"/>
    </row>
    <row r="23" spans="1:14" ht="14.25" customHeight="1">
      <c r="G23" s="449"/>
      <c r="H23" s="793"/>
      <c r="I23" s="793"/>
      <c r="J23" s="793"/>
      <c r="K23" s="793"/>
      <c r="L23" s="449"/>
      <c r="M23" s="409"/>
    </row>
    <row r="24" spans="1:14" ht="14.25" customHeight="1"/>
    <row r="25" spans="1:14" ht="14.25" customHeight="1">
      <c r="G25" s="453"/>
    </row>
    <row r="26" spans="1:14" ht="14.25" customHeight="1">
      <c r="A26" s="456" t="s">
        <v>888</v>
      </c>
      <c r="B26" s="413"/>
      <c r="C26" s="413"/>
      <c r="D26" s="413"/>
      <c r="E26" s="413"/>
    </row>
    <row r="27" spans="1:14" ht="14.25" customHeight="1">
      <c r="A27" s="411" t="s">
        <v>776</v>
      </c>
      <c r="C27" s="404"/>
    </row>
    <row r="28" spans="1:14" ht="14.25" customHeight="1">
      <c r="C28" s="404"/>
    </row>
    <row r="29" spans="1:14" ht="14.25" customHeight="1">
      <c r="G29" s="453"/>
      <c r="J29" s="453"/>
    </row>
    <row r="30" spans="1:14" ht="14.25" customHeight="1">
      <c r="A30" s="767" t="s">
        <v>108</v>
      </c>
      <c r="B30" s="767"/>
      <c r="C30" s="767"/>
      <c r="D30" s="767"/>
      <c r="E30" s="767"/>
      <c r="F30" s="767"/>
      <c r="G30" s="767"/>
      <c r="H30" s="767"/>
      <c r="I30" s="767"/>
      <c r="J30" s="767"/>
      <c r="K30" s="767"/>
      <c r="L30" s="767"/>
      <c r="M30" s="767"/>
      <c r="N30" s="767"/>
    </row>
    <row r="31" spans="1:14" ht="14.25" customHeight="1">
      <c r="G31" s="453"/>
      <c r="J31" s="453"/>
    </row>
    <row r="33" spans="1:14">
      <c r="A33" s="411"/>
      <c r="B33" s="433"/>
      <c r="C33" s="457"/>
      <c r="D33" s="769"/>
      <c r="E33" s="770"/>
      <c r="F33" s="770"/>
      <c r="G33" s="770"/>
      <c r="H33" s="770"/>
      <c r="I33" s="770"/>
      <c r="J33" s="770"/>
      <c r="K33" s="770"/>
      <c r="L33" s="770"/>
      <c r="M33" s="771"/>
      <c r="N33" s="411"/>
    </row>
    <row r="34" spans="1:14">
      <c r="A34" s="411"/>
      <c r="B34" s="778" t="s">
        <v>735</v>
      </c>
      <c r="C34" s="779"/>
      <c r="D34" s="772"/>
      <c r="E34" s="773"/>
      <c r="F34" s="773"/>
      <c r="G34" s="773"/>
      <c r="H34" s="773"/>
      <c r="I34" s="773"/>
      <c r="J34" s="773"/>
      <c r="K34" s="773"/>
      <c r="L34" s="773"/>
      <c r="M34" s="774"/>
      <c r="N34" s="411"/>
    </row>
    <row r="35" spans="1:14">
      <c r="A35" s="411"/>
      <c r="B35" s="458"/>
      <c r="C35" s="442"/>
      <c r="D35" s="775"/>
      <c r="E35" s="776"/>
      <c r="F35" s="776"/>
      <c r="G35" s="776"/>
      <c r="H35" s="776"/>
      <c r="I35" s="776"/>
      <c r="J35" s="776"/>
      <c r="K35" s="776"/>
      <c r="L35" s="776"/>
      <c r="M35" s="777"/>
      <c r="N35" s="411"/>
    </row>
    <row r="36" spans="1:14">
      <c r="A36" s="411"/>
      <c r="B36" s="459"/>
      <c r="C36" s="460"/>
      <c r="D36" s="780"/>
      <c r="E36" s="781"/>
      <c r="F36" s="781"/>
      <c r="G36" s="781"/>
      <c r="H36" s="781"/>
      <c r="I36" s="781"/>
      <c r="J36" s="781"/>
      <c r="K36" s="781"/>
      <c r="L36" s="781"/>
      <c r="M36" s="782"/>
      <c r="N36" s="411"/>
    </row>
    <row r="37" spans="1:14">
      <c r="A37" s="411"/>
      <c r="B37" s="789" t="s">
        <v>736</v>
      </c>
      <c r="C37" s="790"/>
      <c r="D37" s="783"/>
      <c r="E37" s="784"/>
      <c r="F37" s="784"/>
      <c r="G37" s="784"/>
      <c r="H37" s="784"/>
      <c r="I37" s="784"/>
      <c r="J37" s="784"/>
      <c r="K37" s="784"/>
      <c r="L37" s="784"/>
      <c r="M37" s="785"/>
      <c r="N37" s="411"/>
    </row>
    <row r="38" spans="1:14">
      <c r="A38" s="411"/>
      <c r="B38" s="461"/>
      <c r="C38" s="462"/>
      <c r="D38" s="786"/>
      <c r="E38" s="787"/>
      <c r="F38" s="787"/>
      <c r="G38" s="787"/>
      <c r="H38" s="787"/>
      <c r="I38" s="787"/>
      <c r="J38" s="787"/>
      <c r="K38" s="787"/>
      <c r="L38" s="787"/>
      <c r="M38" s="788"/>
      <c r="N38" s="411"/>
    </row>
    <row r="39" spans="1:14">
      <c r="A39" s="411"/>
      <c r="B39" s="463"/>
      <c r="C39" s="464"/>
      <c r="D39" s="769"/>
      <c r="E39" s="770"/>
      <c r="F39" s="770"/>
      <c r="G39" s="770"/>
      <c r="H39" s="770"/>
      <c r="I39" s="770"/>
      <c r="J39" s="770"/>
      <c r="K39" s="770"/>
      <c r="L39" s="770"/>
      <c r="M39" s="771"/>
      <c r="N39" s="411"/>
    </row>
    <row r="40" spans="1:14">
      <c r="A40" s="411"/>
      <c r="B40" s="778" t="s">
        <v>737</v>
      </c>
      <c r="C40" s="779"/>
      <c r="D40" s="772"/>
      <c r="E40" s="773"/>
      <c r="F40" s="773"/>
      <c r="G40" s="773"/>
      <c r="H40" s="773"/>
      <c r="I40" s="773"/>
      <c r="J40" s="773"/>
      <c r="K40" s="773"/>
      <c r="L40" s="773"/>
      <c r="M40" s="774"/>
      <c r="N40" s="411"/>
    </row>
    <row r="41" spans="1:14">
      <c r="A41" s="411"/>
      <c r="B41" s="465"/>
      <c r="C41" s="466"/>
      <c r="D41" s="775"/>
      <c r="E41" s="776"/>
      <c r="F41" s="776"/>
      <c r="G41" s="776"/>
      <c r="H41" s="776"/>
      <c r="I41" s="776"/>
      <c r="J41" s="776"/>
      <c r="K41" s="776"/>
      <c r="L41" s="776"/>
      <c r="M41" s="777"/>
      <c r="N41" s="455"/>
    </row>
    <row r="42" spans="1:14">
      <c r="A42" s="411"/>
      <c r="B42" s="433"/>
      <c r="C42" s="457"/>
      <c r="D42" s="794" t="s">
        <v>889</v>
      </c>
      <c r="E42" s="795"/>
      <c r="F42" s="795"/>
      <c r="G42" s="795"/>
      <c r="H42" s="795"/>
      <c r="I42" s="795"/>
      <c r="J42" s="795"/>
      <c r="K42" s="795"/>
      <c r="L42" s="795"/>
      <c r="M42" s="796"/>
      <c r="N42" s="411"/>
    </row>
    <row r="43" spans="1:14">
      <c r="A43" s="411"/>
      <c r="B43" s="778" t="s">
        <v>124</v>
      </c>
      <c r="C43" s="779"/>
      <c r="D43" s="797"/>
      <c r="E43" s="798"/>
      <c r="F43" s="798"/>
      <c r="G43" s="798"/>
      <c r="H43" s="798"/>
      <c r="I43" s="798"/>
      <c r="J43" s="798"/>
      <c r="K43" s="798"/>
      <c r="L43" s="798"/>
      <c r="M43" s="799"/>
      <c r="N43" s="411"/>
    </row>
    <row r="44" spans="1:14">
      <c r="A44" s="411"/>
      <c r="B44" s="465"/>
      <c r="C44" s="466"/>
      <c r="D44" s="800"/>
      <c r="E44" s="801"/>
      <c r="F44" s="801"/>
      <c r="G44" s="801"/>
      <c r="H44" s="801"/>
      <c r="I44" s="801"/>
      <c r="J44" s="801"/>
      <c r="K44" s="801"/>
      <c r="L44" s="801"/>
      <c r="M44" s="802"/>
      <c r="N44" s="411"/>
    </row>
    <row r="45" spans="1:14" ht="14.25" customHeight="1">
      <c r="A45" s="411"/>
      <c r="B45" s="411"/>
      <c r="C45" s="411"/>
      <c r="D45" s="467"/>
      <c r="E45" s="467"/>
      <c r="F45" s="468"/>
      <c r="G45" s="467"/>
      <c r="H45" s="411"/>
      <c r="I45" s="469"/>
      <c r="J45" s="469"/>
      <c r="K45" s="452"/>
      <c r="L45" s="452"/>
      <c r="M45" s="411"/>
      <c r="N45" s="411"/>
    </row>
    <row r="46" spans="1:14" ht="14.25" customHeight="1">
      <c r="A46" s="411"/>
      <c r="B46" s="411"/>
      <c r="C46" s="411"/>
      <c r="D46" s="467"/>
      <c r="E46" s="467"/>
      <c r="F46" s="468"/>
      <c r="G46" s="467"/>
      <c r="H46" s="411"/>
      <c r="I46" s="469"/>
      <c r="J46" s="469"/>
      <c r="K46" s="452"/>
      <c r="L46" s="452"/>
      <c r="M46" s="411"/>
      <c r="N46" s="411"/>
    </row>
    <row r="47" spans="1:14">
      <c r="A47" s="411"/>
      <c r="B47" s="411"/>
      <c r="C47" s="411"/>
      <c r="D47" s="411"/>
      <c r="E47" s="411"/>
      <c r="F47" s="411"/>
      <c r="G47" s="470"/>
      <c r="H47" s="470"/>
      <c r="I47" s="452"/>
      <c r="J47" s="411"/>
      <c r="K47" s="471"/>
      <c r="L47" s="471"/>
      <c r="M47" s="471"/>
      <c r="N47" s="450"/>
    </row>
    <row r="48" spans="1:14">
      <c r="A48" s="472"/>
      <c r="B48" s="411"/>
      <c r="C48" s="411"/>
      <c r="D48" s="411"/>
      <c r="E48" s="411"/>
      <c r="F48" s="411"/>
      <c r="G48" s="411"/>
      <c r="H48" s="411"/>
      <c r="I48" s="411"/>
      <c r="J48" s="411"/>
      <c r="K48" s="411"/>
      <c r="L48" s="411"/>
      <c r="M48" s="411"/>
      <c r="N48" s="411"/>
    </row>
    <row r="49" spans="1:14">
      <c r="A49" s="411"/>
      <c r="B49" s="411"/>
      <c r="C49" s="411"/>
      <c r="D49" s="411"/>
      <c r="E49" s="411"/>
      <c r="F49" s="411"/>
      <c r="G49" s="411"/>
      <c r="H49" s="411"/>
      <c r="I49" s="411"/>
      <c r="J49" s="411"/>
      <c r="K49" s="767"/>
      <c r="L49" s="767"/>
      <c r="M49" s="450"/>
      <c r="N49" s="411"/>
    </row>
  </sheetData>
  <mergeCells count="14">
    <mergeCell ref="A5:N5"/>
    <mergeCell ref="E12:G12"/>
    <mergeCell ref="H23:K23"/>
    <mergeCell ref="A30:N30"/>
    <mergeCell ref="D42:M44"/>
    <mergeCell ref="B43:C43"/>
    <mergeCell ref="K49:L49"/>
    <mergeCell ref="F18:M18"/>
    <mergeCell ref="D33:M35"/>
    <mergeCell ref="B34:C34"/>
    <mergeCell ref="D36:M38"/>
    <mergeCell ref="B37:C37"/>
    <mergeCell ref="D39:M41"/>
    <mergeCell ref="B40:C40"/>
  </mergeCells>
  <phoneticPr fontId="3"/>
  <pageMargins left="0.78700000000000003" right="0.78700000000000003" top="0.98399999999999999" bottom="0.98399999999999999" header="0.51200000000000001" footer="0.51200000000000001"/>
  <pageSetup paperSize="9" orientation="portrait" horizontalDpi="200" verticalDpi="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9"/>
  <sheetViews>
    <sheetView view="pageBreakPreview" topLeftCell="A4" zoomScaleNormal="100" zoomScaleSheetLayoutView="100" workbookViewId="0">
      <selection activeCell="T24" sqref="T24"/>
    </sheetView>
  </sheetViews>
  <sheetFormatPr defaultColWidth="5.875" defaultRowHeight="14.25"/>
  <cols>
    <col min="1" max="13" width="5.875" style="332" customWidth="1"/>
    <col min="14" max="14" width="6.75" style="332" customWidth="1"/>
    <col min="15" max="16384" width="5.875" style="332"/>
  </cols>
  <sheetData>
    <row r="1" spans="1:14">
      <c r="N1" s="450" t="s">
        <v>730</v>
      </c>
    </row>
    <row r="5" spans="1:14" ht="28.5">
      <c r="A5" s="791" t="s">
        <v>777</v>
      </c>
      <c r="B5" s="791"/>
      <c r="C5" s="791"/>
      <c r="D5" s="791"/>
      <c r="E5" s="791"/>
      <c r="F5" s="791"/>
      <c r="G5" s="791"/>
      <c r="H5" s="791"/>
      <c r="I5" s="791"/>
      <c r="J5" s="791"/>
      <c r="K5" s="791"/>
      <c r="L5" s="791"/>
      <c r="M5" s="791"/>
      <c r="N5" s="791"/>
    </row>
    <row r="6" spans="1:14">
      <c r="A6" s="411"/>
    </row>
    <row r="7" spans="1:14" ht="14.25" customHeight="1">
      <c r="A7" s="411"/>
    </row>
    <row r="8" spans="1:14" ht="14.25" customHeight="1">
      <c r="A8" s="411"/>
      <c r="G8" s="332" t="s">
        <v>186</v>
      </c>
      <c r="I8" s="413"/>
      <c r="J8" s="413"/>
      <c r="K8" s="413"/>
      <c r="L8" s="413"/>
      <c r="M8" s="413"/>
      <c r="N8" s="413"/>
    </row>
    <row r="9" spans="1:14" ht="14.25" customHeight="1">
      <c r="A9" s="411"/>
    </row>
    <row r="10" spans="1:14" ht="14.25" customHeight="1">
      <c r="A10" s="411"/>
    </row>
    <row r="11" spans="1:14" ht="14.25" customHeight="1">
      <c r="A11" s="411"/>
      <c r="G11" s="332" t="s">
        <v>778</v>
      </c>
      <c r="I11" s="413"/>
      <c r="J11" s="413"/>
      <c r="K11" s="413"/>
      <c r="L11" s="413"/>
      <c r="M11" s="413"/>
      <c r="N11" s="413"/>
    </row>
    <row r="12" spans="1:14" ht="14.25" customHeight="1">
      <c r="A12" s="411"/>
    </row>
    <row r="13" spans="1:14" ht="14.25" customHeight="1">
      <c r="A13" s="411"/>
    </row>
    <row r="14" spans="1:14" ht="14.25" customHeight="1">
      <c r="A14" s="411"/>
      <c r="G14" s="332" t="s">
        <v>6</v>
      </c>
      <c r="I14" s="413"/>
      <c r="J14" s="413"/>
      <c r="K14" s="413"/>
      <c r="L14" s="413"/>
      <c r="M14" s="413"/>
      <c r="N14" s="413"/>
    </row>
    <row r="15" spans="1:14" ht="14.25" customHeight="1">
      <c r="A15" s="411"/>
    </row>
    <row r="16" spans="1:14" ht="14.25" customHeight="1">
      <c r="A16" s="411"/>
    </row>
    <row r="17" spans="1:14" ht="14.25" customHeight="1">
      <c r="A17" s="411" t="s">
        <v>779</v>
      </c>
      <c r="E17" s="494">
        <f>入力シート!C7</f>
        <v>0</v>
      </c>
      <c r="H17" s="494">
        <f>入力シート!C9</f>
        <v>0</v>
      </c>
    </row>
    <row r="18" spans="1:14" ht="14.25" customHeight="1">
      <c r="A18" s="411" t="s">
        <v>890</v>
      </c>
    </row>
    <row r="19" spans="1:14" ht="14.25" customHeight="1">
      <c r="A19" s="411" t="s">
        <v>780</v>
      </c>
    </row>
    <row r="20" spans="1:14" ht="14.25" customHeight="1">
      <c r="A20" s="411"/>
    </row>
    <row r="21" spans="1:14" ht="14.25" customHeight="1">
      <c r="A21" s="411"/>
    </row>
    <row r="22" spans="1:14" ht="14.25" customHeight="1">
      <c r="A22" s="411"/>
      <c r="J22" s="413" t="s">
        <v>891</v>
      </c>
      <c r="K22" s="413"/>
      <c r="L22" s="413"/>
      <c r="M22" s="413"/>
      <c r="N22" s="413"/>
    </row>
    <row r="23" spans="1:14" ht="14.25" customHeight="1">
      <c r="A23" s="411"/>
    </row>
    <row r="24" spans="1:14" ht="14.25" customHeight="1">
      <c r="A24" s="411"/>
    </row>
    <row r="25" spans="1:14" ht="14.25" customHeight="1">
      <c r="H25" s="453"/>
      <c r="I25" s="453"/>
      <c r="J25" s="453"/>
      <c r="K25" s="453"/>
    </row>
    <row r="26" spans="1:14" ht="14.25" customHeight="1">
      <c r="H26" s="453"/>
      <c r="I26" s="453"/>
      <c r="J26" s="453"/>
      <c r="K26" s="453"/>
    </row>
    <row r="27" spans="1:14" ht="14.25" customHeight="1">
      <c r="D27" s="411" t="s">
        <v>733</v>
      </c>
      <c r="F27" s="768">
        <f>入力シート!C20</f>
        <v>0</v>
      </c>
      <c r="G27" s="768"/>
      <c r="H27" s="768"/>
      <c r="I27" s="768"/>
      <c r="J27" s="768"/>
      <c r="K27" s="768"/>
      <c r="L27" s="768"/>
      <c r="M27" s="768"/>
    </row>
    <row r="28" spans="1:14" ht="14.25" customHeight="1">
      <c r="H28" s="404"/>
      <c r="J28" s="453"/>
      <c r="K28" s="404"/>
    </row>
    <row r="29" spans="1:14" ht="14.25" customHeight="1">
      <c r="H29" s="404"/>
      <c r="J29" s="453"/>
      <c r="K29" s="453"/>
    </row>
    <row r="30" spans="1:14" ht="14.25" customHeight="1">
      <c r="D30" s="411" t="s">
        <v>781</v>
      </c>
      <c r="G30" s="495">
        <f>入力シート!C7</f>
        <v>0</v>
      </c>
      <c r="H30" s="399"/>
      <c r="I30" s="399"/>
      <c r="J30" s="496">
        <f>入力シート!C9</f>
        <v>0</v>
      </c>
      <c r="K30" s="399"/>
      <c r="L30" s="399"/>
    </row>
    <row r="31" spans="1:14" ht="14.25" customHeight="1">
      <c r="I31" s="404"/>
      <c r="J31" s="404"/>
      <c r="K31" s="404"/>
    </row>
    <row r="32" spans="1:14" ht="14.25" customHeight="1">
      <c r="G32" s="449"/>
      <c r="H32" s="793"/>
      <c r="I32" s="793"/>
      <c r="J32" s="793"/>
      <c r="K32" s="793"/>
      <c r="L32" s="449"/>
      <c r="M32" s="409"/>
    </row>
    <row r="33" spans="1:14" ht="14.25" customHeight="1"/>
    <row r="34" spans="1:14" ht="14.25" customHeight="1">
      <c r="G34" s="453"/>
    </row>
    <row r="35" spans="1:14" ht="14.25" customHeight="1">
      <c r="A35" s="411"/>
      <c r="B35" s="411"/>
      <c r="C35" s="411"/>
      <c r="D35" s="467"/>
      <c r="E35" s="467"/>
      <c r="F35" s="468"/>
      <c r="G35" s="467"/>
      <c r="H35" s="411"/>
      <c r="I35" s="469"/>
      <c r="J35" s="469"/>
      <c r="K35" s="452"/>
      <c r="L35" s="452"/>
      <c r="M35" s="411"/>
      <c r="N35" s="411"/>
    </row>
    <row r="36" spans="1:14" ht="14.25" customHeight="1">
      <c r="A36" s="411"/>
      <c r="B36" s="411"/>
      <c r="C36" s="411"/>
      <c r="D36" s="467"/>
      <c r="E36" s="467"/>
      <c r="F36" s="468"/>
      <c r="G36" s="467"/>
      <c r="H36" s="411"/>
      <c r="I36" s="469"/>
      <c r="J36" s="469"/>
      <c r="K36" s="452"/>
      <c r="L36" s="452"/>
      <c r="M36" s="411"/>
      <c r="N36" s="411"/>
    </row>
    <row r="37" spans="1:14">
      <c r="A37" s="411" t="s">
        <v>892</v>
      </c>
      <c r="B37" s="411"/>
      <c r="C37" s="411"/>
      <c r="D37" s="411"/>
      <c r="E37" s="411"/>
      <c r="F37" s="411"/>
      <c r="G37" s="470"/>
      <c r="H37" s="470"/>
      <c r="I37" s="452"/>
      <c r="J37" s="411"/>
      <c r="K37" s="471"/>
      <c r="L37" s="471"/>
      <c r="M37" s="471"/>
      <c r="N37" s="450"/>
    </row>
    <row r="38" spans="1:14">
      <c r="A38" s="472" t="s">
        <v>893</v>
      </c>
      <c r="B38" s="411"/>
      <c r="C38" s="411"/>
      <c r="D38" s="411"/>
      <c r="E38" s="411"/>
      <c r="F38" s="411"/>
      <c r="G38" s="411"/>
      <c r="H38" s="411"/>
      <c r="I38" s="411"/>
      <c r="J38" s="411"/>
      <c r="K38" s="411"/>
      <c r="L38" s="411"/>
      <c r="M38" s="411"/>
      <c r="N38" s="411"/>
    </row>
    <row r="39" spans="1:14">
      <c r="A39" s="411"/>
      <c r="B39" s="411"/>
      <c r="C39" s="411"/>
      <c r="D39" s="411"/>
      <c r="E39" s="411"/>
      <c r="F39" s="411"/>
      <c r="G39" s="411"/>
      <c r="H39" s="411"/>
      <c r="I39" s="411"/>
      <c r="J39" s="411"/>
      <c r="K39" s="767"/>
      <c r="L39" s="767"/>
      <c r="M39" s="450"/>
      <c r="N39" s="411"/>
    </row>
  </sheetData>
  <mergeCells count="4">
    <mergeCell ref="K39:L39"/>
    <mergeCell ref="A5:N5"/>
    <mergeCell ref="F27:M27"/>
    <mergeCell ref="H32:K32"/>
  </mergeCells>
  <phoneticPr fontId="3"/>
  <pageMargins left="0.78700000000000003" right="0.78700000000000003" top="0.98399999999999999" bottom="0.98399999999999999" header="0.51200000000000001" footer="0.51200000000000001"/>
  <pageSetup paperSize="9" orientation="portrait" horizontalDpi="200" verticalDpi="200"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52"/>
  <sheetViews>
    <sheetView view="pageBreakPreview" zoomScaleNormal="100" zoomScaleSheetLayoutView="100" workbookViewId="0">
      <selection activeCell="M13" sqref="M13"/>
    </sheetView>
  </sheetViews>
  <sheetFormatPr defaultColWidth="5.875" defaultRowHeight="14.25"/>
  <cols>
    <col min="1" max="14" width="5.875" style="138"/>
    <col min="15" max="15" width="9.625" style="138" customWidth="1"/>
    <col min="16" max="16384" width="5.875" style="138"/>
  </cols>
  <sheetData>
    <row r="1" spans="1:15">
      <c r="O1" s="164" t="s">
        <v>232</v>
      </c>
    </row>
    <row r="2" spans="1:15">
      <c r="O2" s="164"/>
    </row>
    <row r="3" spans="1:15" ht="28.5">
      <c r="A3" s="656" t="s">
        <v>223</v>
      </c>
      <c r="B3" s="656"/>
      <c r="C3" s="656"/>
      <c r="D3" s="656"/>
      <c r="E3" s="656"/>
      <c r="F3" s="656"/>
      <c r="G3" s="656"/>
      <c r="H3" s="656"/>
      <c r="I3" s="656"/>
      <c r="J3" s="656"/>
      <c r="K3" s="656"/>
      <c r="L3" s="656"/>
      <c r="M3" s="656"/>
      <c r="N3" s="656"/>
      <c r="O3" s="656"/>
    </row>
    <row r="5" spans="1:15">
      <c r="L5" s="199" t="s">
        <v>878</v>
      </c>
      <c r="M5" s="200"/>
      <c r="N5" s="200"/>
      <c r="O5" s="170"/>
    </row>
    <row r="7" spans="1:15">
      <c r="A7" s="138" t="s">
        <v>132</v>
      </c>
      <c r="O7" s="228"/>
    </row>
    <row r="9" spans="1:15">
      <c r="B9" s="138" t="str">
        <f>入力シート!C1</f>
        <v>令和8年4月12日執行青森県議会議員南津軽郡選挙区補欠選挙</v>
      </c>
      <c r="J9" s="382"/>
      <c r="K9" s="382"/>
    </row>
    <row r="11" spans="1:15">
      <c r="H11" s="164" t="s">
        <v>59</v>
      </c>
      <c r="J11" s="171">
        <f>入力シート!C7</f>
        <v>0</v>
      </c>
      <c r="K11" s="167"/>
      <c r="L11" s="167">
        <f>入力シート!C9</f>
        <v>0</v>
      </c>
    </row>
    <row r="13" spans="1:15">
      <c r="A13" s="138" t="s">
        <v>446</v>
      </c>
    </row>
    <row r="14" spans="1:15" ht="14.25" customHeight="1">
      <c r="A14" s="140"/>
      <c r="B14" s="140"/>
      <c r="C14" s="140"/>
      <c r="D14" s="140"/>
      <c r="E14" s="140"/>
      <c r="F14" s="229"/>
      <c r="G14" s="140"/>
      <c r="H14" s="140"/>
      <c r="I14" s="140"/>
      <c r="J14" s="140"/>
      <c r="K14" s="140"/>
      <c r="L14" s="140"/>
      <c r="M14" s="140"/>
      <c r="N14" s="140"/>
    </row>
    <row r="15" spans="1:15" ht="14.25" customHeight="1">
      <c r="A15" s="865" t="s">
        <v>108</v>
      </c>
      <c r="B15" s="865"/>
      <c r="C15" s="865"/>
      <c r="D15" s="865"/>
      <c r="E15" s="865"/>
      <c r="F15" s="865"/>
      <c r="G15" s="865"/>
      <c r="H15" s="865"/>
      <c r="I15" s="865"/>
      <c r="J15" s="865"/>
      <c r="K15" s="865"/>
      <c r="L15" s="865"/>
      <c r="M15" s="865"/>
      <c r="N15" s="865"/>
      <c r="O15" s="865"/>
    </row>
    <row r="16" spans="1:15" ht="14.25" customHeight="1">
      <c r="A16" s="230"/>
      <c r="B16" s="230"/>
      <c r="C16" s="230"/>
      <c r="D16" s="230"/>
      <c r="E16" s="230"/>
      <c r="F16" s="230"/>
      <c r="G16" s="230"/>
      <c r="H16" s="230"/>
      <c r="I16" s="230"/>
      <c r="J16" s="230"/>
      <c r="K16" s="230"/>
      <c r="L16" s="230"/>
      <c r="M16" s="230"/>
      <c r="N16" s="230"/>
    </row>
    <row r="17" spans="1:15" ht="14.25" customHeight="1">
      <c r="A17" s="140" t="s">
        <v>235</v>
      </c>
      <c r="B17" s="140"/>
      <c r="C17" s="140"/>
      <c r="D17" s="140"/>
      <c r="E17" s="140"/>
      <c r="F17" s="140"/>
      <c r="G17" s="140"/>
      <c r="H17" s="140"/>
      <c r="I17" s="140"/>
      <c r="K17" s="140"/>
      <c r="L17" s="140"/>
      <c r="M17" s="140"/>
      <c r="N17" s="140"/>
    </row>
    <row r="18" spans="1:15" ht="14.25" customHeight="1">
      <c r="A18" s="140"/>
      <c r="B18" s="140"/>
      <c r="C18" s="140"/>
      <c r="D18" s="140"/>
      <c r="E18" s="140"/>
      <c r="F18" s="140"/>
      <c r="G18" s="231"/>
      <c r="H18" s="140"/>
      <c r="I18" s="140"/>
      <c r="J18" s="140"/>
      <c r="K18" s="140"/>
      <c r="L18" s="140"/>
      <c r="M18" s="140"/>
      <c r="N18" s="140"/>
    </row>
    <row r="19" spans="1:15" ht="14.25" customHeight="1">
      <c r="A19" s="758" t="s">
        <v>236</v>
      </c>
      <c r="B19" s="759"/>
      <c r="C19" s="760"/>
      <c r="D19" s="815" t="s">
        <v>534</v>
      </c>
      <c r="E19" s="816"/>
      <c r="F19" s="816"/>
      <c r="G19" s="816"/>
      <c r="H19" s="868"/>
      <c r="I19" s="758" t="s">
        <v>238</v>
      </c>
      <c r="J19" s="759"/>
      <c r="K19" s="759"/>
      <c r="L19" s="759"/>
      <c r="M19" s="759"/>
      <c r="N19" s="760"/>
      <c r="O19" s="812" t="s">
        <v>206</v>
      </c>
    </row>
    <row r="20" spans="1:15" ht="14.25" customHeight="1">
      <c r="A20" s="864"/>
      <c r="B20" s="865"/>
      <c r="C20" s="836"/>
      <c r="D20" s="817"/>
      <c r="E20" s="818"/>
      <c r="F20" s="818"/>
      <c r="G20" s="818"/>
      <c r="H20" s="869"/>
      <c r="I20" s="761"/>
      <c r="J20" s="762"/>
      <c r="K20" s="762"/>
      <c r="L20" s="762"/>
      <c r="M20" s="762"/>
      <c r="N20" s="763"/>
      <c r="O20" s="813"/>
    </row>
    <row r="21" spans="1:15" ht="14.25" customHeight="1">
      <c r="A21" s="864"/>
      <c r="B21" s="865"/>
      <c r="C21" s="836"/>
      <c r="D21" s="817"/>
      <c r="E21" s="818"/>
      <c r="F21" s="818"/>
      <c r="G21" s="818"/>
      <c r="H21" s="869"/>
      <c r="I21" s="758" t="s">
        <v>237</v>
      </c>
      <c r="J21" s="759"/>
      <c r="K21" s="760"/>
      <c r="L21" s="830" t="s">
        <v>519</v>
      </c>
      <c r="M21" s="831"/>
      <c r="N21" s="832"/>
      <c r="O21" s="813"/>
    </row>
    <row r="22" spans="1:15" ht="14.25" customHeight="1">
      <c r="A22" s="761"/>
      <c r="B22" s="762"/>
      <c r="C22" s="763"/>
      <c r="D22" s="817"/>
      <c r="E22" s="818"/>
      <c r="F22" s="818"/>
      <c r="G22" s="818"/>
      <c r="H22" s="869"/>
      <c r="I22" s="761"/>
      <c r="J22" s="762"/>
      <c r="K22" s="763"/>
      <c r="L22" s="833"/>
      <c r="M22" s="834"/>
      <c r="N22" s="835"/>
      <c r="O22" s="814"/>
    </row>
    <row r="23" spans="1:15" ht="18.75" customHeight="1">
      <c r="A23" s="215"/>
      <c r="B23" s="140"/>
      <c r="C23" s="216"/>
      <c r="D23" s="870"/>
      <c r="E23" s="871"/>
      <c r="F23" s="871"/>
      <c r="G23" s="871"/>
      <c r="H23" s="872"/>
      <c r="I23" s="870"/>
      <c r="J23" s="871"/>
      <c r="K23" s="872"/>
      <c r="L23" s="879"/>
      <c r="M23" s="880"/>
      <c r="N23" s="881"/>
      <c r="O23" s="812"/>
    </row>
    <row r="24" spans="1:15" ht="18.75" customHeight="1">
      <c r="A24" s="806" t="s">
        <v>894</v>
      </c>
      <c r="B24" s="807"/>
      <c r="C24" s="808"/>
      <c r="D24" s="873"/>
      <c r="E24" s="874"/>
      <c r="F24" s="874"/>
      <c r="G24" s="874"/>
      <c r="H24" s="875"/>
      <c r="I24" s="873"/>
      <c r="J24" s="874"/>
      <c r="K24" s="875"/>
      <c r="L24" s="882"/>
      <c r="M24" s="883"/>
      <c r="N24" s="884"/>
      <c r="O24" s="813"/>
    </row>
    <row r="25" spans="1:15" ht="18.75" customHeight="1">
      <c r="A25" s="217"/>
      <c r="B25" s="188"/>
      <c r="C25" s="218"/>
      <c r="D25" s="876"/>
      <c r="E25" s="877"/>
      <c r="F25" s="877"/>
      <c r="G25" s="877"/>
      <c r="H25" s="878"/>
      <c r="I25" s="876"/>
      <c r="J25" s="877"/>
      <c r="K25" s="878"/>
      <c r="L25" s="885"/>
      <c r="M25" s="886"/>
      <c r="N25" s="887"/>
      <c r="O25" s="814"/>
    </row>
    <row r="26" spans="1:15">
      <c r="A26" s="140"/>
      <c r="B26" s="140"/>
      <c r="C26" s="140"/>
      <c r="D26" s="140"/>
      <c r="E26" s="140"/>
      <c r="F26" s="140"/>
      <c r="G26" s="140"/>
      <c r="H26" s="140"/>
      <c r="I26" s="140"/>
      <c r="J26" s="140"/>
      <c r="K26" s="140"/>
      <c r="L26" s="140"/>
      <c r="M26" s="140"/>
      <c r="N26" s="140"/>
    </row>
    <row r="27" spans="1:15">
      <c r="A27" s="140" t="s">
        <v>239</v>
      </c>
      <c r="B27" s="140"/>
      <c r="C27" s="140"/>
      <c r="D27" s="140"/>
      <c r="E27" s="140"/>
      <c r="G27" s="140"/>
      <c r="H27" s="140"/>
      <c r="I27" s="140"/>
      <c r="J27" s="140"/>
      <c r="K27" s="140"/>
      <c r="L27" s="140"/>
      <c r="M27" s="140"/>
      <c r="N27" s="140"/>
    </row>
    <row r="28" spans="1:15" s="187" customFormat="1" ht="14.25" customHeight="1">
      <c r="A28" s="232"/>
      <c r="B28" s="232"/>
      <c r="C28" s="232"/>
      <c r="D28" s="232"/>
      <c r="E28" s="232"/>
      <c r="F28" s="232"/>
      <c r="G28" s="232"/>
      <c r="H28" s="232"/>
      <c r="I28" s="232"/>
      <c r="J28" s="232"/>
      <c r="K28" s="232"/>
      <c r="L28" s="232"/>
      <c r="M28" s="232"/>
      <c r="N28" s="232"/>
    </row>
    <row r="29" spans="1:15" s="187" customFormat="1" ht="14.25" customHeight="1">
      <c r="A29" s="233"/>
      <c r="B29" s="234" t="s">
        <v>241</v>
      </c>
      <c r="C29" s="758" t="s">
        <v>236</v>
      </c>
      <c r="D29" s="759"/>
      <c r="E29" s="760"/>
      <c r="F29" s="815" t="s">
        <v>534</v>
      </c>
      <c r="G29" s="816"/>
      <c r="H29" s="816"/>
      <c r="I29" s="816"/>
      <c r="J29" s="816"/>
      <c r="K29" s="758" t="s">
        <v>238</v>
      </c>
      <c r="L29" s="759"/>
      <c r="M29" s="759"/>
      <c r="N29" s="760"/>
      <c r="O29" s="760" t="s">
        <v>206</v>
      </c>
    </row>
    <row r="30" spans="1:15" s="187" customFormat="1" ht="14.25" customHeight="1">
      <c r="A30" s="235"/>
      <c r="B30" s="236"/>
      <c r="C30" s="864"/>
      <c r="D30" s="865"/>
      <c r="E30" s="836"/>
      <c r="F30" s="817"/>
      <c r="G30" s="818"/>
      <c r="H30" s="818"/>
      <c r="I30" s="818"/>
      <c r="J30" s="818"/>
      <c r="K30" s="761"/>
      <c r="L30" s="762"/>
      <c r="M30" s="762"/>
      <c r="N30" s="763"/>
      <c r="O30" s="836"/>
    </row>
    <row r="31" spans="1:15" s="187" customFormat="1" ht="14.25" customHeight="1">
      <c r="A31" s="235" t="s">
        <v>242</v>
      </c>
      <c r="B31" s="237"/>
      <c r="C31" s="864"/>
      <c r="D31" s="865"/>
      <c r="E31" s="836"/>
      <c r="F31" s="817"/>
      <c r="G31" s="818"/>
      <c r="H31" s="818"/>
      <c r="I31" s="818"/>
      <c r="J31" s="818"/>
      <c r="K31" s="819" t="s">
        <v>240</v>
      </c>
      <c r="L31" s="820"/>
      <c r="M31" s="830" t="s">
        <v>520</v>
      </c>
      <c r="N31" s="832"/>
      <c r="O31" s="836"/>
    </row>
    <row r="32" spans="1:15" s="187" customFormat="1" ht="14.25" customHeight="1">
      <c r="A32" s="238"/>
      <c r="B32" s="239"/>
      <c r="C32" s="761"/>
      <c r="D32" s="762"/>
      <c r="E32" s="763"/>
      <c r="F32" s="817"/>
      <c r="G32" s="818"/>
      <c r="H32" s="818"/>
      <c r="I32" s="818"/>
      <c r="J32" s="818"/>
      <c r="K32" s="821"/>
      <c r="L32" s="822"/>
      <c r="M32" s="833"/>
      <c r="N32" s="835"/>
      <c r="O32" s="763"/>
    </row>
    <row r="33" spans="1:15" s="187" customFormat="1" ht="19.5" customHeight="1">
      <c r="A33" s="866" t="s">
        <v>460</v>
      </c>
      <c r="B33" s="867"/>
      <c r="C33" s="803"/>
      <c r="D33" s="804"/>
      <c r="E33" s="805"/>
      <c r="F33" s="823"/>
      <c r="G33" s="839"/>
      <c r="H33" s="839"/>
      <c r="I33" s="839"/>
      <c r="J33" s="824"/>
      <c r="K33" s="823"/>
      <c r="L33" s="824"/>
      <c r="M33" s="858"/>
      <c r="N33" s="859"/>
      <c r="O33" s="842"/>
    </row>
    <row r="34" spans="1:15" s="187" customFormat="1" ht="19.5" customHeight="1">
      <c r="A34" s="866"/>
      <c r="B34" s="867"/>
      <c r="C34" s="806"/>
      <c r="D34" s="807"/>
      <c r="E34" s="808"/>
      <c r="F34" s="825"/>
      <c r="G34" s="840"/>
      <c r="H34" s="840"/>
      <c r="I34" s="840"/>
      <c r="J34" s="826"/>
      <c r="K34" s="825"/>
      <c r="L34" s="826"/>
      <c r="M34" s="860"/>
      <c r="N34" s="861"/>
      <c r="O34" s="843"/>
    </row>
    <row r="35" spans="1:15" s="187" customFormat="1" ht="19.5" customHeight="1">
      <c r="A35" s="866"/>
      <c r="B35" s="867"/>
      <c r="C35" s="809"/>
      <c r="D35" s="810"/>
      <c r="E35" s="811"/>
      <c r="F35" s="827"/>
      <c r="G35" s="841"/>
      <c r="H35" s="841"/>
      <c r="I35" s="841"/>
      <c r="J35" s="828"/>
      <c r="K35" s="827"/>
      <c r="L35" s="828"/>
      <c r="M35" s="862"/>
      <c r="N35" s="863"/>
      <c r="O35" s="844"/>
    </row>
    <row r="36" spans="1:15" s="187" customFormat="1" ht="19.5" customHeight="1">
      <c r="A36" s="837" t="s">
        <v>244</v>
      </c>
      <c r="B36" s="838"/>
      <c r="C36" s="803"/>
      <c r="D36" s="804"/>
      <c r="E36" s="805"/>
      <c r="F36" s="845"/>
      <c r="G36" s="839"/>
      <c r="H36" s="839"/>
      <c r="I36" s="839"/>
      <c r="J36" s="824"/>
      <c r="K36" s="829"/>
      <c r="L36" s="824"/>
      <c r="M36" s="858"/>
      <c r="N36" s="859"/>
      <c r="O36" s="842"/>
    </row>
    <row r="37" spans="1:15" s="187" customFormat="1" ht="19.5" customHeight="1">
      <c r="A37" s="837"/>
      <c r="B37" s="838"/>
      <c r="C37" s="806"/>
      <c r="D37" s="807"/>
      <c r="E37" s="808"/>
      <c r="F37" s="825"/>
      <c r="G37" s="840"/>
      <c r="H37" s="840"/>
      <c r="I37" s="840"/>
      <c r="J37" s="826"/>
      <c r="K37" s="825"/>
      <c r="L37" s="826"/>
      <c r="M37" s="860"/>
      <c r="N37" s="861"/>
      <c r="O37" s="843"/>
    </row>
    <row r="38" spans="1:15" s="187" customFormat="1" ht="19.5" customHeight="1">
      <c r="A38" s="837"/>
      <c r="B38" s="838"/>
      <c r="C38" s="809"/>
      <c r="D38" s="810"/>
      <c r="E38" s="811"/>
      <c r="F38" s="827"/>
      <c r="G38" s="841"/>
      <c r="H38" s="841"/>
      <c r="I38" s="841"/>
      <c r="J38" s="828"/>
      <c r="K38" s="827"/>
      <c r="L38" s="828"/>
      <c r="M38" s="862"/>
      <c r="N38" s="863"/>
      <c r="O38" s="844"/>
    </row>
    <row r="39" spans="1:15" s="187" customFormat="1" ht="19.5" customHeight="1">
      <c r="A39" s="837" t="s">
        <v>245</v>
      </c>
      <c r="B39" s="838"/>
      <c r="C39" s="803"/>
      <c r="D39" s="804"/>
      <c r="E39" s="805"/>
      <c r="F39" s="849"/>
      <c r="G39" s="850"/>
      <c r="H39" s="850"/>
      <c r="I39" s="850"/>
      <c r="J39" s="851"/>
      <c r="K39" s="849"/>
      <c r="L39" s="851"/>
      <c r="M39" s="858"/>
      <c r="N39" s="859"/>
      <c r="O39" s="846"/>
    </row>
    <row r="40" spans="1:15" s="187" customFormat="1" ht="19.5" customHeight="1">
      <c r="A40" s="837"/>
      <c r="B40" s="838"/>
      <c r="C40" s="806"/>
      <c r="D40" s="807"/>
      <c r="E40" s="808"/>
      <c r="F40" s="852"/>
      <c r="G40" s="853"/>
      <c r="H40" s="853"/>
      <c r="I40" s="853"/>
      <c r="J40" s="854"/>
      <c r="K40" s="852"/>
      <c r="L40" s="854"/>
      <c r="M40" s="860"/>
      <c r="N40" s="861"/>
      <c r="O40" s="847"/>
    </row>
    <row r="41" spans="1:15" s="187" customFormat="1" ht="19.5" customHeight="1">
      <c r="A41" s="837"/>
      <c r="B41" s="838"/>
      <c r="C41" s="809"/>
      <c r="D41" s="810"/>
      <c r="E41" s="811"/>
      <c r="F41" s="855"/>
      <c r="G41" s="856"/>
      <c r="H41" s="856"/>
      <c r="I41" s="856"/>
      <c r="J41" s="857"/>
      <c r="K41" s="855"/>
      <c r="L41" s="857"/>
      <c r="M41" s="862"/>
      <c r="N41" s="863"/>
      <c r="O41" s="848"/>
    </row>
    <row r="42" spans="1:15" s="187" customFormat="1" ht="14.25" customHeight="1">
      <c r="B42" s="185"/>
      <c r="C42" s="191"/>
      <c r="D42" s="191"/>
    </row>
    <row r="43" spans="1:15">
      <c r="A43" s="138" t="s">
        <v>246</v>
      </c>
      <c r="B43" s="165"/>
      <c r="C43" s="174"/>
      <c r="D43" s="174"/>
    </row>
    <row r="44" spans="1:15">
      <c r="A44" s="138" t="s">
        <v>535</v>
      </c>
      <c r="B44" s="165"/>
      <c r="C44" s="174"/>
      <c r="D44" s="174"/>
    </row>
    <row r="45" spans="1:15">
      <c r="A45" s="138" t="s">
        <v>461</v>
      </c>
      <c r="B45" s="165"/>
      <c r="C45" s="174"/>
      <c r="D45" s="174"/>
    </row>
    <row r="46" spans="1:15">
      <c r="A46" s="138" t="s">
        <v>536</v>
      </c>
      <c r="B46" s="165"/>
      <c r="C46" s="174"/>
      <c r="D46" s="174"/>
    </row>
    <row r="47" spans="1:15">
      <c r="A47" s="138" t="s">
        <v>462</v>
      </c>
      <c r="B47" s="165"/>
      <c r="C47" s="174"/>
      <c r="D47" s="174"/>
      <c r="H47" s="167"/>
    </row>
    <row r="48" spans="1:15">
      <c r="A48" s="138" t="s">
        <v>463</v>
      </c>
      <c r="B48" s="165"/>
      <c r="C48" s="174"/>
      <c r="D48" s="174"/>
      <c r="H48" s="167"/>
    </row>
    <row r="49" spans="1:7">
      <c r="A49" s="138" t="s">
        <v>464</v>
      </c>
      <c r="B49" s="165"/>
      <c r="C49" s="174"/>
      <c r="D49" s="174"/>
    </row>
    <row r="50" spans="1:7">
      <c r="A50" s="138" t="s">
        <v>782</v>
      </c>
      <c r="B50" s="165"/>
      <c r="C50" s="174"/>
      <c r="D50" s="174"/>
      <c r="G50" s="167"/>
    </row>
    <row r="51" spans="1:7">
      <c r="B51" s="165" t="s">
        <v>783</v>
      </c>
      <c r="C51" s="174"/>
      <c r="D51" s="174"/>
    </row>
    <row r="52" spans="1:7">
      <c r="B52" s="138" t="s">
        <v>784</v>
      </c>
    </row>
  </sheetData>
  <mergeCells count="37">
    <mergeCell ref="A3:O3"/>
    <mergeCell ref="O39:O41"/>
    <mergeCell ref="A39:B41"/>
    <mergeCell ref="F39:J41"/>
    <mergeCell ref="K39:L41"/>
    <mergeCell ref="M39:N41"/>
    <mergeCell ref="C29:E32"/>
    <mergeCell ref="M33:N35"/>
    <mergeCell ref="M36:N38"/>
    <mergeCell ref="A33:B35"/>
    <mergeCell ref="A15:O15"/>
    <mergeCell ref="D19:H22"/>
    <mergeCell ref="D23:H25"/>
    <mergeCell ref="I23:K25"/>
    <mergeCell ref="L23:N25"/>
    <mergeCell ref="A19:C22"/>
    <mergeCell ref="F33:J35"/>
    <mergeCell ref="O33:O35"/>
    <mergeCell ref="O36:O38"/>
    <mergeCell ref="C36:E38"/>
    <mergeCell ref="F36:J38"/>
    <mergeCell ref="C39:E41"/>
    <mergeCell ref="A24:C24"/>
    <mergeCell ref="O19:O22"/>
    <mergeCell ref="O23:O25"/>
    <mergeCell ref="F29:J32"/>
    <mergeCell ref="K31:L32"/>
    <mergeCell ref="I21:K22"/>
    <mergeCell ref="C33:E35"/>
    <mergeCell ref="K33:L35"/>
    <mergeCell ref="K36:L38"/>
    <mergeCell ref="L21:N22"/>
    <mergeCell ref="I19:N20"/>
    <mergeCell ref="O29:O32"/>
    <mergeCell ref="K29:N30"/>
    <mergeCell ref="A36:B38"/>
    <mergeCell ref="M31:N32"/>
  </mergeCells>
  <phoneticPr fontId="3"/>
  <pageMargins left="0.78740157480314965" right="0.19685039370078741" top="0.78740157480314965" bottom="0.78740157480314965" header="0.51181102362204722" footer="0.51181102362204722"/>
  <pageSetup paperSize="9" scale="95" orientation="portrait" blackAndWhite="1" horizontalDpi="200" verticalDpi="200" r:id="rId1"/>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43"/>
  <sheetViews>
    <sheetView view="pageBreakPreview" topLeftCell="A19" zoomScaleNormal="100" zoomScaleSheetLayoutView="100" workbookViewId="0">
      <selection activeCell="E25" sqref="E25"/>
    </sheetView>
  </sheetViews>
  <sheetFormatPr defaultColWidth="5.875" defaultRowHeight="14.25"/>
  <cols>
    <col min="1" max="14" width="5.875" style="138" customWidth="1"/>
    <col min="15" max="15" width="6.75" style="138" customWidth="1"/>
    <col min="16" max="16384" width="5.875" style="138"/>
  </cols>
  <sheetData>
    <row r="1" spans="1:15">
      <c r="O1" s="164" t="s">
        <v>46</v>
      </c>
    </row>
    <row r="3" spans="1:15" ht="28.5">
      <c r="A3" s="656" t="s">
        <v>247</v>
      </c>
      <c r="B3" s="656"/>
      <c r="C3" s="656"/>
      <c r="D3" s="656"/>
      <c r="E3" s="656"/>
      <c r="F3" s="656"/>
      <c r="G3" s="656"/>
      <c r="H3" s="656"/>
      <c r="I3" s="656"/>
      <c r="J3" s="656"/>
      <c r="K3" s="656"/>
      <c r="L3" s="656"/>
      <c r="M3" s="656"/>
      <c r="N3" s="656"/>
      <c r="O3" s="656"/>
    </row>
    <row r="5" spans="1:15">
      <c r="A5" s="138" t="s">
        <v>474</v>
      </c>
      <c r="L5" s="240"/>
      <c r="M5" s="240"/>
      <c r="N5" s="240"/>
    </row>
    <row r="6" spans="1:15">
      <c r="L6" s="240"/>
      <c r="M6" s="240"/>
      <c r="N6" s="240"/>
    </row>
    <row r="7" spans="1:15">
      <c r="B7" s="192" t="s">
        <v>895</v>
      </c>
      <c r="C7" s="192"/>
      <c r="D7" s="192"/>
      <c r="E7" s="170"/>
      <c r="F7" s="170"/>
    </row>
    <row r="9" spans="1:15">
      <c r="B9" s="138" t="str">
        <f>入力シート!C1</f>
        <v>令和8年4月12日執行青森県議会議員南津軽郡選挙区補欠選挙</v>
      </c>
      <c r="J9" s="382"/>
      <c r="K9" s="382"/>
    </row>
    <row r="11" spans="1:15">
      <c r="H11" s="164" t="s">
        <v>59</v>
      </c>
      <c r="J11" s="171">
        <f>入力シート!C7</f>
        <v>0</v>
      </c>
      <c r="K11" s="167"/>
      <c r="L11" s="167">
        <f>入力シート!C9</f>
        <v>0</v>
      </c>
    </row>
    <row r="12" spans="1:15" ht="14.25" customHeight="1">
      <c r="A12" s="140"/>
      <c r="B12" s="140"/>
      <c r="C12" s="140"/>
      <c r="D12" s="140"/>
      <c r="E12" s="140"/>
      <c r="F12" s="229"/>
      <c r="G12" s="140"/>
      <c r="H12" s="140"/>
      <c r="I12" s="140"/>
      <c r="J12" s="140"/>
      <c r="K12" s="140"/>
      <c r="L12" s="140"/>
      <c r="M12" s="140"/>
      <c r="N12" s="140"/>
    </row>
    <row r="13" spans="1:15" ht="14.25" customHeight="1">
      <c r="A13" s="865" t="s">
        <v>108</v>
      </c>
      <c r="B13" s="865"/>
      <c r="C13" s="865"/>
      <c r="D13" s="865"/>
      <c r="E13" s="865"/>
      <c r="F13" s="865"/>
      <c r="G13" s="865"/>
      <c r="H13" s="865"/>
      <c r="I13" s="865"/>
      <c r="J13" s="865"/>
      <c r="K13" s="865"/>
      <c r="L13" s="865"/>
      <c r="M13" s="865"/>
      <c r="N13" s="865"/>
      <c r="O13" s="865"/>
    </row>
    <row r="14" spans="1:15" ht="14.25" customHeight="1">
      <c r="A14" s="230"/>
      <c r="B14" s="230"/>
      <c r="C14" s="230"/>
      <c r="D14" s="230"/>
      <c r="E14" s="230"/>
      <c r="F14" s="230"/>
      <c r="G14" s="230"/>
      <c r="H14" s="230"/>
      <c r="I14" s="230"/>
      <c r="J14" s="230"/>
      <c r="K14" s="230"/>
      <c r="L14" s="230"/>
      <c r="M14" s="230"/>
      <c r="N14" s="230"/>
    </row>
    <row r="15" spans="1:15" ht="24" customHeight="1">
      <c r="A15" s="910" t="s">
        <v>248</v>
      </c>
      <c r="B15" s="911"/>
      <c r="C15" s="911"/>
      <c r="D15" s="911"/>
      <c r="E15" s="912"/>
      <c r="F15" s="241"/>
      <c r="G15" s="922" t="s">
        <v>517</v>
      </c>
      <c r="H15" s="922"/>
      <c r="I15" s="922"/>
      <c r="J15" s="923"/>
      <c r="K15" s="242"/>
      <c r="L15" s="243"/>
      <c r="M15" s="243"/>
      <c r="N15" s="243"/>
      <c r="O15" s="244"/>
    </row>
    <row r="16" spans="1:15" ht="24" customHeight="1">
      <c r="A16" s="913" t="s">
        <v>250</v>
      </c>
      <c r="B16" s="914"/>
      <c r="C16" s="914"/>
      <c r="D16" s="914"/>
      <c r="E16" s="915"/>
      <c r="F16" s="245" t="s">
        <v>537</v>
      </c>
      <c r="G16" s="924"/>
      <c r="H16" s="924"/>
      <c r="I16" s="924"/>
      <c r="J16" s="925"/>
      <c r="K16" s="919" t="s">
        <v>251</v>
      </c>
      <c r="L16" s="920"/>
      <c r="M16" s="920"/>
      <c r="N16" s="920"/>
      <c r="O16" s="921"/>
    </row>
    <row r="17" spans="1:15" ht="24" customHeight="1">
      <c r="A17" s="907" t="s">
        <v>538</v>
      </c>
      <c r="B17" s="908"/>
      <c r="C17" s="908"/>
      <c r="D17" s="908"/>
      <c r="E17" s="909"/>
      <c r="F17" s="246"/>
      <c r="G17" s="926"/>
      <c r="H17" s="926"/>
      <c r="I17" s="926"/>
      <c r="J17" s="927"/>
      <c r="K17" s="246"/>
      <c r="L17" s="247"/>
      <c r="M17" s="247"/>
      <c r="N17" s="247"/>
      <c r="O17" s="248"/>
    </row>
    <row r="18" spans="1:15" ht="24" customHeight="1">
      <c r="A18" s="910" t="s">
        <v>526</v>
      </c>
      <c r="B18" s="911"/>
      <c r="C18" s="911"/>
      <c r="D18" s="911"/>
      <c r="E18" s="912"/>
      <c r="F18" s="870"/>
      <c r="G18" s="871"/>
      <c r="H18" s="871"/>
      <c r="I18" s="871"/>
      <c r="J18" s="871"/>
      <c r="K18" s="871"/>
      <c r="L18" s="871"/>
      <c r="M18" s="871"/>
      <c r="N18" s="871"/>
      <c r="O18" s="872"/>
    </row>
    <row r="19" spans="1:15" ht="24" customHeight="1">
      <c r="A19" s="913" t="s">
        <v>249</v>
      </c>
      <c r="B19" s="914"/>
      <c r="C19" s="914"/>
      <c r="D19" s="914"/>
      <c r="E19" s="915"/>
      <c r="F19" s="873"/>
      <c r="G19" s="874"/>
      <c r="H19" s="874"/>
      <c r="I19" s="874"/>
      <c r="J19" s="874"/>
      <c r="K19" s="874"/>
      <c r="L19" s="874"/>
      <c r="M19" s="874"/>
      <c r="N19" s="874"/>
      <c r="O19" s="875"/>
    </row>
    <row r="20" spans="1:15" ht="24" customHeight="1">
      <c r="A20" s="907" t="s">
        <v>255</v>
      </c>
      <c r="B20" s="908"/>
      <c r="C20" s="908"/>
      <c r="D20" s="908"/>
      <c r="E20" s="909"/>
      <c r="F20" s="876"/>
      <c r="G20" s="877"/>
      <c r="H20" s="877"/>
      <c r="I20" s="877"/>
      <c r="J20" s="877"/>
      <c r="K20" s="877"/>
      <c r="L20" s="877"/>
      <c r="M20" s="877"/>
      <c r="N20" s="877"/>
      <c r="O20" s="878"/>
    </row>
    <row r="21" spans="1:15" ht="24" customHeight="1">
      <c r="A21" s="916" t="s">
        <v>252</v>
      </c>
      <c r="B21" s="917"/>
      <c r="C21" s="917"/>
      <c r="D21" s="918"/>
      <c r="E21" s="916" t="s">
        <v>253</v>
      </c>
      <c r="F21" s="917"/>
      <c r="G21" s="918"/>
      <c r="H21" s="916" t="s">
        <v>254</v>
      </c>
      <c r="I21" s="917"/>
      <c r="J21" s="917"/>
      <c r="K21" s="918"/>
      <c r="L21" s="916" t="s">
        <v>206</v>
      </c>
      <c r="M21" s="917"/>
      <c r="N21" s="917"/>
      <c r="O21" s="918"/>
    </row>
    <row r="22" spans="1:15" ht="24" customHeight="1">
      <c r="A22" s="888"/>
      <c r="B22" s="889"/>
      <c r="C22" s="889"/>
      <c r="D22" s="890"/>
      <c r="E22" s="904" t="s">
        <v>896</v>
      </c>
      <c r="F22" s="905"/>
      <c r="G22" s="906"/>
      <c r="H22" s="928"/>
      <c r="I22" s="929"/>
      <c r="J22" s="929"/>
      <c r="K22" s="249"/>
      <c r="L22" s="937"/>
      <c r="M22" s="700"/>
      <c r="N22" s="700"/>
      <c r="O22" s="701"/>
    </row>
    <row r="23" spans="1:15" ht="24" customHeight="1">
      <c r="A23" s="891"/>
      <c r="B23" s="892"/>
      <c r="C23" s="892"/>
      <c r="D23" s="893"/>
      <c r="E23" s="934" t="s">
        <v>539</v>
      </c>
      <c r="F23" s="935"/>
      <c r="G23" s="936"/>
      <c r="H23" s="900"/>
      <c r="I23" s="901"/>
      <c r="J23" s="901"/>
      <c r="K23" s="250" t="s">
        <v>243</v>
      </c>
      <c r="L23" s="897"/>
      <c r="M23" s="898"/>
      <c r="N23" s="898"/>
      <c r="O23" s="899"/>
    </row>
    <row r="24" spans="1:15" ht="21" customHeight="1">
      <c r="A24" s="894"/>
      <c r="B24" s="895"/>
      <c r="C24" s="895"/>
      <c r="D24" s="896"/>
      <c r="E24" s="931" t="s">
        <v>896</v>
      </c>
      <c r="F24" s="932"/>
      <c r="G24" s="933"/>
      <c r="H24" s="902"/>
      <c r="I24" s="903"/>
      <c r="J24" s="903"/>
      <c r="K24" s="251"/>
      <c r="L24" s="930"/>
      <c r="M24" s="704"/>
      <c r="N24" s="704"/>
      <c r="O24" s="705"/>
    </row>
    <row r="25" spans="1:15">
      <c r="A25" s="252"/>
      <c r="B25" s="252"/>
      <c r="C25" s="252"/>
      <c r="D25" s="252"/>
      <c r="E25" s="252"/>
      <c r="F25" s="252"/>
      <c r="G25" s="252"/>
      <c r="H25" s="252"/>
      <c r="I25" s="252"/>
      <c r="J25" s="252"/>
      <c r="K25" s="252"/>
      <c r="L25" s="252"/>
      <c r="M25" s="252"/>
      <c r="N25" s="252"/>
      <c r="O25" s="252"/>
    </row>
    <row r="26" spans="1:15">
      <c r="A26" s="252" t="s">
        <v>475</v>
      </c>
      <c r="B26" s="252"/>
      <c r="C26" s="252"/>
      <c r="D26" s="252"/>
      <c r="E26" s="252"/>
      <c r="F26" s="252"/>
      <c r="G26" s="252"/>
      <c r="H26" s="252"/>
      <c r="I26" s="252"/>
      <c r="J26" s="252"/>
      <c r="K26" s="252"/>
      <c r="L26" s="252"/>
      <c r="M26" s="252"/>
      <c r="N26" s="252"/>
      <c r="O26" s="252"/>
    </row>
    <row r="27" spans="1:15">
      <c r="A27" s="252" t="s">
        <v>540</v>
      </c>
      <c r="B27" s="252"/>
      <c r="C27" s="252"/>
      <c r="D27" s="252"/>
      <c r="E27" s="252"/>
      <c r="F27" s="252"/>
      <c r="G27" s="252"/>
      <c r="H27" s="252"/>
      <c r="I27" s="252"/>
      <c r="J27" s="252"/>
      <c r="K27" s="252"/>
      <c r="L27" s="252"/>
      <c r="M27" s="252"/>
      <c r="N27" s="252"/>
      <c r="O27" s="252"/>
    </row>
    <row r="28" spans="1:15">
      <c r="A28" s="252" t="s">
        <v>541</v>
      </c>
      <c r="B28" s="252"/>
      <c r="C28" s="252"/>
      <c r="D28" s="252"/>
      <c r="E28" s="252"/>
      <c r="F28" s="252"/>
      <c r="G28" s="252"/>
      <c r="H28" s="252"/>
      <c r="I28" s="252"/>
      <c r="J28" s="252"/>
      <c r="K28" s="252"/>
      <c r="L28" s="252"/>
      <c r="M28" s="252"/>
      <c r="N28" s="252"/>
      <c r="O28" s="252"/>
    </row>
    <row r="29" spans="1:15">
      <c r="A29" s="252" t="s">
        <v>542</v>
      </c>
      <c r="B29" s="252"/>
    </row>
    <row r="30" spans="1:15">
      <c r="A30" s="252" t="s">
        <v>543</v>
      </c>
      <c r="B30" s="252"/>
      <c r="C30" s="252"/>
      <c r="D30" s="252"/>
      <c r="E30" s="252"/>
      <c r="F30" s="252"/>
      <c r="G30" s="252"/>
      <c r="H30" s="252"/>
      <c r="I30" s="252"/>
      <c r="J30" s="252"/>
      <c r="K30" s="252"/>
    </row>
    <row r="31" spans="1:15">
      <c r="A31" s="252" t="s">
        <v>256</v>
      </c>
      <c r="B31" s="252"/>
    </row>
    <row r="32" spans="1:15" s="332" customFormat="1">
      <c r="A32" s="411" t="s">
        <v>729</v>
      </c>
      <c r="B32" s="411"/>
    </row>
    <row r="33" spans="1:2" s="332" customFormat="1">
      <c r="A33" s="411" t="s">
        <v>785</v>
      </c>
      <c r="B33" s="411"/>
    </row>
    <row r="34" spans="1:2">
      <c r="A34" s="252" t="s">
        <v>544</v>
      </c>
    </row>
    <row r="35" spans="1:2">
      <c r="A35" s="252" t="s">
        <v>545</v>
      </c>
    </row>
    <row r="36" spans="1:2">
      <c r="A36" s="252" t="s">
        <v>546</v>
      </c>
    </row>
    <row r="37" spans="1:2">
      <c r="A37" s="252" t="s">
        <v>547</v>
      </c>
    </row>
    <row r="38" spans="1:2">
      <c r="A38" s="252" t="s">
        <v>548</v>
      </c>
    </row>
    <row r="39" spans="1:2">
      <c r="A39" s="252" t="s">
        <v>549</v>
      </c>
    </row>
    <row r="40" spans="1:2">
      <c r="A40" s="252" t="s">
        <v>550</v>
      </c>
    </row>
    <row r="41" spans="1:2">
      <c r="A41" s="252" t="s">
        <v>476</v>
      </c>
    </row>
    <row r="42" spans="1:2">
      <c r="A42" s="252" t="s">
        <v>551</v>
      </c>
    </row>
    <row r="43" spans="1:2">
      <c r="A43" s="252" t="s">
        <v>552</v>
      </c>
    </row>
  </sheetData>
  <mergeCells count="25">
    <mergeCell ref="H22:J22"/>
    <mergeCell ref="A15:E15"/>
    <mergeCell ref="A13:O13"/>
    <mergeCell ref="F18:O20"/>
    <mergeCell ref="L24:O24"/>
    <mergeCell ref="E24:G24"/>
    <mergeCell ref="E23:G23"/>
    <mergeCell ref="E21:G21"/>
    <mergeCell ref="L22:O22"/>
    <mergeCell ref="A22:D24"/>
    <mergeCell ref="L23:O23"/>
    <mergeCell ref="H23:J23"/>
    <mergeCell ref="H24:J24"/>
    <mergeCell ref="A3:O3"/>
    <mergeCell ref="E22:G22"/>
    <mergeCell ref="A17:E17"/>
    <mergeCell ref="A18:E18"/>
    <mergeCell ref="A19:E19"/>
    <mergeCell ref="A16:E16"/>
    <mergeCell ref="H21:K21"/>
    <mergeCell ref="K16:O16"/>
    <mergeCell ref="L21:O21"/>
    <mergeCell ref="A21:D21"/>
    <mergeCell ref="A20:E20"/>
    <mergeCell ref="G15:J17"/>
  </mergeCells>
  <phoneticPr fontId="3"/>
  <pageMargins left="0.98425196850393704" right="0.55118110236220474" top="0.78740157480314965" bottom="0.78740157480314965" header="0.51181102362204722" footer="0.51181102362204722"/>
  <pageSetup paperSize="9" scale="94" orientation="portrait" blackAndWhite="1" horizontalDpi="200" verticalDpi="200"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49"/>
  <sheetViews>
    <sheetView view="pageBreakPreview" topLeftCell="A13" zoomScaleNormal="100" zoomScaleSheetLayoutView="100" workbookViewId="0">
      <selection activeCell="I16" sqref="I16"/>
    </sheetView>
  </sheetViews>
  <sheetFormatPr defaultColWidth="5.875" defaultRowHeight="14.25"/>
  <cols>
    <col min="1" max="14" width="5.875" style="138" customWidth="1"/>
    <col min="15" max="15" width="6.75" style="138" customWidth="1"/>
    <col min="16" max="16384" width="5.875" style="138"/>
  </cols>
  <sheetData>
    <row r="1" spans="1:15">
      <c r="O1" s="164" t="s">
        <v>50</v>
      </c>
    </row>
    <row r="3" spans="1:15" ht="28.5">
      <c r="A3" s="656" t="s">
        <v>257</v>
      </c>
      <c r="B3" s="656"/>
      <c r="C3" s="656"/>
      <c r="D3" s="656"/>
      <c r="E3" s="656"/>
      <c r="F3" s="656"/>
      <c r="G3" s="656"/>
      <c r="H3" s="656"/>
      <c r="I3" s="656"/>
      <c r="J3" s="656"/>
      <c r="K3" s="656"/>
      <c r="L3" s="656"/>
      <c r="M3" s="656"/>
      <c r="N3" s="656"/>
      <c r="O3" s="656"/>
    </row>
    <row r="4" spans="1:15">
      <c r="A4" s="662" t="s">
        <v>258</v>
      </c>
      <c r="B4" s="662"/>
      <c r="C4" s="662"/>
      <c r="D4" s="662"/>
      <c r="E4" s="662"/>
      <c r="F4" s="662"/>
      <c r="G4" s="662"/>
      <c r="H4" s="662"/>
      <c r="I4" s="662"/>
      <c r="J4" s="662"/>
      <c r="K4" s="662"/>
      <c r="L4" s="662"/>
      <c r="M4" s="662"/>
      <c r="N4" s="662"/>
      <c r="O4" s="662"/>
    </row>
    <row r="5" spans="1:15">
      <c r="K5" s="959" t="s">
        <v>897</v>
      </c>
      <c r="L5" s="959"/>
      <c r="M5" s="959"/>
      <c r="N5" s="959"/>
      <c r="O5" s="959"/>
    </row>
    <row r="6" spans="1:15">
      <c r="L6" s="240"/>
      <c r="M6" s="240"/>
      <c r="N6" s="240"/>
    </row>
    <row r="7" spans="1:15" ht="21" customHeight="1">
      <c r="A7" s="138" t="s">
        <v>259</v>
      </c>
      <c r="B7" s="240"/>
      <c r="C7" s="240"/>
      <c r="D7" s="240"/>
    </row>
    <row r="8" spans="1:15">
      <c r="B8" s="240"/>
      <c r="C8" s="240"/>
      <c r="D8" s="240"/>
    </row>
    <row r="9" spans="1:15" ht="21" customHeight="1">
      <c r="B9" s="240"/>
      <c r="C9" s="240"/>
      <c r="D9" s="240"/>
      <c r="E9" s="138" t="s">
        <v>456</v>
      </c>
      <c r="I9" s="957"/>
      <c r="J9" s="957"/>
      <c r="K9" s="957"/>
      <c r="L9" s="957"/>
      <c r="M9" s="957"/>
      <c r="N9" s="957"/>
    </row>
    <row r="10" spans="1:15" ht="21" customHeight="1">
      <c r="B10" s="240"/>
      <c r="C10" s="240"/>
      <c r="D10" s="240"/>
      <c r="E10" s="138" t="s">
        <v>457</v>
      </c>
      <c r="I10" s="957"/>
      <c r="J10" s="957"/>
      <c r="K10" s="957"/>
      <c r="L10" s="957"/>
      <c r="M10" s="957"/>
      <c r="N10" s="957"/>
      <c r="O10" s="164"/>
    </row>
    <row r="11" spans="1:15" ht="21" customHeight="1">
      <c r="B11" s="240"/>
      <c r="C11" s="240"/>
      <c r="D11" s="240"/>
      <c r="E11" s="138" t="s">
        <v>458</v>
      </c>
      <c r="G11" s="182"/>
      <c r="H11" s="182"/>
      <c r="I11" s="957"/>
      <c r="J11" s="957"/>
      <c r="K11" s="957"/>
      <c r="L11" s="957"/>
      <c r="M11" s="957"/>
      <c r="N11" s="957"/>
    </row>
    <row r="12" spans="1:15" ht="21" customHeight="1">
      <c r="B12" s="240"/>
      <c r="C12" s="240"/>
      <c r="D12" s="240"/>
      <c r="E12" s="138" t="s">
        <v>260</v>
      </c>
      <c r="G12" s="182"/>
      <c r="H12" s="182"/>
      <c r="I12" s="956"/>
      <c r="J12" s="956"/>
      <c r="K12" s="956"/>
      <c r="L12" s="956"/>
      <c r="M12" s="956"/>
      <c r="N12" s="956"/>
    </row>
    <row r="13" spans="1:15">
      <c r="B13" s="240"/>
      <c r="C13" s="240"/>
      <c r="D13" s="240"/>
    </row>
    <row r="14" spans="1:15">
      <c r="A14" s="138" t="s">
        <v>471</v>
      </c>
      <c r="B14" s="240"/>
      <c r="C14" s="240"/>
      <c r="D14" s="240"/>
    </row>
    <row r="15" spans="1:15">
      <c r="A15" s="138" t="s">
        <v>493</v>
      </c>
      <c r="B15" s="240"/>
      <c r="C15" s="240"/>
      <c r="D15" s="240"/>
    </row>
    <row r="16" spans="1:15">
      <c r="B16" s="240"/>
      <c r="C16" s="240"/>
      <c r="D16" s="240"/>
    </row>
    <row r="17" spans="1:15">
      <c r="A17" s="865" t="s">
        <v>108</v>
      </c>
      <c r="B17" s="865"/>
      <c r="C17" s="865"/>
      <c r="D17" s="865"/>
      <c r="E17" s="865"/>
      <c r="F17" s="865"/>
      <c r="G17" s="865"/>
      <c r="H17" s="865"/>
      <c r="I17" s="865"/>
      <c r="J17" s="865"/>
      <c r="K17" s="865"/>
      <c r="L17" s="865"/>
      <c r="M17" s="865"/>
      <c r="N17" s="865"/>
      <c r="O17" s="865"/>
    </row>
    <row r="18" spans="1:15">
      <c r="B18" s="240"/>
      <c r="C18" s="240"/>
      <c r="D18" s="240"/>
    </row>
    <row r="19" spans="1:15" ht="26.25" customHeight="1">
      <c r="A19" s="138" t="s">
        <v>261</v>
      </c>
      <c r="B19" s="240"/>
      <c r="C19" s="240"/>
      <c r="D19" s="958">
        <f>公営3内訳1!R18</f>
        <v>0</v>
      </c>
      <c r="E19" s="958"/>
      <c r="F19" s="958"/>
      <c r="G19" s="138" t="s">
        <v>243</v>
      </c>
    </row>
    <row r="20" spans="1:15">
      <c r="B20" s="240"/>
      <c r="C20" s="240"/>
      <c r="D20" s="240"/>
    </row>
    <row r="21" spans="1:15" ht="21" customHeight="1">
      <c r="A21" s="138" t="s">
        <v>262</v>
      </c>
      <c r="B21" s="240"/>
      <c r="C21" s="240"/>
      <c r="D21" s="240"/>
    </row>
    <row r="22" spans="1:15" ht="21" customHeight="1">
      <c r="A22" s="138" t="s">
        <v>263</v>
      </c>
      <c r="B22" s="240"/>
      <c r="C22" s="240"/>
      <c r="D22" s="240"/>
    </row>
    <row r="24" spans="1:15" ht="21" customHeight="1">
      <c r="A24" s="253" t="s">
        <v>553</v>
      </c>
      <c r="B24" s="138" t="str">
        <f>入力シート!C1</f>
        <v>令和8年4月12日執行青森県議会議員南津軽郡選挙区補欠選挙</v>
      </c>
      <c r="J24" s="382"/>
      <c r="K24" s="382"/>
      <c r="L24" s="382"/>
    </row>
    <row r="26" spans="1:15" ht="21" customHeight="1">
      <c r="A26" s="138" t="s">
        <v>264</v>
      </c>
      <c r="E26" s="171">
        <f>入力シート!C7</f>
        <v>0</v>
      </c>
      <c r="F26" s="167"/>
      <c r="G26" s="167">
        <f>入力シート!C9</f>
        <v>0</v>
      </c>
    </row>
    <row r="27" spans="1:15" ht="14.25" customHeight="1">
      <c r="A27" s="140"/>
      <c r="B27" s="140"/>
      <c r="C27" s="140"/>
      <c r="D27" s="140"/>
      <c r="E27" s="140"/>
      <c r="F27" s="229"/>
      <c r="G27" s="140"/>
      <c r="H27" s="140"/>
      <c r="I27" s="140"/>
      <c r="J27" s="140"/>
      <c r="K27" s="140"/>
      <c r="L27" s="140"/>
      <c r="M27" s="140"/>
      <c r="N27" s="140"/>
    </row>
    <row r="28" spans="1:15" ht="21" customHeight="1">
      <c r="A28" s="140" t="s">
        <v>448</v>
      </c>
      <c r="B28" s="140"/>
      <c r="C28" s="140"/>
      <c r="D28" s="140"/>
      <c r="E28" s="254"/>
      <c r="F28" s="255"/>
      <c r="G28" s="158"/>
      <c r="H28" s="158"/>
      <c r="I28" s="254"/>
      <c r="J28" s="158"/>
      <c r="K28" s="158"/>
      <c r="L28" s="140"/>
      <c r="M28" s="140"/>
      <c r="N28" s="140"/>
    </row>
    <row r="29" spans="1:15" ht="23.25" customHeight="1">
      <c r="A29" s="140"/>
      <c r="B29" s="665" t="s">
        <v>449</v>
      </c>
      <c r="C29" s="666"/>
      <c r="D29" s="667"/>
      <c r="E29" s="939"/>
      <c r="F29" s="940"/>
      <c r="G29" s="940"/>
      <c r="H29" s="941"/>
      <c r="I29" s="954" t="s">
        <v>453</v>
      </c>
      <c r="J29" s="955"/>
      <c r="K29" s="939"/>
      <c r="L29" s="940"/>
      <c r="M29" s="940"/>
      <c r="N29" s="941"/>
    </row>
    <row r="30" spans="1:15" ht="23.25" customHeight="1">
      <c r="A30" s="140"/>
      <c r="B30" s="665" t="s">
        <v>450</v>
      </c>
      <c r="C30" s="666"/>
      <c r="D30" s="667"/>
      <c r="E30" s="951"/>
      <c r="F30" s="952"/>
      <c r="G30" s="952"/>
      <c r="H30" s="953"/>
      <c r="I30" s="954" t="s">
        <v>454</v>
      </c>
      <c r="J30" s="955"/>
      <c r="K30" s="951"/>
      <c r="L30" s="952"/>
      <c r="M30" s="952"/>
      <c r="N30" s="953"/>
    </row>
    <row r="31" spans="1:15" ht="23.25" customHeight="1">
      <c r="A31" s="140"/>
      <c r="B31" s="665" t="s">
        <v>451</v>
      </c>
      <c r="C31" s="666"/>
      <c r="D31" s="667"/>
      <c r="E31" s="939"/>
      <c r="F31" s="940"/>
      <c r="G31" s="940"/>
      <c r="H31" s="941"/>
      <c r="I31" s="954" t="s">
        <v>455</v>
      </c>
      <c r="J31" s="955"/>
      <c r="K31" s="951"/>
      <c r="L31" s="952"/>
      <c r="M31" s="952"/>
      <c r="N31" s="953"/>
    </row>
    <row r="32" spans="1:15" ht="23.25" customHeight="1">
      <c r="A32" s="140"/>
      <c r="B32" s="679" t="s">
        <v>554</v>
      </c>
      <c r="C32" s="680"/>
      <c r="D32" s="681"/>
      <c r="E32" s="942"/>
      <c r="F32" s="943"/>
      <c r="G32" s="943"/>
      <c r="H32" s="943"/>
      <c r="I32" s="943"/>
      <c r="J32" s="943"/>
      <c r="K32" s="943"/>
      <c r="L32" s="943"/>
      <c r="M32" s="943"/>
      <c r="N32" s="944"/>
    </row>
    <row r="33" spans="1:15" ht="23.25" customHeight="1">
      <c r="A33" s="140"/>
      <c r="B33" s="945" t="s">
        <v>452</v>
      </c>
      <c r="C33" s="946"/>
      <c r="D33" s="947"/>
      <c r="E33" s="948"/>
      <c r="F33" s="949"/>
      <c r="G33" s="949"/>
      <c r="H33" s="949"/>
      <c r="I33" s="949"/>
      <c r="J33" s="949"/>
      <c r="K33" s="949"/>
      <c r="L33" s="949"/>
      <c r="M33" s="949"/>
      <c r="N33" s="950"/>
    </row>
    <row r="34" spans="1:15" ht="14.25" customHeight="1">
      <c r="A34" s="140"/>
      <c r="B34" s="140"/>
      <c r="C34" s="140"/>
      <c r="D34" s="140"/>
      <c r="E34" s="254"/>
      <c r="F34" s="255"/>
      <c r="G34" s="158"/>
      <c r="H34" s="158"/>
      <c r="I34" s="158"/>
      <c r="J34" s="158"/>
      <c r="K34" s="158"/>
      <c r="L34" s="140"/>
      <c r="M34" s="140"/>
      <c r="N34" s="140"/>
    </row>
    <row r="35" spans="1:15" ht="14.25" customHeight="1">
      <c r="A35" s="140" t="s">
        <v>555</v>
      </c>
      <c r="B35" s="140"/>
      <c r="C35" s="140"/>
      <c r="D35" s="140"/>
      <c r="E35" s="140"/>
      <c r="F35" s="229"/>
      <c r="G35" s="140"/>
      <c r="H35" s="140"/>
      <c r="I35" s="140"/>
      <c r="J35" s="140"/>
      <c r="K35" s="140"/>
      <c r="L35" s="140"/>
      <c r="M35" s="140"/>
      <c r="N35" s="140"/>
    </row>
    <row r="36" spans="1:15" ht="14.25" customHeight="1">
      <c r="A36" s="138" t="s">
        <v>496</v>
      </c>
      <c r="B36" s="140"/>
      <c r="C36" s="140"/>
      <c r="D36" s="140"/>
      <c r="E36" s="140"/>
      <c r="F36" s="229"/>
      <c r="G36" s="140"/>
      <c r="H36" s="140"/>
      <c r="I36" s="140"/>
      <c r="J36" s="140"/>
      <c r="K36" s="140"/>
      <c r="L36" s="140"/>
      <c r="M36" s="140"/>
      <c r="N36" s="140"/>
    </row>
    <row r="37" spans="1:15" ht="14.25" customHeight="1">
      <c r="A37" s="138" t="s">
        <v>556</v>
      </c>
      <c r="B37" s="230"/>
      <c r="C37" s="230"/>
      <c r="D37" s="230"/>
      <c r="E37" s="230"/>
      <c r="F37" s="230"/>
      <c r="G37" s="230"/>
      <c r="H37" s="230"/>
      <c r="I37" s="230"/>
      <c r="J37" s="230"/>
      <c r="K37" s="230"/>
      <c r="L37" s="230"/>
      <c r="M37" s="230"/>
      <c r="N37" s="230"/>
      <c r="O37" s="230"/>
    </row>
    <row r="38" spans="1:15" ht="14.25" customHeight="1">
      <c r="A38" s="138" t="s">
        <v>557</v>
      </c>
    </row>
    <row r="39" spans="1:15">
      <c r="A39" s="138" t="s">
        <v>558</v>
      </c>
    </row>
    <row r="40" spans="1:15">
      <c r="A40" s="138" t="s">
        <v>559</v>
      </c>
    </row>
    <row r="41" spans="1:15">
      <c r="A41" s="140" t="s">
        <v>265</v>
      </c>
    </row>
    <row r="42" spans="1:15">
      <c r="A42" s="138" t="s">
        <v>494</v>
      </c>
    </row>
    <row r="43" spans="1:15">
      <c r="A43" s="138" t="s">
        <v>495</v>
      </c>
    </row>
    <row r="44" spans="1:15">
      <c r="A44" s="138" t="s">
        <v>786</v>
      </c>
    </row>
    <row r="45" spans="1:15">
      <c r="A45" s="138" t="s">
        <v>787</v>
      </c>
    </row>
    <row r="46" spans="1:15">
      <c r="A46" s="138" t="s">
        <v>788</v>
      </c>
    </row>
    <row r="47" spans="1:15">
      <c r="A47" s="138" t="s">
        <v>789</v>
      </c>
      <c r="H47" s="484"/>
      <c r="I47" s="484"/>
    </row>
    <row r="49" spans="8:9">
      <c r="H49" s="938"/>
      <c r="I49" s="938"/>
    </row>
  </sheetData>
  <mergeCells count="24">
    <mergeCell ref="A3:O3"/>
    <mergeCell ref="A4:O4"/>
    <mergeCell ref="A17:O17"/>
    <mergeCell ref="K5:O5"/>
    <mergeCell ref="B29:D29"/>
    <mergeCell ref="I12:N12"/>
    <mergeCell ref="I9:N11"/>
    <mergeCell ref="D19:F19"/>
    <mergeCell ref="B31:D31"/>
    <mergeCell ref="K29:N29"/>
    <mergeCell ref="H49:I49"/>
    <mergeCell ref="E29:H29"/>
    <mergeCell ref="B32:D32"/>
    <mergeCell ref="E32:N32"/>
    <mergeCell ref="B33:D33"/>
    <mergeCell ref="E33:N33"/>
    <mergeCell ref="B30:D30"/>
    <mergeCell ref="E30:H30"/>
    <mergeCell ref="I30:J30"/>
    <mergeCell ref="K30:N30"/>
    <mergeCell ref="I31:J31"/>
    <mergeCell ref="K31:N31"/>
    <mergeCell ref="E31:H31"/>
    <mergeCell ref="I29:J29"/>
  </mergeCells>
  <phoneticPr fontId="3"/>
  <pageMargins left="0.78740157480314965" right="0.35433070866141736" top="0.59055118110236227" bottom="0.59055118110236227" header="0.51181102362204722" footer="0.51181102362204722"/>
  <pageSetup paperSize="9" orientation="portrait" blackAndWhite="1" horizontalDpi="200" verticalDpi="200" r:id="rId1"/>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T20"/>
  <sheetViews>
    <sheetView view="pageBreakPreview" zoomScaleNormal="100" zoomScaleSheetLayoutView="100" workbookViewId="0">
      <selection activeCell="Z13" sqref="Z13"/>
    </sheetView>
  </sheetViews>
  <sheetFormatPr defaultColWidth="5.875" defaultRowHeight="13.5"/>
  <cols>
    <col min="1" max="3" width="5.875" customWidth="1"/>
    <col min="4" max="4" width="3.5" bestFit="1" customWidth="1"/>
    <col min="5" max="5" width="7.5" bestFit="1" customWidth="1"/>
    <col min="6" max="6" width="5.625" customWidth="1"/>
    <col min="7" max="7" width="3.5" bestFit="1" customWidth="1"/>
    <col min="8" max="8" width="3.75" customWidth="1"/>
    <col min="9" max="10" width="4.125" customWidth="1"/>
    <col min="11" max="11" width="9.375" customWidth="1"/>
    <col min="12" max="12" width="3.5" customWidth="1"/>
    <col min="13" max="14" width="3.75" customWidth="1"/>
    <col min="15" max="15" width="3.5" customWidth="1"/>
    <col min="16" max="17" width="4.125" customWidth="1"/>
    <col min="18" max="18" width="8.625" bestFit="1" customWidth="1"/>
    <col min="19" max="19" width="3.5" bestFit="1" customWidth="1"/>
    <col min="20" max="20" width="8" customWidth="1"/>
    <col min="24" max="24" width="8.5" bestFit="1" customWidth="1"/>
  </cols>
  <sheetData>
    <row r="1" spans="1:20" ht="14.25">
      <c r="A1" s="1"/>
      <c r="B1" s="1"/>
      <c r="C1" s="1"/>
      <c r="D1" s="1"/>
      <c r="E1" s="1"/>
      <c r="F1" s="1"/>
      <c r="G1" s="1"/>
      <c r="H1" s="1"/>
      <c r="I1" s="1"/>
      <c r="J1" s="1"/>
      <c r="K1" s="1"/>
      <c r="L1" s="1"/>
      <c r="M1" s="1"/>
      <c r="N1" s="1"/>
      <c r="O1" s="1"/>
      <c r="P1" s="1"/>
      <c r="Q1" s="1"/>
      <c r="R1" s="1"/>
      <c r="S1" s="1"/>
      <c r="T1" s="2" t="s">
        <v>266</v>
      </c>
    </row>
    <row r="2" spans="1:20" ht="14.25">
      <c r="A2" s="1"/>
      <c r="B2" s="1"/>
      <c r="C2" s="1"/>
      <c r="D2" s="1"/>
      <c r="E2" s="1"/>
      <c r="F2" s="1"/>
      <c r="G2" s="1"/>
      <c r="H2" s="1"/>
      <c r="I2" s="1"/>
      <c r="J2" s="1"/>
      <c r="K2" s="1"/>
      <c r="L2" s="1"/>
      <c r="M2" s="1"/>
      <c r="N2" s="1"/>
      <c r="O2" s="1"/>
      <c r="P2" s="1"/>
      <c r="Q2" s="1"/>
      <c r="R2" s="1"/>
      <c r="S2" s="1"/>
      <c r="T2" s="1"/>
    </row>
    <row r="3" spans="1:20" ht="39" customHeight="1">
      <c r="A3" s="964" t="s">
        <v>267</v>
      </c>
      <c r="B3" s="964"/>
      <c r="C3" s="964"/>
      <c r="D3" s="964"/>
      <c r="E3" s="964"/>
      <c r="F3" s="964"/>
      <c r="G3" s="964"/>
      <c r="H3" s="964"/>
      <c r="I3" s="964"/>
      <c r="J3" s="964"/>
      <c r="K3" s="964"/>
      <c r="L3" s="964"/>
      <c r="M3" s="964"/>
      <c r="N3" s="964"/>
      <c r="O3" s="964"/>
      <c r="P3" s="964"/>
      <c r="Q3" s="964"/>
      <c r="R3" s="964"/>
      <c r="S3" s="964"/>
      <c r="T3" s="964"/>
    </row>
    <row r="4" spans="1:20" ht="14.25">
      <c r="A4" s="965" t="s">
        <v>268</v>
      </c>
      <c r="B4" s="965"/>
      <c r="C4" s="965"/>
      <c r="D4" s="965"/>
      <c r="E4" s="965"/>
      <c r="F4" s="965"/>
      <c r="G4" s="965"/>
      <c r="H4" s="965"/>
      <c r="I4" s="965"/>
      <c r="J4" s="965"/>
      <c r="K4" s="965"/>
      <c r="L4" s="965"/>
      <c r="M4" s="965"/>
      <c r="N4" s="965"/>
      <c r="O4" s="965"/>
      <c r="P4" s="965"/>
      <c r="Q4" s="965"/>
      <c r="R4" s="965"/>
      <c r="S4" s="965"/>
      <c r="T4" s="965"/>
    </row>
    <row r="5" spans="1:20" ht="14.25">
      <c r="A5" s="1"/>
      <c r="B5" s="1"/>
      <c r="C5" s="1"/>
      <c r="D5" s="1"/>
      <c r="E5" s="1"/>
      <c r="F5" s="1"/>
      <c r="G5" s="1"/>
      <c r="H5" s="1"/>
      <c r="I5" s="1"/>
      <c r="J5" s="1"/>
      <c r="K5" s="1"/>
      <c r="L5" s="1"/>
      <c r="M5" s="1"/>
      <c r="N5" s="1"/>
      <c r="O5" s="1"/>
      <c r="P5" s="1"/>
      <c r="Q5" s="1"/>
      <c r="R5" s="1"/>
      <c r="S5" s="1"/>
      <c r="T5" s="1"/>
    </row>
    <row r="6" spans="1:20" ht="14.25">
      <c r="A6" s="1"/>
      <c r="B6" s="1"/>
      <c r="C6" s="1"/>
      <c r="D6" s="1"/>
      <c r="E6" s="1"/>
      <c r="F6" s="1"/>
      <c r="G6" s="1"/>
      <c r="H6" s="1"/>
      <c r="I6" s="1"/>
      <c r="J6" s="1"/>
      <c r="K6" s="1"/>
      <c r="L6" s="1"/>
      <c r="M6" s="1"/>
      <c r="N6" s="1"/>
      <c r="O6" s="1"/>
      <c r="P6" s="1"/>
      <c r="Q6" s="1"/>
      <c r="R6" s="1"/>
      <c r="S6" s="1"/>
      <c r="T6" s="1"/>
    </row>
    <row r="7" spans="1:20" ht="39" customHeight="1">
      <c r="A7" s="969" t="s">
        <v>269</v>
      </c>
      <c r="B7" s="970"/>
      <c r="C7" s="971"/>
      <c r="D7" s="966" t="s">
        <v>273</v>
      </c>
      <c r="E7" s="967"/>
      <c r="F7" s="967"/>
      <c r="G7" s="967"/>
      <c r="H7" s="967"/>
      <c r="I7" s="967"/>
      <c r="J7" s="968"/>
      <c r="K7" s="966" t="s">
        <v>270</v>
      </c>
      <c r="L7" s="967"/>
      <c r="M7" s="967"/>
      <c r="N7" s="967"/>
      <c r="O7" s="967"/>
      <c r="P7" s="967"/>
      <c r="Q7" s="968"/>
      <c r="R7" s="969" t="s">
        <v>271</v>
      </c>
      <c r="S7" s="972"/>
      <c r="T7" s="87" t="s">
        <v>206</v>
      </c>
    </row>
    <row r="8" spans="1:20">
      <c r="A8" s="80"/>
      <c r="B8" s="81"/>
      <c r="C8" s="82"/>
      <c r="D8" s="80"/>
      <c r="E8" s="30" t="s">
        <v>243</v>
      </c>
      <c r="F8" s="81"/>
      <c r="G8" s="86" t="s">
        <v>502</v>
      </c>
      <c r="H8" s="81"/>
      <c r="J8" s="29" t="s">
        <v>243</v>
      </c>
      <c r="K8" s="30"/>
      <c r="L8" s="30" t="s">
        <v>243</v>
      </c>
      <c r="M8" s="81"/>
      <c r="N8" s="86" t="s">
        <v>502</v>
      </c>
      <c r="O8" s="81"/>
      <c r="P8" s="86"/>
      <c r="Q8" s="86" t="s">
        <v>243</v>
      </c>
      <c r="R8" s="80"/>
      <c r="S8" s="82"/>
      <c r="T8" s="87"/>
    </row>
    <row r="9" spans="1:20" ht="27" customHeight="1">
      <c r="A9" s="976" t="s">
        <v>896</v>
      </c>
      <c r="B9" s="977"/>
      <c r="C9" s="978"/>
      <c r="D9" s="11" t="s">
        <v>272</v>
      </c>
      <c r="E9" s="89"/>
      <c r="F9" s="33" t="s">
        <v>501</v>
      </c>
      <c r="G9" s="12">
        <v>1</v>
      </c>
      <c r="H9" s="33" t="s">
        <v>503</v>
      </c>
      <c r="I9" s="981">
        <f>E9*G9</f>
        <v>0</v>
      </c>
      <c r="J9" s="982"/>
      <c r="K9" s="979">
        <v>64500</v>
      </c>
      <c r="L9" s="980"/>
      <c r="M9" s="31" t="s">
        <v>504</v>
      </c>
      <c r="N9" s="100">
        <v>1</v>
      </c>
      <c r="O9" s="33" t="s">
        <v>503</v>
      </c>
      <c r="P9" s="981">
        <f>K9*N9</f>
        <v>64500</v>
      </c>
      <c r="Q9" s="982"/>
      <c r="R9" s="90">
        <f>IF(((I9)&gt;=(P9)),P9,I9)</f>
        <v>0</v>
      </c>
      <c r="S9" s="13" t="s">
        <v>243</v>
      </c>
      <c r="T9" s="26"/>
    </row>
    <row r="10" spans="1:20" ht="39" customHeight="1">
      <c r="A10" s="973" t="s">
        <v>898</v>
      </c>
      <c r="B10" s="974"/>
      <c r="C10" s="975"/>
      <c r="D10" s="14" t="s">
        <v>272</v>
      </c>
      <c r="E10" s="20"/>
      <c r="F10" s="23" t="s">
        <v>501</v>
      </c>
      <c r="G10" s="15">
        <v>1</v>
      </c>
      <c r="H10" s="23" t="s">
        <v>503</v>
      </c>
      <c r="I10" s="981">
        <f>E10*G10</f>
        <v>0</v>
      </c>
      <c r="J10" s="982"/>
      <c r="K10" s="979">
        <v>64500</v>
      </c>
      <c r="L10" s="980"/>
      <c r="M10" s="83" t="s">
        <v>504</v>
      </c>
      <c r="N10" s="101">
        <v>1</v>
      </c>
      <c r="O10" s="23" t="s">
        <v>503</v>
      </c>
      <c r="P10" s="981">
        <f t="shared" ref="P10:P17" si="0">K10*N10</f>
        <v>64500</v>
      </c>
      <c r="Q10" s="982"/>
      <c r="R10" s="90">
        <f t="shared" ref="R10:R17" si="1">IF(((I10)&gt;=(P10)),P10,I10)</f>
        <v>0</v>
      </c>
      <c r="S10" s="16" t="s">
        <v>243</v>
      </c>
      <c r="T10" s="17"/>
    </row>
    <row r="11" spans="1:20" ht="39" customHeight="1">
      <c r="A11" s="973" t="s">
        <v>898</v>
      </c>
      <c r="B11" s="974"/>
      <c r="C11" s="975"/>
      <c r="D11" s="14" t="s">
        <v>272</v>
      </c>
      <c r="E11" s="20"/>
      <c r="F11" s="23" t="s">
        <v>501</v>
      </c>
      <c r="G11" s="15">
        <v>1</v>
      </c>
      <c r="H11" s="23" t="s">
        <v>503</v>
      </c>
      <c r="I11" s="981">
        <f t="shared" ref="I11:I17" si="2">E11*G11</f>
        <v>0</v>
      </c>
      <c r="J11" s="982"/>
      <c r="K11" s="979">
        <v>64500</v>
      </c>
      <c r="L11" s="980"/>
      <c r="M11" s="83" t="s">
        <v>504</v>
      </c>
      <c r="N11" s="101">
        <v>1</v>
      </c>
      <c r="O11" s="23" t="s">
        <v>503</v>
      </c>
      <c r="P11" s="981">
        <f t="shared" si="0"/>
        <v>64500</v>
      </c>
      <c r="Q11" s="982"/>
      <c r="R11" s="90">
        <f t="shared" si="1"/>
        <v>0</v>
      </c>
      <c r="S11" s="16" t="s">
        <v>243</v>
      </c>
      <c r="T11" s="17"/>
    </row>
    <row r="12" spans="1:20" ht="39" customHeight="1">
      <c r="A12" s="973" t="s">
        <v>898</v>
      </c>
      <c r="B12" s="974"/>
      <c r="C12" s="975"/>
      <c r="D12" s="14" t="s">
        <v>272</v>
      </c>
      <c r="E12" s="20"/>
      <c r="F12" s="23" t="s">
        <v>501</v>
      </c>
      <c r="G12" s="15">
        <v>1</v>
      </c>
      <c r="H12" s="23" t="s">
        <v>503</v>
      </c>
      <c r="I12" s="981">
        <f t="shared" si="2"/>
        <v>0</v>
      </c>
      <c r="J12" s="982"/>
      <c r="K12" s="979">
        <v>64500</v>
      </c>
      <c r="L12" s="980"/>
      <c r="M12" s="83" t="s">
        <v>504</v>
      </c>
      <c r="N12" s="101">
        <v>1</v>
      </c>
      <c r="O12" s="23" t="s">
        <v>503</v>
      </c>
      <c r="P12" s="981">
        <f t="shared" si="0"/>
        <v>64500</v>
      </c>
      <c r="Q12" s="982"/>
      <c r="R12" s="90">
        <f t="shared" si="1"/>
        <v>0</v>
      </c>
      <c r="S12" s="16" t="s">
        <v>243</v>
      </c>
      <c r="T12" s="17"/>
    </row>
    <row r="13" spans="1:20" ht="39" customHeight="1">
      <c r="A13" s="973" t="s">
        <v>898</v>
      </c>
      <c r="B13" s="974"/>
      <c r="C13" s="975"/>
      <c r="D13" s="14" t="s">
        <v>272</v>
      </c>
      <c r="E13" s="20"/>
      <c r="F13" s="23" t="s">
        <v>501</v>
      </c>
      <c r="G13" s="15">
        <v>1</v>
      </c>
      <c r="H13" s="23" t="s">
        <v>503</v>
      </c>
      <c r="I13" s="981">
        <f t="shared" si="2"/>
        <v>0</v>
      </c>
      <c r="J13" s="982"/>
      <c r="K13" s="979">
        <v>64500</v>
      </c>
      <c r="L13" s="980"/>
      <c r="M13" s="83" t="s">
        <v>504</v>
      </c>
      <c r="N13" s="101">
        <v>1</v>
      </c>
      <c r="O13" s="23" t="s">
        <v>503</v>
      </c>
      <c r="P13" s="981">
        <f t="shared" si="0"/>
        <v>64500</v>
      </c>
      <c r="Q13" s="982"/>
      <c r="R13" s="90">
        <f t="shared" si="1"/>
        <v>0</v>
      </c>
      <c r="S13" s="16" t="s">
        <v>243</v>
      </c>
      <c r="T13" s="17"/>
    </row>
    <row r="14" spans="1:20" ht="39" customHeight="1">
      <c r="A14" s="973" t="s">
        <v>898</v>
      </c>
      <c r="B14" s="974"/>
      <c r="C14" s="975"/>
      <c r="D14" s="14" t="s">
        <v>272</v>
      </c>
      <c r="E14" s="20"/>
      <c r="F14" s="23" t="s">
        <v>501</v>
      </c>
      <c r="G14" s="15">
        <v>1</v>
      </c>
      <c r="H14" s="23" t="s">
        <v>503</v>
      </c>
      <c r="I14" s="981">
        <f t="shared" si="2"/>
        <v>0</v>
      </c>
      <c r="J14" s="982"/>
      <c r="K14" s="979">
        <v>64500</v>
      </c>
      <c r="L14" s="980"/>
      <c r="M14" s="83" t="s">
        <v>504</v>
      </c>
      <c r="N14" s="101">
        <v>1</v>
      </c>
      <c r="O14" s="23" t="s">
        <v>503</v>
      </c>
      <c r="P14" s="981">
        <f t="shared" si="0"/>
        <v>64500</v>
      </c>
      <c r="Q14" s="982"/>
      <c r="R14" s="90">
        <f t="shared" si="1"/>
        <v>0</v>
      </c>
      <c r="S14" s="16" t="s">
        <v>243</v>
      </c>
      <c r="T14" s="17"/>
    </row>
    <row r="15" spans="1:20" ht="39" customHeight="1">
      <c r="A15" s="973" t="s">
        <v>898</v>
      </c>
      <c r="B15" s="974"/>
      <c r="C15" s="975"/>
      <c r="D15" s="14" t="s">
        <v>272</v>
      </c>
      <c r="E15" s="20"/>
      <c r="F15" s="23" t="s">
        <v>501</v>
      </c>
      <c r="G15" s="15">
        <v>1</v>
      </c>
      <c r="H15" s="23" t="s">
        <v>503</v>
      </c>
      <c r="I15" s="981">
        <f t="shared" si="2"/>
        <v>0</v>
      </c>
      <c r="J15" s="982"/>
      <c r="K15" s="979">
        <v>64500</v>
      </c>
      <c r="L15" s="980"/>
      <c r="M15" s="83" t="s">
        <v>504</v>
      </c>
      <c r="N15" s="101">
        <v>1</v>
      </c>
      <c r="O15" s="23" t="s">
        <v>503</v>
      </c>
      <c r="P15" s="981">
        <f t="shared" si="0"/>
        <v>64500</v>
      </c>
      <c r="Q15" s="982"/>
      <c r="R15" s="90">
        <f t="shared" si="1"/>
        <v>0</v>
      </c>
      <c r="S15" s="16" t="s">
        <v>243</v>
      </c>
      <c r="T15" s="17"/>
    </row>
    <row r="16" spans="1:20" ht="39" customHeight="1">
      <c r="A16" s="973" t="s">
        <v>898</v>
      </c>
      <c r="B16" s="974"/>
      <c r="C16" s="975"/>
      <c r="D16" s="14" t="s">
        <v>272</v>
      </c>
      <c r="E16" s="20"/>
      <c r="F16" s="23" t="s">
        <v>501</v>
      </c>
      <c r="G16" s="15">
        <v>1</v>
      </c>
      <c r="H16" s="23" t="s">
        <v>503</v>
      </c>
      <c r="I16" s="981">
        <f t="shared" si="2"/>
        <v>0</v>
      </c>
      <c r="J16" s="982"/>
      <c r="K16" s="979">
        <v>64500</v>
      </c>
      <c r="L16" s="980"/>
      <c r="M16" s="83" t="s">
        <v>504</v>
      </c>
      <c r="N16" s="101">
        <v>1</v>
      </c>
      <c r="O16" s="23" t="s">
        <v>503</v>
      </c>
      <c r="P16" s="981">
        <f t="shared" si="0"/>
        <v>64500</v>
      </c>
      <c r="Q16" s="982"/>
      <c r="R16" s="90">
        <f t="shared" si="1"/>
        <v>0</v>
      </c>
      <c r="S16" s="16" t="s">
        <v>243</v>
      </c>
      <c r="T16" s="17"/>
    </row>
    <row r="17" spans="1:20" ht="39" customHeight="1">
      <c r="A17" s="973" t="s">
        <v>898</v>
      </c>
      <c r="B17" s="974"/>
      <c r="C17" s="975"/>
      <c r="D17" s="14" t="s">
        <v>272</v>
      </c>
      <c r="E17" s="20"/>
      <c r="F17" s="23" t="s">
        <v>501</v>
      </c>
      <c r="G17" s="15">
        <v>1</v>
      </c>
      <c r="H17" s="23" t="s">
        <v>503</v>
      </c>
      <c r="I17" s="981">
        <f t="shared" si="2"/>
        <v>0</v>
      </c>
      <c r="J17" s="982"/>
      <c r="K17" s="979">
        <v>64500</v>
      </c>
      <c r="L17" s="980"/>
      <c r="M17" s="83" t="s">
        <v>504</v>
      </c>
      <c r="N17" s="101">
        <v>1</v>
      </c>
      <c r="O17" s="23" t="s">
        <v>503</v>
      </c>
      <c r="P17" s="981">
        <f t="shared" si="0"/>
        <v>64500</v>
      </c>
      <c r="Q17" s="982"/>
      <c r="R17" s="90">
        <f t="shared" si="1"/>
        <v>0</v>
      </c>
      <c r="S17" s="16" t="s">
        <v>243</v>
      </c>
      <c r="T17" s="17"/>
    </row>
    <row r="18" spans="1:20" ht="39" customHeight="1">
      <c r="A18" s="963" t="s">
        <v>274</v>
      </c>
      <c r="B18" s="963"/>
      <c r="C18" s="963"/>
      <c r="D18" s="960"/>
      <c r="E18" s="961"/>
      <c r="F18" s="961"/>
      <c r="G18" s="961"/>
      <c r="H18" s="961"/>
      <c r="I18" s="961"/>
      <c r="J18" s="962"/>
      <c r="K18" s="960"/>
      <c r="L18" s="961"/>
      <c r="M18" s="961"/>
      <c r="N18" s="961"/>
      <c r="O18" s="961"/>
      <c r="P18" s="961"/>
      <c r="Q18" s="962"/>
      <c r="R18" s="21">
        <f>SUM(R9:R17)</f>
        <v>0</v>
      </c>
      <c r="S18" s="8" t="s">
        <v>243</v>
      </c>
      <c r="T18" s="19"/>
    </row>
    <row r="20" spans="1:20">
      <c r="A20" t="s">
        <v>275</v>
      </c>
    </row>
  </sheetData>
  <mergeCells count="45">
    <mergeCell ref="P17:Q17"/>
    <mergeCell ref="K18:Q18"/>
    <mergeCell ref="I17:J17"/>
    <mergeCell ref="K7:Q7"/>
    <mergeCell ref="P9:Q9"/>
    <mergeCell ref="P10:Q10"/>
    <mergeCell ref="P11:Q11"/>
    <mergeCell ref="P12:Q12"/>
    <mergeCell ref="P13:Q13"/>
    <mergeCell ref="P14:Q14"/>
    <mergeCell ref="P15:Q15"/>
    <mergeCell ref="P16:Q16"/>
    <mergeCell ref="I9:J9"/>
    <mergeCell ref="I10:J10"/>
    <mergeCell ref="I11:J11"/>
    <mergeCell ref="I12:J12"/>
    <mergeCell ref="I13:J13"/>
    <mergeCell ref="K9:L9"/>
    <mergeCell ref="K10:L10"/>
    <mergeCell ref="K11:L11"/>
    <mergeCell ref="K12:L12"/>
    <mergeCell ref="K13:L13"/>
    <mergeCell ref="K14:L14"/>
    <mergeCell ref="K15:L15"/>
    <mergeCell ref="K16:L16"/>
    <mergeCell ref="K17:L17"/>
    <mergeCell ref="I14:J14"/>
    <mergeCell ref="I15:J15"/>
    <mergeCell ref="I16:J16"/>
    <mergeCell ref="D18:J18"/>
    <mergeCell ref="A18:C18"/>
    <mergeCell ref="A3:T3"/>
    <mergeCell ref="A4:T4"/>
    <mergeCell ref="D7:J7"/>
    <mergeCell ref="A7:C7"/>
    <mergeCell ref="R7:S7"/>
    <mergeCell ref="A15:C15"/>
    <mergeCell ref="A16:C16"/>
    <mergeCell ref="A17:C17"/>
    <mergeCell ref="A9:C9"/>
    <mergeCell ref="A10:C10"/>
    <mergeCell ref="A11:C11"/>
    <mergeCell ref="A12:C12"/>
    <mergeCell ref="A13:C13"/>
    <mergeCell ref="A14:C14"/>
  </mergeCells>
  <phoneticPr fontId="3"/>
  <pageMargins left="0.59055118110236227" right="0.19685039370078741" top="0.78740157480314965" bottom="0.78740157480314965" header="0.51181102362204722" footer="0.51181102362204722"/>
  <pageSetup paperSize="9" scale="90" orientation="portrait" blackAndWhite="1" horizontalDpi="200" verticalDpi="200" r:id="rId1"/>
  <headerFooter alignWithMargins="0"/>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141"/>
  <sheetViews>
    <sheetView view="pageBreakPreview" topLeftCell="A97" zoomScaleNormal="100" zoomScaleSheetLayoutView="100" workbookViewId="0">
      <selection activeCell="A98" sqref="A98:O98"/>
    </sheetView>
  </sheetViews>
  <sheetFormatPr defaultColWidth="5.875" defaultRowHeight="14.25"/>
  <cols>
    <col min="1" max="14" width="5.875" style="138" customWidth="1"/>
    <col min="15" max="15" width="6.75" style="138" customWidth="1"/>
    <col min="16" max="16384" width="5.875" style="138"/>
  </cols>
  <sheetData>
    <row r="1" spans="1:15">
      <c r="O1" s="315" t="s">
        <v>50</v>
      </c>
    </row>
    <row r="3" spans="1:15" ht="28.5">
      <c r="A3" s="656" t="s">
        <v>257</v>
      </c>
      <c r="B3" s="656"/>
      <c r="C3" s="656"/>
      <c r="D3" s="656"/>
      <c r="E3" s="656"/>
      <c r="F3" s="656"/>
      <c r="G3" s="656"/>
      <c r="H3" s="656"/>
      <c r="I3" s="656"/>
      <c r="J3" s="656"/>
      <c r="K3" s="656"/>
      <c r="L3" s="656"/>
      <c r="M3" s="656"/>
      <c r="N3" s="656"/>
      <c r="O3" s="656"/>
    </row>
    <row r="4" spans="1:15">
      <c r="A4" s="662" t="s">
        <v>258</v>
      </c>
      <c r="B4" s="662"/>
      <c r="C4" s="662"/>
      <c r="D4" s="662"/>
      <c r="E4" s="662"/>
      <c r="F4" s="662"/>
      <c r="G4" s="662"/>
      <c r="H4" s="662"/>
      <c r="I4" s="662"/>
      <c r="J4" s="662"/>
      <c r="K4" s="662"/>
      <c r="L4" s="662"/>
      <c r="M4" s="662"/>
      <c r="N4" s="662"/>
      <c r="O4" s="662"/>
    </row>
    <row r="5" spans="1:15">
      <c r="K5" s="959" t="s">
        <v>899</v>
      </c>
      <c r="L5" s="959"/>
      <c r="M5" s="959"/>
      <c r="N5" s="959"/>
      <c r="O5" s="959"/>
    </row>
    <row r="6" spans="1:15">
      <c r="L6" s="316"/>
      <c r="M6" s="316"/>
      <c r="N6" s="316"/>
    </row>
    <row r="7" spans="1:15" ht="21" customHeight="1">
      <c r="A7" s="138" t="s">
        <v>259</v>
      </c>
      <c r="B7" s="316"/>
      <c r="C7" s="316"/>
      <c r="D7" s="316"/>
    </row>
    <row r="8" spans="1:15">
      <c r="B8" s="316"/>
      <c r="C8" s="316"/>
      <c r="D8" s="316"/>
    </row>
    <row r="9" spans="1:15" ht="21" customHeight="1">
      <c r="B9" s="316"/>
      <c r="C9" s="316"/>
      <c r="D9" s="316"/>
      <c r="E9" s="138" t="s">
        <v>456</v>
      </c>
      <c r="I9" s="957"/>
      <c r="J9" s="957"/>
      <c r="K9" s="957"/>
      <c r="L9" s="957"/>
      <c r="M9" s="957"/>
      <c r="N9" s="957"/>
    </row>
    <row r="10" spans="1:15" ht="21" customHeight="1">
      <c r="B10" s="316"/>
      <c r="C10" s="316"/>
      <c r="D10" s="316"/>
      <c r="E10" s="138" t="s">
        <v>457</v>
      </c>
      <c r="I10" s="957"/>
      <c r="J10" s="957"/>
      <c r="K10" s="957"/>
      <c r="L10" s="957"/>
      <c r="M10" s="957"/>
      <c r="N10" s="957"/>
      <c r="O10" s="315"/>
    </row>
    <row r="11" spans="1:15" ht="21" customHeight="1">
      <c r="B11" s="316"/>
      <c r="C11" s="316"/>
      <c r="D11" s="316"/>
      <c r="E11" s="138" t="s">
        <v>458</v>
      </c>
      <c r="G11" s="182"/>
      <c r="H11" s="182"/>
      <c r="I11" s="957"/>
      <c r="J11" s="957"/>
      <c r="K11" s="957"/>
      <c r="L11" s="957"/>
      <c r="M11" s="957"/>
      <c r="N11" s="957"/>
    </row>
    <row r="12" spans="1:15" ht="21" customHeight="1">
      <c r="B12" s="316"/>
      <c r="C12" s="316"/>
      <c r="D12" s="316"/>
      <c r="E12" s="138" t="s">
        <v>260</v>
      </c>
      <c r="G12" s="182"/>
      <c r="H12" s="182"/>
      <c r="I12" s="956"/>
      <c r="J12" s="956"/>
      <c r="K12" s="956"/>
      <c r="L12" s="956"/>
      <c r="M12" s="956"/>
      <c r="N12" s="956"/>
    </row>
    <row r="13" spans="1:15">
      <c r="B13" s="316"/>
      <c r="C13" s="316"/>
      <c r="D13" s="316"/>
    </row>
    <row r="14" spans="1:15">
      <c r="A14" s="138" t="s">
        <v>471</v>
      </c>
      <c r="B14" s="316"/>
      <c r="C14" s="316"/>
      <c r="D14" s="316"/>
    </row>
    <row r="15" spans="1:15">
      <c r="A15" s="138" t="s">
        <v>493</v>
      </c>
      <c r="B15" s="316"/>
      <c r="C15" s="316"/>
      <c r="D15" s="316"/>
    </row>
    <row r="16" spans="1:15">
      <c r="B16" s="316"/>
      <c r="C16" s="316"/>
      <c r="D16" s="316"/>
    </row>
    <row r="17" spans="1:15">
      <c r="A17" s="865" t="s">
        <v>108</v>
      </c>
      <c r="B17" s="865"/>
      <c r="C17" s="865"/>
      <c r="D17" s="865"/>
      <c r="E17" s="865"/>
      <c r="F17" s="865"/>
      <c r="G17" s="865"/>
      <c r="H17" s="865"/>
      <c r="I17" s="865"/>
      <c r="J17" s="865"/>
      <c r="K17" s="865"/>
      <c r="L17" s="865"/>
      <c r="M17" s="865"/>
      <c r="N17" s="865"/>
      <c r="O17" s="865"/>
    </row>
    <row r="18" spans="1:15">
      <c r="B18" s="316"/>
      <c r="C18" s="316"/>
      <c r="D18" s="316"/>
    </row>
    <row r="19" spans="1:15" ht="26.25" customHeight="1">
      <c r="A19" s="138" t="s">
        <v>261</v>
      </c>
      <c r="B19" s="316"/>
      <c r="C19" s="316"/>
      <c r="D19" s="958">
        <f>公営3内訳2!R18</f>
        <v>0</v>
      </c>
      <c r="E19" s="958"/>
      <c r="F19" s="958"/>
      <c r="G19" s="138" t="s">
        <v>243</v>
      </c>
    </row>
    <row r="20" spans="1:15">
      <c r="B20" s="316"/>
      <c r="C20" s="316"/>
      <c r="D20" s="316"/>
    </row>
    <row r="21" spans="1:15" ht="21" customHeight="1">
      <c r="A21" s="138" t="s">
        <v>262</v>
      </c>
      <c r="B21" s="316"/>
      <c r="C21" s="316"/>
      <c r="D21" s="316"/>
    </row>
    <row r="22" spans="1:15" ht="21" customHeight="1">
      <c r="A22" s="138" t="s">
        <v>263</v>
      </c>
      <c r="B22" s="316"/>
      <c r="C22" s="316"/>
      <c r="D22" s="316"/>
    </row>
    <row r="24" spans="1:15" ht="21" customHeight="1">
      <c r="A24" s="253" t="s">
        <v>553</v>
      </c>
      <c r="B24" s="138" t="str">
        <f>入力シート!C1</f>
        <v>令和8年4月12日執行青森県議会議員南津軽郡選挙区補欠選挙</v>
      </c>
      <c r="J24" s="382"/>
      <c r="K24" s="382"/>
      <c r="L24" s="382"/>
    </row>
    <row r="26" spans="1:15" ht="21" customHeight="1">
      <c r="A26" s="138" t="s">
        <v>264</v>
      </c>
      <c r="E26" s="314">
        <f>入力シート!C7</f>
        <v>0</v>
      </c>
      <c r="F26" s="167"/>
      <c r="G26" s="167">
        <f>入力シート!C9</f>
        <v>0</v>
      </c>
    </row>
    <row r="27" spans="1:15" ht="14.25" customHeight="1">
      <c r="A27" s="140"/>
      <c r="B27" s="140"/>
      <c r="C27" s="140"/>
      <c r="D27" s="140"/>
      <c r="E27" s="140"/>
      <c r="F27" s="229"/>
      <c r="G27" s="140"/>
      <c r="H27" s="140"/>
      <c r="I27" s="140"/>
      <c r="J27" s="140"/>
      <c r="K27" s="140"/>
      <c r="L27" s="140"/>
      <c r="M27" s="140"/>
      <c r="N27" s="140"/>
    </row>
    <row r="28" spans="1:15" ht="21" customHeight="1">
      <c r="A28" s="140" t="s">
        <v>448</v>
      </c>
      <c r="B28" s="140"/>
      <c r="C28" s="140"/>
      <c r="D28" s="140"/>
      <c r="E28" s="254"/>
      <c r="F28" s="255"/>
      <c r="G28" s="158"/>
      <c r="H28" s="158"/>
      <c r="I28" s="254"/>
      <c r="J28" s="158"/>
      <c r="K28" s="158"/>
      <c r="L28" s="140"/>
      <c r="M28" s="140"/>
      <c r="N28" s="140"/>
    </row>
    <row r="29" spans="1:15" ht="23.25" customHeight="1">
      <c r="A29" s="140"/>
      <c r="B29" s="665" t="s">
        <v>449</v>
      </c>
      <c r="C29" s="666"/>
      <c r="D29" s="667"/>
      <c r="E29" s="939"/>
      <c r="F29" s="940"/>
      <c r="G29" s="940"/>
      <c r="H29" s="941"/>
      <c r="I29" s="954" t="s">
        <v>453</v>
      </c>
      <c r="J29" s="955"/>
      <c r="K29" s="939"/>
      <c r="L29" s="940"/>
      <c r="M29" s="940"/>
      <c r="N29" s="941"/>
    </row>
    <row r="30" spans="1:15" ht="23.25" customHeight="1">
      <c r="A30" s="140"/>
      <c r="B30" s="665" t="s">
        <v>450</v>
      </c>
      <c r="C30" s="666"/>
      <c r="D30" s="667"/>
      <c r="E30" s="951"/>
      <c r="F30" s="952"/>
      <c r="G30" s="952"/>
      <c r="H30" s="953"/>
      <c r="I30" s="954" t="s">
        <v>454</v>
      </c>
      <c r="J30" s="955"/>
      <c r="K30" s="951"/>
      <c r="L30" s="952"/>
      <c r="M30" s="952"/>
      <c r="N30" s="953"/>
    </row>
    <row r="31" spans="1:15" ht="23.25" customHeight="1">
      <c r="A31" s="140"/>
      <c r="B31" s="665" t="s">
        <v>451</v>
      </c>
      <c r="C31" s="666"/>
      <c r="D31" s="667"/>
      <c r="E31" s="939"/>
      <c r="F31" s="940"/>
      <c r="G31" s="940"/>
      <c r="H31" s="941"/>
      <c r="I31" s="954" t="s">
        <v>455</v>
      </c>
      <c r="J31" s="955"/>
      <c r="K31" s="951"/>
      <c r="L31" s="952"/>
      <c r="M31" s="952"/>
      <c r="N31" s="953"/>
    </row>
    <row r="32" spans="1:15" ht="23.25" customHeight="1">
      <c r="A32" s="140"/>
      <c r="B32" s="679" t="s">
        <v>5</v>
      </c>
      <c r="C32" s="680"/>
      <c r="D32" s="681"/>
      <c r="E32" s="942"/>
      <c r="F32" s="943"/>
      <c r="G32" s="943"/>
      <c r="H32" s="943"/>
      <c r="I32" s="943"/>
      <c r="J32" s="943"/>
      <c r="K32" s="943"/>
      <c r="L32" s="943"/>
      <c r="M32" s="943"/>
      <c r="N32" s="944"/>
    </row>
    <row r="33" spans="1:15" ht="23.25" customHeight="1">
      <c r="A33" s="140"/>
      <c r="B33" s="945" t="s">
        <v>452</v>
      </c>
      <c r="C33" s="946"/>
      <c r="D33" s="947"/>
      <c r="E33" s="948"/>
      <c r="F33" s="949"/>
      <c r="G33" s="949"/>
      <c r="H33" s="949"/>
      <c r="I33" s="949"/>
      <c r="J33" s="949"/>
      <c r="K33" s="949"/>
      <c r="L33" s="949"/>
      <c r="M33" s="949"/>
      <c r="N33" s="950"/>
    </row>
    <row r="34" spans="1:15" ht="14.25" customHeight="1">
      <c r="A34" s="140"/>
      <c r="B34" s="140"/>
      <c r="C34" s="140"/>
      <c r="D34" s="140"/>
      <c r="E34" s="254"/>
      <c r="F34" s="255"/>
      <c r="G34" s="158"/>
      <c r="H34" s="158"/>
      <c r="I34" s="158"/>
      <c r="J34" s="158"/>
      <c r="K34" s="158"/>
      <c r="L34" s="140"/>
      <c r="M34" s="140"/>
      <c r="N34" s="140"/>
    </row>
    <row r="35" spans="1:15" ht="14.25" customHeight="1">
      <c r="A35" s="140" t="s">
        <v>555</v>
      </c>
      <c r="B35" s="140"/>
      <c r="C35" s="140"/>
      <c r="D35" s="140"/>
      <c r="E35" s="140"/>
      <c r="F35" s="229"/>
      <c r="G35" s="140"/>
      <c r="H35" s="140"/>
      <c r="I35" s="140"/>
      <c r="J35" s="140"/>
      <c r="K35" s="140"/>
      <c r="L35" s="140"/>
      <c r="M35" s="140"/>
      <c r="N35" s="140"/>
    </row>
    <row r="36" spans="1:15" ht="14.25" customHeight="1">
      <c r="A36" s="138" t="s">
        <v>496</v>
      </c>
      <c r="B36" s="140"/>
      <c r="C36" s="140"/>
      <c r="D36" s="140"/>
      <c r="E36" s="140"/>
      <c r="F36" s="229"/>
      <c r="G36" s="140"/>
      <c r="H36" s="140"/>
      <c r="I36" s="140"/>
      <c r="J36" s="140"/>
      <c r="K36" s="140"/>
      <c r="L36" s="140"/>
      <c r="M36" s="140"/>
      <c r="N36" s="140"/>
    </row>
    <row r="37" spans="1:15" ht="14.25" customHeight="1">
      <c r="A37" s="138" t="s">
        <v>556</v>
      </c>
      <c r="B37" s="317"/>
      <c r="C37" s="317"/>
      <c r="D37" s="317"/>
      <c r="E37" s="317"/>
      <c r="F37" s="317"/>
      <c r="G37" s="317"/>
      <c r="H37" s="317"/>
      <c r="I37" s="317"/>
      <c r="J37" s="317"/>
      <c r="K37" s="317"/>
      <c r="L37" s="317"/>
      <c r="M37" s="317"/>
      <c r="N37" s="317"/>
      <c r="O37" s="317"/>
    </row>
    <row r="38" spans="1:15" ht="14.25" customHeight="1">
      <c r="A38" s="138" t="s">
        <v>557</v>
      </c>
    </row>
    <row r="39" spans="1:15">
      <c r="A39" s="138" t="s">
        <v>558</v>
      </c>
    </row>
    <row r="40" spans="1:15">
      <c r="A40" s="138" t="s">
        <v>559</v>
      </c>
    </row>
    <row r="41" spans="1:15">
      <c r="A41" s="140" t="s">
        <v>265</v>
      </c>
    </row>
    <row r="42" spans="1:15">
      <c r="A42" s="138" t="s">
        <v>494</v>
      </c>
    </row>
    <row r="43" spans="1:15">
      <c r="A43" s="138" t="s">
        <v>495</v>
      </c>
    </row>
    <row r="44" spans="1:15">
      <c r="A44" s="138" t="s">
        <v>786</v>
      </c>
    </row>
    <row r="45" spans="1:15">
      <c r="A45" s="138" t="s">
        <v>787</v>
      </c>
    </row>
    <row r="46" spans="1:15">
      <c r="A46" s="138" t="s">
        <v>788</v>
      </c>
    </row>
    <row r="47" spans="1:15">
      <c r="A47" s="138" t="s">
        <v>789</v>
      </c>
      <c r="H47" s="484"/>
      <c r="I47" s="484"/>
    </row>
    <row r="48" spans="1:15">
      <c r="O48" s="479" t="s">
        <v>50</v>
      </c>
    </row>
    <row r="50" spans="1:15" ht="28.5">
      <c r="A50" s="656" t="s">
        <v>257</v>
      </c>
      <c r="B50" s="656"/>
      <c r="C50" s="656"/>
      <c r="D50" s="656"/>
      <c r="E50" s="656"/>
      <c r="F50" s="656"/>
      <c r="G50" s="656"/>
      <c r="H50" s="656"/>
      <c r="I50" s="656"/>
      <c r="J50" s="656"/>
      <c r="K50" s="656"/>
      <c r="L50" s="656"/>
      <c r="M50" s="656"/>
      <c r="N50" s="656"/>
      <c r="O50" s="656"/>
    </row>
    <row r="51" spans="1:15">
      <c r="A51" s="662" t="s">
        <v>258</v>
      </c>
      <c r="B51" s="662"/>
      <c r="C51" s="662"/>
      <c r="D51" s="662"/>
      <c r="E51" s="662"/>
      <c r="F51" s="662"/>
      <c r="G51" s="662"/>
      <c r="H51" s="662"/>
      <c r="I51" s="662"/>
      <c r="J51" s="662"/>
      <c r="K51" s="662"/>
      <c r="L51" s="662"/>
      <c r="M51" s="662"/>
      <c r="N51" s="662"/>
      <c r="O51" s="662"/>
    </row>
    <row r="52" spans="1:15">
      <c r="K52" s="959" t="s">
        <v>899</v>
      </c>
      <c r="L52" s="959"/>
      <c r="M52" s="959"/>
      <c r="N52" s="959"/>
      <c r="O52" s="959"/>
    </row>
    <row r="53" spans="1:15">
      <c r="L53" s="316"/>
      <c r="M53" s="316"/>
      <c r="N53" s="316"/>
    </row>
    <row r="54" spans="1:15" ht="21" customHeight="1">
      <c r="A54" s="138" t="s">
        <v>259</v>
      </c>
      <c r="B54" s="316"/>
      <c r="C54" s="316"/>
      <c r="D54" s="316"/>
    </row>
    <row r="55" spans="1:15">
      <c r="B55" s="316"/>
      <c r="C55" s="316"/>
      <c r="D55" s="316"/>
    </row>
    <row r="56" spans="1:15" ht="21" customHeight="1">
      <c r="B56" s="316"/>
      <c r="C56" s="316"/>
      <c r="D56" s="316"/>
      <c r="E56" s="138" t="s">
        <v>456</v>
      </c>
      <c r="I56" s="957"/>
      <c r="J56" s="957"/>
      <c r="K56" s="957"/>
      <c r="L56" s="957"/>
      <c r="M56" s="957"/>
      <c r="N56" s="957"/>
    </row>
    <row r="57" spans="1:15" ht="21" customHeight="1">
      <c r="B57" s="316"/>
      <c r="C57" s="316"/>
      <c r="D57" s="316"/>
      <c r="E57" s="138" t="s">
        <v>457</v>
      </c>
      <c r="I57" s="957"/>
      <c r="J57" s="957"/>
      <c r="K57" s="957"/>
      <c r="L57" s="957"/>
      <c r="M57" s="957"/>
      <c r="N57" s="957"/>
      <c r="O57" s="315"/>
    </row>
    <row r="58" spans="1:15" ht="21" customHeight="1">
      <c r="B58" s="316"/>
      <c r="C58" s="316"/>
      <c r="D58" s="316"/>
      <c r="E58" s="138" t="s">
        <v>458</v>
      </c>
      <c r="G58" s="182"/>
      <c r="H58" s="182"/>
      <c r="I58" s="957"/>
      <c r="J58" s="957"/>
      <c r="K58" s="957"/>
      <c r="L58" s="957"/>
      <c r="M58" s="957"/>
      <c r="N58" s="957"/>
    </row>
    <row r="59" spans="1:15" ht="21" customHeight="1">
      <c r="B59" s="316"/>
      <c r="C59" s="316"/>
      <c r="D59" s="316"/>
      <c r="E59" s="138" t="s">
        <v>260</v>
      </c>
      <c r="G59" s="182"/>
      <c r="H59" s="182"/>
      <c r="I59" s="956"/>
      <c r="J59" s="956"/>
      <c r="K59" s="956"/>
      <c r="L59" s="956"/>
      <c r="M59" s="956"/>
      <c r="N59" s="956"/>
    </row>
    <row r="60" spans="1:15">
      <c r="B60" s="316"/>
      <c r="C60" s="316"/>
      <c r="D60" s="316"/>
    </row>
    <row r="61" spans="1:15">
      <c r="A61" s="138" t="s">
        <v>471</v>
      </c>
      <c r="B61" s="316"/>
      <c r="C61" s="316"/>
      <c r="D61" s="316"/>
    </row>
    <row r="62" spans="1:15">
      <c r="A62" s="138" t="s">
        <v>493</v>
      </c>
      <c r="B62" s="316"/>
      <c r="C62" s="316"/>
      <c r="D62" s="316"/>
    </row>
    <row r="63" spans="1:15">
      <c r="B63" s="316"/>
      <c r="C63" s="316"/>
      <c r="D63" s="316"/>
    </row>
    <row r="64" spans="1:15">
      <c r="A64" s="865" t="s">
        <v>108</v>
      </c>
      <c r="B64" s="865"/>
      <c r="C64" s="865"/>
      <c r="D64" s="865"/>
      <c r="E64" s="865"/>
      <c r="F64" s="865"/>
      <c r="G64" s="865"/>
      <c r="H64" s="865"/>
      <c r="I64" s="865"/>
      <c r="J64" s="865"/>
      <c r="K64" s="865"/>
      <c r="L64" s="865"/>
      <c r="M64" s="865"/>
      <c r="N64" s="865"/>
      <c r="O64" s="865"/>
    </row>
    <row r="65" spans="1:14">
      <c r="B65" s="316"/>
      <c r="C65" s="316"/>
      <c r="D65" s="316"/>
    </row>
    <row r="66" spans="1:14" ht="26.25" customHeight="1">
      <c r="A66" s="138" t="s">
        <v>261</v>
      </c>
      <c r="B66" s="316"/>
      <c r="C66" s="316"/>
      <c r="D66" s="958">
        <f>公営3内訳2!R55</f>
        <v>0</v>
      </c>
      <c r="E66" s="958"/>
      <c r="F66" s="958"/>
      <c r="G66" s="253" t="s">
        <v>640</v>
      </c>
    </row>
    <row r="67" spans="1:14">
      <c r="B67" s="316"/>
      <c r="C67" s="316"/>
      <c r="D67" s="316"/>
    </row>
    <row r="68" spans="1:14" ht="21" customHeight="1">
      <c r="A68" s="138" t="s">
        <v>262</v>
      </c>
      <c r="B68" s="316"/>
      <c r="C68" s="316"/>
      <c r="D68" s="316"/>
    </row>
    <row r="69" spans="1:14" ht="21" customHeight="1">
      <c r="A69" s="138" t="s">
        <v>263</v>
      </c>
      <c r="B69" s="316"/>
      <c r="C69" s="316"/>
      <c r="D69" s="316"/>
    </row>
    <row r="71" spans="1:14" ht="21" customHeight="1">
      <c r="A71" s="253" t="s">
        <v>553</v>
      </c>
      <c r="B71" s="138" t="str">
        <f>入力シート!C1</f>
        <v>令和8年4月12日執行青森県議会議員南津軽郡選挙区補欠選挙</v>
      </c>
      <c r="J71" s="382"/>
      <c r="K71" s="382"/>
      <c r="L71" s="382"/>
    </row>
    <row r="73" spans="1:14" ht="21" customHeight="1">
      <c r="A73" s="138" t="s">
        <v>264</v>
      </c>
      <c r="E73" s="314">
        <f>入力シート!C7</f>
        <v>0</v>
      </c>
      <c r="F73" s="167"/>
      <c r="G73" s="167">
        <f>入力シート!C9</f>
        <v>0</v>
      </c>
    </row>
    <row r="74" spans="1:14">
      <c r="A74" s="140"/>
      <c r="B74" s="140"/>
      <c r="C74" s="140"/>
      <c r="D74" s="140"/>
      <c r="E74" s="140"/>
      <c r="F74" s="229"/>
      <c r="G74" s="140"/>
      <c r="H74" s="140"/>
      <c r="I74" s="140"/>
      <c r="J74" s="140"/>
      <c r="K74" s="140"/>
      <c r="L74" s="140"/>
      <c r="M74" s="140"/>
      <c r="N74" s="140"/>
    </row>
    <row r="75" spans="1:14" ht="21" customHeight="1">
      <c r="A75" s="140" t="s">
        <v>448</v>
      </c>
      <c r="B75" s="140"/>
      <c r="C75" s="140"/>
      <c r="D75" s="140"/>
      <c r="E75" s="254"/>
      <c r="F75" s="255"/>
      <c r="G75" s="158"/>
      <c r="H75" s="158"/>
      <c r="I75" s="254"/>
      <c r="J75" s="158"/>
      <c r="K75" s="158"/>
      <c r="L75" s="140"/>
      <c r="M75" s="140"/>
      <c r="N75" s="140"/>
    </row>
    <row r="76" spans="1:14" ht="23.25" customHeight="1">
      <c r="A76" s="140"/>
      <c r="B76" s="665" t="s">
        <v>449</v>
      </c>
      <c r="C76" s="666"/>
      <c r="D76" s="667"/>
      <c r="E76" s="939"/>
      <c r="F76" s="940"/>
      <c r="G76" s="940"/>
      <c r="H76" s="941"/>
      <c r="I76" s="954" t="s">
        <v>453</v>
      </c>
      <c r="J76" s="955"/>
      <c r="K76" s="939"/>
      <c r="L76" s="940"/>
      <c r="M76" s="940"/>
      <c r="N76" s="941"/>
    </row>
    <row r="77" spans="1:14" ht="23.25" customHeight="1">
      <c r="A77" s="140"/>
      <c r="B77" s="665" t="s">
        <v>450</v>
      </c>
      <c r="C77" s="666"/>
      <c r="D77" s="667"/>
      <c r="E77" s="951"/>
      <c r="F77" s="952"/>
      <c r="G77" s="952"/>
      <c r="H77" s="953"/>
      <c r="I77" s="954" t="s">
        <v>454</v>
      </c>
      <c r="J77" s="955"/>
      <c r="K77" s="951"/>
      <c r="L77" s="952"/>
      <c r="M77" s="952"/>
      <c r="N77" s="953"/>
    </row>
    <row r="78" spans="1:14" ht="23.25" customHeight="1">
      <c r="A78" s="140"/>
      <c r="B78" s="665" t="s">
        <v>451</v>
      </c>
      <c r="C78" s="666"/>
      <c r="D78" s="667"/>
      <c r="E78" s="939"/>
      <c r="F78" s="940"/>
      <c r="G78" s="940"/>
      <c r="H78" s="941"/>
      <c r="I78" s="954" t="s">
        <v>455</v>
      </c>
      <c r="J78" s="955"/>
      <c r="K78" s="951"/>
      <c r="L78" s="952"/>
      <c r="M78" s="952"/>
      <c r="N78" s="953"/>
    </row>
    <row r="79" spans="1:14" ht="23.25" customHeight="1">
      <c r="A79" s="140"/>
      <c r="B79" s="679" t="s">
        <v>5</v>
      </c>
      <c r="C79" s="680"/>
      <c r="D79" s="681"/>
      <c r="E79" s="942"/>
      <c r="F79" s="943"/>
      <c r="G79" s="943"/>
      <c r="H79" s="943"/>
      <c r="I79" s="943"/>
      <c r="J79" s="943"/>
      <c r="K79" s="943"/>
      <c r="L79" s="943"/>
      <c r="M79" s="943"/>
      <c r="N79" s="944"/>
    </row>
    <row r="80" spans="1:14" ht="23.25" customHeight="1">
      <c r="A80" s="140"/>
      <c r="B80" s="945" t="s">
        <v>452</v>
      </c>
      <c r="C80" s="946"/>
      <c r="D80" s="947"/>
      <c r="E80" s="948"/>
      <c r="F80" s="949"/>
      <c r="G80" s="949"/>
      <c r="H80" s="949"/>
      <c r="I80" s="949"/>
      <c r="J80" s="949"/>
      <c r="K80" s="949"/>
      <c r="L80" s="949"/>
      <c r="M80" s="949"/>
      <c r="N80" s="950"/>
    </row>
    <row r="81" spans="1:15" ht="14.25" customHeight="1">
      <c r="A81" s="140"/>
      <c r="B81" s="140"/>
      <c r="C81" s="140"/>
      <c r="D81" s="140"/>
      <c r="E81" s="254"/>
      <c r="F81" s="255"/>
      <c r="G81" s="158"/>
      <c r="H81" s="158"/>
      <c r="I81" s="158"/>
      <c r="J81" s="158"/>
      <c r="K81" s="158"/>
      <c r="L81" s="140"/>
      <c r="M81" s="140"/>
      <c r="N81" s="140"/>
    </row>
    <row r="82" spans="1:15">
      <c r="A82" s="140" t="s">
        <v>555</v>
      </c>
      <c r="B82" s="140"/>
      <c r="C82" s="140"/>
      <c r="D82" s="140"/>
      <c r="E82" s="140"/>
      <c r="F82" s="229"/>
      <c r="G82" s="140"/>
      <c r="H82" s="140"/>
      <c r="I82" s="140"/>
      <c r="J82" s="140"/>
      <c r="K82" s="140"/>
      <c r="L82" s="140"/>
      <c r="M82" s="140"/>
      <c r="N82" s="140"/>
    </row>
    <row r="83" spans="1:15">
      <c r="A83" s="138" t="s">
        <v>496</v>
      </c>
      <c r="B83" s="140"/>
      <c r="C83" s="140"/>
      <c r="D83" s="140"/>
      <c r="E83" s="140"/>
      <c r="F83" s="229"/>
      <c r="G83" s="140"/>
      <c r="H83" s="140"/>
      <c r="I83" s="140"/>
      <c r="J83" s="140"/>
      <c r="K83" s="140"/>
      <c r="L83" s="140"/>
      <c r="M83" s="140"/>
      <c r="N83" s="140"/>
    </row>
    <row r="84" spans="1:15">
      <c r="A84" s="138" t="s">
        <v>556</v>
      </c>
      <c r="B84" s="317"/>
      <c r="C84" s="317"/>
      <c r="D84" s="317"/>
      <c r="E84" s="317"/>
      <c r="F84" s="317"/>
      <c r="G84" s="317"/>
      <c r="H84" s="317"/>
      <c r="I84" s="317"/>
      <c r="J84" s="317"/>
      <c r="K84" s="317"/>
      <c r="L84" s="317"/>
      <c r="M84" s="317"/>
      <c r="N84" s="317"/>
      <c r="O84" s="317"/>
    </row>
    <row r="85" spans="1:15">
      <c r="A85" s="138" t="s">
        <v>557</v>
      </c>
    </row>
    <row r="86" spans="1:15">
      <c r="A86" s="138" t="s">
        <v>558</v>
      </c>
    </row>
    <row r="87" spans="1:15">
      <c r="A87" s="138" t="s">
        <v>559</v>
      </c>
    </row>
    <row r="88" spans="1:15">
      <c r="A88" s="140" t="s">
        <v>265</v>
      </c>
    </row>
    <row r="89" spans="1:15">
      <c r="A89" s="138" t="s">
        <v>494</v>
      </c>
    </row>
    <row r="90" spans="1:15">
      <c r="A90" s="138" t="s">
        <v>495</v>
      </c>
    </row>
    <row r="91" spans="1:15">
      <c r="A91" s="138" t="s">
        <v>786</v>
      </c>
    </row>
    <row r="92" spans="1:15">
      <c r="A92" s="138" t="s">
        <v>787</v>
      </c>
    </row>
    <row r="93" spans="1:15">
      <c r="A93" s="138" t="s">
        <v>788</v>
      </c>
    </row>
    <row r="94" spans="1:15">
      <c r="A94" s="138" t="s">
        <v>789</v>
      </c>
      <c r="H94" s="484"/>
      <c r="I94" s="484"/>
    </row>
    <row r="95" spans="1:15">
      <c r="O95" s="315" t="s">
        <v>50</v>
      </c>
    </row>
    <row r="97" spans="1:15" ht="28.5">
      <c r="A97" s="656" t="s">
        <v>257</v>
      </c>
      <c r="B97" s="656"/>
      <c r="C97" s="656"/>
      <c r="D97" s="656"/>
      <c r="E97" s="656"/>
      <c r="F97" s="656"/>
      <c r="G97" s="656"/>
      <c r="H97" s="656"/>
      <c r="I97" s="656"/>
      <c r="J97" s="656"/>
      <c r="K97" s="656"/>
      <c r="L97" s="656"/>
      <c r="M97" s="656"/>
      <c r="N97" s="656"/>
      <c r="O97" s="656"/>
    </row>
    <row r="98" spans="1:15">
      <c r="A98" s="662" t="s">
        <v>258</v>
      </c>
      <c r="B98" s="662"/>
      <c r="C98" s="662"/>
      <c r="D98" s="662"/>
      <c r="E98" s="662"/>
      <c r="F98" s="662"/>
      <c r="G98" s="662"/>
      <c r="H98" s="662"/>
      <c r="I98" s="662"/>
      <c r="J98" s="662"/>
      <c r="K98" s="662"/>
      <c r="L98" s="662"/>
      <c r="M98" s="662"/>
      <c r="N98" s="662"/>
      <c r="O98" s="662"/>
    </row>
    <row r="99" spans="1:15">
      <c r="K99" s="959" t="s">
        <v>899</v>
      </c>
      <c r="L99" s="959"/>
      <c r="M99" s="959"/>
      <c r="N99" s="959"/>
      <c r="O99" s="959"/>
    </row>
    <row r="100" spans="1:15">
      <c r="L100" s="316"/>
      <c r="M100" s="316"/>
      <c r="N100" s="316"/>
    </row>
    <row r="101" spans="1:15" ht="21" customHeight="1">
      <c r="A101" s="138" t="s">
        <v>259</v>
      </c>
      <c r="B101" s="316"/>
      <c r="C101" s="316"/>
      <c r="D101" s="316"/>
    </row>
    <row r="102" spans="1:15">
      <c r="B102" s="316"/>
      <c r="C102" s="316"/>
      <c r="D102" s="316"/>
    </row>
    <row r="103" spans="1:15" ht="21" customHeight="1">
      <c r="B103" s="316"/>
      <c r="C103" s="316"/>
      <c r="D103" s="316"/>
      <c r="E103" s="138" t="s">
        <v>456</v>
      </c>
      <c r="I103" s="957"/>
      <c r="J103" s="957"/>
      <c r="K103" s="957"/>
      <c r="L103" s="957"/>
      <c r="M103" s="957"/>
      <c r="N103" s="957"/>
    </row>
    <row r="104" spans="1:15" ht="21" customHeight="1">
      <c r="B104" s="316"/>
      <c r="C104" s="316"/>
      <c r="D104" s="316"/>
      <c r="E104" s="138" t="s">
        <v>457</v>
      </c>
      <c r="I104" s="957"/>
      <c r="J104" s="957"/>
      <c r="K104" s="957"/>
      <c r="L104" s="957"/>
      <c r="M104" s="957"/>
      <c r="N104" s="957"/>
      <c r="O104" s="315"/>
    </row>
    <row r="105" spans="1:15" ht="21" customHeight="1">
      <c r="B105" s="316"/>
      <c r="C105" s="316"/>
      <c r="D105" s="316"/>
      <c r="E105" s="138" t="s">
        <v>458</v>
      </c>
      <c r="G105" s="182"/>
      <c r="H105" s="182"/>
      <c r="I105" s="957"/>
      <c r="J105" s="957"/>
      <c r="K105" s="957"/>
      <c r="L105" s="957"/>
      <c r="M105" s="957"/>
      <c r="N105" s="957"/>
    </row>
    <row r="106" spans="1:15" ht="21" customHeight="1">
      <c r="B106" s="316"/>
      <c r="C106" s="316"/>
      <c r="D106" s="316"/>
      <c r="E106" s="138" t="s">
        <v>260</v>
      </c>
      <c r="G106" s="182"/>
      <c r="H106" s="182"/>
      <c r="I106" s="956"/>
      <c r="J106" s="956"/>
      <c r="K106" s="956"/>
      <c r="L106" s="956"/>
      <c r="M106" s="956"/>
      <c r="N106" s="956"/>
    </row>
    <row r="107" spans="1:15">
      <c r="B107" s="316"/>
      <c r="C107" s="316"/>
      <c r="D107" s="316"/>
    </row>
    <row r="108" spans="1:15">
      <c r="A108" s="138" t="s">
        <v>471</v>
      </c>
      <c r="B108" s="316"/>
      <c r="C108" s="316"/>
      <c r="D108" s="316"/>
    </row>
    <row r="109" spans="1:15">
      <c r="A109" s="138" t="s">
        <v>493</v>
      </c>
      <c r="B109" s="316"/>
      <c r="C109" s="316"/>
      <c r="D109" s="316"/>
    </row>
    <row r="110" spans="1:15">
      <c r="B110" s="316"/>
      <c r="C110" s="316"/>
      <c r="D110" s="316"/>
    </row>
    <row r="111" spans="1:15">
      <c r="A111" s="865" t="s">
        <v>108</v>
      </c>
      <c r="B111" s="865"/>
      <c r="C111" s="865"/>
      <c r="D111" s="865"/>
      <c r="E111" s="865"/>
      <c r="F111" s="865"/>
      <c r="G111" s="865"/>
      <c r="H111" s="865"/>
      <c r="I111" s="865"/>
      <c r="J111" s="865"/>
      <c r="K111" s="865"/>
      <c r="L111" s="865"/>
      <c r="M111" s="865"/>
      <c r="N111" s="865"/>
      <c r="O111" s="865"/>
    </row>
    <row r="112" spans="1:15">
      <c r="B112" s="316"/>
      <c r="C112" s="316"/>
      <c r="D112" s="316"/>
    </row>
    <row r="113" spans="1:14" ht="26.25" customHeight="1">
      <c r="A113" s="138" t="s">
        <v>261</v>
      </c>
      <c r="B113" s="316"/>
      <c r="C113" s="316"/>
      <c r="D113" s="958">
        <f>公営3内訳2!N97</f>
        <v>0</v>
      </c>
      <c r="E113" s="958"/>
      <c r="F113" s="958"/>
      <c r="G113" s="138" t="s">
        <v>243</v>
      </c>
    </row>
    <row r="114" spans="1:14">
      <c r="B114" s="316"/>
      <c r="C114" s="316"/>
      <c r="D114" s="316"/>
    </row>
    <row r="115" spans="1:14" ht="21" customHeight="1">
      <c r="A115" s="138" t="s">
        <v>262</v>
      </c>
      <c r="B115" s="316"/>
      <c r="C115" s="316"/>
      <c r="D115" s="316"/>
    </row>
    <row r="116" spans="1:14" ht="21" customHeight="1">
      <c r="A116" s="138" t="s">
        <v>263</v>
      </c>
      <c r="B116" s="316"/>
      <c r="C116" s="316"/>
      <c r="D116" s="316"/>
    </row>
    <row r="118" spans="1:14" ht="21" customHeight="1">
      <c r="A118" s="253" t="s">
        <v>553</v>
      </c>
      <c r="B118" s="138" t="str">
        <f>入力シート!C1</f>
        <v>令和8年4月12日執行青森県議会議員南津軽郡選挙区補欠選挙</v>
      </c>
      <c r="J118" s="382"/>
      <c r="K118" s="382"/>
      <c r="L118" s="382"/>
    </row>
    <row r="120" spans="1:14" ht="21" customHeight="1">
      <c r="A120" s="138" t="s">
        <v>264</v>
      </c>
      <c r="E120" s="314">
        <f>入力シート!C7</f>
        <v>0</v>
      </c>
      <c r="F120" s="167"/>
      <c r="G120" s="167">
        <f>入力シート!C9</f>
        <v>0</v>
      </c>
    </row>
    <row r="121" spans="1:14">
      <c r="A121" s="140"/>
      <c r="B121" s="140"/>
      <c r="C121" s="140"/>
      <c r="D121" s="140"/>
      <c r="E121" s="140"/>
      <c r="F121" s="229"/>
      <c r="G121" s="140"/>
      <c r="H121" s="140"/>
      <c r="I121" s="140"/>
      <c r="J121" s="140"/>
      <c r="K121" s="140"/>
      <c r="L121" s="140"/>
      <c r="M121" s="140"/>
      <c r="N121" s="140"/>
    </row>
    <row r="122" spans="1:14" ht="21" customHeight="1">
      <c r="A122" s="140" t="s">
        <v>448</v>
      </c>
      <c r="B122" s="140"/>
      <c r="C122" s="140"/>
      <c r="D122" s="140"/>
      <c r="E122" s="254"/>
      <c r="F122" s="255"/>
      <c r="G122" s="158"/>
      <c r="H122" s="158"/>
      <c r="I122" s="254"/>
      <c r="J122" s="158"/>
      <c r="K122" s="158"/>
      <c r="L122" s="140"/>
      <c r="M122" s="140"/>
      <c r="N122" s="140"/>
    </row>
    <row r="123" spans="1:14" ht="23.25" customHeight="1">
      <c r="A123" s="140"/>
      <c r="B123" s="665" t="s">
        <v>449</v>
      </c>
      <c r="C123" s="666"/>
      <c r="D123" s="667"/>
      <c r="E123" s="939"/>
      <c r="F123" s="940"/>
      <c r="G123" s="940"/>
      <c r="H123" s="941"/>
      <c r="I123" s="954" t="s">
        <v>453</v>
      </c>
      <c r="J123" s="955"/>
      <c r="K123" s="939"/>
      <c r="L123" s="940"/>
      <c r="M123" s="940"/>
      <c r="N123" s="941"/>
    </row>
    <row r="124" spans="1:14" ht="23.25" customHeight="1">
      <c r="A124" s="140"/>
      <c r="B124" s="665" t="s">
        <v>450</v>
      </c>
      <c r="C124" s="666"/>
      <c r="D124" s="667"/>
      <c r="E124" s="951"/>
      <c r="F124" s="952"/>
      <c r="G124" s="952"/>
      <c r="H124" s="953"/>
      <c r="I124" s="954" t="s">
        <v>454</v>
      </c>
      <c r="J124" s="955"/>
      <c r="K124" s="951"/>
      <c r="L124" s="952"/>
      <c r="M124" s="952"/>
      <c r="N124" s="953"/>
    </row>
    <row r="125" spans="1:14" ht="23.25" customHeight="1">
      <c r="A125" s="140"/>
      <c r="B125" s="665" t="s">
        <v>451</v>
      </c>
      <c r="C125" s="666"/>
      <c r="D125" s="667"/>
      <c r="E125" s="939"/>
      <c r="F125" s="940"/>
      <c r="G125" s="940"/>
      <c r="H125" s="941"/>
      <c r="I125" s="954" t="s">
        <v>455</v>
      </c>
      <c r="J125" s="955"/>
      <c r="K125" s="951"/>
      <c r="L125" s="952"/>
      <c r="M125" s="952"/>
      <c r="N125" s="953"/>
    </row>
    <row r="126" spans="1:14" ht="23.25" customHeight="1">
      <c r="A126" s="140"/>
      <c r="B126" s="679" t="s">
        <v>5</v>
      </c>
      <c r="C126" s="680"/>
      <c r="D126" s="681"/>
      <c r="E126" s="942"/>
      <c r="F126" s="943"/>
      <c r="G126" s="943"/>
      <c r="H126" s="943"/>
      <c r="I126" s="943"/>
      <c r="J126" s="943"/>
      <c r="K126" s="943"/>
      <c r="L126" s="943"/>
      <c r="M126" s="943"/>
      <c r="N126" s="944"/>
    </row>
    <row r="127" spans="1:14" ht="23.25" customHeight="1">
      <c r="A127" s="140"/>
      <c r="B127" s="945" t="s">
        <v>452</v>
      </c>
      <c r="C127" s="946"/>
      <c r="D127" s="947"/>
      <c r="E127" s="948"/>
      <c r="F127" s="949"/>
      <c r="G127" s="949"/>
      <c r="H127" s="949"/>
      <c r="I127" s="949"/>
      <c r="J127" s="949"/>
      <c r="K127" s="949"/>
      <c r="L127" s="949"/>
      <c r="M127" s="949"/>
      <c r="N127" s="950"/>
    </row>
    <row r="128" spans="1:14" ht="14.25" customHeight="1">
      <c r="A128" s="140"/>
      <c r="B128" s="140"/>
      <c r="C128" s="140"/>
      <c r="D128" s="140"/>
      <c r="E128" s="254"/>
      <c r="F128" s="255"/>
      <c r="G128" s="158"/>
      <c r="H128" s="158"/>
      <c r="I128" s="158"/>
      <c r="J128" s="158"/>
      <c r="K128" s="158"/>
      <c r="L128" s="140"/>
      <c r="M128" s="140"/>
      <c r="N128" s="140"/>
    </row>
    <row r="129" spans="1:15">
      <c r="A129" s="140" t="s">
        <v>555</v>
      </c>
      <c r="B129" s="140"/>
      <c r="C129" s="140"/>
      <c r="D129" s="140"/>
      <c r="E129" s="140"/>
      <c r="F129" s="229"/>
      <c r="G129" s="140"/>
      <c r="H129" s="140"/>
      <c r="I129" s="140"/>
      <c r="J129" s="140"/>
      <c r="K129" s="140"/>
      <c r="L129" s="140"/>
      <c r="M129" s="140"/>
      <c r="N129" s="140"/>
    </row>
    <row r="130" spans="1:15">
      <c r="A130" s="138" t="s">
        <v>496</v>
      </c>
      <c r="B130" s="140"/>
      <c r="C130" s="140"/>
      <c r="D130" s="140"/>
      <c r="E130" s="140"/>
      <c r="F130" s="229"/>
      <c r="G130" s="140"/>
      <c r="H130" s="140"/>
      <c r="I130" s="140"/>
      <c r="J130" s="140"/>
      <c r="K130" s="140"/>
      <c r="L130" s="140"/>
      <c r="M130" s="140"/>
      <c r="N130" s="140"/>
    </row>
    <row r="131" spans="1:15">
      <c r="A131" s="138" t="s">
        <v>556</v>
      </c>
      <c r="B131" s="317"/>
      <c r="C131" s="317"/>
      <c r="D131" s="317"/>
      <c r="E131" s="317"/>
      <c r="F131" s="317"/>
      <c r="G131" s="317"/>
      <c r="H131" s="317"/>
      <c r="I131" s="317"/>
      <c r="J131" s="317"/>
      <c r="K131" s="317"/>
      <c r="L131" s="317"/>
      <c r="M131" s="317"/>
      <c r="N131" s="317"/>
      <c r="O131" s="317"/>
    </row>
    <row r="132" spans="1:15">
      <c r="A132" s="138" t="s">
        <v>557</v>
      </c>
    </row>
    <row r="133" spans="1:15">
      <c r="A133" s="138" t="s">
        <v>558</v>
      </c>
    </row>
    <row r="134" spans="1:15">
      <c r="A134" s="138" t="s">
        <v>559</v>
      </c>
    </row>
    <row r="135" spans="1:15">
      <c r="A135" s="140" t="s">
        <v>265</v>
      </c>
    </row>
    <row r="136" spans="1:15">
      <c r="A136" s="138" t="s">
        <v>494</v>
      </c>
    </row>
    <row r="137" spans="1:15">
      <c r="A137" s="138" t="s">
        <v>495</v>
      </c>
    </row>
    <row r="138" spans="1:15">
      <c r="A138" s="138" t="s">
        <v>786</v>
      </c>
    </row>
    <row r="139" spans="1:15">
      <c r="A139" s="138" t="s">
        <v>787</v>
      </c>
    </row>
    <row r="140" spans="1:15">
      <c r="A140" s="138" t="s">
        <v>788</v>
      </c>
    </row>
    <row r="141" spans="1:15">
      <c r="A141" s="138" t="s">
        <v>789</v>
      </c>
      <c r="H141" s="484"/>
      <c r="I141" s="484"/>
    </row>
  </sheetData>
  <mergeCells count="69">
    <mergeCell ref="B124:D124"/>
    <mergeCell ref="E124:H124"/>
    <mergeCell ref="I124:J124"/>
    <mergeCell ref="K124:N124"/>
    <mergeCell ref="B127:D127"/>
    <mergeCell ref="E127:N127"/>
    <mergeCell ref="B125:D125"/>
    <mergeCell ref="E125:H125"/>
    <mergeCell ref="I125:J125"/>
    <mergeCell ref="K125:N125"/>
    <mergeCell ref="B126:D126"/>
    <mergeCell ref="E126:N126"/>
    <mergeCell ref="I106:N106"/>
    <mergeCell ref="A111:O111"/>
    <mergeCell ref="D113:F113"/>
    <mergeCell ref="E123:H123"/>
    <mergeCell ref="I123:J123"/>
    <mergeCell ref="K123:N123"/>
    <mergeCell ref="B123:D123"/>
    <mergeCell ref="I103:N105"/>
    <mergeCell ref="B78:D78"/>
    <mergeCell ref="E78:H78"/>
    <mergeCell ref="I78:J78"/>
    <mergeCell ref="K78:N78"/>
    <mergeCell ref="B79:D79"/>
    <mergeCell ref="E79:N79"/>
    <mergeCell ref="B80:D80"/>
    <mergeCell ref="E80:N80"/>
    <mergeCell ref="A97:O97"/>
    <mergeCell ref="A98:O98"/>
    <mergeCell ref="K99:O99"/>
    <mergeCell ref="B76:D76"/>
    <mergeCell ref="E76:H76"/>
    <mergeCell ref="I76:J76"/>
    <mergeCell ref="K76:N76"/>
    <mergeCell ref="B77:D77"/>
    <mergeCell ref="E77:H77"/>
    <mergeCell ref="I77:J77"/>
    <mergeCell ref="K77:N77"/>
    <mergeCell ref="D66:F66"/>
    <mergeCell ref="E31:H31"/>
    <mergeCell ref="I31:J31"/>
    <mergeCell ref="K31:N31"/>
    <mergeCell ref="B32:D32"/>
    <mergeCell ref="E32:N32"/>
    <mergeCell ref="B33:D33"/>
    <mergeCell ref="E33:N33"/>
    <mergeCell ref="A50:O50"/>
    <mergeCell ref="A51:O51"/>
    <mergeCell ref="I56:N58"/>
    <mergeCell ref="I59:N59"/>
    <mergeCell ref="A64:O64"/>
    <mergeCell ref="B29:D29"/>
    <mergeCell ref="E29:H29"/>
    <mergeCell ref="I29:J29"/>
    <mergeCell ref="K29:N29"/>
    <mergeCell ref="K52:O52"/>
    <mergeCell ref="B30:D30"/>
    <mergeCell ref="E30:H30"/>
    <mergeCell ref="I30:J30"/>
    <mergeCell ref="K30:N30"/>
    <mergeCell ref="B31:D31"/>
    <mergeCell ref="D19:F19"/>
    <mergeCell ref="I9:N11"/>
    <mergeCell ref="A3:O3"/>
    <mergeCell ref="A4:O4"/>
    <mergeCell ref="K5:O5"/>
    <mergeCell ref="I12:N12"/>
    <mergeCell ref="A17:O17"/>
  </mergeCells>
  <phoneticPr fontId="3"/>
  <pageMargins left="0.78740157480314965" right="0.35433070866141736" top="0.59055118110236227" bottom="0.59055118110236227" header="0.51181102362204722" footer="0.51181102362204722"/>
  <pageSetup paperSize="9" orientation="portrait" blackAndWhite="1" horizontalDpi="200" verticalDpi="200" r:id="rId1"/>
  <headerFooter alignWithMargins="0"/>
  <rowBreaks count="2" manualBreakCount="2">
    <brk id="47" max="14" man="1"/>
    <brk id="94" max="1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9"/>
  <sheetViews>
    <sheetView view="pageBreakPreview" topLeftCell="G1" zoomScaleNormal="100" zoomScaleSheetLayoutView="100" workbookViewId="0">
      <selection activeCell="A2" sqref="A2:O3"/>
    </sheetView>
  </sheetViews>
  <sheetFormatPr defaultRowHeight="13.5"/>
  <cols>
    <col min="1" max="1" width="5.125" style="4" customWidth="1"/>
    <col min="2" max="4" width="12.625" style="4" bestFit="1" customWidth="1"/>
    <col min="5" max="5" width="20.5" style="4" bestFit="1" customWidth="1"/>
    <col min="6" max="6" width="18.875" style="4" customWidth="1"/>
    <col min="7" max="7" width="14.125" style="4" customWidth="1"/>
    <col min="8" max="8" width="15.375" style="4" customWidth="1"/>
    <col min="9" max="9" width="12.625" style="4" customWidth="1"/>
    <col min="10" max="10" width="13.625" style="4" customWidth="1"/>
    <col min="11" max="11" width="38.5" style="4" bestFit="1" customWidth="1"/>
    <col min="12" max="12" width="12.25" style="4" customWidth="1"/>
    <col min="13" max="13" width="10.25" style="4" customWidth="1"/>
    <col min="14" max="14" width="10.125" style="4" customWidth="1"/>
    <col min="15" max="15" width="10" style="4" customWidth="1"/>
    <col min="16" max="16" width="9" style="336"/>
    <col min="17" max="17" width="13.25" style="4" bestFit="1" customWidth="1"/>
    <col min="18" max="18" width="20.125" style="4" bestFit="1" customWidth="1"/>
    <col min="19" max="16384" width="9" style="4"/>
  </cols>
  <sheetData>
    <row r="1" spans="1:18" ht="17.25">
      <c r="A1" s="481" t="s">
        <v>620</v>
      </c>
      <c r="B1" s="335"/>
      <c r="C1" s="335"/>
    </row>
    <row r="2" spans="1:18" ht="17.25" customHeight="1">
      <c r="A2" s="554"/>
      <c r="B2" s="554"/>
      <c r="C2" s="554"/>
      <c r="D2" s="554"/>
      <c r="E2" s="554"/>
      <c r="F2" s="554"/>
      <c r="G2" s="554"/>
      <c r="H2" s="554"/>
      <c r="I2" s="554"/>
      <c r="J2" s="554"/>
      <c r="K2" s="554"/>
      <c r="L2" s="554"/>
      <c r="M2" s="554"/>
      <c r="N2" s="554"/>
      <c r="O2" s="554"/>
    </row>
    <row r="3" spans="1:18" ht="17.25" customHeight="1">
      <c r="A3" s="555"/>
      <c r="B3" s="555"/>
      <c r="C3" s="555"/>
      <c r="D3" s="555"/>
      <c r="E3" s="555"/>
      <c r="F3" s="555"/>
      <c r="G3" s="555"/>
      <c r="H3" s="555"/>
      <c r="I3" s="555"/>
      <c r="J3" s="555"/>
      <c r="K3" s="555"/>
      <c r="L3" s="555"/>
      <c r="M3" s="555"/>
      <c r="N3" s="555"/>
      <c r="O3" s="555"/>
    </row>
    <row r="4" spans="1:18" ht="40.5">
      <c r="A4" s="337" t="s">
        <v>2</v>
      </c>
      <c r="B4" s="337" t="s">
        <v>621</v>
      </c>
      <c r="C4" s="337" t="s">
        <v>622</v>
      </c>
      <c r="D4" s="337" t="s">
        <v>623</v>
      </c>
      <c r="E4" s="338" t="s">
        <v>624</v>
      </c>
      <c r="F4" s="339" t="s">
        <v>625</v>
      </c>
      <c r="G4" s="339" t="s">
        <v>91</v>
      </c>
      <c r="H4" s="339" t="s">
        <v>92</v>
      </c>
      <c r="I4" s="339" t="s">
        <v>93</v>
      </c>
      <c r="J4" s="337" t="s">
        <v>94</v>
      </c>
      <c r="K4" s="337" t="s">
        <v>95</v>
      </c>
      <c r="L4" s="340" t="s">
        <v>626</v>
      </c>
      <c r="M4" s="341" t="s">
        <v>627</v>
      </c>
      <c r="N4" s="341" t="s">
        <v>628</v>
      </c>
      <c r="O4" s="341" t="s">
        <v>629</v>
      </c>
      <c r="P4" s="342" t="s">
        <v>630</v>
      </c>
      <c r="Q4" s="342" t="s">
        <v>631</v>
      </c>
      <c r="R4" s="342" t="s">
        <v>632</v>
      </c>
    </row>
    <row r="5" spans="1:18">
      <c r="A5" s="551" t="s">
        <v>633</v>
      </c>
      <c r="B5" s="552"/>
      <c r="C5" s="552"/>
      <c r="D5" s="553"/>
      <c r="E5" s="343">
        <v>46116</v>
      </c>
      <c r="F5" s="344">
        <v>46115</v>
      </c>
      <c r="G5" s="345" t="s">
        <v>634</v>
      </c>
      <c r="H5" s="345" t="s">
        <v>635</v>
      </c>
      <c r="I5" s="345" t="s">
        <v>636</v>
      </c>
      <c r="J5" s="346" t="s">
        <v>637</v>
      </c>
      <c r="K5" s="346" t="s">
        <v>638</v>
      </c>
      <c r="L5" s="347" t="s">
        <v>33</v>
      </c>
      <c r="M5" s="348">
        <v>43</v>
      </c>
      <c r="N5" s="348">
        <v>9</v>
      </c>
      <c r="O5" s="348">
        <v>8</v>
      </c>
      <c r="P5" s="349" t="str">
        <f>IF(L5="S","昭和",IF(L5="H","平成",IF(L5="R","令和")))</f>
        <v>昭和</v>
      </c>
      <c r="Q5" s="350" t="str">
        <f>TEXT(L5&amp;M5&amp;"/"&amp;N5&amp;"/"&amp;O5,"YYYY/M/D")</f>
        <v>1968/9/8</v>
      </c>
      <c r="R5" s="351" t="str">
        <f>DATESTRING(Q5)</f>
        <v>昭和43年09月08日</v>
      </c>
    </row>
    <row r="6" spans="1:18" hidden="1">
      <c r="A6" s="352">
        <v>1</v>
      </c>
      <c r="B6" s="361"/>
      <c r="C6" s="353"/>
      <c r="D6" s="353"/>
      <c r="E6" s="354"/>
      <c r="F6" s="354"/>
      <c r="G6" s="355"/>
      <c r="H6" s="355"/>
      <c r="I6" s="355"/>
      <c r="J6" s="355"/>
      <c r="K6" s="356"/>
      <c r="L6" s="357" t="s">
        <v>33</v>
      </c>
      <c r="M6" s="358"/>
      <c r="N6" s="358"/>
      <c r="O6" s="358"/>
      <c r="P6" s="349" t="str">
        <f t="shared" ref="P6:P39" si="0">IF(L6="S","昭和",IF(L6="H","平成",IF(L6="R","令和")))</f>
        <v>昭和</v>
      </c>
      <c r="Q6" s="359" t="str">
        <f>TEXT(L6&amp;M6&amp;"/"&amp;N6&amp;"/"&amp;O6,"YYYY/M/D")</f>
        <v>S//</v>
      </c>
      <c r="R6" s="68" t="e">
        <f>DATESTRING(Q6)</f>
        <v>#VALUE!</v>
      </c>
    </row>
    <row r="7" spans="1:18" hidden="1">
      <c r="A7" s="352">
        <v>2</v>
      </c>
      <c r="B7" s="362"/>
      <c r="C7" s="353"/>
      <c r="D7" s="353"/>
      <c r="E7" s="354"/>
      <c r="F7" s="354"/>
      <c r="G7" s="355"/>
      <c r="H7" s="355"/>
      <c r="I7" s="355"/>
      <c r="J7" s="355"/>
      <c r="K7" s="356"/>
      <c r="L7" s="357" t="s">
        <v>33</v>
      </c>
      <c r="M7" s="358"/>
      <c r="N7" s="358"/>
      <c r="O7" s="358"/>
      <c r="P7" s="349" t="str">
        <f t="shared" si="0"/>
        <v>昭和</v>
      </c>
      <c r="Q7" s="359" t="str">
        <f t="shared" ref="Q7:Q39" si="1">TEXT(L7&amp;M7&amp;"/"&amp;N7&amp;"/"&amp;O7,"YYYY/M/D")</f>
        <v>S//</v>
      </c>
      <c r="R7" s="68" t="e">
        <f t="shared" ref="R7:R39" si="2">DATESTRING(Q7)</f>
        <v>#VALUE!</v>
      </c>
    </row>
    <row r="8" spans="1:18" hidden="1">
      <c r="A8" s="352">
        <v>3</v>
      </c>
      <c r="B8" s="362"/>
      <c r="C8" s="353"/>
      <c r="D8" s="353"/>
      <c r="E8" s="354"/>
      <c r="F8" s="354"/>
      <c r="G8" s="355"/>
      <c r="H8" s="355"/>
      <c r="I8" s="355"/>
      <c r="J8" s="355"/>
      <c r="K8" s="356"/>
      <c r="L8" s="357" t="s">
        <v>33</v>
      </c>
      <c r="M8" s="358"/>
      <c r="N8" s="358"/>
      <c r="O8" s="358"/>
      <c r="P8" s="349" t="str">
        <f t="shared" si="0"/>
        <v>昭和</v>
      </c>
      <c r="Q8" s="359" t="str">
        <f t="shared" si="1"/>
        <v>S//</v>
      </c>
      <c r="R8" s="68" t="e">
        <f t="shared" si="2"/>
        <v>#VALUE!</v>
      </c>
    </row>
    <row r="9" spans="1:18" hidden="1">
      <c r="A9" s="352">
        <v>4</v>
      </c>
      <c r="B9" s="362"/>
      <c r="C9" s="353"/>
      <c r="D9" s="353"/>
      <c r="E9" s="354"/>
      <c r="F9" s="354"/>
      <c r="G9" s="355"/>
      <c r="H9" s="355"/>
      <c r="I9" s="355"/>
      <c r="J9" s="355"/>
      <c r="K9" s="356"/>
      <c r="L9" s="357" t="s">
        <v>33</v>
      </c>
      <c r="M9" s="358"/>
      <c r="N9" s="358"/>
      <c r="O9" s="358"/>
      <c r="P9" s="349" t="str">
        <f t="shared" si="0"/>
        <v>昭和</v>
      </c>
      <c r="Q9" s="359" t="str">
        <f t="shared" si="1"/>
        <v>S//</v>
      </c>
      <c r="R9" s="68" t="e">
        <f t="shared" si="2"/>
        <v>#VALUE!</v>
      </c>
    </row>
    <row r="10" spans="1:18" hidden="1">
      <c r="A10" s="352">
        <v>5</v>
      </c>
      <c r="B10" s="361"/>
      <c r="C10" s="353"/>
      <c r="D10" s="353"/>
      <c r="E10" s="354"/>
      <c r="F10" s="354"/>
      <c r="G10" s="355"/>
      <c r="H10" s="355"/>
      <c r="I10" s="355"/>
      <c r="J10" s="355"/>
      <c r="K10" s="356"/>
      <c r="L10" s="357" t="s">
        <v>33</v>
      </c>
      <c r="M10" s="358"/>
      <c r="N10" s="358"/>
      <c r="O10" s="358"/>
      <c r="P10" s="349" t="str">
        <f t="shared" si="0"/>
        <v>昭和</v>
      </c>
      <c r="Q10" s="359" t="str">
        <f t="shared" si="1"/>
        <v>S//</v>
      </c>
      <c r="R10" s="68" t="e">
        <f t="shared" si="2"/>
        <v>#VALUE!</v>
      </c>
    </row>
    <row r="11" spans="1:18" hidden="1">
      <c r="A11" s="352">
        <v>6</v>
      </c>
      <c r="B11" s="362"/>
      <c r="C11" s="353"/>
      <c r="D11" s="353"/>
      <c r="E11" s="354"/>
      <c r="F11" s="354"/>
      <c r="G11" s="355"/>
      <c r="H11" s="355"/>
      <c r="I11" s="355"/>
      <c r="J11" s="355"/>
      <c r="K11" s="356"/>
      <c r="L11" s="357" t="s">
        <v>33</v>
      </c>
      <c r="M11" s="358"/>
      <c r="N11" s="358"/>
      <c r="O11" s="358"/>
      <c r="P11" s="349" t="str">
        <f t="shared" si="0"/>
        <v>昭和</v>
      </c>
      <c r="Q11" s="359" t="str">
        <f t="shared" si="1"/>
        <v>S//</v>
      </c>
      <c r="R11" s="68" t="e">
        <f t="shared" si="2"/>
        <v>#VALUE!</v>
      </c>
    </row>
    <row r="12" spans="1:18">
      <c r="A12" s="352">
        <v>7</v>
      </c>
      <c r="B12" s="361" t="s">
        <v>845</v>
      </c>
      <c r="C12" s="353" t="s">
        <v>853</v>
      </c>
      <c r="D12" s="353" t="s">
        <v>853</v>
      </c>
      <c r="E12" s="354"/>
      <c r="F12" s="354"/>
      <c r="G12" s="355"/>
      <c r="H12" s="355"/>
      <c r="I12" s="355"/>
      <c r="J12" s="355"/>
      <c r="K12" s="356"/>
      <c r="L12" s="357" t="s">
        <v>33</v>
      </c>
      <c r="M12" s="358"/>
      <c r="N12" s="358"/>
      <c r="O12" s="358"/>
      <c r="P12" s="349" t="str">
        <f t="shared" si="0"/>
        <v>昭和</v>
      </c>
      <c r="Q12" s="359" t="str">
        <f t="shared" si="1"/>
        <v>S//</v>
      </c>
      <c r="R12" s="68" t="e">
        <f t="shared" si="2"/>
        <v>#VALUE!</v>
      </c>
    </row>
    <row r="13" spans="1:18">
      <c r="A13" s="352">
        <v>8</v>
      </c>
      <c r="B13" s="362"/>
      <c r="C13" s="353" t="s">
        <v>852</v>
      </c>
      <c r="D13" s="353" t="s">
        <v>852</v>
      </c>
      <c r="E13" s="354"/>
      <c r="F13" s="354"/>
      <c r="G13" s="355"/>
      <c r="H13" s="355"/>
      <c r="I13" s="355"/>
      <c r="J13" s="355"/>
      <c r="K13" s="356"/>
      <c r="L13" s="357" t="s">
        <v>849</v>
      </c>
      <c r="M13" s="358"/>
      <c r="N13" s="358"/>
      <c r="O13" s="358"/>
      <c r="P13" s="349" t="str">
        <f t="shared" si="0"/>
        <v>平成</v>
      </c>
      <c r="Q13" s="359" t="str">
        <f t="shared" si="1"/>
        <v>H//</v>
      </c>
      <c r="R13" s="68" t="e">
        <f t="shared" si="2"/>
        <v>#VALUE!</v>
      </c>
    </row>
    <row r="14" spans="1:18" hidden="1">
      <c r="A14" s="352">
        <v>9</v>
      </c>
      <c r="B14" s="361" t="s">
        <v>39</v>
      </c>
      <c r="C14" s="353" t="s">
        <v>435</v>
      </c>
      <c r="D14" s="353" t="s">
        <v>435</v>
      </c>
      <c r="E14" s="354"/>
      <c r="F14" s="354"/>
      <c r="G14" s="355"/>
      <c r="H14" s="355"/>
      <c r="I14" s="355"/>
      <c r="J14" s="355"/>
      <c r="K14" s="356"/>
      <c r="L14" s="357" t="s">
        <v>33</v>
      </c>
      <c r="M14" s="358"/>
      <c r="N14" s="358"/>
      <c r="O14" s="358"/>
      <c r="P14" s="349" t="str">
        <f t="shared" si="0"/>
        <v>昭和</v>
      </c>
      <c r="Q14" s="359" t="str">
        <f t="shared" si="1"/>
        <v>S//</v>
      </c>
      <c r="R14" s="68" t="e">
        <f t="shared" si="2"/>
        <v>#VALUE!</v>
      </c>
    </row>
    <row r="15" spans="1:18" ht="13.5" hidden="1" customHeight="1">
      <c r="A15" s="352">
        <v>10</v>
      </c>
      <c r="B15" s="363"/>
      <c r="C15" s="353" t="s">
        <v>639</v>
      </c>
      <c r="D15" s="353" t="s">
        <v>639</v>
      </c>
      <c r="E15" s="354"/>
      <c r="F15" s="354"/>
      <c r="G15" s="355"/>
      <c r="H15" s="355"/>
      <c r="I15" s="355"/>
      <c r="J15" s="355"/>
      <c r="K15" s="356"/>
      <c r="L15" s="357" t="s">
        <v>33</v>
      </c>
      <c r="M15" s="358"/>
      <c r="N15" s="358"/>
      <c r="O15" s="358"/>
      <c r="P15" s="349" t="str">
        <f t="shared" si="0"/>
        <v>昭和</v>
      </c>
      <c r="Q15" s="359" t="str">
        <f t="shared" si="1"/>
        <v>S//</v>
      </c>
      <c r="R15" s="68" t="e">
        <f t="shared" si="2"/>
        <v>#VALUE!</v>
      </c>
    </row>
    <row r="16" spans="1:18" hidden="1">
      <c r="A16" s="352">
        <v>11</v>
      </c>
      <c r="B16" s="361"/>
      <c r="C16" s="353"/>
      <c r="D16" s="353"/>
      <c r="E16" s="354"/>
      <c r="F16" s="354"/>
      <c r="G16" s="355"/>
      <c r="H16" s="355"/>
      <c r="I16" s="355"/>
      <c r="J16" s="355"/>
      <c r="K16" s="356"/>
      <c r="L16" s="357" t="s">
        <v>33</v>
      </c>
      <c r="M16" s="358"/>
      <c r="N16" s="358"/>
      <c r="O16" s="358"/>
      <c r="P16" s="349" t="str">
        <f t="shared" si="0"/>
        <v>昭和</v>
      </c>
      <c r="Q16" s="359" t="str">
        <f t="shared" si="1"/>
        <v>S//</v>
      </c>
      <c r="R16" s="68" t="e">
        <f t="shared" si="2"/>
        <v>#VALUE!</v>
      </c>
    </row>
    <row r="17" spans="1:18" hidden="1">
      <c r="A17" s="352">
        <v>12</v>
      </c>
      <c r="B17" s="362"/>
      <c r="C17" s="353"/>
      <c r="D17" s="353"/>
      <c r="E17" s="354"/>
      <c r="F17" s="354"/>
      <c r="G17" s="355"/>
      <c r="H17" s="355"/>
      <c r="I17" s="355"/>
      <c r="J17" s="355"/>
      <c r="K17" s="356"/>
      <c r="L17" s="357" t="s">
        <v>33</v>
      </c>
      <c r="M17" s="358"/>
      <c r="N17" s="358"/>
      <c r="O17" s="358"/>
      <c r="P17" s="349" t="str">
        <f t="shared" si="0"/>
        <v>昭和</v>
      </c>
      <c r="Q17" s="359" t="str">
        <f t="shared" si="1"/>
        <v>S//</v>
      </c>
      <c r="R17" s="68" t="e">
        <f t="shared" si="2"/>
        <v>#VALUE!</v>
      </c>
    </row>
    <row r="18" spans="1:18" hidden="1">
      <c r="A18" s="352">
        <v>13</v>
      </c>
      <c r="B18" s="362"/>
      <c r="C18" s="353"/>
      <c r="D18" s="353"/>
      <c r="E18" s="354"/>
      <c r="F18" s="354"/>
      <c r="G18" s="355"/>
      <c r="H18" s="355"/>
      <c r="I18" s="355"/>
      <c r="J18" s="355"/>
      <c r="K18" s="356"/>
      <c r="L18" s="357" t="s">
        <v>33</v>
      </c>
      <c r="M18" s="358"/>
      <c r="N18" s="358"/>
      <c r="O18" s="358"/>
      <c r="P18" s="349" t="str">
        <f t="shared" si="0"/>
        <v>昭和</v>
      </c>
      <c r="Q18" s="359" t="str">
        <f t="shared" si="1"/>
        <v>S//</v>
      </c>
      <c r="R18" s="68" t="e">
        <f t="shared" si="2"/>
        <v>#VALUE!</v>
      </c>
    </row>
    <row r="19" spans="1:18" hidden="1">
      <c r="A19" s="352">
        <v>14</v>
      </c>
      <c r="B19" s="362"/>
      <c r="C19" s="353"/>
      <c r="D19" s="353"/>
      <c r="E19" s="354"/>
      <c r="F19" s="354"/>
      <c r="G19" s="355"/>
      <c r="H19" s="355"/>
      <c r="I19" s="355"/>
      <c r="J19" s="355"/>
      <c r="K19" s="356"/>
      <c r="L19" s="357" t="s">
        <v>33</v>
      </c>
      <c r="M19" s="358"/>
      <c r="N19" s="358"/>
      <c r="O19" s="358"/>
      <c r="P19" s="349" t="str">
        <f t="shared" si="0"/>
        <v>昭和</v>
      </c>
      <c r="Q19" s="359" t="str">
        <f t="shared" si="1"/>
        <v>S//</v>
      </c>
      <c r="R19" s="68" t="e">
        <f t="shared" si="2"/>
        <v>#VALUE!</v>
      </c>
    </row>
    <row r="20" spans="1:18" hidden="1">
      <c r="A20" s="352">
        <v>15</v>
      </c>
      <c r="B20" s="362"/>
      <c r="C20" s="353"/>
      <c r="D20" s="353"/>
      <c r="E20" s="354"/>
      <c r="F20" s="354"/>
      <c r="G20" s="355"/>
      <c r="H20" s="355"/>
      <c r="I20" s="355"/>
      <c r="J20" s="355"/>
      <c r="K20" s="356"/>
      <c r="L20" s="357" t="s">
        <v>33</v>
      </c>
      <c r="M20" s="358"/>
      <c r="N20" s="358"/>
      <c r="O20" s="358"/>
      <c r="P20" s="349" t="str">
        <f t="shared" si="0"/>
        <v>昭和</v>
      </c>
      <c r="Q20" s="359" t="str">
        <f t="shared" si="1"/>
        <v>S//</v>
      </c>
      <c r="R20" s="68" t="e">
        <f t="shared" si="2"/>
        <v>#VALUE!</v>
      </c>
    </row>
    <row r="21" spans="1:18" hidden="1">
      <c r="A21" s="352">
        <v>16</v>
      </c>
      <c r="B21" s="362"/>
      <c r="C21" s="353"/>
      <c r="D21" s="353"/>
      <c r="E21" s="354"/>
      <c r="F21" s="354"/>
      <c r="G21" s="355"/>
      <c r="H21" s="355"/>
      <c r="I21" s="355"/>
      <c r="J21" s="355"/>
      <c r="K21" s="356"/>
      <c r="L21" s="357" t="s">
        <v>33</v>
      </c>
      <c r="M21" s="358"/>
      <c r="N21" s="358"/>
      <c r="O21" s="358"/>
      <c r="P21" s="349" t="str">
        <f t="shared" si="0"/>
        <v>昭和</v>
      </c>
      <c r="Q21" s="359" t="str">
        <f t="shared" si="1"/>
        <v>S//</v>
      </c>
      <c r="R21" s="68" t="e">
        <f t="shared" si="2"/>
        <v>#VALUE!</v>
      </c>
    </row>
    <row r="22" spans="1:18" hidden="1">
      <c r="A22" s="352">
        <v>17</v>
      </c>
      <c r="B22" s="362"/>
      <c r="C22" s="353"/>
      <c r="D22" s="353"/>
      <c r="E22" s="354"/>
      <c r="F22" s="354"/>
      <c r="G22" s="355"/>
      <c r="H22" s="355"/>
      <c r="I22" s="355"/>
      <c r="J22" s="355"/>
      <c r="K22" s="356"/>
      <c r="L22" s="357" t="s">
        <v>33</v>
      </c>
      <c r="M22" s="358"/>
      <c r="N22" s="358"/>
      <c r="O22" s="358"/>
      <c r="P22" s="349" t="str">
        <f t="shared" si="0"/>
        <v>昭和</v>
      </c>
      <c r="Q22" s="359" t="str">
        <f t="shared" si="1"/>
        <v>S//</v>
      </c>
      <c r="R22" s="68" t="e">
        <f t="shared" si="2"/>
        <v>#VALUE!</v>
      </c>
    </row>
    <row r="23" spans="1:18" hidden="1">
      <c r="A23" s="352">
        <v>18</v>
      </c>
      <c r="B23" s="361"/>
      <c r="C23" s="353"/>
      <c r="D23" s="353"/>
      <c r="E23" s="354"/>
      <c r="F23" s="354"/>
      <c r="G23" s="355"/>
      <c r="H23" s="355"/>
      <c r="I23" s="355"/>
      <c r="J23" s="355"/>
      <c r="K23" s="356"/>
      <c r="L23" s="357" t="s">
        <v>33</v>
      </c>
      <c r="M23" s="358"/>
      <c r="N23" s="358"/>
      <c r="O23" s="358"/>
      <c r="P23" s="349" t="str">
        <f t="shared" si="0"/>
        <v>昭和</v>
      </c>
      <c r="Q23" s="359" t="str">
        <f t="shared" si="1"/>
        <v>S//</v>
      </c>
      <c r="R23" s="68" t="e">
        <f t="shared" si="2"/>
        <v>#VALUE!</v>
      </c>
    </row>
    <row r="24" spans="1:18" hidden="1">
      <c r="A24" s="352">
        <v>19</v>
      </c>
      <c r="B24" s="362"/>
      <c r="C24" s="353"/>
      <c r="D24" s="353"/>
      <c r="E24" s="354"/>
      <c r="F24" s="354"/>
      <c r="G24" s="355"/>
      <c r="H24" s="355"/>
      <c r="I24" s="355"/>
      <c r="J24" s="355"/>
      <c r="K24" s="356"/>
      <c r="L24" s="357" t="s">
        <v>33</v>
      </c>
      <c r="M24" s="358"/>
      <c r="N24" s="358"/>
      <c r="O24" s="358"/>
      <c r="P24" s="349" t="str">
        <f t="shared" si="0"/>
        <v>昭和</v>
      </c>
      <c r="Q24" s="359" t="str">
        <f t="shared" si="1"/>
        <v>S//</v>
      </c>
      <c r="R24" s="68" t="e">
        <f t="shared" si="2"/>
        <v>#VALUE!</v>
      </c>
    </row>
    <row r="25" spans="1:18" hidden="1">
      <c r="A25" s="352">
        <v>20</v>
      </c>
      <c r="B25" s="362"/>
      <c r="C25" s="353"/>
      <c r="D25" s="353"/>
      <c r="E25" s="354"/>
      <c r="F25" s="354"/>
      <c r="G25" s="355"/>
      <c r="H25" s="355"/>
      <c r="I25" s="355"/>
      <c r="J25" s="355"/>
      <c r="K25" s="356"/>
      <c r="L25" s="357" t="s">
        <v>33</v>
      </c>
      <c r="M25" s="358"/>
      <c r="N25" s="358"/>
      <c r="O25" s="358"/>
      <c r="P25" s="349" t="str">
        <f t="shared" si="0"/>
        <v>昭和</v>
      </c>
      <c r="Q25" s="359" t="str">
        <f t="shared" si="1"/>
        <v>S//</v>
      </c>
      <c r="R25" s="68" t="e">
        <f t="shared" si="2"/>
        <v>#VALUE!</v>
      </c>
    </row>
    <row r="26" spans="1:18" hidden="1">
      <c r="A26" s="352">
        <v>21</v>
      </c>
      <c r="B26" s="362"/>
      <c r="C26" s="353"/>
      <c r="D26" s="353"/>
      <c r="E26" s="354"/>
      <c r="F26" s="354"/>
      <c r="G26" s="355"/>
      <c r="H26" s="355"/>
      <c r="I26" s="355"/>
      <c r="J26" s="355"/>
      <c r="K26" s="356"/>
      <c r="L26" s="357" t="s">
        <v>33</v>
      </c>
      <c r="M26" s="358"/>
      <c r="N26" s="358"/>
      <c r="O26" s="358"/>
      <c r="P26" s="349" t="str">
        <f t="shared" si="0"/>
        <v>昭和</v>
      </c>
      <c r="Q26" s="359" t="str">
        <f t="shared" si="1"/>
        <v>S//</v>
      </c>
      <c r="R26" s="68" t="e">
        <f t="shared" si="2"/>
        <v>#VALUE!</v>
      </c>
    </row>
    <row r="27" spans="1:18" hidden="1">
      <c r="A27" s="352">
        <v>22</v>
      </c>
      <c r="B27" s="362"/>
      <c r="C27" s="353"/>
      <c r="D27" s="353"/>
      <c r="E27" s="354"/>
      <c r="F27" s="354"/>
      <c r="G27" s="355"/>
      <c r="H27" s="355"/>
      <c r="I27" s="355"/>
      <c r="J27" s="355"/>
      <c r="K27" s="356"/>
      <c r="L27" s="357" t="s">
        <v>33</v>
      </c>
      <c r="M27" s="358"/>
      <c r="N27" s="358"/>
      <c r="O27" s="358"/>
      <c r="P27" s="349" t="str">
        <f t="shared" si="0"/>
        <v>昭和</v>
      </c>
      <c r="Q27" s="359" t="str">
        <f t="shared" si="1"/>
        <v>S//</v>
      </c>
      <c r="R27" s="68" t="e">
        <f t="shared" si="2"/>
        <v>#VALUE!</v>
      </c>
    </row>
    <row r="28" spans="1:18" hidden="1">
      <c r="A28" s="352">
        <v>23</v>
      </c>
      <c r="B28" s="362"/>
      <c r="C28" s="353"/>
      <c r="D28" s="353"/>
      <c r="E28" s="354"/>
      <c r="F28" s="354"/>
      <c r="G28" s="355"/>
      <c r="H28" s="355"/>
      <c r="I28" s="355"/>
      <c r="J28" s="355"/>
      <c r="K28" s="356"/>
      <c r="L28" s="357" t="s">
        <v>33</v>
      </c>
      <c r="M28" s="358"/>
      <c r="N28" s="358"/>
      <c r="O28" s="358"/>
      <c r="P28" s="349" t="str">
        <f t="shared" si="0"/>
        <v>昭和</v>
      </c>
      <c r="Q28" s="359" t="str">
        <f t="shared" si="1"/>
        <v>S//</v>
      </c>
      <c r="R28" s="68" t="e">
        <f t="shared" si="2"/>
        <v>#VALUE!</v>
      </c>
    </row>
    <row r="29" spans="1:18" hidden="1">
      <c r="A29" s="352">
        <v>24</v>
      </c>
      <c r="B29" s="361"/>
      <c r="C29" s="353"/>
      <c r="D29" s="353"/>
      <c r="E29" s="354"/>
      <c r="F29" s="354"/>
      <c r="G29" s="355"/>
      <c r="H29" s="355"/>
      <c r="I29" s="355"/>
      <c r="J29" s="355"/>
      <c r="K29" s="356"/>
      <c r="L29" s="357" t="s">
        <v>33</v>
      </c>
      <c r="M29" s="358"/>
      <c r="N29" s="358"/>
      <c r="O29" s="358"/>
      <c r="P29" s="349" t="str">
        <f t="shared" si="0"/>
        <v>昭和</v>
      </c>
      <c r="Q29" s="359" t="str">
        <f t="shared" si="1"/>
        <v>S//</v>
      </c>
      <c r="R29" s="68" t="e">
        <f t="shared" si="2"/>
        <v>#VALUE!</v>
      </c>
    </row>
    <row r="30" spans="1:18" hidden="1">
      <c r="A30" s="352">
        <v>25</v>
      </c>
      <c r="B30" s="362"/>
      <c r="C30" s="353"/>
      <c r="D30" s="353"/>
      <c r="E30" s="354"/>
      <c r="F30" s="354"/>
      <c r="G30" s="355"/>
      <c r="H30" s="355"/>
      <c r="I30" s="355"/>
      <c r="J30" s="355"/>
      <c r="K30" s="356"/>
      <c r="L30" s="357" t="s">
        <v>33</v>
      </c>
      <c r="M30" s="358"/>
      <c r="N30" s="358"/>
      <c r="O30" s="358"/>
      <c r="P30" s="349" t="str">
        <f t="shared" si="0"/>
        <v>昭和</v>
      </c>
      <c r="Q30" s="359" t="str">
        <f t="shared" si="1"/>
        <v>S//</v>
      </c>
      <c r="R30" s="68" t="e">
        <f t="shared" si="2"/>
        <v>#VALUE!</v>
      </c>
    </row>
    <row r="31" spans="1:18" hidden="1">
      <c r="A31" s="352">
        <v>26</v>
      </c>
      <c r="B31" s="361"/>
      <c r="C31" s="353"/>
      <c r="D31" s="353"/>
      <c r="E31" s="354"/>
      <c r="F31" s="354"/>
      <c r="G31" s="355"/>
      <c r="H31" s="355"/>
      <c r="I31" s="355"/>
      <c r="J31" s="355"/>
      <c r="K31" s="356"/>
      <c r="L31" s="357" t="s">
        <v>33</v>
      </c>
      <c r="M31" s="358"/>
      <c r="N31" s="358"/>
      <c r="O31" s="358"/>
      <c r="P31" s="349" t="str">
        <f t="shared" si="0"/>
        <v>昭和</v>
      </c>
      <c r="Q31" s="359" t="str">
        <f t="shared" si="1"/>
        <v>S//</v>
      </c>
      <c r="R31" s="68" t="e">
        <f t="shared" si="2"/>
        <v>#VALUE!</v>
      </c>
    </row>
    <row r="32" spans="1:18" hidden="1">
      <c r="A32" s="352">
        <v>27</v>
      </c>
      <c r="B32" s="363"/>
      <c r="C32" s="353"/>
      <c r="D32" s="353"/>
      <c r="E32" s="354"/>
      <c r="F32" s="354"/>
      <c r="G32" s="355"/>
      <c r="H32" s="355"/>
      <c r="I32" s="355"/>
      <c r="J32" s="355"/>
      <c r="K32" s="356"/>
      <c r="L32" s="357" t="s">
        <v>33</v>
      </c>
      <c r="M32" s="358"/>
      <c r="N32" s="358"/>
      <c r="O32" s="358"/>
      <c r="P32" s="349" t="str">
        <f t="shared" si="0"/>
        <v>昭和</v>
      </c>
      <c r="Q32" s="359" t="str">
        <f t="shared" si="1"/>
        <v>S//</v>
      </c>
      <c r="R32" s="68" t="e">
        <f t="shared" si="2"/>
        <v>#VALUE!</v>
      </c>
    </row>
    <row r="33" spans="1:18" hidden="1">
      <c r="A33" s="352">
        <v>28</v>
      </c>
      <c r="B33" s="364"/>
      <c r="C33" s="353"/>
      <c r="D33" s="353"/>
      <c r="E33" s="354"/>
      <c r="F33" s="354"/>
      <c r="G33" s="355"/>
      <c r="H33" s="355"/>
      <c r="I33" s="355"/>
      <c r="J33" s="355"/>
      <c r="K33" s="356"/>
      <c r="L33" s="357" t="s">
        <v>33</v>
      </c>
      <c r="M33" s="358"/>
      <c r="N33" s="358"/>
      <c r="O33" s="358"/>
      <c r="P33" s="349" t="str">
        <f t="shared" si="0"/>
        <v>昭和</v>
      </c>
      <c r="Q33" s="359" t="str">
        <f t="shared" si="1"/>
        <v>S//</v>
      </c>
      <c r="R33" s="68" t="e">
        <f t="shared" si="2"/>
        <v>#VALUE!</v>
      </c>
    </row>
    <row r="34" spans="1:18" hidden="1">
      <c r="A34" s="352">
        <v>29</v>
      </c>
      <c r="B34" s="364"/>
      <c r="C34" s="353"/>
      <c r="D34" s="353"/>
      <c r="E34" s="354"/>
      <c r="F34" s="354"/>
      <c r="G34" s="355"/>
      <c r="H34" s="355"/>
      <c r="I34" s="355"/>
      <c r="J34" s="355"/>
      <c r="K34" s="356"/>
      <c r="L34" s="357" t="s">
        <v>33</v>
      </c>
      <c r="M34" s="358"/>
      <c r="N34" s="358"/>
      <c r="O34" s="358"/>
      <c r="P34" s="349" t="str">
        <f t="shared" si="0"/>
        <v>昭和</v>
      </c>
      <c r="Q34" s="359" t="str">
        <f t="shared" si="1"/>
        <v>S//</v>
      </c>
      <c r="R34" s="68" t="e">
        <f t="shared" si="2"/>
        <v>#VALUE!</v>
      </c>
    </row>
    <row r="35" spans="1:18" hidden="1">
      <c r="A35" s="352">
        <v>30</v>
      </c>
      <c r="B35" s="364"/>
      <c r="C35" s="353"/>
      <c r="D35" s="353"/>
      <c r="E35" s="354"/>
      <c r="F35" s="354"/>
      <c r="G35" s="355"/>
      <c r="H35" s="355"/>
      <c r="I35" s="355"/>
      <c r="J35" s="355"/>
      <c r="K35" s="356"/>
      <c r="L35" s="357" t="s">
        <v>33</v>
      </c>
      <c r="M35" s="358"/>
      <c r="N35" s="358"/>
      <c r="O35" s="358"/>
      <c r="P35" s="349" t="str">
        <f t="shared" si="0"/>
        <v>昭和</v>
      </c>
      <c r="Q35" s="359" t="str">
        <f t="shared" si="1"/>
        <v>S//</v>
      </c>
      <c r="R35" s="68" t="e">
        <f t="shared" si="2"/>
        <v>#VALUE!</v>
      </c>
    </row>
    <row r="36" spans="1:18" hidden="1">
      <c r="A36" s="352">
        <v>31</v>
      </c>
      <c r="B36" s="364"/>
      <c r="C36" s="353"/>
      <c r="D36" s="353"/>
      <c r="E36" s="354"/>
      <c r="F36" s="354"/>
      <c r="G36" s="355"/>
      <c r="H36" s="355"/>
      <c r="I36" s="355"/>
      <c r="J36" s="355"/>
      <c r="K36" s="356"/>
      <c r="L36" s="360" t="s">
        <v>33</v>
      </c>
      <c r="M36" s="358"/>
      <c r="N36" s="358"/>
      <c r="O36" s="358"/>
      <c r="P36" s="349" t="str">
        <f t="shared" si="0"/>
        <v>昭和</v>
      </c>
      <c r="Q36" s="359" t="str">
        <f t="shared" si="1"/>
        <v>S//</v>
      </c>
      <c r="R36" s="68" t="e">
        <f t="shared" si="2"/>
        <v>#VALUE!</v>
      </c>
    </row>
    <row r="37" spans="1:18" hidden="1">
      <c r="A37" s="352">
        <v>32</v>
      </c>
      <c r="B37" s="364"/>
      <c r="C37" s="353"/>
      <c r="D37" s="353"/>
      <c r="E37" s="354"/>
      <c r="F37" s="354"/>
      <c r="G37" s="355"/>
      <c r="H37" s="355"/>
      <c r="I37" s="355"/>
      <c r="J37" s="355"/>
      <c r="K37" s="356"/>
      <c r="L37" s="360" t="s">
        <v>33</v>
      </c>
      <c r="M37" s="358"/>
      <c r="N37" s="358"/>
      <c r="O37" s="358"/>
      <c r="P37" s="349" t="str">
        <f t="shared" si="0"/>
        <v>昭和</v>
      </c>
      <c r="Q37" s="359" t="str">
        <f t="shared" si="1"/>
        <v>S//</v>
      </c>
      <c r="R37" s="68" t="e">
        <f t="shared" si="2"/>
        <v>#VALUE!</v>
      </c>
    </row>
    <row r="38" spans="1:18" hidden="1">
      <c r="A38" s="352">
        <v>33</v>
      </c>
      <c r="B38" s="361"/>
      <c r="C38" s="353"/>
      <c r="D38" s="353"/>
      <c r="E38" s="354"/>
      <c r="F38" s="354"/>
      <c r="G38" s="355"/>
      <c r="H38" s="355"/>
      <c r="I38" s="355"/>
      <c r="J38" s="355"/>
      <c r="K38" s="356"/>
      <c r="L38" s="360" t="s">
        <v>33</v>
      </c>
      <c r="M38" s="358"/>
      <c r="N38" s="358"/>
      <c r="O38" s="358"/>
      <c r="P38" s="349" t="str">
        <f t="shared" si="0"/>
        <v>昭和</v>
      </c>
      <c r="Q38" s="359" t="str">
        <f t="shared" si="1"/>
        <v>S//</v>
      </c>
      <c r="R38" s="68" t="e">
        <f t="shared" si="2"/>
        <v>#VALUE!</v>
      </c>
    </row>
    <row r="39" spans="1:18" hidden="1">
      <c r="A39" s="352">
        <v>34</v>
      </c>
      <c r="B39" s="363"/>
      <c r="C39" s="353"/>
      <c r="D39" s="353"/>
      <c r="E39" s="354"/>
      <c r="F39" s="354"/>
      <c r="G39" s="355"/>
      <c r="H39" s="355"/>
      <c r="I39" s="355"/>
      <c r="J39" s="355"/>
      <c r="K39" s="356"/>
      <c r="L39" s="360" t="s">
        <v>33</v>
      </c>
      <c r="M39" s="358"/>
      <c r="N39" s="358"/>
      <c r="O39" s="358"/>
      <c r="P39" s="349" t="str">
        <f t="shared" si="0"/>
        <v>昭和</v>
      </c>
      <c r="Q39" s="359" t="str">
        <f t="shared" si="1"/>
        <v>S//</v>
      </c>
      <c r="R39" s="68" t="e">
        <f t="shared" si="2"/>
        <v>#VALUE!</v>
      </c>
    </row>
  </sheetData>
  <mergeCells count="2">
    <mergeCell ref="A5:D5"/>
    <mergeCell ref="A2:O3"/>
  </mergeCells>
  <phoneticPr fontId="3"/>
  <dataValidations count="1">
    <dataValidation type="list" allowBlank="1" showInputMessage="1" showErrorMessage="1" sqref="L5:L39" xr:uid="{00000000-0002-0000-0200-000000000000}">
      <formula1>"S,H,R"</formula1>
    </dataValidation>
  </dataValidations>
  <pageMargins left="0.39370078740157483" right="0.39370078740157483" top="0.78740157480314965" bottom="0.59055118110236227" header="0.51181102362204722" footer="0.51181102362204722"/>
  <pageSetup paperSize="8" scale="90" orientation="landscape" r:id="rId1"/>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106"/>
  <sheetViews>
    <sheetView view="pageBreakPreview" zoomScaleNormal="100" zoomScaleSheetLayoutView="100" workbookViewId="0">
      <selection activeCell="H111" sqref="H111"/>
    </sheetView>
  </sheetViews>
  <sheetFormatPr defaultColWidth="5.875" defaultRowHeight="13.5"/>
  <cols>
    <col min="1" max="3" width="5.875" customWidth="1"/>
    <col min="4" max="4" width="3.5" bestFit="1" customWidth="1"/>
    <col min="5" max="5" width="7.5" bestFit="1" customWidth="1"/>
    <col min="6" max="6" width="5.625" customWidth="1"/>
    <col min="7" max="7" width="2.5" bestFit="1" customWidth="1"/>
    <col min="8" max="8" width="3.75" customWidth="1"/>
    <col min="9" max="10" width="4.125" customWidth="1"/>
    <col min="11" max="11" width="9.375" customWidth="1"/>
    <col min="12" max="12" width="3.5" customWidth="1"/>
    <col min="13" max="14" width="3.75" customWidth="1"/>
    <col min="15" max="15" width="3.5" customWidth="1"/>
    <col min="16" max="17" width="4.125" customWidth="1"/>
    <col min="18" max="18" width="8.5" bestFit="1" customWidth="1"/>
    <col min="19" max="19" width="3.5" bestFit="1" customWidth="1"/>
    <col min="20" max="20" width="8" customWidth="1"/>
    <col min="24" max="24" width="8.5" bestFit="1" customWidth="1"/>
  </cols>
  <sheetData>
    <row r="1" spans="1:20" ht="14.25">
      <c r="A1" s="1"/>
      <c r="B1" s="1"/>
      <c r="C1" s="1"/>
      <c r="D1" s="1"/>
      <c r="E1" s="1"/>
      <c r="F1" s="1"/>
      <c r="G1" s="1"/>
      <c r="H1" s="1"/>
      <c r="I1" s="1"/>
      <c r="J1" s="1"/>
      <c r="K1" s="1"/>
      <c r="L1" s="1"/>
      <c r="M1" s="1"/>
      <c r="N1" s="1"/>
      <c r="O1" s="1"/>
      <c r="P1" s="1"/>
      <c r="Q1" s="1"/>
      <c r="R1" s="1"/>
      <c r="S1" s="1"/>
      <c r="T1" s="2" t="s">
        <v>276</v>
      </c>
    </row>
    <row r="2" spans="1:20" ht="14.25">
      <c r="A2" s="1"/>
      <c r="B2" s="1"/>
      <c r="C2" s="1"/>
      <c r="D2" s="1"/>
      <c r="E2" s="1"/>
      <c r="F2" s="1"/>
      <c r="G2" s="1"/>
      <c r="H2" s="1"/>
      <c r="I2" s="1"/>
      <c r="J2" s="1"/>
      <c r="K2" s="1"/>
      <c r="L2" s="1"/>
      <c r="M2" s="1"/>
      <c r="N2" s="1"/>
      <c r="O2" s="1"/>
      <c r="P2" s="1"/>
      <c r="Q2" s="1"/>
      <c r="R2" s="1"/>
      <c r="S2" s="1"/>
      <c r="T2" s="1"/>
    </row>
    <row r="3" spans="1:20" ht="28.5">
      <c r="A3" s="964" t="s">
        <v>267</v>
      </c>
      <c r="B3" s="964"/>
      <c r="C3" s="964"/>
      <c r="D3" s="964"/>
      <c r="E3" s="964"/>
      <c r="F3" s="964"/>
      <c r="G3" s="964"/>
      <c r="H3" s="964"/>
      <c r="I3" s="964"/>
      <c r="J3" s="964"/>
      <c r="K3" s="964"/>
      <c r="L3" s="964"/>
      <c r="M3" s="964"/>
      <c r="N3" s="964"/>
      <c r="O3" s="964"/>
      <c r="P3" s="964"/>
      <c r="Q3" s="964"/>
      <c r="R3" s="964"/>
      <c r="S3" s="964"/>
      <c r="T3" s="964"/>
    </row>
    <row r="4" spans="1:20" ht="14.25">
      <c r="A4" s="965" t="s">
        <v>277</v>
      </c>
      <c r="B4" s="965"/>
      <c r="C4" s="965"/>
      <c r="D4" s="965"/>
      <c r="E4" s="965"/>
      <c r="F4" s="965"/>
      <c r="G4" s="965"/>
      <c r="H4" s="965"/>
      <c r="I4" s="965"/>
      <c r="J4" s="965"/>
      <c r="K4" s="965"/>
      <c r="L4" s="965"/>
      <c r="M4" s="965"/>
      <c r="N4" s="965"/>
      <c r="O4" s="965"/>
      <c r="P4" s="965"/>
      <c r="Q4" s="965"/>
      <c r="R4" s="965"/>
      <c r="S4" s="965"/>
      <c r="T4" s="965"/>
    </row>
    <row r="5" spans="1:20" ht="14.25">
      <c r="A5" s="1"/>
      <c r="B5" s="1"/>
      <c r="C5" s="1"/>
      <c r="D5" s="1"/>
      <c r="E5" s="1"/>
      <c r="F5" s="1"/>
      <c r="G5" s="1"/>
      <c r="H5" s="1"/>
      <c r="I5" s="1"/>
      <c r="J5" s="1"/>
      <c r="K5" s="1"/>
      <c r="L5" s="1"/>
      <c r="M5" s="1"/>
      <c r="N5" s="1"/>
      <c r="O5" s="1"/>
      <c r="P5" s="1"/>
      <c r="Q5" s="1"/>
      <c r="R5" s="1"/>
      <c r="S5" s="1"/>
      <c r="T5" s="1"/>
    </row>
    <row r="6" spans="1:20" ht="14.25">
      <c r="A6" s="1" t="s">
        <v>509</v>
      </c>
      <c r="B6" s="1"/>
      <c r="C6" s="1"/>
      <c r="D6" s="1"/>
      <c r="E6" s="1"/>
      <c r="F6" s="1"/>
      <c r="G6" s="1"/>
      <c r="H6" s="1"/>
      <c r="I6" s="1"/>
      <c r="J6" s="1"/>
      <c r="K6" s="1"/>
      <c r="L6" s="1"/>
      <c r="M6" s="1"/>
      <c r="N6" s="1"/>
      <c r="O6" s="1"/>
      <c r="P6" s="1"/>
      <c r="Q6" s="1"/>
      <c r="R6" s="1"/>
      <c r="S6" s="1"/>
      <c r="T6" s="1"/>
    </row>
    <row r="7" spans="1:20" ht="39" customHeight="1">
      <c r="A7" s="969" t="s">
        <v>269</v>
      </c>
      <c r="B7" s="970"/>
      <c r="C7" s="971"/>
      <c r="D7" s="983" t="s">
        <v>505</v>
      </c>
      <c r="E7" s="984"/>
      <c r="F7" s="984"/>
      <c r="G7" s="984"/>
      <c r="H7" s="984"/>
      <c r="I7" s="984"/>
      <c r="J7" s="985"/>
      <c r="K7" s="969" t="s">
        <v>270</v>
      </c>
      <c r="L7" s="986"/>
      <c r="M7" s="986"/>
      <c r="N7" s="986"/>
      <c r="O7" s="986"/>
      <c r="P7" s="986"/>
      <c r="Q7" s="82"/>
      <c r="R7" s="969" t="s">
        <v>271</v>
      </c>
      <c r="S7" s="972"/>
      <c r="T7" s="87" t="s">
        <v>206</v>
      </c>
    </row>
    <row r="8" spans="1:20">
      <c r="A8" s="80"/>
      <c r="B8" s="81"/>
      <c r="C8" s="82"/>
      <c r="D8" s="80"/>
      <c r="E8" s="30" t="s">
        <v>243</v>
      </c>
      <c r="F8" s="81"/>
      <c r="G8" s="86" t="s">
        <v>502</v>
      </c>
      <c r="H8" s="81"/>
      <c r="I8" s="30"/>
      <c r="J8" s="29" t="s">
        <v>243</v>
      </c>
      <c r="K8" s="30"/>
      <c r="L8" s="30" t="s">
        <v>243</v>
      </c>
      <c r="M8" s="81"/>
      <c r="N8" s="86" t="s">
        <v>502</v>
      </c>
      <c r="O8" s="81"/>
      <c r="P8" s="86"/>
      <c r="Q8" s="85" t="s">
        <v>243</v>
      </c>
      <c r="R8" s="80"/>
      <c r="S8" s="82"/>
      <c r="T8" s="87"/>
    </row>
    <row r="9" spans="1:20" ht="27" customHeight="1">
      <c r="A9" s="976" t="s">
        <v>900</v>
      </c>
      <c r="B9" s="977"/>
      <c r="C9" s="978"/>
      <c r="D9" s="11" t="s">
        <v>81</v>
      </c>
      <c r="E9" s="89"/>
      <c r="F9" s="33" t="s">
        <v>501</v>
      </c>
      <c r="G9" s="12">
        <v>1</v>
      </c>
      <c r="H9" s="33" t="s">
        <v>503</v>
      </c>
      <c r="I9" s="980">
        <f>E9*G9</f>
        <v>0</v>
      </c>
      <c r="J9" s="987"/>
      <c r="K9" s="988">
        <v>16100</v>
      </c>
      <c r="L9" s="989"/>
      <c r="M9" s="485" t="s">
        <v>504</v>
      </c>
      <c r="N9" s="486">
        <v>1</v>
      </c>
      <c r="O9" s="486" t="s">
        <v>503</v>
      </c>
      <c r="P9" s="989">
        <f>K9*N9</f>
        <v>16100</v>
      </c>
      <c r="Q9" s="992"/>
      <c r="R9" s="90">
        <f>IF(((I9)&gt;=(P9)),P9,I9)</f>
        <v>0</v>
      </c>
      <c r="S9" s="13" t="s">
        <v>243</v>
      </c>
      <c r="T9" s="26"/>
    </row>
    <row r="10" spans="1:20" ht="39" customHeight="1">
      <c r="A10" s="973" t="s">
        <v>900</v>
      </c>
      <c r="B10" s="974"/>
      <c r="C10" s="975"/>
      <c r="D10" s="14" t="s">
        <v>81</v>
      </c>
      <c r="E10" s="20"/>
      <c r="F10" s="23" t="s">
        <v>501</v>
      </c>
      <c r="G10" s="15">
        <v>1</v>
      </c>
      <c r="H10" s="23" t="s">
        <v>503</v>
      </c>
      <c r="I10" s="980">
        <f>E10*G10</f>
        <v>0</v>
      </c>
      <c r="J10" s="987"/>
      <c r="K10" s="988">
        <v>16100</v>
      </c>
      <c r="L10" s="989"/>
      <c r="M10" s="487" t="s">
        <v>504</v>
      </c>
      <c r="N10" s="488">
        <v>1</v>
      </c>
      <c r="O10" s="488" t="s">
        <v>503</v>
      </c>
      <c r="P10" s="990">
        <f>K10*N10</f>
        <v>16100</v>
      </c>
      <c r="Q10" s="991"/>
      <c r="R10" s="90">
        <f t="shared" ref="R10:R17" si="0">IF(((I10)&gt;=(P10)),P10,I10)</f>
        <v>0</v>
      </c>
      <c r="S10" s="16" t="s">
        <v>243</v>
      </c>
      <c r="T10" s="17"/>
    </row>
    <row r="11" spans="1:20" ht="39" customHeight="1">
      <c r="A11" s="973" t="s">
        <v>900</v>
      </c>
      <c r="B11" s="974"/>
      <c r="C11" s="975"/>
      <c r="D11" s="14" t="s">
        <v>81</v>
      </c>
      <c r="E11" s="20"/>
      <c r="F11" s="23" t="s">
        <v>501</v>
      </c>
      <c r="G11" s="15">
        <v>1</v>
      </c>
      <c r="H11" s="23" t="s">
        <v>503</v>
      </c>
      <c r="I11" s="980">
        <f t="shared" ref="I11:I17" si="1">E11*G11</f>
        <v>0</v>
      </c>
      <c r="J11" s="987"/>
      <c r="K11" s="988">
        <v>16100</v>
      </c>
      <c r="L11" s="989"/>
      <c r="M11" s="487" t="s">
        <v>504</v>
      </c>
      <c r="N11" s="488">
        <v>1</v>
      </c>
      <c r="O11" s="488" t="s">
        <v>503</v>
      </c>
      <c r="P11" s="990">
        <f t="shared" ref="P11:P17" si="2">K11*N11</f>
        <v>16100</v>
      </c>
      <c r="Q11" s="991"/>
      <c r="R11" s="90">
        <f t="shared" si="0"/>
        <v>0</v>
      </c>
      <c r="S11" s="16" t="s">
        <v>243</v>
      </c>
      <c r="T11" s="17"/>
    </row>
    <row r="12" spans="1:20" ht="39" customHeight="1">
      <c r="A12" s="973" t="s">
        <v>900</v>
      </c>
      <c r="B12" s="974"/>
      <c r="C12" s="975"/>
      <c r="D12" s="14" t="s">
        <v>81</v>
      </c>
      <c r="E12" s="20"/>
      <c r="F12" s="23" t="s">
        <v>501</v>
      </c>
      <c r="G12" s="15">
        <v>1</v>
      </c>
      <c r="H12" s="23" t="s">
        <v>503</v>
      </c>
      <c r="I12" s="980">
        <f t="shared" si="1"/>
        <v>0</v>
      </c>
      <c r="J12" s="987"/>
      <c r="K12" s="988">
        <v>16100</v>
      </c>
      <c r="L12" s="989"/>
      <c r="M12" s="487" t="s">
        <v>504</v>
      </c>
      <c r="N12" s="488">
        <v>1</v>
      </c>
      <c r="O12" s="488" t="s">
        <v>503</v>
      </c>
      <c r="P12" s="990">
        <f t="shared" si="2"/>
        <v>16100</v>
      </c>
      <c r="Q12" s="991"/>
      <c r="R12" s="90">
        <f t="shared" si="0"/>
        <v>0</v>
      </c>
      <c r="S12" s="16" t="s">
        <v>243</v>
      </c>
      <c r="T12" s="17"/>
    </row>
    <row r="13" spans="1:20" ht="39" customHeight="1">
      <c r="A13" s="973" t="s">
        <v>900</v>
      </c>
      <c r="B13" s="974"/>
      <c r="C13" s="975"/>
      <c r="D13" s="14" t="s">
        <v>81</v>
      </c>
      <c r="E13" s="20"/>
      <c r="F13" s="23" t="s">
        <v>501</v>
      </c>
      <c r="G13" s="15">
        <v>1</v>
      </c>
      <c r="H13" s="23" t="s">
        <v>503</v>
      </c>
      <c r="I13" s="980">
        <f t="shared" si="1"/>
        <v>0</v>
      </c>
      <c r="J13" s="987"/>
      <c r="K13" s="988">
        <v>16100</v>
      </c>
      <c r="L13" s="989"/>
      <c r="M13" s="487" t="s">
        <v>504</v>
      </c>
      <c r="N13" s="488">
        <v>1</v>
      </c>
      <c r="O13" s="488" t="s">
        <v>503</v>
      </c>
      <c r="P13" s="990">
        <f t="shared" si="2"/>
        <v>16100</v>
      </c>
      <c r="Q13" s="991"/>
      <c r="R13" s="90">
        <f t="shared" si="0"/>
        <v>0</v>
      </c>
      <c r="S13" s="16" t="s">
        <v>243</v>
      </c>
      <c r="T13" s="17"/>
    </row>
    <row r="14" spans="1:20" ht="39" customHeight="1">
      <c r="A14" s="973" t="s">
        <v>900</v>
      </c>
      <c r="B14" s="974"/>
      <c r="C14" s="975"/>
      <c r="D14" s="14" t="s">
        <v>81</v>
      </c>
      <c r="E14" s="20"/>
      <c r="F14" s="23" t="s">
        <v>501</v>
      </c>
      <c r="G14" s="15">
        <v>1</v>
      </c>
      <c r="H14" s="23" t="s">
        <v>503</v>
      </c>
      <c r="I14" s="980">
        <f t="shared" si="1"/>
        <v>0</v>
      </c>
      <c r="J14" s="987"/>
      <c r="K14" s="988">
        <v>16100</v>
      </c>
      <c r="L14" s="989"/>
      <c r="M14" s="487" t="s">
        <v>504</v>
      </c>
      <c r="N14" s="488">
        <v>1</v>
      </c>
      <c r="O14" s="488" t="s">
        <v>503</v>
      </c>
      <c r="P14" s="990">
        <f t="shared" si="2"/>
        <v>16100</v>
      </c>
      <c r="Q14" s="991"/>
      <c r="R14" s="90">
        <f t="shared" si="0"/>
        <v>0</v>
      </c>
      <c r="S14" s="16" t="s">
        <v>243</v>
      </c>
      <c r="T14" s="17"/>
    </row>
    <row r="15" spans="1:20" ht="39" customHeight="1">
      <c r="A15" s="973" t="s">
        <v>900</v>
      </c>
      <c r="B15" s="974"/>
      <c r="C15" s="975"/>
      <c r="D15" s="14" t="s">
        <v>81</v>
      </c>
      <c r="E15" s="20"/>
      <c r="F15" s="23" t="s">
        <v>501</v>
      </c>
      <c r="G15" s="15">
        <v>1</v>
      </c>
      <c r="H15" s="23" t="s">
        <v>503</v>
      </c>
      <c r="I15" s="980">
        <f t="shared" si="1"/>
        <v>0</v>
      </c>
      <c r="J15" s="987"/>
      <c r="K15" s="988">
        <v>16100</v>
      </c>
      <c r="L15" s="989"/>
      <c r="M15" s="487" t="s">
        <v>504</v>
      </c>
      <c r="N15" s="488">
        <v>1</v>
      </c>
      <c r="O15" s="488" t="s">
        <v>503</v>
      </c>
      <c r="P15" s="990">
        <f t="shared" si="2"/>
        <v>16100</v>
      </c>
      <c r="Q15" s="991"/>
      <c r="R15" s="90">
        <f t="shared" si="0"/>
        <v>0</v>
      </c>
      <c r="S15" s="16" t="s">
        <v>243</v>
      </c>
      <c r="T15" s="17"/>
    </row>
    <row r="16" spans="1:20" ht="39" customHeight="1">
      <c r="A16" s="973" t="s">
        <v>900</v>
      </c>
      <c r="B16" s="974"/>
      <c r="C16" s="975"/>
      <c r="D16" s="14" t="s">
        <v>81</v>
      </c>
      <c r="E16" s="20"/>
      <c r="F16" s="23" t="s">
        <v>501</v>
      </c>
      <c r="G16" s="15">
        <v>1</v>
      </c>
      <c r="H16" s="23" t="s">
        <v>503</v>
      </c>
      <c r="I16" s="980">
        <f t="shared" si="1"/>
        <v>0</v>
      </c>
      <c r="J16" s="987"/>
      <c r="K16" s="988">
        <v>16100</v>
      </c>
      <c r="L16" s="989"/>
      <c r="M16" s="487" t="s">
        <v>504</v>
      </c>
      <c r="N16" s="488">
        <v>1</v>
      </c>
      <c r="O16" s="488" t="s">
        <v>503</v>
      </c>
      <c r="P16" s="990">
        <f t="shared" si="2"/>
        <v>16100</v>
      </c>
      <c r="Q16" s="991"/>
      <c r="R16" s="90">
        <f t="shared" si="0"/>
        <v>0</v>
      </c>
      <c r="S16" s="16" t="s">
        <v>243</v>
      </c>
      <c r="T16" s="17"/>
    </row>
    <row r="17" spans="1:20" ht="39" customHeight="1">
      <c r="A17" s="973" t="s">
        <v>900</v>
      </c>
      <c r="B17" s="974"/>
      <c r="C17" s="975"/>
      <c r="D17" s="14" t="s">
        <v>81</v>
      </c>
      <c r="E17" s="20"/>
      <c r="F17" s="23" t="s">
        <v>501</v>
      </c>
      <c r="G17" s="15">
        <v>1</v>
      </c>
      <c r="H17" s="23" t="s">
        <v>503</v>
      </c>
      <c r="I17" s="980">
        <f t="shared" si="1"/>
        <v>0</v>
      </c>
      <c r="J17" s="987"/>
      <c r="K17" s="988">
        <v>16100</v>
      </c>
      <c r="L17" s="989"/>
      <c r="M17" s="487" t="s">
        <v>504</v>
      </c>
      <c r="N17" s="488">
        <v>1</v>
      </c>
      <c r="O17" s="488" t="s">
        <v>503</v>
      </c>
      <c r="P17" s="990">
        <f t="shared" si="2"/>
        <v>16100</v>
      </c>
      <c r="Q17" s="991"/>
      <c r="R17" s="90">
        <f t="shared" si="0"/>
        <v>0</v>
      </c>
      <c r="S17" s="16" t="s">
        <v>243</v>
      </c>
      <c r="T17" s="17"/>
    </row>
    <row r="18" spans="1:20" ht="39" customHeight="1">
      <c r="A18" s="963" t="s">
        <v>274</v>
      </c>
      <c r="B18" s="963"/>
      <c r="C18" s="963"/>
      <c r="D18" s="960"/>
      <c r="E18" s="961"/>
      <c r="F18" s="961"/>
      <c r="G18" s="961"/>
      <c r="H18" s="961"/>
      <c r="I18" s="961"/>
      <c r="J18" s="962"/>
      <c r="K18" s="960"/>
      <c r="L18" s="961"/>
      <c r="M18" s="961"/>
      <c r="N18" s="961"/>
      <c r="O18" s="961"/>
      <c r="P18" s="961"/>
      <c r="Q18" s="962"/>
      <c r="R18" s="21">
        <f>SUM(R9:R17)</f>
        <v>0</v>
      </c>
      <c r="S18" s="8" t="s">
        <v>243</v>
      </c>
      <c r="T18" s="19"/>
    </row>
    <row r="20" spans="1:20">
      <c r="A20" t="s">
        <v>275</v>
      </c>
    </row>
    <row r="43" spans="1:20" ht="14.25">
      <c r="A43" s="1" t="s">
        <v>510</v>
      </c>
      <c r="B43" s="1"/>
      <c r="C43" s="1"/>
      <c r="D43" s="1"/>
      <c r="E43" s="1"/>
      <c r="F43" s="1"/>
      <c r="G43" s="1"/>
      <c r="H43" s="1"/>
      <c r="I43" s="1"/>
      <c r="J43" s="1"/>
      <c r="K43" s="1"/>
      <c r="L43" s="1"/>
      <c r="M43" s="1"/>
      <c r="N43" s="1"/>
      <c r="O43" s="1"/>
      <c r="P43" s="1"/>
      <c r="Q43" s="1"/>
      <c r="R43" s="1"/>
      <c r="S43" s="1"/>
      <c r="T43" s="1"/>
    </row>
    <row r="44" spans="1:20" ht="39" customHeight="1">
      <c r="A44" s="983" t="s">
        <v>278</v>
      </c>
      <c r="B44" s="967"/>
      <c r="C44" s="968"/>
      <c r="D44" s="1023" t="s">
        <v>478</v>
      </c>
      <c r="E44" s="1024"/>
      <c r="F44" s="1024"/>
      <c r="G44" s="983" t="s">
        <v>507</v>
      </c>
      <c r="H44" s="984"/>
      <c r="I44" s="984"/>
      <c r="J44" s="984"/>
      <c r="K44" s="984"/>
      <c r="L44" s="984"/>
      <c r="M44" s="984"/>
      <c r="N44" s="985"/>
      <c r="O44" s="993" t="s">
        <v>270</v>
      </c>
      <c r="P44" s="994"/>
      <c r="Q44" s="995"/>
      <c r="R44" s="966" t="s">
        <v>271</v>
      </c>
      <c r="S44" s="968"/>
      <c r="T44" s="18" t="s">
        <v>206</v>
      </c>
    </row>
    <row r="45" spans="1:20">
      <c r="A45" s="84"/>
      <c r="B45" s="81"/>
      <c r="C45" s="82"/>
      <c r="D45" s="92"/>
      <c r="E45" s="93"/>
      <c r="F45" s="93"/>
      <c r="G45" s="92"/>
      <c r="H45" s="94"/>
      <c r="I45" s="30" t="s">
        <v>243</v>
      </c>
      <c r="J45" s="79"/>
      <c r="K45" s="30" t="s">
        <v>324</v>
      </c>
      <c r="L45" s="79"/>
      <c r="M45" s="81"/>
      <c r="N45" s="86" t="s">
        <v>243</v>
      </c>
      <c r="O45" s="996"/>
      <c r="P45" s="997"/>
      <c r="Q45" s="998"/>
      <c r="R45" s="1005"/>
      <c r="S45" s="1006"/>
      <c r="T45" s="87"/>
    </row>
    <row r="46" spans="1:20" ht="27.75" customHeight="1">
      <c r="A46" s="976" t="s">
        <v>900</v>
      </c>
      <c r="B46" s="977"/>
      <c r="C46" s="978"/>
      <c r="D46" s="1011"/>
      <c r="E46" s="1012"/>
      <c r="F46" s="1013"/>
      <c r="G46" s="1014"/>
      <c r="H46" s="1015"/>
      <c r="I46" s="1015"/>
      <c r="J46" s="95" t="s">
        <v>504</v>
      </c>
      <c r="K46" s="96"/>
      <c r="L46" s="32" t="s">
        <v>506</v>
      </c>
      <c r="M46" s="1016">
        <f>ROUNDDOWN(G46*K46,0)</f>
        <v>0</v>
      </c>
      <c r="N46" s="1017"/>
      <c r="O46" s="999"/>
      <c r="P46" s="1000"/>
      <c r="Q46" s="1001"/>
      <c r="R46" s="1007"/>
      <c r="S46" s="1008"/>
      <c r="T46" s="25"/>
    </row>
    <row r="47" spans="1:20" ht="39" customHeight="1">
      <c r="A47" s="973" t="s">
        <v>900</v>
      </c>
      <c r="B47" s="974"/>
      <c r="C47" s="975"/>
      <c r="D47" s="1018"/>
      <c r="E47" s="1019"/>
      <c r="F47" s="1020"/>
      <c r="G47" s="1021"/>
      <c r="H47" s="1022"/>
      <c r="I47" s="1022"/>
      <c r="J47" s="91" t="s">
        <v>504</v>
      </c>
      <c r="K47" s="88"/>
      <c r="L47" s="23" t="s">
        <v>506</v>
      </c>
      <c r="M47" s="1016">
        <f t="shared" ref="M47:M54" si="3">ROUNDDOWN(G47*K47,0)</f>
        <v>0</v>
      </c>
      <c r="N47" s="1017"/>
      <c r="O47" s="999"/>
      <c r="P47" s="1000"/>
      <c r="Q47" s="1001"/>
      <c r="R47" s="1007"/>
      <c r="S47" s="1008"/>
      <c r="T47" s="17"/>
    </row>
    <row r="48" spans="1:20" ht="39" customHeight="1">
      <c r="A48" s="973" t="s">
        <v>900</v>
      </c>
      <c r="B48" s="974"/>
      <c r="C48" s="975"/>
      <c r="D48" s="1018"/>
      <c r="E48" s="1019"/>
      <c r="F48" s="1020"/>
      <c r="G48" s="1021"/>
      <c r="H48" s="1022"/>
      <c r="I48" s="1022"/>
      <c r="J48" s="91" t="s">
        <v>504</v>
      </c>
      <c r="K48" s="88"/>
      <c r="L48" s="23" t="s">
        <v>506</v>
      </c>
      <c r="M48" s="1016">
        <f t="shared" si="3"/>
        <v>0</v>
      </c>
      <c r="N48" s="1017"/>
      <c r="O48" s="999"/>
      <c r="P48" s="1000"/>
      <c r="Q48" s="1001"/>
      <c r="R48" s="1007"/>
      <c r="S48" s="1008"/>
      <c r="T48" s="17"/>
    </row>
    <row r="49" spans="1:20" ht="39" customHeight="1">
      <c r="A49" s="973" t="s">
        <v>900</v>
      </c>
      <c r="B49" s="974"/>
      <c r="C49" s="975"/>
      <c r="D49" s="1018"/>
      <c r="E49" s="1019"/>
      <c r="F49" s="1020"/>
      <c r="G49" s="1021"/>
      <c r="H49" s="1022"/>
      <c r="I49" s="1022"/>
      <c r="J49" s="91" t="s">
        <v>504</v>
      </c>
      <c r="K49" s="88"/>
      <c r="L49" s="23" t="s">
        <v>506</v>
      </c>
      <c r="M49" s="1016">
        <f t="shared" si="3"/>
        <v>0</v>
      </c>
      <c r="N49" s="1017"/>
      <c r="O49" s="999"/>
      <c r="P49" s="1000"/>
      <c r="Q49" s="1001"/>
      <c r="R49" s="1007"/>
      <c r="S49" s="1008"/>
      <c r="T49" s="17"/>
    </row>
    <row r="50" spans="1:20" ht="39" customHeight="1">
      <c r="A50" s="973" t="s">
        <v>900</v>
      </c>
      <c r="B50" s="974"/>
      <c r="C50" s="975"/>
      <c r="D50" s="1018"/>
      <c r="E50" s="1019"/>
      <c r="F50" s="1020"/>
      <c r="G50" s="1021"/>
      <c r="H50" s="1022"/>
      <c r="I50" s="1022"/>
      <c r="J50" s="91" t="s">
        <v>504</v>
      </c>
      <c r="K50" s="88"/>
      <c r="L50" s="23" t="s">
        <v>506</v>
      </c>
      <c r="M50" s="1016">
        <f t="shared" si="3"/>
        <v>0</v>
      </c>
      <c r="N50" s="1017"/>
      <c r="O50" s="999"/>
      <c r="P50" s="1000"/>
      <c r="Q50" s="1001"/>
      <c r="R50" s="1007"/>
      <c r="S50" s="1008"/>
      <c r="T50" s="17"/>
    </row>
    <row r="51" spans="1:20" ht="39" customHeight="1">
      <c r="A51" s="973" t="s">
        <v>900</v>
      </c>
      <c r="B51" s="974"/>
      <c r="C51" s="975"/>
      <c r="D51" s="1018"/>
      <c r="E51" s="1019"/>
      <c r="F51" s="1020"/>
      <c r="G51" s="1021"/>
      <c r="H51" s="1022"/>
      <c r="I51" s="1022"/>
      <c r="J51" s="91" t="s">
        <v>504</v>
      </c>
      <c r="K51" s="88"/>
      <c r="L51" s="23" t="s">
        <v>506</v>
      </c>
      <c r="M51" s="1016">
        <f t="shared" si="3"/>
        <v>0</v>
      </c>
      <c r="N51" s="1017"/>
      <c r="O51" s="999"/>
      <c r="P51" s="1000"/>
      <c r="Q51" s="1001"/>
      <c r="R51" s="1007"/>
      <c r="S51" s="1008"/>
      <c r="T51" s="17"/>
    </row>
    <row r="52" spans="1:20" ht="39" customHeight="1">
      <c r="A52" s="973" t="s">
        <v>900</v>
      </c>
      <c r="B52" s="974"/>
      <c r="C52" s="975"/>
      <c r="D52" s="1018"/>
      <c r="E52" s="1019"/>
      <c r="F52" s="1020"/>
      <c r="G52" s="1021"/>
      <c r="H52" s="1022"/>
      <c r="I52" s="1022"/>
      <c r="J52" s="91" t="s">
        <v>504</v>
      </c>
      <c r="K52" s="88"/>
      <c r="L52" s="23" t="s">
        <v>506</v>
      </c>
      <c r="M52" s="1016">
        <f t="shared" si="3"/>
        <v>0</v>
      </c>
      <c r="N52" s="1017"/>
      <c r="O52" s="999"/>
      <c r="P52" s="1000"/>
      <c r="Q52" s="1001"/>
      <c r="R52" s="1007"/>
      <c r="S52" s="1008"/>
      <c r="T52" s="17"/>
    </row>
    <row r="53" spans="1:20" ht="39" customHeight="1">
      <c r="A53" s="973" t="s">
        <v>900</v>
      </c>
      <c r="B53" s="974"/>
      <c r="C53" s="975"/>
      <c r="D53" s="1018"/>
      <c r="E53" s="1019"/>
      <c r="F53" s="1020"/>
      <c r="G53" s="1021"/>
      <c r="H53" s="1022"/>
      <c r="I53" s="1022"/>
      <c r="J53" s="91" t="s">
        <v>504</v>
      </c>
      <c r="K53" s="88"/>
      <c r="L53" s="23" t="s">
        <v>506</v>
      </c>
      <c r="M53" s="1016">
        <f t="shared" si="3"/>
        <v>0</v>
      </c>
      <c r="N53" s="1017"/>
      <c r="O53" s="999"/>
      <c r="P53" s="1000"/>
      <c r="Q53" s="1001"/>
      <c r="R53" s="1007"/>
      <c r="S53" s="1008"/>
      <c r="T53" s="17"/>
    </row>
    <row r="54" spans="1:20" ht="39" customHeight="1">
      <c r="A54" s="973" t="s">
        <v>900</v>
      </c>
      <c r="B54" s="974"/>
      <c r="C54" s="975"/>
      <c r="D54" s="1018"/>
      <c r="E54" s="1019"/>
      <c r="F54" s="1020"/>
      <c r="G54" s="1021"/>
      <c r="H54" s="1022"/>
      <c r="I54" s="1022"/>
      <c r="J54" s="91" t="s">
        <v>504</v>
      </c>
      <c r="K54" s="88"/>
      <c r="L54" s="23" t="s">
        <v>506</v>
      </c>
      <c r="M54" s="1016">
        <f t="shared" si="3"/>
        <v>0</v>
      </c>
      <c r="N54" s="1017"/>
      <c r="O54" s="1002"/>
      <c r="P54" s="1003"/>
      <c r="Q54" s="1004"/>
      <c r="R54" s="1009"/>
      <c r="S54" s="1010"/>
      <c r="T54" s="17"/>
    </row>
    <row r="55" spans="1:20" ht="39" customHeight="1">
      <c r="A55" s="963" t="s">
        <v>274</v>
      </c>
      <c r="B55" s="963"/>
      <c r="C55" s="963"/>
      <c r="D55" s="966"/>
      <c r="E55" s="967"/>
      <c r="F55" s="968"/>
      <c r="G55" s="3"/>
      <c r="H55" s="10"/>
      <c r="I55" s="24"/>
      <c r="J55" s="24"/>
      <c r="K55" s="10"/>
      <c r="L55" s="10"/>
      <c r="M55" s="1034">
        <f>SUM(M46:N54)</f>
        <v>0</v>
      </c>
      <c r="N55" s="1035"/>
      <c r="O55" s="1025"/>
      <c r="P55" s="1026"/>
      <c r="Q55" s="388" t="s">
        <v>243</v>
      </c>
      <c r="R55" s="389">
        <f>IF(((M55)&gt;=(O55)),O55,M55)</f>
        <v>0</v>
      </c>
      <c r="S55" s="8" t="s">
        <v>243</v>
      </c>
      <c r="T55" s="19"/>
    </row>
    <row r="57" spans="1:20">
      <c r="A57" t="s">
        <v>790</v>
      </c>
    </row>
    <row r="59" spans="1:20">
      <c r="A59" t="s">
        <v>791</v>
      </c>
    </row>
    <row r="60" spans="1:20">
      <c r="A60" t="s">
        <v>792</v>
      </c>
    </row>
    <row r="62" spans="1:20">
      <c r="A62" t="s">
        <v>793</v>
      </c>
    </row>
    <row r="63" spans="1:20">
      <c r="A63" t="s">
        <v>794</v>
      </c>
    </row>
    <row r="65" spans="1:1">
      <c r="A65" t="s">
        <v>795</v>
      </c>
    </row>
    <row r="66" spans="1:1">
      <c r="A66" t="s">
        <v>796</v>
      </c>
    </row>
    <row r="86" spans="1:20" ht="14.25">
      <c r="A86" s="1" t="s">
        <v>511</v>
      </c>
      <c r="B86" s="1"/>
      <c r="C86" s="1"/>
      <c r="D86" s="1"/>
      <c r="E86" s="1"/>
      <c r="F86" s="1"/>
      <c r="G86" s="1"/>
      <c r="H86" s="1"/>
      <c r="I86" s="1"/>
      <c r="J86" s="1"/>
      <c r="K86" s="1"/>
      <c r="L86" s="1"/>
      <c r="M86" s="1"/>
      <c r="N86" s="1"/>
      <c r="O86" s="1"/>
      <c r="P86" s="1"/>
      <c r="Q86" s="1"/>
      <c r="R86" s="1"/>
      <c r="S86" s="1"/>
      <c r="T86" s="1"/>
    </row>
    <row r="87" spans="1:20" ht="39" customHeight="1">
      <c r="A87" s="983" t="s">
        <v>279</v>
      </c>
      <c r="B87" s="967"/>
      <c r="C87" s="968"/>
      <c r="D87" s="963" t="s">
        <v>508</v>
      </c>
      <c r="E87" s="963"/>
      <c r="F87" s="963"/>
      <c r="G87" s="963"/>
      <c r="H87" s="963"/>
      <c r="I87" s="963" t="s">
        <v>270</v>
      </c>
      <c r="J87" s="963"/>
      <c r="K87" s="963"/>
      <c r="L87" s="963"/>
      <c r="M87" s="963"/>
      <c r="N87" s="1027" t="s">
        <v>271</v>
      </c>
      <c r="O87" s="1027"/>
      <c r="P87" s="1027"/>
      <c r="Q87" s="1027"/>
      <c r="R87" s="1027"/>
      <c r="S87" s="1027"/>
      <c r="T87" s="18" t="s">
        <v>206</v>
      </c>
    </row>
    <row r="88" spans="1:20" ht="39" customHeight="1">
      <c r="A88" s="973" t="s">
        <v>900</v>
      </c>
      <c r="B88" s="974"/>
      <c r="C88" s="975"/>
      <c r="D88" s="1028">
        <v>0</v>
      </c>
      <c r="E88" s="1029"/>
      <c r="F88" s="1029"/>
      <c r="G88" s="1029"/>
      <c r="H88" s="23" t="s">
        <v>243</v>
      </c>
      <c r="I88" s="1030">
        <v>12500</v>
      </c>
      <c r="J88" s="1031"/>
      <c r="K88" s="1031"/>
      <c r="L88" s="1031"/>
      <c r="M88" s="97" t="s">
        <v>243</v>
      </c>
      <c r="N88" s="1032">
        <f>IF(((D88)&gt;=(I88)),I88,D88)</f>
        <v>0</v>
      </c>
      <c r="O88" s="1033"/>
      <c r="P88" s="1033"/>
      <c r="Q88" s="1033"/>
      <c r="R88" s="1033"/>
      <c r="S88" s="16" t="s">
        <v>243</v>
      </c>
      <c r="T88" s="17"/>
    </row>
    <row r="89" spans="1:20" ht="39" customHeight="1">
      <c r="A89" s="973" t="s">
        <v>900</v>
      </c>
      <c r="B89" s="974"/>
      <c r="C89" s="975"/>
      <c r="D89" s="1028">
        <v>0</v>
      </c>
      <c r="E89" s="1029"/>
      <c r="F89" s="1029"/>
      <c r="G89" s="1029"/>
      <c r="H89" s="23" t="s">
        <v>243</v>
      </c>
      <c r="I89" s="1030">
        <v>12500</v>
      </c>
      <c r="J89" s="1031"/>
      <c r="K89" s="1031"/>
      <c r="L89" s="1031"/>
      <c r="M89" s="97" t="s">
        <v>243</v>
      </c>
      <c r="N89" s="1032">
        <f t="shared" ref="N89:N96" si="4">IF(((D89)&gt;=(I89)),I89,D89)</f>
        <v>0</v>
      </c>
      <c r="O89" s="1033"/>
      <c r="P89" s="1033"/>
      <c r="Q89" s="1033"/>
      <c r="R89" s="1033"/>
      <c r="S89" s="16" t="s">
        <v>243</v>
      </c>
      <c r="T89" s="17"/>
    </row>
    <row r="90" spans="1:20" ht="39" customHeight="1">
      <c r="A90" s="973" t="s">
        <v>900</v>
      </c>
      <c r="B90" s="974"/>
      <c r="C90" s="975"/>
      <c r="D90" s="1028">
        <v>0</v>
      </c>
      <c r="E90" s="1029"/>
      <c r="F90" s="1029"/>
      <c r="G90" s="1029"/>
      <c r="H90" s="23" t="s">
        <v>243</v>
      </c>
      <c r="I90" s="1030">
        <v>12500</v>
      </c>
      <c r="J90" s="1031"/>
      <c r="K90" s="1031"/>
      <c r="L90" s="1031"/>
      <c r="M90" s="97" t="s">
        <v>243</v>
      </c>
      <c r="N90" s="1032">
        <f t="shared" si="4"/>
        <v>0</v>
      </c>
      <c r="O90" s="1033"/>
      <c r="P90" s="1033"/>
      <c r="Q90" s="1033"/>
      <c r="R90" s="1033"/>
      <c r="S90" s="16" t="s">
        <v>243</v>
      </c>
      <c r="T90" s="17"/>
    </row>
    <row r="91" spans="1:20" ht="39" customHeight="1">
      <c r="A91" s="973" t="s">
        <v>900</v>
      </c>
      <c r="B91" s="974"/>
      <c r="C91" s="975"/>
      <c r="D91" s="1028">
        <v>0</v>
      </c>
      <c r="E91" s="1029"/>
      <c r="F91" s="1029"/>
      <c r="G91" s="1029"/>
      <c r="H91" s="23" t="s">
        <v>243</v>
      </c>
      <c r="I91" s="1030">
        <v>12500</v>
      </c>
      <c r="J91" s="1031"/>
      <c r="K91" s="1031"/>
      <c r="L91" s="1031"/>
      <c r="M91" s="97" t="s">
        <v>243</v>
      </c>
      <c r="N91" s="1032">
        <f t="shared" si="4"/>
        <v>0</v>
      </c>
      <c r="O91" s="1033"/>
      <c r="P91" s="1033"/>
      <c r="Q91" s="1033"/>
      <c r="R91" s="1033"/>
      <c r="S91" s="16" t="s">
        <v>243</v>
      </c>
      <c r="T91" s="17"/>
    </row>
    <row r="92" spans="1:20" ht="39" customHeight="1">
      <c r="A92" s="973" t="s">
        <v>900</v>
      </c>
      <c r="B92" s="974"/>
      <c r="C92" s="975"/>
      <c r="D92" s="1028">
        <v>0</v>
      </c>
      <c r="E92" s="1029"/>
      <c r="F92" s="1029"/>
      <c r="G92" s="1029"/>
      <c r="H92" s="23" t="s">
        <v>243</v>
      </c>
      <c r="I92" s="1030">
        <v>12500</v>
      </c>
      <c r="J92" s="1031"/>
      <c r="K92" s="1031"/>
      <c r="L92" s="1031"/>
      <c r="M92" s="97" t="s">
        <v>243</v>
      </c>
      <c r="N92" s="1032">
        <f t="shared" si="4"/>
        <v>0</v>
      </c>
      <c r="O92" s="1033"/>
      <c r="P92" s="1033"/>
      <c r="Q92" s="1033"/>
      <c r="R92" s="1033"/>
      <c r="S92" s="16" t="s">
        <v>243</v>
      </c>
      <c r="T92" s="17"/>
    </row>
    <row r="93" spans="1:20" ht="39" customHeight="1">
      <c r="A93" s="973" t="s">
        <v>900</v>
      </c>
      <c r="B93" s="974"/>
      <c r="C93" s="975"/>
      <c r="D93" s="1028">
        <v>0</v>
      </c>
      <c r="E93" s="1029"/>
      <c r="F93" s="1029"/>
      <c r="G93" s="1029"/>
      <c r="H93" s="23" t="s">
        <v>243</v>
      </c>
      <c r="I93" s="1030">
        <v>12500</v>
      </c>
      <c r="J93" s="1031"/>
      <c r="K93" s="1031"/>
      <c r="L93" s="1031"/>
      <c r="M93" s="97" t="s">
        <v>243</v>
      </c>
      <c r="N93" s="1032">
        <f t="shared" si="4"/>
        <v>0</v>
      </c>
      <c r="O93" s="1033"/>
      <c r="P93" s="1033"/>
      <c r="Q93" s="1033"/>
      <c r="R93" s="1033"/>
      <c r="S93" s="16" t="s">
        <v>243</v>
      </c>
      <c r="T93" s="17"/>
    </row>
    <row r="94" spans="1:20" ht="39" customHeight="1">
      <c r="A94" s="973" t="s">
        <v>900</v>
      </c>
      <c r="B94" s="974"/>
      <c r="C94" s="975"/>
      <c r="D94" s="1028">
        <v>0</v>
      </c>
      <c r="E94" s="1029"/>
      <c r="F94" s="1029"/>
      <c r="G94" s="1029"/>
      <c r="H94" s="23" t="s">
        <v>243</v>
      </c>
      <c r="I94" s="1030">
        <v>12500</v>
      </c>
      <c r="J94" s="1031"/>
      <c r="K94" s="1031"/>
      <c r="L94" s="1031"/>
      <c r="M94" s="97" t="s">
        <v>243</v>
      </c>
      <c r="N94" s="1032">
        <f t="shared" si="4"/>
        <v>0</v>
      </c>
      <c r="O94" s="1033"/>
      <c r="P94" s="1033"/>
      <c r="Q94" s="1033"/>
      <c r="R94" s="1033"/>
      <c r="S94" s="16" t="s">
        <v>243</v>
      </c>
      <c r="T94" s="17"/>
    </row>
    <row r="95" spans="1:20" ht="39" customHeight="1">
      <c r="A95" s="973" t="s">
        <v>900</v>
      </c>
      <c r="B95" s="974"/>
      <c r="C95" s="975"/>
      <c r="D95" s="1028">
        <v>0</v>
      </c>
      <c r="E95" s="1029"/>
      <c r="F95" s="1029"/>
      <c r="G95" s="1029"/>
      <c r="H95" s="23" t="s">
        <v>243</v>
      </c>
      <c r="I95" s="1030">
        <v>12500</v>
      </c>
      <c r="J95" s="1031"/>
      <c r="K95" s="1031"/>
      <c r="L95" s="1031"/>
      <c r="M95" s="97" t="s">
        <v>243</v>
      </c>
      <c r="N95" s="1032">
        <f t="shared" si="4"/>
        <v>0</v>
      </c>
      <c r="O95" s="1033"/>
      <c r="P95" s="1033"/>
      <c r="Q95" s="1033"/>
      <c r="R95" s="1033"/>
      <c r="S95" s="16" t="s">
        <v>243</v>
      </c>
      <c r="T95" s="17"/>
    </row>
    <row r="96" spans="1:20" ht="39" customHeight="1">
      <c r="A96" s="973" t="s">
        <v>900</v>
      </c>
      <c r="B96" s="974"/>
      <c r="C96" s="975"/>
      <c r="D96" s="1028">
        <v>0</v>
      </c>
      <c r="E96" s="1029"/>
      <c r="F96" s="1029"/>
      <c r="G96" s="1029"/>
      <c r="H96" s="23" t="s">
        <v>243</v>
      </c>
      <c r="I96" s="1030">
        <v>12500</v>
      </c>
      <c r="J96" s="1031"/>
      <c r="K96" s="1031"/>
      <c r="L96" s="1031"/>
      <c r="M96" s="97" t="s">
        <v>243</v>
      </c>
      <c r="N96" s="1032">
        <f t="shared" si="4"/>
        <v>0</v>
      </c>
      <c r="O96" s="1033"/>
      <c r="P96" s="1033"/>
      <c r="Q96" s="1033"/>
      <c r="R96" s="1033"/>
      <c r="S96" s="16" t="s">
        <v>243</v>
      </c>
      <c r="T96" s="17"/>
    </row>
    <row r="97" spans="1:25" ht="39" customHeight="1">
      <c r="A97" s="963" t="s">
        <v>274</v>
      </c>
      <c r="B97" s="963"/>
      <c r="C97" s="963"/>
      <c r="D97" s="960"/>
      <c r="E97" s="961"/>
      <c r="F97" s="961"/>
      <c r="G97" s="961"/>
      <c r="H97" s="961"/>
      <c r="I97" s="960"/>
      <c r="J97" s="961"/>
      <c r="K97" s="961"/>
      <c r="L97" s="961"/>
      <c r="M97" s="962"/>
      <c r="N97" s="1031">
        <f>SUM(N88:R96)</f>
        <v>0</v>
      </c>
      <c r="O97" s="1031"/>
      <c r="P97" s="1031"/>
      <c r="Q97" s="1031"/>
      <c r="R97" s="1031"/>
      <c r="S97" s="8" t="s">
        <v>243</v>
      </c>
      <c r="T97" s="19"/>
    </row>
    <row r="99" spans="1:25">
      <c r="A99" t="s">
        <v>275</v>
      </c>
    </row>
    <row r="105" spans="1:25">
      <c r="W105" t="s">
        <v>512</v>
      </c>
    </row>
    <row r="106" spans="1:25">
      <c r="X106" s="98">
        <f>SUM(N97,R55,R18)</f>
        <v>0</v>
      </c>
      <c r="Y106" t="s">
        <v>243</v>
      </c>
    </row>
  </sheetData>
  <mergeCells count="136">
    <mergeCell ref="A94:C94"/>
    <mergeCell ref="A95:C95"/>
    <mergeCell ref="A96:C96"/>
    <mergeCell ref="A88:C88"/>
    <mergeCell ref="A89:C89"/>
    <mergeCell ref="A90:C90"/>
    <mergeCell ref="A91:C91"/>
    <mergeCell ref="A92:C92"/>
    <mergeCell ref="A93:C93"/>
    <mergeCell ref="A49:C49"/>
    <mergeCell ref="A50:C50"/>
    <mergeCell ref="A51:C51"/>
    <mergeCell ref="A52:C52"/>
    <mergeCell ref="A53:C53"/>
    <mergeCell ref="A54:C54"/>
    <mergeCell ref="A15:C15"/>
    <mergeCell ref="A16:C16"/>
    <mergeCell ref="A17:C17"/>
    <mergeCell ref="A46:C46"/>
    <mergeCell ref="A47:C47"/>
    <mergeCell ref="A48:C48"/>
    <mergeCell ref="A44:C44"/>
    <mergeCell ref="A18:C18"/>
    <mergeCell ref="A97:C97"/>
    <mergeCell ref="D97:H97"/>
    <mergeCell ref="I97:M97"/>
    <mergeCell ref="N97:R97"/>
    <mergeCell ref="A9:C9"/>
    <mergeCell ref="A10:C10"/>
    <mergeCell ref="A11:C11"/>
    <mergeCell ref="A12:C12"/>
    <mergeCell ref="A13:C13"/>
    <mergeCell ref="A14:C14"/>
    <mergeCell ref="D95:G95"/>
    <mergeCell ref="I95:L95"/>
    <mergeCell ref="N95:R95"/>
    <mergeCell ref="D96:G96"/>
    <mergeCell ref="I96:L96"/>
    <mergeCell ref="N96:R96"/>
    <mergeCell ref="D93:G93"/>
    <mergeCell ref="I93:L93"/>
    <mergeCell ref="N93:R93"/>
    <mergeCell ref="D94:G94"/>
    <mergeCell ref="I94:L94"/>
    <mergeCell ref="N94:R94"/>
    <mergeCell ref="D91:G91"/>
    <mergeCell ref="I91:L91"/>
    <mergeCell ref="N91:R91"/>
    <mergeCell ref="D92:G92"/>
    <mergeCell ref="I92:L92"/>
    <mergeCell ref="N92:R92"/>
    <mergeCell ref="D89:G89"/>
    <mergeCell ref="I89:L89"/>
    <mergeCell ref="N89:R89"/>
    <mergeCell ref="D90:G90"/>
    <mergeCell ref="I90:L90"/>
    <mergeCell ref="N90:R90"/>
    <mergeCell ref="O55:P55"/>
    <mergeCell ref="A87:C87"/>
    <mergeCell ref="D87:H87"/>
    <mergeCell ref="I87:M87"/>
    <mergeCell ref="N87:S87"/>
    <mergeCell ref="D88:G88"/>
    <mergeCell ref="I88:L88"/>
    <mergeCell ref="N88:R88"/>
    <mergeCell ref="D54:F54"/>
    <mergeCell ref="G54:I54"/>
    <mergeCell ref="M54:N54"/>
    <mergeCell ref="A55:C55"/>
    <mergeCell ref="D55:F55"/>
    <mergeCell ref="M55:N55"/>
    <mergeCell ref="G52:I52"/>
    <mergeCell ref="M52:N52"/>
    <mergeCell ref="D53:F53"/>
    <mergeCell ref="G53:I53"/>
    <mergeCell ref="M53:N53"/>
    <mergeCell ref="D50:F50"/>
    <mergeCell ref="G50:I50"/>
    <mergeCell ref="M50:N50"/>
    <mergeCell ref="D51:F51"/>
    <mergeCell ref="G51:I51"/>
    <mergeCell ref="M51:N51"/>
    <mergeCell ref="O44:Q44"/>
    <mergeCell ref="R44:S44"/>
    <mergeCell ref="O45:Q54"/>
    <mergeCell ref="R45:S54"/>
    <mergeCell ref="D46:F46"/>
    <mergeCell ref="G46:I46"/>
    <mergeCell ref="M46:N46"/>
    <mergeCell ref="D47:F47"/>
    <mergeCell ref="I17:J17"/>
    <mergeCell ref="K17:L17"/>
    <mergeCell ref="P17:Q17"/>
    <mergeCell ref="D18:J18"/>
    <mergeCell ref="K18:Q18"/>
    <mergeCell ref="G47:I47"/>
    <mergeCell ref="M47:N47"/>
    <mergeCell ref="D48:F48"/>
    <mergeCell ref="G48:I48"/>
    <mergeCell ref="M48:N48"/>
    <mergeCell ref="D49:F49"/>
    <mergeCell ref="G49:I49"/>
    <mergeCell ref="M49:N49"/>
    <mergeCell ref="D44:F44"/>
    <mergeCell ref="G44:N44"/>
    <mergeCell ref="D52:F52"/>
    <mergeCell ref="I15:J15"/>
    <mergeCell ref="K15:L15"/>
    <mergeCell ref="P15:Q15"/>
    <mergeCell ref="I16:J16"/>
    <mergeCell ref="K16:L16"/>
    <mergeCell ref="P16:Q16"/>
    <mergeCell ref="I13:J13"/>
    <mergeCell ref="K13:L13"/>
    <mergeCell ref="P13:Q13"/>
    <mergeCell ref="I14:J14"/>
    <mergeCell ref="K14:L14"/>
    <mergeCell ref="P14:Q14"/>
    <mergeCell ref="I12:J12"/>
    <mergeCell ref="K12:L12"/>
    <mergeCell ref="P12:Q12"/>
    <mergeCell ref="I9:J9"/>
    <mergeCell ref="K9:L9"/>
    <mergeCell ref="P9:Q9"/>
    <mergeCell ref="I10:J10"/>
    <mergeCell ref="K10:L10"/>
    <mergeCell ref="P10:Q10"/>
    <mergeCell ref="A3:T3"/>
    <mergeCell ref="A4:T4"/>
    <mergeCell ref="A7:C7"/>
    <mergeCell ref="D7:J7"/>
    <mergeCell ref="K7:P7"/>
    <mergeCell ref="R7:S7"/>
    <mergeCell ref="I11:J11"/>
    <mergeCell ref="K11:L11"/>
    <mergeCell ref="P11:Q11"/>
  </mergeCells>
  <phoneticPr fontId="3"/>
  <pageMargins left="0.59055118110236227" right="0.19685039370078741" top="0.78740157480314965" bottom="0.78740157480314965" header="0.51181102362204722" footer="0.51181102362204722"/>
  <pageSetup paperSize="9" scale="90" orientation="portrait" blackAndWhite="1" horizontalDpi="200" verticalDpi="200" r:id="rId1"/>
  <headerFooter alignWithMargins="0"/>
  <rowBreaks count="2" manualBreakCount="2">
    <brk id="42" max="19" man="1"/>
    <brk id="85" max="19" man="1"/>
  </row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54"/>
  <sheetViews>
    <sheetView view="pageBreakPreview" topLeftCell="A22" zoomScaleNormal="100" zoomScaleSheetLayoutView="100" workbookViewId="0">
      <selection activeCell="H53" sqref="H53"/>
    </sheetView>
  </sheetViews>
  <sheetFormatPr defaultColWidth="5.875" defaultRowHeight="14.25"/>
  <cols>
    <col min="1" max="8" width="5.875" style="138"/>
    <col min="9" max="9" width="3.5" style="138" bestFit="1" customWidth="1"/>
    <col min="10" max="14" width="5.875" style="138"/>
    <col min="15" max="16" width="4.125" style="138" customWidth="1"/>
    <col min="17" max="17" width="3" style="138" customWidth="1"/>
    <col min="18" max="16384" width="5.875" style="138"/>
  </cols>
  <sheetData>
    <row r="1" spans="1:17">
      <c r="Q1" s="164" t="s">
        <v>61</v>
      </c>
    </row>
    <row r="3" spans="1:17" ht="28.5">
      <c r="A3" s="656" t="s">
        <v>280</v>
      </c>
      <c r="B3" s="656"/>
      <c r="C3" s="656"/>
      <c r="D3" s="656"/>
      <c r="E3" s="656"/>
      <c r="F3" s="656"/>
      <c r="G3" s="656"/>
      <c r="H3" s="656"/>
      <c r="I3" s="656"/>
      <c r="J3" s="656"/>
      <c r="K3" s="656"/>
      <c r="L3" s="656"/>
      <c r="M3" s="656"/>
      <c r="N3" s="656"/>
      <c r="O3" s="656"/>
      <c r="P3" s="656"/>
      <c r="Q3" s="656"/>
    </row>
    <row r="5" spans="1:17">
      <c r="L5" s="200"/>
      <c r="M5" s="200"/>
      <c r="N5" s="200"/>
      <c r="O5" s="199"/>
      <c r="P5" s="256" t="s">
        <v>901</v>
      </c>
    </row>
    <row r="7" spans="1:17">
      <c r="A7" s="138" t="s">
        <v>132</v>
      </c>
    </row>
    <row r="9" spans="1:17">
      <c r="B9" s="138" t="str">
        <f>入力シート!C1</f>
        <v>令和8年4月12日執行青森県議会議員南津軽郡選挙区補欠選挙</v>
      </c>
      <c r="K9" s="183"/>
    </row>
    <row r="11" spans="1:17">
      <c r="H11" s="164" t="s">
        <v>59</v>
      </c>
      <c r="J11" s="171">
        <f>入力シート!C7</f>
        <v>0</v>
      </c>
      <c r="K11" s="167"/>
      <c r="L11" s="167">
        <f>入力シート!C9</f>
        <v>0</v>
      </c>
    </row>
    <row r="13" spans="1:17">
      <c r="A13" s="138" t="s">
        <v>281</v>
      </c>
    </row>
    <row r="14" spans="1:17" ht="14.25" customHeight="1">
      <c r="A14" s="140" t="s">
        <v>465</v>
      </c>
      <c r="B14" s="140"/>
      <c r="C14" s="140"/>
      <c r="D14" s="140"/>
      <c r="E14" s="140"/>
      <c r="F14" s="229"/>
      <c r="G14" s="140"/>
      <c r="H14" s="140"/>
      <c r="I14" s="140"/>
      <c r="J14" s="140"/>
      <c r="K14" s="140"/>
      <c r="L14" s="140"/>
      <c r="M14" s="140"/>
      <c r="N14" s="140"/>
    </row>
    <row r="15" spans="1:17" ht="14.25" customHeight="1">
      <c r="A15" s="140"/>
      <c r="B15" s="140"/>
      <c r="C15" s="140"/>
      <c r="D15" s="140"/>
      <c r="E15" s="140"/>
      <c r="F15" s="229"/>
      <c r="G15" s="140"/>
      <c r="H15" s="140"/>
      <c r="I15" s="140"/>
      <c r="J15" s="140"/>
      <c r="K15" s="140"/>
      <c r="L15" s="140"/>
      <c r="M15" s="140"/>
      <c r="N15" s="140"/>
    </row>
    <row r="16" spans="1:17" ht="14.25" customHeight="1">
      <c r="A16" s="140"/>
      <c r="B16" s="140"/>
      <c r="C16" s="140"/>
      <c r="D16" s="140"/>
      <c r="E16" s="140"/>
      <c r="F16" s="229"/>
      <c r="G16" s="140"/>
      <c r="H16" s="140"/>
      <c r="I16" s="140"/>
      <c r="J16" s="140"/>
      <c r="K16" s="140"/>
      <c r="L16" s="140"/>
      <c r="M16" s="140"/>
      <c r="N16" s="140"/>
    </row>
    <row r="17" spans="1:17" ht="14.25" customHeight="1">
      <c r="A17" s="865" t="s">
        <v>108</v>
      </c>
      <c r="B17" s="865"/>
      <c r="C17" s="865"/>
      <c r="D17" s="865"/>
      <c r="E17" s="865"/>
      <c r="F17" s="865"/>
      <c r="G17" s="865"/>
      <c r="H17" s="865"/>
      <c r="I17" s="865"/>
      <c r="J17" s="865"/>
      <c r="K17" s="865"/>
      <c r="L17" s="865"/>
      <c r="M17" s="865"/>
      <c r="N17" s="865"/>
      <c r="O17" s="865"/>
      <c r="P17" s="865"/>
      <c r="Q17" s="865"/>
    </row>
    <row r="18" spans="1:17" ht="14.25" customHeight="1">
      <c r="A18" s="230"/>
      <c r="B18" s="230"/>
      <c r="C18" s="230"/>
      <c r="D18" s="230"/>
      <c r="E18" s="230"/>
      <c r="F18" s="230"/>
      <c r="G18" s="230"/>
      <c r="H18" s="230"/>
      <c r="I18" s="230"/>
      <c r="J18" s="230"/>
      <c r="K18" s="230"/>
      <c r="L18" s="230"/>
      <c r="M18" s="230"/>
      <c r="N18" s="230"/>
      <c r="O18" s="230"/>
    </row>
    <row r="19" spans="1:17" ht="14.25" customHeight="1">
      <c r="A19" s="257" t="s">
        <v>282</v>
      </c>
      <c r="B19" s="230"/>
      <c r="C19" s="230"/>
      <c r="D19" s="258" t="s">
        <v>902</v>
      </c>
      <c r="E19" s="259"/>
      <c r="F19" s="259"/>
      <c r="G19" s="259"/>
      <c r="H19" s="230"/>
      <c r="I19" s="230"/>
      <c r="J19" s="230"/>
      <c r="K19" s="230"/>
      <c r="L19" s="230"/>
      <c r="M19" s="230"/>
      <c r="N19" s="230"/>
      <c r="O19" s="230"/>
    </row>
    <row r="20" spans="1:17" ht="14.25" customHeight="1">
      <c r="A20" s="230"/>
      <c r="B20" s="230"/>
      <c r="C20" s="230"/>
      <c r="D20" s="230"/>
      <c r="E20" s="230"/>
      <c r="F20" s="230"/>
      <c r="G20" s="230"/>
      <c r="H20" s="230"/>
      <c r="I20" s="230"/>
      <c r="J20" s="230"/>
      <c r="K20" s="230"/>
      <c r="L20" s="230"/>
      <c r="M20" s="230"/>
      <c r="N20" s="230"/>
    </row>
    <row r="21" spans="1:17" ht="14.25" customHeight="1">
      <c r="A21" s="140" t="s">
        <v>283</v>
      </c>
      <c r="B21" s="140"/>
      <c r="C21" s="140"/>
      <c r="D21" s="140"/>
      <c r="E21" s="140"/>
      <c r="F21" s="140"/>
      <c r="G21" s="140"/>
      <c r="H21" s="140"/>
      <c r="I21" s="140"/>
      <c r="J21" s="140"/>
      <c r="K21" s="140"/>
      <c r="L21" s="140"/>
      <c r="M21" s="140"/>
      <c r="N21" s="140"/>
    </row>
    <row r="22" spans="1:17" ht="14.25" customHeight="1">
      <c r="A22" s="140"/>
      <c r="B22" s="156"/>
      <c r="C22" s="156"/>
      <c r="D22" s="156"/>
      <c r="E22" s="156"/>
      <c r="F22" s="156"/>
      <c r="G22" s="156"/>
      <c r="H22" s="156"/>
      <c r="I22" s="156"/>
      <c r="J22" s="156"/>
      <c r="K22" s="156"/>
      <c r="L22" s="156"/>
      <c r="M22" s="156"/>
      <c r="N22" s="156"/>
      <c r="O22" s="170"/>
    </row>
    <row r="23" spans="1:17" ht="14.25" customHeight="1">
      <c r="A23" s="140"/>
      <c r="B23" s="156"/>
      <c r="C23" s="156"/>
      <c r="D23" s="156"/>
      <c r="E23" s="156"/>
      <c r="F23" s="156"/>
      <c r="G23" s="156"/>
      <c r="H23" s="156"/>
      <c r="I23" s="156"/>
      <c r="J23" s="156"/>
      <c r="K23" s="156"/>
      <c r="L23" s="156"/>
      <c r="M23" s="156"/>
      <c r="N23" s="156"/>
      <c r="O23" s="170"/>
    </row>
    <row r="24" spans="1:17" ht="14.25" customHeight="1">
      <c r="A24" s="140"/>
      <c r="B24" s="156"/>
      <c r="C24" s="156"/>
      <c r="D24" s="156"/>
      <c r="E24" s="156"/>
      <c r="F24" s="156"/>
      <c r="G24" s="156"/>
      <c r="H24" s="156"/>
      <c r="I24" s="156"/>
      <c r="J24" s="156"/>
      <c r="K24" s="156"/>
      <c r="L24" s="156"/>
      <c r="M24" s="156"/>
      <c r="N24" s="156"/>
      <c r="O24" s="170"/>
    </row>
    <row r="25" spans="1:17" ht="14.25" customHeight="1">
      <c r="A25" s="140"/>
      <c r="B25" s="156"/>
      <c r="C25" s="156"/>
      <c r="D25" s="156"/>
      <c r="E25" s="156"/>
      <c r="F25" s="156"/>
      <c r="G25" s="156"/>
      <c r="H25" s="156"/>
      <c r="I25" s="156"/>
      <c r="J25" s="156"/>
      <c r="K25" s="156"/>
      <c r="L25" s="156"/>
      <c r="M25" s="156"/>
      <c r="N25" s="156"/>
      <c r="O25" s="170"/>
    </row>
    <row r="26" spans="1:17" ht="14.25" customHeight="1">
      <c r="A26" s="140"/>
      <c r="B26" s="158"/>
      <c r="C26" s="158"/>
      <c r="D26" s="158"/>
      <c r="E26" s="158"/>
      <c r="F26" s="158"/>
      <c r="G26" s="158"/>
      <c r="H26" s="158"/>
      <c r="I26" s="158"/>
      <c r="J26" s="158"/>
      <c r="K26" s="158"/>
      <c r="L26" s="158"/>
      <c r="M26" s="158"/>
      <c r="N26" s="158"/>
      <c r="O26" s="182"/>
    </row>
    <row r="27" spans="1:17" ht="14.25" customHeight="1">
      <c r="A27" s="140" t="s">
        <v>467</v>
      </c>
      <c r="B27" s="158"/>
      <c r="C27" s="158"/>
      <c r="D27" s="158"/>
      <c r="E27" s="158"/>
      <c r="F27" s="158"/>
      <c r="G27" s="158"/>
      <c r="H27" s="158"/>
      <c r="I27" s="158"/>
      <c r="J27" s="158"/>
      <c r="K27" s="158"/>
      <c r="L27" s="158"/>
      <c r="M27" s="158"/>
      <c r="N27" s="158"/>
      <c r="O27" s="182"/>
    </row>
    <row r="28" spans="1:17" ht="14.25" customHeight="1">
      <c r="A28" s="140"/>
      <c r="B28" s="156"/>
      <c r="C28" s="156"/>
      <c r="D28" s="156"/>
      <c r="E28" s="156"/>
      <c r="F28" s="156"/>
      <c r="G28" s="156"/>
      <c r="H28" s="156"/>
      <c r="I28" s="156"/>
      <c r="J28" s="156"/>
      <c r="K28" s="156"/>
      <c r="L28" s="156"/>
      <c r="M28" s="156"/>
      <c r="N28" s="156"/>
      <c r="O28" s="170"/>
    </row>
    <row r="29" spans="1:17" ht="14.25" customHeight="1">
      <c r="A29" s="140"/>
      <c r="B29" s="156"/>
      <c r="C29" s="156"/>
      <c r="D29" s="156"/>
      <c r="E29" s="156"/>
      <c r="F29" s="156"/>
      <c r="G29" s="156"/>
      <c r="H29" s="156"/>
      <c r="I29" s="156"/>
      <c r="J29" s="156"/>
      <c r="K29" s="156"/>
      <c r="L29" s="156"/>
      <c r="M29" s="156"/>
      <c r="N29" s="156"/>
      <c r="O29" s="170"/>
    </row>
    <row r="30" spans="1:17" ht="14.25" customHeight="1">
      <c r="A30" s="140"/>
      <c r="B30" s="140"/>
      <c r="C30" s="140"/>
      <c r="D30" s="140"/>
      <c r="E30" s="140"/>
      <c r="F30" s="140"/>
      <c r="G30" s="140"/>
      <c r="H30" s="140"/>
      <c r="I30" s="140"/>
      <c r="J30" s="140"/>
      <c r="K30" s="140"/>
      <c r="L30" s="140"/>
      <c r="M30" s="140"/>
      <c r="N30" s="140"/>
    </row>
    <row r="31" spans="1:17" ht="14.25" customHeight="1">
      <c r="A31" s="140" t="s">
        <v>466</v>
      </c>
      <c r="B31" s="140"/>
      <c r="C31" s="140"/>
      <c r="E31" s="1045" t="s">
        <v>560</v>
      </c>
      <c r="F31" s="1045"/>
      <c r="G31" s="1045"/>
      <c r="H31" s="1045"/>
      <c r="I31" s="260" t="s">
        <v>243</v>
      </c>
      <c r="J31" s="140"/>
      <c r="K31" s="140"/>
      <c r="L31" s="140"/>
      <c r="M31" s="140"/>
      <c r="N31" s="140"/>
    </row>
    <row r="32" spans="1:17" ht="14.25" customHeight="1">
      <c r="A32" s="140"/>
      <c r="B32" s="140"/>
      <c r="C32" s="140"/>
      <c r="D32" s="140"/>
      <c r="E32" s="140"/>
      <c r="F32" s="140"/>
      <c r="G32" s="231"/>
      <c r="H32" s="140"/>
      <c r="I32" s="140"/>
      <c r="J32" s="140"/>
      <c r="K32" s="140"/>
      <c r="L32" s="140"/>
      <c r="M32" s="140"/>
      <c r="N32" s="140"/>
    </row>
    <row r="33" spans="1:16" ht="24" customHeight="1">
      <c r="A33" s="1036" t="s">
        <v>289</v>
      </c>
      <c r="B33" s="1037"/>
      <c r="C33" s="1037"/>
      <c r="D33" s="1037"/>
      <c r="E33" s="1038"/>
      <c r="F33" s="1036" t="s">
        <v>284</v>
      </c>
      <c r="G33" s="1037"/>
      <c r="H33" s="1037"/>
      <c r="I33" s="1038"/>
      <c r="J33" s="1036" t="s">
        <v>285</v>
      </c>
      <c r="K33" s="1037"/>
      <c r="L33" s="1037"/>
      <c r="M33" s="1037"/>
      <c r="N33" s="1037"/>
      <c r="O33" s="1037"/>
      <c r="P33" s="1038"/>
    </row>
    <row r="34" spans="1:16" ht="24" customHeight="1">
      <c r="A34" s="1046" t="s">
        <v>286</v>
      </c>
      <c r="B34" s="1047"/>
      <c r="C34" s="1047"/>
      <c r="D34" s="1047"/>
      <c r="E34" s="1048"/>
      <c r="F34" s="1039"/>
      <c r="G34" s="1040"/>
      <c r="H34" s="1040"/>
      <c r="I34" s="261" t="s">
        <v>243</v>
      </c>
      <c r="J34" s="1043"/>
      <c r="K34" s="1044"/>
      <c r="L34" s="1044"/>
      <c r="M34" s="1044"/>
      <c r="N34" s="1044"/>
      <c r="O34" s="1044"/>
      <c r="P34" s="203" t="s">
        <v>243</v>
      </c>
    </row>
    <row r="35" spans="1:16" ht="24" customHeight="1">
      <c r="A35" s="262" t="s">
        <v>287</v>
      </c>
      <c r="B35" s="263"/>
      <c r="C35" s="264"/>
      <c r="D35" s="264"/>
      <c r="E35" s="203"/>
      <c r="F35" s="1039"/>
      <c r="G35" s="1040"/>
      <c r="H35" s="1040"/>
      <c r="I35" s="261" t="s">
        <v>243</v>
      </c>
      <c r="J35" s="1043"/>
      <c r="K35" s="1044"/>
      <c r="L35" s="1044"/>
      <c r="M35" s="1044"/>
      <c r="N35" s="1044"/>
      <c r="O35" s="1044"/>
      <c r="P35" s="203" t="s">
        <v>243</v>
      </c>
    </row>
    <row r="36" spans="1:16" ht="24" customHeight="1">
      <c r="A36" s="262" t="s">
        <v>288</v>
      </c>
      <c r="B36" s="263"/>
      <c r="C36" s="264"/>
      <c r="D36" s="264"/>
      <c r="E36" s="203"/>
      <c r="F36" s="1039"/>
      <c r="G36" s="1040"/>
      <c r="H36" s="1040"/>
      <c r="I36" s="261" t="s">
        <v>243</v>
      </c>
      <c r="J36" s="1043"/>
      <c r="K36" s="1044"/>
      <c r="L36" s="1044"/>
      <c r="M36" s="1044"/>
      <c r="N36" s="1044"/>
      <c r="O36" s="1044"/>
      <c r="P36" s="203" t="s">
        <v>243</v>
      </c>
    </row>
    <row r="37" spans="1:16" ht="24" customHeight="1">
      <c r="A37" s="1036" t="s">
        <v>290</v>
      </c>
      <c r="B37" s="1037"/>
      <c r="C37" s="1037"/>
      <c r="D37" s="1037"/>
      <c r="E37" s="1038"/>
      <c r="F37" s="1041"/>
      <c r="G37" s="1042"/>
      <c r="H37" s="1042"/>
      <c r="I37" s="261"/>
      <c r="J37" s="1036"/>
      <c r="K37" s="1037"/>
      <c r="L37" s="1037"/>
      <c r="M37" s="1037"/>
      <c r="N37" s="1037"/>
      <c r="O37" s="1037"/>
      <c r="P37" s="203"/>
    </row>
    <row r="39" spans="1:16">
      <c r="A39" s="138" t="s">
        <v>561</v>
      </c>
    </row>
    <row r="40" spans="1:16">
      <c r="A40" s="138" t="s">
        <v>562</v>
      </c>
    </row>
    <row r="41" spans="1:16" ht="7.5" customHeight="1"/>
    <row r="42" spans="1:16">
      <c r="A42" s="138" t="s">
        <v>563</v>
      </c>
    </row>
    <row r="43" spans="1:16">
      <c r="A43" s="138" t="s">
        <v>468</v>
      </c>
    </row>
    <row r="44" spans="1:16" ht="7.5" customHeight="1"/>
    <row r="45" spans="1:16">
      <c r="A45" s="138" t="s">
        <v>470</v>
      </c>
    </row>
    <row r="46" spans="1:16">
      <c r="A46" s="138" t="s">
        <v>469</v>
      </c>
    </row>
    <row r="47" spans="1:16" ht="7.5" customHeight="1"/>
    <row r="48" spans="1:16">
      <c r="A48" s="138" t="s">
        <v>564</v>
      </c>
    </row>
    <row r="49" spans="1:1">
      <c r="A49" s="138" t="s">
        <v>562</v>
      </c>
    </row>
    <row r="50" spans="1:1" ht="7.5" customHeight="1"/>
    <row r="51" spans="1:1">
      <c r="A51" s="138" t="s">
        <v>797</v>
      </c>
    </row>
    <row r="52" spans="1:1">
      <c r="A52" s="138" t="s">
        <v>798</v>
      </c>
    </row>
    <row r="53" spans="1:1">
      <c r="A53" s="138" t="s">
        <v>799</v>
      </c>
    </row>
    <row r="54" spans="1:1">
      <c r="A54" s="138" t="s">
        <v>64</v>
      </c>
    </row>
  </sheetData>
  <mergeCells count="16">
    <mergeCell ref="A17:Q17"/>
    <mergeCell ref="A3:Q3"/>
    <mergeCell ref="A37:E37"/>
    <mergeCell ref="F34:H34"/>
    <mergeCell ref="F35:H35"/>
    <mergeCell ref="F36:H36"/>
    <mergeCell ref="F37:H37"/>
    <mergeCell ref="J34:O34"/>
    <mergeCell ref="J35:O35"/>
    <mergeCell ref="J36:O36"/>
    <mergeCell ref="J37:O37"/>
    <mergeCell ref="J33:P33"/>
    <mergeCell ref="E31:H31"/>
    <mergeCell ref="A34:E34"/>
    <mergeCell ref="A33:E33"/>
    <mergeCell ref="F33:I33"/>
  </mergeCells>
  <phoneticPr fontId="3"/>
  <pageMargins left="0.98425196850393704" right="0.39370078740157483" top="0.98425196850393704" bottom="0.98425196850393704" header="0.51181102362204722" footer="0.51181102362204722"/>
  <pageSetup paperSize="9" scale="96" orientation="portrait" blackAndWhite="1" horizontalDpi="200" verticalDpi="200"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46"/>
  <sheetViews>
    <sheetView view="pageBreakPreview" zoomScaleNormal="100" zoomScaleSheetLayoutView="100" workbookViewId="0">
      <selection activeCell="M7" sqref="M7"/>
    </sheetView>
  </sheetViews>
  <sheetFormatPr defaultColWidth="5.875" defaultRowHeight="14.25"/>
  <cols>
    <col min="1" max="16384" width="5.875" style="138"/>
  </cols>
  <sheetData>
    <row r="1" spans="1:15">
      <c r="O1" s="164" t="s">
        <v>76</v>
      </c>
    </row>
    <row r="2" spans="1:15">
      <c r="A2" s="138" t="s">
        <v>473</v>
      </c>
      <c r="O2" s="164"/>
    </row>
    <row r="4" spans="1:15" ht="28.5">
      <c r="A4" s="656" t="s">
        <v>318</v>
      </c>
      <c r="B4" s="656"/>
      <c r="C4" s="656"/>
      <c r="D4" s="656"/>
      <c r="E4" s="656"/>
      <c r="F4" s="656"/>
      <c r="G4" s="656"/>
      <c r="H4" s="656"/>
      <c r="I4" s="656"/>
      <c r="J4" s="656"/>
      <c r="K4" s="656"/>
      <c r="L4" s="656"/>
      <c r="M4" s="656"/>
      <c r="N4" s="656"/>
      <c r="O4" s="656"/>
    </row>
    <row r="5" spans="1:15" ht="14.25" customHeight="1">
      <c r="A5" s="225"/>
      <c r="B5" s="225"/>
      <c r="C5" s="225"/>
      <c r="D5" s="225"/>
      <c r="E5" s="225"/>
      <c r="F5" s="225"/>
      <c r="G5" s="225"/>
      <c r="H5" s="225"/>
      <c r="I5" s="225"/>
      <c r="J5" s="225"/>
      <c r="K5" s="225"/>
      <c r="L5" s="225"/>
      <c r="M5" s="225"/>
      <c r="N5" s="225"/>
    </row>
    <row r="7" spans="1:15" ht="24" customHeight="1">
      <c r="A7" s="138" t="s">
        <v>800</v>
      </c>
    </row>
    <row r="8" spans="1:15" ht="24" customHeight="1">
      <c r="A8" s="138" t="s">
        <v>801</v>
      </c>
    </row>
    <row r="9" spans="1:15" ht="24" customHeight="1">
      <c r="A9" s="138" t="s">
        <v>802</v>
      </c>
    </row>
    <row r="10" spans="1:15" ht="14.25" customHeight="1"/>
    <row r="12" spans="1:15">
      <c r="A12" s="265" t="s">
        <v>889</v>
      </c>
      <c r="B12" s="182"/>
      <c r="C12" s="182"/>
      <c r="D12" s="182"/>
      <c r="E12" s="182"/>
    </row>
    <row r="14" spans="1:15">
      <c r="L14" s="693"/>
      <c r="M14" s="693"/>
      <c r="N14" s="693"/>
    </row>
    <row r="16" spans="1:15">
      <c r="G16" s="138" t="s">
        <v>904</v>
      </c>
      <c r="O16" s="164" t="s">
        <v>36</v>
      </c>
    </row>
    <row r="17" spans="1:15">
      <c r="O17" s="164"/>
    </row>
    <row r="18" spans="1:15">
      <c r="O18" s="164"/>
    </row>
    <row r="19" spans="1:15">
      <c r="A19" s="187"/>
      <c r="B19" s="187"/>
      <c r="C19" s="187"/>
      <c r="D19" s="187"/>
      <c r="E19" s="187"/>
      <c r="F19" s="187"/>
      <c r="G19" s="187"/>
      <c r="H19" s="187"/>
      <c r="I19" s="187"/>
      <c r="J19" s="187"/>
      <c r="K19" s="187"/>
      <c r="L19" s="187"/>
      <c r="M19" s="187"/>
      <c r="N19" s="187"/>
      <c r="O19" s="187"/>
    </row>
    <row r="20" spans="1:15">
      <c r="A20" s="662" t="s">
        <v>108</v>
      </c>
      <c r="B20" s="662"/>
      <c r="C20" s="662"/>
      <c r="D20" s="662"/>
      <c r="E20" s="662"/>
      <c r="F20" s="662"/>
      <c r="G20" s="662"/>
      <c r="H20" s="662"/>
      <c r="I20" s="662"/>
      <c r="J20" s="662"/>
      <c r="K20" s="662"/>
      <c r="L20" s="662"/>
      <c r="M20" s="662"/>
      <c r="N20" s="662"/>
      <c r="O20" s="662"/>
    </row>
    <row r="22" spans="1:15">
      <c r="A22" s="253" t="s">
        <v>903</v>
      </c>
      <c r="K22" s="183"/>
    </row>
    <row r="23" spans="1:15">
      <c r="A23" s="253"/>
      <c r="J23" s="266"/>
      <c r="K23" s="266"/>
    </row>
    <row r="25" spans="1:15">
      <c r="A25" s="138" t="s">
        <v>319</v>
      </c>
      <c r="E25" s="171">
        <f>入力シート!C7</f>
        <v>0</v>
      </c>
      <c r="F25" s="167"/>
      <c r="G25" s="167">
        <f>入力シート!C9</f>
        <v>0</v>
      </c>
      <c r="H25" s="164"/>
    </row>
    <row r="26" spans="1:15">
      <c r="E26" s="171"/>
      <c r="F26" s="167"/>
      <c r="G26" s="167"/>
      <c r="H26" s="164"/>
    </row>
    <row r="27" spans="1:15">
      <c r="E27" s="171"/>
      <c r="F27" s="167"/>
      <c r="G27" s="167"/>
      <c r="H27" s="164"/>
    </row>
    <row r="28" spans="1:15">
      <c r="A28" s="138" t="s">
        <v>467</v>
      </c>
      <c r="E28" s="171"/>
      <c r="F28" s="167"/>
      <c r="G28" s="167"/>
      <c r="H28" s="164"/>
    </row>
    <row r="29" spans="1:15">
      <c r="E29" s="193"/>
      <c r="F29" s="267"/>
      <c r="G29" s="267"/>
      <c r="H29" s="268"/>
      <c r="I29" s="170"/>
      <c r="J29" s="170"/>
      <c r="K29" s="170"/>
      <c r="L29" s="170"/>
      <c r="M29" s="170"/>
      <c r="N29" s="170"/>
    </row>
    <row r="30" spans="1:15">
      <c r="E30" s="193"/>
      <c r="F30" s="267"/>
      <c r="G30" s="267"/>
      <c r="H30" s="268"/>
      <c r="I30" s="170"/>
      <c r="J30" s="170"/>
      <c r="K30" s="170"/>
      <c r="L30" s="170"/>
      <c r="M30" s="170"/>
      <c r="N30" s="170"/>
    </row>
    <row r="31" spans="1:15">
      <c r="E31" s="269"/>
      <c r="F31" s="270"/>
      <c r="G31" s="270"/>
      <c r="H31" s="271"/>
      <c r="I31" s="182"/>
      <c r="J31" s="182"/>
      <c r="K31" s="182"/>
      <c r="L31" s="182"/>
      <c r="M31" s="182"/>
      <c r="N31" s="182"/>
    </row>
    <row r="33" spans="1:14">
      <c r="A33" s="138" t="s">
        <v>472</v>
      </c>
      <c r="E33" s="1049" t="s">
        <v>565</v>
      </c>
      <c r="F33" s="1049"/>
      <c r="G33" s="1049"/>
      <c r="H33" s="1049"/>
      <c r="I33" s="138" t="s">
        <v>243</v>
      </c>
    </row>
    <row r="34" spans="1:14" ht="14.25" customHeight="1">
      <c r="A34" s="140"/>
      <c r="B34" s="140"/>
      <c r="C34" s="140"/>
      <c r="D34" s="140"/>
      <c r="E34" s="140"/>
      <c r="F34" s="229"/>
      <c r="G34" s="140"/>
      <c r="H34" s="140"/>
      <c r="I34" s="140"/>
      <c r="J34" s="140"/>
      <c r="K34" s="140"/>
      <c r="L34" s="140"/>
      <c r="M34" s="140"/>
      <c r="N34" s="140"/>
    </row>
    <row r="35" spans="1:14">
      <c r="B35" s="165"/>
      <c r="C35" s="174"/>
      <c r="D35" s="174"/>
      <c r="H35" s="167"/>
    </row>
    <row r="36" spans="1:14">
      <c r="B36" s="165"/>
      <c r="C36" s="174"/>
      <c r="D36" s="174"/>
      <c r="H36" s="167"/>
    </row>
    <row r="37" spans="1:14">
      <c r="A37" s="138" t="s">
        <v>803</v>
      </c>
      <c r="B37" s="165"/>
      <c r="C37" s="174"/>
      <c r="D37" s="174"/>
    </row>
    <row r="38" spans="1:14">
      <c r="A38" s="138" t="s">
        <v>804</v>
      </c>
      <c r="B38" s="165"/>
      <c r="C38" s="174"/>
      <c r="D38" s="174"/>
      <c r="G38" s="167"/>
    </row>
    <row r="39" spans="1:14">
      <c r="B39" s="165"/>
      <c r="C39" s="174"/>
      <c r="D39" s="174"/>
    </row>
    <row r="40" spans="1:14">
      <c r="A40" s="138" t="s">
        <v>805</v>
      </c>
    </row>
    <row r="41" spans="1:14">
      <c r="A41" s="138" t="s">
        <v>806</v>
      </c>
    </row>
    <row r="42" spans="1:14">
      <c r="A42" s="138" t="s">
        <v>807</v>
      </c>
    </row>
    <row r="43" spans="1:14">
      <c r="A43" s="138" t="s">
        <v>808</v>
      </c>
    </row>
    <row r="45" spans="1:14">
      <c r="A45" s="138" t="s">
        <v>809</v>
      </c>
    </row>
    <row r="46" spans="1:14">
      <c r="A46" s="138" t="s">
        <v>810</v>
      </c>
    </row>
  </sheetData>
  <mergeCells count="4">
    <mergeCell ref="L14:N14"/>
    <mergeCell ref="A20:O20"/>
    <mergeCell ref="E33:H33"/>
    <mergeCell ref="A4:O4"/>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R45"/>
  <sheetViews>
    <sheetView view="pageBreakPreview" topLeftCell="A28" zoomScaleNormal="100" zoomScaleSheetLayoutView="100" workbookViewId="0">
      <selection activeCell="E12" sqref="E12"/>
    </sheetView>
  </sheetViews>
  <sheetFormatPr defaultColWidth="5.875" defaultRowHeight="14.25"/>
  <cols>
    <col min="1" max="8" width="5.875" style="138" customWidth="1"/>
    <col min="9" max="10" width="3.625" style="138" customWidth="1"/>
    <col min="11" max="11" width="3.25" style="138" customWidth="1"/>
    <col min="12" max="13" width="7.625" style="138" customWidth="1"/>
    <col min="14" max="14" width="3.875" style="138" customWidth="1"/>
    <col min="15" max="16" width="5.875" style="138" customWidth="1"/>
    <col min="17" max="17" width="6.875" style="138" customWidth="1"/>
    <col min="18" max="18" width="6.125" style="138" customWidth="1"/>
    <col min="19" max="16384" width="5.875" style="138"/>
  </cols>
  <sheetData>
    <row r="1" spans="1:18">
      <c r="R1" s="164" t="s">
        <v>84</v>
      </c>
    </row>
    <row r="3" spans="1:18" ht="28.5">
      <c r="A3" s="656" t="s">
        <v>320</v>
      </c>
      <c r="B3" s="656"/>
      <c r="C3" s="656"/>
      <c r="D3" s="656"/>
      <c r="E3" s="656"/>
      <c r="F3" s="656"/>
      <c r="G3" s="656"/>
      <c r="H3" s="656"/>
      <c r="I3" s="656"/>
      <c r="J3" s="656"/>
      <c r="K3" s="656"/>
      <c r="L3" s="656"/>
      <c r="M3" s="656"/>
      <c r="N3" s="656"/>
      <c r="O3" s="656"/>
      <c r="P3" s="656"/>
      <c r="Q3" s="656"/>
      <c r="R3" s="656"/>
    </row>
    <row r="6" spans="1:18">
      <c r="A6" s="138" t="s">
        <v>651</v>
      </c>
      <c r="N6" s="240"/>
      <c r="O6" s="240"/>
      <c r="P6" s="240"/>
    </row>
    <row r="7" spans="1:18">
      <c r="N7" s="240"/>
      <c r="O7" s="240"/>
      <c r="P7" s="240"/>
    </row>
    <row r="8" spans="1:18">
      <c r="B8" s="200" t="s">
        <v>905</v>
      </c>
      <c r="C8" s="200"/>
      <c r="D8" s="200"/>
      <c r="E8" s="199"/>
      <c r="F8" s="199"/>
    </row>
    <row r="9" spans="1:18">
      <c r="B9" s="240"/>
      <c r="C9" s="240"/>
      <c r="D9" s="240"/>
    </row>
    <row r="10" spans="1:18">
      <c r="B10" s="138" t="str">
        <f>入力シート!C1</f>
        <v>令和8年4月12日執行青森県議会議員南津軽郡選挙区補欠選挙</v>
      </c>
      <c r="L10" s="382"/>
      <c r="M10" s="382"/>
    </row>
    <row r="12" spans="1:18">
      <c r="K12" s="164" t="s">
        <v>59</v>
      </c>
      <c r="L12" s="171">
        <f>入力シート!C7</f>
        <v>0</v>
      </c>
      <c r="M12" s="171">
        <f>入力シート!C9</f>
        <v>0</v>
      </c>
    </row>
    <row r="13" spans="1:18">
      <c r="I13" s="164"/>
      <c r="J13" s="164"/>
      <c r="L13" s="171"/>
      <c r="M13" s="167"/>
      <c r="N13" s="167"/>
    </row>
    <row r="14" spans="1:18" ht="14.25" customHeight="1">
      <c r="A14" s="865" t="s">
        <v>108</v>
      </c>
      <c r="B14" s="865"/>
      <c r="C14" s="865"/>
      <c r="D14" s="865"/>
      <c r="E14" s="865"/>
      <c r="F14" s="865"/>
      <c r="G14" s="865"/>
      <c r="H14" s="865"/>
      <c r="I14" s="865"/>
      <c r="J14" s="865"/>
      <c r="K14" s="865"/>
      <c r="L14" s="865"/>
      <c r="M14" s="865"/>
      <c r="N14" s="865"/>
      <c r="O14" s="865"/>
      <c r="P14" s="865"/>
      <c r="Q14" s="865"/>
      <c r="R14" s="865"/>
    </row>
    <row r="15" spans="1:18" ht="14.25" customHeight="1">
      <c r="A15" s="230"/>
      <c r="B15" s="230"/>
      <c r="C15" s="230"/>
      <c r="D15" s="230"/>
      <c r="E15" s="230"/>
      <c r="F15" s="230"/>
      <c r="G15" s="230"/>
      <c r="H15" s="230"/>
      <c r="I15" s="230"/>
      <c r="J15" s="230"/>
      <c r="K15" s="230"/>
      <c r="L15" s="230"/>
      <c r="M15" s="230"/>
      <c r="N15" s="230"/>
      <c r="O15" s="230"/>
      <c r="P15" s="230"/>
    </row>
    <row r="16" spans="1:18" ht="22.5" customHeight="1">
      <c r="A16" s="910" t="s">
        <v>321</v>
      </c>
      <c r="B16" s="911"/>
      <c r="C16" s="911"/>
      <c r="D16" s="911"/>
      <c r="E16" s="912"/>
      <c r="F16" s="888"/>
      <c r="G16" s="889"/>
      <c r="H16" s="889"/>
      <c r="I16" s="889"/>
      <c r="J16" s="889"/>
      <c r="K16" s="889"/>
      <c r="L16" s="889"/>
      <c r="M16" s="889"/>
      <c r="N16" s="889"/>
      <c r="O16" s="889"/>
      <c r="P16" s="889"/>
      <c r="Q16" s="889"/>
      <c r="R16" s="890"/>
    </row>
    <row r="17" spans="1:18" ht="22.5" customHeight="1">
      <c r="A17" s="913" t="s">
        <v>249</v>
      </c>
      <c r="B17" s="914"/>
      <c r="C17" s="914"/>
      <c r="D17" s="914"/>
      <c r="E17" s="915"/>
      <c r="F17" s="891"/>
      <c r="G17" s="892"/>
      <c r="H17" s="892"/>
      <c r="I17" s="892"/>
      <c r="J17" s="892"/>
      <c r="K17" s="892"/>
      <c r="L17" s="892"/>
      <c r="M17" s="892"/>
      <c r="N17" s="892"/>
      <c r="O17" s="892"/>
      <c r="P17" s="892"/>
      <c r="Q17" s="892"/>
      <c r="R17" s="893"/>
    </row>
    <row r="18" spans="1:18" ht="22.5" customHeight="1">
      <c r="A18" s="907" t="s">
        <v>255</v>
      </c>
      <c r="B18" s="908"/>
      <c r="C18" s="908"/>
      <c r="D18" s="908"/>
      <c r="E18" s="909"/>
      <c r="F18" s="894"/>
      <c r="G18" s="895"/>
      <c r="H18" s="895"/>
      <c r="I18" s="895"/>
      <c r="J18" s="895"/>
      <c r="K18" s="895"/>
      <c r="L18" s="895"/>
      <c r="M18" s="895"/>
      <c r="N18" s="895"/>
      <c r="O18" s="895"/>
      <c r="P18" s="895"/>
      <c r="Q18" s="895"/>
      <c r="R18" s="896"/>
    </row>
    <row r="19" spans="1:18" ht="28.5" customHeight="1">
      <c r="A19" s="916" t="s">
        <v>322</v>
      </c>
      <c r="B19" s="917"/>
      <c r="C19" s="917"/>
      <c r="D19" s="918"/>
      <c r="E19" s="1060" t="s">
        <v>480</v>
      </c>
      <c r="F19" s="1061"/>
      <c r="G19" s="1061"/>
      <c r="H19" s="1062"/>
      <c r="I19" s="272" t="s">
        <v>323</v>
      </c>
      <c r="J19" s="272"/>
      <c r="K19" s="273"/>
      <c r="L19" s="1063" t="s">
        <v>477</v>
      </c>
      <c r="M19" s="1064"/>
      <c r="N19" s="1065"/>
      <c r="O19" s="916" t="s">
        <v>479</v>
      </c>
      <c r="P19" s="917"/>
      <c r="Q19" s="917"/>
      <c r="R19" s="918"/>
    </row>
    <row r="20" spans="1:18" ht="28.5" customHeight="1">
      <c r="A20" s="1054" t="s">
        <v>900</v>
      </c>
      <c r="B20" s="1055"/>
      <c r="C20" s="1055"/>
      <c r="D20" s="1056"/>
      <c r="E20" s="1057"/>
      <c r="F20" s="1058"/>
      <c r="G20" s="1058"/>
      <c r="H20" s="1059"/>
      <c r="I20" s="1052"/>
      <c r="J20" s="1053"/>
      <c r="K20" s="274" t="s">
        <v>566</v>
      </c>
      <c r="L20" s="1050"/>
      <c r="M20" s="1051"/>
      <c r="N20" s="274" t="s">
        <v>243</v>
      </c>
      <c r="O20" s="275"/>
      <c r="P20" s="276"/>
      <c r="Q20" s="276"/>
      <c r="R20" s="277"/>
    </row>
    <row r="21" spans="1:18" ht="28.5" customHeight="1">
      <c r="A21" s="1054" t="s">
        <v>900</v>
      </c>
      <c r="B21" s="1055"/>
      <c r="C21" s="1055"/>
      <c r="D21" s="1056"/>
      <c r="E21" s="1057"/>
      <c r="F21" s="1058"/>
      <c r="G21" s="1058"/>
      <c r="H21" s="1059"/>
      <c r="I21" s="1052"/>
      <c r="J21" s="1053"/>
      <c r="K21" s="274" t="s">
        <v>566</v>
      </c>
      <c r="L21" s="1050"/>
      <c r="M21" s="1051"/>
      <c r="N21" s="274" t="s">
        <v>243</v>
      </c>
      <c r="O21" s="275"/>
      <c r="P21" s="276"/>
      <c r="Q21" s="276"/>
      <c r="R21" s="277"/>
    </row>
    <row r="22" spans="1:18" ht="28.5" customHeight="1">
      <c r="A22" s="1054" t="s">
        <v>900</v>
      </c>
      <c r="B22" s="1055"/>
      <c r="C22" s="1055"/>
      <c r="D22" s="1056"/>
      <c r="E22" s="1057"/>
      <c r="F22" s="1058"/>
      <c r="G22" s="1058"/>
      <c r="H22" s="1059"/>
      <c r="I22" s="1052"/>
      <c r="J22" s="1053"/>
      <c r="K22" s="274" t="s">
        <v>566</v>
      </c>
      <c r="L22" s="1050"/>
      <c r="M22" s="1051"/>
      <c r="N22" s="274" t="s">
        <v>243</v>
      </c>
      <c r="O22" s="275"/>
      <c r="P22" s="276"/>
      <c r="Q22" s="276"/>
      <c r="R22" s="277"/>
    </row>
    <row r="23" spans="1:18" ht="28.5" customHeight="1">
      <c r="A23" s="1054" t="s">
        <v>900</v>
      </c>
      <c r="B23" s="1055"/>
      <c r="C23" s="1055"/>
      <c r="D23" s="1056"/>
      <c r="E23" s="1057"/>
      <c r="F23" s="1058"/>
      <c r="G23" s="1058"/>
      <c r="H23" s="1059"/>
      <c r="I23" s="1052"/>
      <c r="J23" s="1053"/>
      <c r="K23" s="274" t="s">
        <v>566</v>
      </c>
      <c r="L23" s="1050"/>
      <c r="M23" s="1051"/>
      <c r="N23" s="274" t="s">
        <v>243</v>
      </c>
      <c r="O23" s="275"/>
      <c r="P23" s="276"/>
      <c r="Q23" s="276"/>
      <c r="R23" s="277"/>
    </row>
    <row r="24" spans="1:18" ht="28.5" customHeight="1">
      <c r="A24" s="1054" t="s">
        <v>900</v>
      </c>
      <c r="B24" s="1055"/>
      <c r="C24" s="1055"/>
      <c r="D24" s="1056"/>
      <c r="E24" s="1057"/>
      <c r="F24" s="1058"/>
      <c r="G24" s="1058"/>
      <c r="H24" s="1059"/>
      <c r="I24" s="1052"/>
      <c r="J24" s="1053"/>
      <c r="K24" s="274" t="s">
        <v>566</v>
      </c>
      <c r="L24" s="1050"/>
      <c r="M24" s="1051"/>
      <c r="N24" s="274" t="s">
        <v>243</v>
      </c>
      <c r="O24" s="275"/>
      <c r="P24" s="276"/>
      <c r="Q24" s="276"/>
      <c r="R24" s="277"/>
    </row>
    <row r="25" spans="1:18" ht="28.5" customHeight="1">
      <c r="A25" s="1054" t="s">
        <v>900</v>
      </c>
      <c r="B25" s="1055"/>
      <c r="C25" s="1055"/>
      <c r="D25" s="1056"/>
      <c r="E25" s="1057"/>
      <c r="F25" s="1058"/>
      <c r="G25" s="1058"/>
      <c r="H25" s="1059"/>
      <c r="I25" s="1052"/>
      <c r="J25" s="1053"/>
      <c r="K25" s="274" t="s">
        <v>566</v>
      </c>
      <c r="L25" s="1050"/>
      <c r="M25" s="1051"/>
      <c r="N25" s="274" t="s">
        <v>243</v>
      </c>
      <c r="O25" s="275"/>
      <c r="P25" s="276"/>
      <c r="Q25" s="276"/>
      <c r="R25" s="277"/>
    </row>
    <row r="26" spans="1:18" ht="28.5" customHeight="1">
      <c r="A26" s="1054" t="s">
        <v>900</v>
      </c>
      <c r="B26" s="1055"/>
      <c r="C26" s="1055"/>
      <c r="D26" s="1056"/>
      <c r="E26" s="1057"/>
      <c r="F26" s="1058"/>
      <c r="G26" s="1058"/>
      <c r="H26" s="1059"/>
      <c r="I26" s="1052"/>
      <c r="J26" s="1053"/>
      <c r="K26" s="274" t="s">
        <v>566</v>
      </c>
      <c r="L26" s="1050"/>
      <c r="M26" s="1051"/>
      <c r="N26" s="274" t="s">
        <v>243</v>
      </c>
      <c r="O26" s="275"/>
      <c r="P26" s="276"/>
      <c r="Q26" s="276"/>
      <c r="R26" s="277"/>
    </row>
    <row r="27" spans="1:18" ht="28.5" customHeight="1">
      <c r="A27" s="1054" t="s">
        <v>900</v>
      </c>
      <c r="B27" s="1055"/>
      <c r="C27" s="1055"/>
      <c r="D27" s="1056"/>
      <c r="E27" s="1057"/>
      <c r="F27" s="1058"/>
      <c r="G27" s="1058"/>
      <c r="H27" s="1059"/>
      <c r="I27" s="1052"/>
      <c r="J27" s="1053"/>
      <c r="K27" s="274" t="s">
        <v>566</v>
      </c>
      <c r="L27" s="1050"/>
      <c r="M27" s="1051"/>
      <c r="N27" s="274" t="s">
        <v>243</v>
      </c>
      <c r="O27" s="275"/>
      <c r="P27" s="276"/>
      <c r="Q27" s="276"/>
      <c r="R27" s="277"/>
    </row>
    <row r="28" spans="1:18" ht="28.5" customHeight="1">
      <c r="A28" s="1054" t="s">
        <v>900</v>
      </c>
      <c r="B28" s="1055"/>
      <c r="C28" s="1055"/>
      <c r="D28" s="1056"/>
      <c r="E28" s="1057"/>
      <c r="F28" s="1058"/>
      <c r="G28" s="1058"/>
      <c r="H28" s="1059"/>
      <c r="I28" s="1052"/>
      <c r="J28" s="1053"/>
      <c r="K28" s="274" t="s">
        <v>566</v>
      </c>
      <c r="L28" s="1050"/>
      <c r="M28" s="1051"/>
      <c r="N28" s="274" t="s">
        <v>243</v>
      </c>
      <c r="O28" s="275"/>
      <c r="P28" s="276"/>
      <c r="Q28" s="276"/>
      <c r="R28" s="277"/>
    </row>
    <row r="29" spans="1:18" ht="21" customHeight="1">
      <c r="A29" s="278"/>
      <c r="B29" s="278"/>
      <c r="C29" s="278"/>
      <c r="D29" s="278"/>
      <c r="E29" s="278"/>
      <c r="F29" s="278"/>
      <c r="G29" s="278"/>
      <c r="H29" s="278"/>
      <c r="I29" s="278"/>
      <c r="J29" s="278"/>
      <c r="K29" s="278"/>
      <c r="L29" s="278"/>
      <c r="M29" s="278"/>
      <c r="N29" s="278"/>
      <c r="O29" s="278"/>
      <c r="P29" s="278"/>
      <c r="Q29" s="278"/>
    </row>
    <row r="30" spans="1:18">
      <c r="A30" s="138" t="s">
        <v>481</v>
      </c>
      <c r="B30" s="252"/>
      <c r="C30" s="252"/>
      <c r="D30" s="252"/>
      <c r="E30" s="252"/>
      <c r="F30" s="252"/>
      <c r="G30" s="252"/>
      <c r="H30" s="252"/>
      <c r="I30" s="252"/>
      <c r="J30" s="252"/>
      <c r="K30" s="252"/>
      <c r="L30" s="252"/>
      <c r="M30" s="252"/>
      <c r="N30" s="252"/>
      <c r="O30" s="252"/>
      <c r="P30" s="252"/>
      <c r="Q30" s="252"/>
    </row>
    <row r="31" spans="1:18">
      <c r="A31" s="138" t="s">
        <v>567</v>
      </c>
    </row>
    <row r="32" spans="1:18">
      <c r="A32" s="138" t="s">
        <v>568</v>
      </c>
    </row>
    <row r="33" spans="1:1">
      <c r="A33" s="138" t="s">
        <v>569</v>
      </c>
    </row>
    <row r="34" spans="1:1">
      <c r="A34" s="138" t="s">
        <v>570</v>
      </c>
    </row>
    <row r="35" spans="1:1">
      <c r="A35" s="138" t="s">
        <v>571</v>
      </c>
    </row>
    <row r="36" spans="1:1">
      <c r="A36" s="138" t="s">
        <v>482</v>
      </c>
    </row>
    <row r="37" spans="1:1">
      <c r="A37" s="138" t="s">
        <v>572</v>
      </c>
    </row>
    <row r="38" spans="1:1">
      <c r="A38" s="138" t="s">
        <v>483</v>
      </c>
    </row>
    <row r="39" spans="1:1">
      <c r="A39" s="138" t="s">
        <v>484</v>
      </c>
    </row>
    <row r="40" spans="1:1">
      <c r="A40" s="138" t="s">
        <v>485</v>
      </c>
    </row>
    <row r="41" spans="1:1">
      <c r="A41" s="138" t="s">
        <v>573</v>
      </c>
    </row>
    <row r="42" spans="1:1">
      <c r="A42" s="138" t="s">
        <v>486</v>
      </c>
    </row>
    <row r="43" spans="1:1">
      <c r="A43" s="138" t="s">
        <v>574</v>
      </c>
    </row>
    <row r="44" spans="1:1">
      <c r="A44" s="138" t="s">
        <v>575</v>
      </c>
    </row>
    <row r="45" spans="1:1">
      <c r="A45" s="138" t="s">
        <v>576</v>
      </c>
    </row>
  </sheetData>
  <mergeCells count="46">
    <mergeCell ref="A3:R3"/>
    <mergeCell ref="A14:R14"/>
    <mergeCell ref="E26:H26"/>
    <mergeCell ref="E27:H27"/>
    <mergeCell ref="I20:J20"/>
    <mergeCell ref="I21:J21"/>
    <mergeCell ref="I22:J22"/>
    <mergeCell ref="I23:J23"/>
    <mergeCell ref="E20:H20"/>
    <mergeCell ref="E21:H21"/>
    <mergeCell ref="E19:H19"/>
    <mergeCell ref="A16:E16"/>
    <mergeCell ref="A17:E17"/>
    <mergeCell ref="A18:E18"/>
    <mergeCell ref="L19:N19"/>
    <mergeCell ref="A19:D19"/>
    <mergeCell ref="E28:H28"/>
    <mergeCell ref="E22:H22"/>
    <mergeCell ref="E23:H23"/>
    <mergeCell ref="E24:H24"/>
    <mergeCell ref="E25:H25"/>
    <mergeCell ref="A28:D28"/>
    <mergeCell ref="A27:D27"/>
    <mergeCell ref="A26:D26"/>
    <mergeCell ref="A25:D25"/>
    <mergeCell ref="A20:D20"/>
    <mergeCell ref="A24:D24"/>
    <mergeCell ref="A23:D23"/>
    <mergeCell ref="A22:D22"/>
    <mergeCell ref="A21:D21"/>
    <mergeCell ref="I25:J25"/>
    <mergeCell ref="I26:J26"/>
    <mergeCell ref="I27:J27"/>
    <mergeCell ref="I28:J28"/>
    <mergeCell ref="L25:M25"/>
    <mergeCell ref="L26:M26"/>
    <mergeCell ref="L27:M27"/>
    <mergeCell ref="L28:M28"/>
    <mergeCell ref="L24:M24"/>
    <mergeCell ref="F16:R18"/>
    <mergeCell ref="L20:M20"/>
    <mergeCell ref="L21:M21"/>
    <mergeCell ref="L22:M22"/>
    <mergeCell ref="L23:M23"/>
    <mergeCell ref="O19:R19"/>
    <mergeCell ref="I24:J24"/>
  </mergeCells>
  <phoneticPr fontId="3"/>
  <pageMargins left="0.78740157480314965" right="0.35433070866141736" top="0.78740157480314965" bottom="0.78740157480314965" header="0.51181102362204722" footer="0.51181102362204722"/>
  <pageSetup paperSize="9" scale="91" orientation="portrait" blackAndWhite="1" horizontalDpi="200" verticalDpi="200" r:id="rId1"/>
  <headerFooter alignWithMargins="0"/>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44"/>
  <sheetViews>
    <sheetView view="pageBreakPreview" topLeftCell="A22" zoomScaleNormal="100" zoomScaleSheetLayoutView="100" workbookViewId="0">
      <selection activeCell="X20" sqref="X20"/>
    </sheetView>
  </sheetViews>
  <sheetFormatPr defaultColWidth="5.875" defaultRowHeight="14.25"/>
  <cols>
    <col min="1" max="6" width="5.875" style="138" customWidth="1"/>
    <col min="7" max="7" width="8.25" style="138" customWidth="1"/>
    <col min="8" max="8" width="3.375" style="138" customWidth="1"/>
    <col min="9" max="15" width="5.875" style="138" customWidth="1"/>
    <col min="16" max="16" width="6.875" style="138" customWidth="1"/>
    <col min="17" max="16384" width="5.875" style="138"/>
  </cols>
  <sheetData>
    <row r="1" spans="1:16">
      <c r="P1" s="164" t="s">
        <v>86</v>
      </c>
    </row>
    <row r="3" spans="1:16" ht="28.5">
      <c r="A3" s="656" t="s">
        <v>325</v>
      </c>
      <c r="B3" s="656"/>
      <c r="C3" s="656"/>
      <c r="D3" s="656"/>
      <c r="E3" s="656"/>
      <c r="F3" s="656"/>
      <c r="G3" s="656"/>
      <c r="H3" s="656"/>
      <c r="I3" s="656"/>
      <c r="J3" s="656"/>
      <c r="K3" s="656"/>
      <c r="L3" s="656"/>
      <c r="M3" s="656"/>
      <c r="N3" s="656"/>
      <c r="O3" s="656"/>
      <c r="P3" s="656"/>
    </row>
    <row r="6" spans="1:16">
      <c r="A6" s="138" t="s">
        <v>487</v>
      </c>
      <c r="M6" s="240"/>
      <c r="N6" s="240"/>
      <c r="O6" s="240"/>
    </row>
    <row r="7" spans="1:16">
      <c r="M7" s="240"/>
      <c r="N7" s="240"/>
      <c r="O7" s="240"/>
    </row>
    <row r="8" spans="1:16">
      <c r="M8" s="240"/>
      <c r="N8" s="240"/>
      <c r="O8" s="240"/>
    </row>
    <row r="9" spans="1:16">
      <c r="B9" s="200" t="s">
        <v>902</v>
      </c>
      <c r="C9" s="200"/>
      <c r="D9" s="200"/>
      <c r="E9" s="199"/>
      <c r="F9" s="199"/>
    </row>
    <row r="10" spans="1:16">
      <c r="B10" s="240"/>
      <c r="C10" s="240"/>
      <c r="D10" s="240"/>
    </row>
    <row r="12" spans="1:16">
      <c r="B12" s="138" t="str">
        <f>入力シート!C1</f>
        <v>令和8年4月12日執行青森県議会議員南津軽郡選挙区補欠選挙</v>
      </c>
      <c r="K12" s="382"/>
      <c r="L12" s="382"/>
    </row>
    <row r="14" spans="1:16">
      <c r="I14" s="164" t="s">
        <v>59</v>
      </c>
      <c r="K14" s="171">
        <f>入力シート!C7</f>
        <v>0</v>
      </c>
      <c r="L14" s="167"/>
      <c r="M14" s="167">
        <f>入力シート!C9</f>
        <v>0</v>
      </c>
    </row>
    <row r="15" spans="1:16">
      <c r="I15" s="164"/>
      <c r="K15" s="171"/>
      <c r="L15" s="167"/>
      <c r="M15" s="167"/>
    </row>
    <row r="16" spans="1:16" ht="14.25" customHeight="1">
      <c r="A16" s="140"/>
      <c r="B16" s="140"/>
      <c r="C16" s="140"/>
      <c r="D16" s="140"/>
      <c r="E16" s="140"/>
      <c r="F16" s="140"/>
      <c r="G16" s="229"/>
      <c r="H16" s="140"/>
      <c r="I16" s="140"/>
      <c r="J16" s="140"/>
      <c r="K16" s="140"/>
      <c r="L16" s="140"/>
      <c r="M16" s="140"/>
      <c r="N16" s="140"/>
      <c r="O16" s="140"/>
    </row>
    <row r="17" spans="1:16" ht="14.25" customHeight="1">
      <c r="A17" s="865" t="s">
        <v>108</v>
      </c>
      <c r="B17" s="865"/>
      <c r="C17" s="865"/>
      <c r="D17" s="865"/>
      <c r="E17" s="865"/>
      <c r="F17" s="865"/>
      <c r="G17" s="865"/>
      <c r="H17" s="865"/>
      <c r="I17" s="865"/>
      <c r="J17" s="865"/>
      <c r="K17" s="865"/>
      <c r="L17" s="865"/>
      <c r="M17" s="865"/>
      <c r="N17" s="865"/>
      <c r="O17" s="865"/>
      <c r="P17" s="865"/>
    </row>
    <row r="18" spans="1:16" ht="14.25" customHeight="1">
      <c r="A18" s="230"/>
      <c r="B18" s="230"/>
      <c r="C18" s="230"/>
      <c r="D18" s="230"/>
      <c r="E18" s="230"/>
      <c r="F18" s="230"/>
      <c r="G18" s="230"/>
      <c r="H18" s="230"/>
      <c r="I18" s="230"/>
      <c r="J18" s="230"/>
      <c r="K18" s="230"/>
      <c r="L18" s="230"/>
      <c r="M18" s="230"/>
      <c r="N18" s="230"/>
      <c r="O18" s="230"/>
    </row>
    <row r="19" spans="1:16" ht="28.5" customHeight="1">
      <c r="A19" s="910"/>
      <c r="B19" s="911"/>
      <c r="C19" s="911"/>
      <c r="D19" s="911"/>
      <c r="E19" s="912"/>
      <c r="F19" s="888"/>
      <c r="G19" s="889"/>
      <c r="H19" s="889"/>
      <c r="I19" s="889"/>
      <c r="J19" s="889"/>
      <c r="K19" s="889"/>
      <c r="L19" s="889"/>
      <c r="M19" s="889"/>
      <c r="N19" s="889"/>
      <c r="O19" s="889"/>
      <c r="P19" s="890"/>
    </row>
    <row r="20" spans="1:16" ht="28.5" customHeight="1">
      <c r="A20" s="913" t="s">
        <v>326</v>
      </c>
      <c r="B20" s="914"/>
      <c r="C20" s="914"/>
      <c r="D20" s="914"/>
      <c r="E20" s="915"/>
      <c r="F20" s="891"/>
      <c r="G20" s="892"/>
      <c r="H20" s="892"/>
      <c r="I20" s="892"/>
      <c r="J20" s="892"/>
      <c r="K20" s="892"/>
      <c r="L20" s="892"/>
      <c r="M20" s="892"/>
      <c r="N20" s="892"/>
      <c r="O20" s="892"/>
      <c r="P20" s="893"/>
    </row>
    <row r="21" spans="1:16" ht="28.5" customHeight="1">
      <c r="A21" s="907"/>
      <c r="B21" s="908"/>
      <c r="C21" s="908"/>
      <c r="D21" s="908"/>
      <c r="E21" s="909"/>
      <c r="F21" s="894"/>
      <c r="G21" s="895"/>
      <c r="H21" s="895"/>
      <c r="I21" s="895"/>
      <c r="J21" s="895"/>
      <c r="K21" s="895"/>
      <c r="L21" s="895"/>
      <c r="M21" s="895"/>
      <c r="N21" s="895"/>
      <c r="O21" s="895"/>
      <c r="P21" s="896"/>
    </row>
    <row r="22" spans="1:16" ht="28.5" customHeight="1">
      <c r="A22" s="916" t="s">
        <v>279</v>
      </c>
      <c r="B22" s="917"/>
      <c r="C22" s="917"/>
      <c r="D22" s="918"/>
      <c r="E22" s="916" t="s">
        <v>327</v>
      </c>
      <c r="F22" s="917"/>
      <c r="G22" s="917"/>
      <c r="H22" s="918"/>
      <c r="I22" s="916" t="s">
        <v>328</v>
      </c>
      <c r="J22" s="917"/>
      <c r="K22" s="917"/>
      <c r="L22" s="917"/>
      <c r="M22" s="917"/>
      <c r="N22" s="917"/>
      <c r="O22" s="917"/>
      <c r="P22" s="918"/>
    </row>
    <row r="23" spans="1:16" ht="28.5" customHeight="1">
      <c r="A23" s="1054" t="s">
        <v>900</v>
      </c>
      <c r="B23" s="1055"/>
      <c r="C23" s="1055"/>
      <c r="D23" s="1056"/>
      <c r="E23" s="1050"/>
      <c r="F23" s="1051"/>
      <c r="G23" s="1051"/>
      <c r="H23" s="274" t="s">
        <v>243</v>
      </c>
      <c r="I23" s="916"/>
      <c r="J23" s="917"/>
      <c r="K23" s="917"/>
      <c r="L23" s="917"/>
      <c r="M23" s="917"/>
      <c r="N23" s="917"/>
      <c r="O23" s="917"/>
      <c r="P23" s="918"/>
    </row>
    <row r="24" spans="1:16" ht="28.5" customHeight="1">
      <c r="A24" s="1054" t="s">
        <v>900</v>
      </c>
      <c r="B24" s="1055"/>
      <c r="C24" s="1055"/>
      <c r="D24" s="1056"/>
      <c r="E24" s="1050"/>
      <c r="F24" s="1051"/>
      <c r="G24" s="1051"/>
      <c r="H24" s="274" t="s">
        <v>243</v>
      </c>
      <c r="I24" s="916"/>
      <c r="J24" s="917"/>
      <c r="K24" s="917"/>
      <c r="L24" s="917"/>
      <c r="M24" s="917"/>
      <c r="N24" s="917"/>
      <c r="O24" s="917"/>
      <c r="P24" s="918"/>
    </row>
    <row r="25" spans="1:16" ht="28.5" customHeight="1">
      <c r="A25" s="1054" t="s">
        <v>900</v>
      </c>
      <c r="B25" s="1055"/>
      <c r="C25" s="1055"/>
      <c r="D25" s="1056"/>
      <c r="E25" s="1050"/>
      <c r="F25" s="1051"/>
      <c r="G25" s="1051"/>
      <c r="H25" s="274" t="s">
        <v>243</v>
      </c>
      <c r="I25" s="916"/>
      <c r="J25" s="917"/>
      <c r="K25" s="917"/>
      <c r="L25" s="917"/>
      <c r="M25" s="917"/>
      <c r="N25" s="917"/>
      <c r="O25" s="917"/>
      <c r="P25" s="918"/>
    </row>
    <row r="26" spans="1:16" ht="28.5" customHeight="1">
      <c r="A26" s="1054" t="s">
        <v>900</v>
      </c>
      <c r="B26" s="1055"/>
      <c r="C26" s="1055"/>
      <c r="D26" s="1056"/>
      <c r="E26" s="1050"/>
      <c r="F26" s="1051"/>
      <c r="G26" s="1051"/>
      <c r="H26" s="274" t="s">
        <v>243</v>
      </c>
      <c r="I26" s="916"/>
      <c r="J26" s="917"/>
      <c r="K26" s="917"/>
      <c r="L26" s="917"/>
      <c r="M26" s="917"/>
      <c r="N26" s="917"/>
      <c r="O26" s="917"/>
      <c r="P26" s="918"/>
    </row>
    <row r="27" spans="1:16" ht="28.5" customHeight="1">
      <c r="A27" s="1054" t="s">
        <v>900</v>
      </c>
      <c r="B27" s="1055"/>
      <c r="C27" s="1055"/>
      <c r="D27" s="1056"/>
      <c r="E27" s="1050"/>
      <c r="F27" s="1051"/>
      <c r="G27" s="1051"/>
      <c r="H27" s="274" t="s">
        <v>243</v>
      </c>
      <c r="I27" s="916"/>
      <c r="J27" s="917"/>
      <c r="K27" s="917"/>
      <c r="L27" s="917"/>
      <c r="M27" s="917"/>
      <c r="N27" s="917"/>
      <c r="O27" s="917"/>
      <c r="P27" s="918"/>
    </row>
    <row r="28" spans="1:16" ht="28.5" customHeight="1">
      <c r="A28" s="1054" t="s">
        <v>900</v>
      </c>
      <c r="B28" s="1055"/>
      <c r="C28" s="1055"/>
      <c r="D28" s="1056"/>
      <c r="E28" s="1050"/>
      <c r="F28" s="1051"/>
      <c r="G28" s="1051"/>
      <c r="H28" s="274" t="s">
        <v>243</v>
      </c>
      <c r="I28" s="916"/>
      <c r="J28" s="917"/>
      <c r="K28" s="917"/>
      <c r="L28" s="917"/>
      <c r="M28" s="917"/>
      <c r="N28" s="917"/>
      <c r="O28" s="917"/>
      <c r="P28" s="918"/>
    </row>
    <row r="29" spans="1:16" ht="28.5" customHeight="1">
      <c r="A29" s="1054" t="s">
        <v>900</v>
      </c>
      <c r="B29" s="1055"/>
      <c r="C29" s="1055"/>
      <c r="D29" s="1056"/>
      <c r="E29" s="1050"/>
      <c r="F29" s="1051"/>
      <c r="G29" s="1051"/>
      <c r="H29" s="274" t="s">
        <v>243</v>
      </c>
      <c r="I29" s="916"/>
      <c r="J29" s="917"/>
      <c r="K29" s="917"/>
      <c r="L29" s="917"/>
      <c r="M29" s="917"/>
      <c r="N29" s="917"/>
      <c r="O29" s="917"/>
      <c r="P29" s="918"/>
    </row>
    <row r="30" spans="1:16" ht="28.5" customHeight="1">
      <c r="A30" s="1054" t="s">
        <v>900</v>
      </c>
      <c r="B30" s="1055"/>
      <c r="C30" s="1055"/>
      <c r="D30" s="1056"/>
      <c r="E30" s="1050"/>
      <c r="F30" s="1051"/>
      <c r="G30" s="1051"/>
      <c r="H30" s="274" t="s">
        <v>243</v>
      </c>
      <c r="I30" s="916"/>
      <c r="J30" s="917"/>
      <c r="K30" s="917"/>
      <c r="L30" s="917"/>
      <c r="M30" s="917"/>
      <c r="N30" s="917"/>
      <c r="O30" s="917"/>
      <c r="P30" s="918"/>
    </row>
    <row r="31" spans="1:16" ht="28.5" customHeight="1">
      <c r="A31" s="1054" t="s">
        <v>900</v>
      </c>
      <c r="B31" s="1055"/>
      <c r="C31" s="1055"/>
      <c r="D31" s="1056"/>
      <c r="E31" s="1050"/>
      <c r="F31" s="1051"/>
      <c r="G31" s="1051"/>
      <c r="H31" s="274" t="s">
        <v>243</v>
      </c>
      <c r="I31" s="916"/>
      <c r="J31" s="917"/>
      <c r="K31" s="917"/>
      <c r="L31" s="917"/>
      <c r="M31" s="917"/>
      <c r="N31" s="917"/>
      <c r="O31" s="917"/>
      <c r="P31" s="918"/>
    </row>
    <row r="32" spans="1:16" ht="14.25" customHeight="1">
      <c r="A32" s="278"/>
      <c r="B32" s="278"/>
      <c r="C32" s="278"/>
      <c r="D32" s="278"/>
      <c r="E32" s="278"/>
      <c r="F32" s="278"/>
      <c r="G32" s="278"/>
      <c r="H32" s="278"/>
      <c r="I32" s="278"/>
      <c r="J32" s="278"/>
      <c r="K32" s="278"/>
      <c r="L32" s="278"/>
      <c r="M32" s="278"/>
      <c r="N32" s="278"/>
      <c r="O32" s="278"/>
      <c r="P32" s="278"/>
    </row>
    <row r="33" spans="1:16">
      <c r="A33" s="138" t="s">
        <v>488</v>
      </c>
      <c r="B33" s="252"/>
      <c r="C33" s="252"/>
      <c r="D33" s="252"/>
      <c r="E33" s="252"/>
      <c r="F33" s="252"/>
      <c r="G33" s="252"/>
      <c r="H33" s="252"/>
      <c r="I33" s="252"/>
      <c r="J33" s="252"/>
      <c r="K33" s="252"/>
      <c r="L33" s="252"/>
      <c r="M33" s="252"/>
      <c r="N33" s="252"/>
      <c r="O33" s="252"/>
      <c r="P33" s="252"/>
    </row>
    <row r="34" spans="1:16">
      <c r="A34" s="138" t="s">
        <v>577</v>
      </c>
      <c r="B34" s="252"/>
      <c r="C34" s="252"/>
      <c r="D34" s="252"/>
      <c r="E34" s="252"/>
      <c r="F34" s="252"/>
      <c r="G34" s="252"/>
      <c r="H34" s="252"/>
      <c r="I34" s="252"/>
      <c r="J34" s="252"/>
      <c r="K34" s="252"/>
      <c r="L34" s="252"/>
      <c r="M34" s="252"/>
      <c r="N34" s="252"/>
      <c r="O34" s="252"/>
      <c r="P34" s="252"/>
    </row>
    <row r="35" spans="1:16">
      <c r="A35" s="138" t="s">
        <v>489</v>
      </c>
      <c r="B35" s="252"/>
      <c r="C35" s="252"/>
      <c r="D35" s="252"/>
      <c r="E35" s="252"/>
      <c r="F35" s="252"/>
      <c r="G35" s="252"/>
      <c r="H35" s="252"/>
      <c r="I35" s="252"/>
      <c r="J35" s="252"/>
      <c r="K35" s="252"/>
      <c r="L35" s="252"/>
      <c r="M35" s="252"/>
      <c r="N35" s="252"/>
      <c r="O35" s="252"/>
      <c r="P35" s="252"/>
    </row>
    <row r="36" spans="1:16">
      <c r="A36" s="138" t="s">
        <v>490</v>
      </c>
      <c r="B36" s="252"/>
      <c r="C36" s="252"/>
      <c r="D36" s="252"/>
      <c r="E36" s="252"/>
      <c r="F36" s="252"/>
      <c r="G36" s="252"/>
      <c r="H36" s="252"/>
      <c r="I36" s="252"/>
      <c r="J36" s="252"/>
      <c r="K36" s="252"/>
      <c r="L36" s="252"/>
      <c r="M36" s="252"/>
      <c r="N36" s="252"/>
      <c r="O36" s="252"/>
      <c r="P36" s="252"/>
    </row>
    <row r="37" spans="1:16">
      <c r="A37" s="138" t="s">
        <v>578</v>
      </c>
    </row>
    <row r="38" spans="1:16">
      <c r="A38" s="138" t="s">
        <v>579</v>
      </c>
    </row>
    <row r="39" spans="1:16">
      <c r="A39" s="138" t="s">
        <v>580</v>
      </c>
    </row>
    <row r="40" spans="1:16">
      <c r="A40" s="138" t="s">
        <v>581</v>
      </c>
    </row>
    <row r="41" spans="1:16">
      <c r="A41" s="138" t="s">
        <v>582</v>
      </c>
    </row>
    <row r="42" spans="1:16">
      <c r="A42" s="138" t="s">
        <v>583</v>
      </c>
    </row>
    <row r="43" spans="1:16">
      <c r="A43" s="138" t="s">
        <v>584</v>
      </c>
    </row>
    <row r="44" spans="1:16">
      <c r="A44" s="138" t="s">
        <v>585</v>
      </c>
    </row>
  </sheetData>
  <mergeCells count="36">
    <mergeCell ref="F19:P21"/>
    <mergeCell ref="I22:P22"/>
    <mergeCell ref="I23:P23"/>
    <mergeCell ref="A3:P3"/>
    <mergeCell ref="A17:P17"/>
    <mergeCell ref="A19:E19"/>
    <mergeCell ref="A20:E20"/>
    <mergeCell ref="A21:E21"/>
    <mergeCell ref="A22:D22"/>
    <mergeCell ref="E22:H22"/>
    <mergeCell ref="E23:G23"/>
    <mergeCell ref="A23:D23"/>
    <mergeCell ref="I26:P26"/>
    <mergeCell ref="I27:P27"/>
    <mergeCell ref="A24:D24"/>
    <mergeCell ref="A25:D25"/>
    <mergeCell ref="I24:P24"/>
    <mergeCell ref="I25:P25"/>
    <mergeCell ref="A26:D26"/>
    <mergeCell ref="A27:D27"/>
    <mergeCell ref="E24:G24"/>
    <mergeCell ref="E25:G25"/>
    <mergeCell ref="E26:G26"/>
    <mergeCell ref="E27:G27"/>
    <mergeCell ref="I31:P31"/>
    <mergeCell ref="I30:P30"/>
    <mergeCell ref="A28:D28"/>
    <mergeCell ref="A29:D29"/>
    <mergeCell ref="I28:P28"/>
    <mergeCell ref="I29:P29"/>
    <mergeCell ref="A30:D30"/>
    <mergeCell ref="A31:D31"/>
    <mergeCell ref="E31:G31"/>
    <mergeCell ref="E29:G29"/>
    <mergeCell ref="E30:G30"/>
    <mergeCell ref="E28:G28"/>
  </mergeCells>
  <phoneticPr fontId="3"/>
  <pageMargins left="0.78740157480314965" right="0.35433070866141736" top="0.78740157480314965" bottom="0.78740157480314965" header="0.51181102362204722" footer="0.51181102362204722"/>
  <pageSetup paperSize="9" scale="95" orientation="portrait" blackAndWhite="1" horizontalDpi="200" verticalDpi="200" r:id="rId1"/>
  <headerFooter alignWithMargins="0"/>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O40"/>
  <sheetViews>
    <sheetView view="pageBreakPreview" topLeftCell="A4" zoomScaleNormal="100" zoomScaleSheetLayoutView="100" workbookViewId="0">
      <selection activeCell="V21" sqref="V21"/>
    </sheetView>
  </sheetViews>
  <sheetFormatPr defaultColWidth="5.875" defaultRowHeight="14.25"/>
  <cols>
    <col min="1" max="12" width="5.875" style="138"/>
    <col min="13" max="13" width="8.75" style="138" customWidth="1"/>
    <col min="14" max="14" width="3.375" style="138" customWidth="1"/>
    <col min="15" max="16384" width="5.875" style="138"/>
  </cols>
  <sheetData>
    <row r="1" spans="1:15">
      <c r="O1" s="384" t="s">
        <v>87</v>
      </c>
    </row>
    <row r="3" spans="1:15" ht="28.5">
      <c r="A3" s="656" t="s">
        <v>682</v>
      </c>
      <c r="B3" s="656"/>
      <c r="C3" s="656"/>
      <c r="D3" s="656"/>
      <c r="E3" s="656"/>
      <c r="F3" s="656"/>
      <c r="G3" s="656"/>
      <c r="H3" s="656"/>
      <c r="I3" s="656"/>
      <c r="J3" s="656"/>
      <c r="K3" s="656"/>
      <c r="L3" s="656"/>
      <c r="M3" s="656"/>
      <c r="N3" s="656"/>
      <c r="O3" s="656"/>
    </row>
    <row r="5" spans="1:15">
      <c r="K5" s="199" t="s">
        <v>906</v>
      </c>
      <c r="L5" s="200"/>
      <c r="M5" s="200"/>
      <c r="N5" s="200"/>
    </row>
    <row r="7" spans="1:15">
      <c r="A7" s="138" t="s">
        <v>132</v>
      </c>
    </row>
    <row r="10" spans="1:15">
      <c r="B10" s="138" t="str">
        <f>入力シート!C1</f>
        <v>令和8年4月12日執行青森県議会議員南津軽郡選挙区補欠選挙</v>
      </c>
      <c r="J10" s="382"/>
      <c r="K10" s="382"/>
    </row>
    <row r="12" spans="1:15">
      <c r="H12" s="384" t="s">
        <v>59</v>
      </c>
      <c r="J12" s="383">
        <f>入力シート!C7</f>
        <v>0</v>
      </c>
      <c r="K12" s="167"/>
      <c r="L12" s="167">
        <f>入力シート!C9</f>
        <v>0</v>
      </c>
    </row>
    <row r="13" spans="1:15">
      <c r="H13" s="384"/>
      <c r="J13" s="383"/>
      <c r="K13" s="167"/>
      <c r="L13" s="167"/>
    </row>
    <row r="15" spans="1:15">
      <c r="A15" s="138" t="s">
        <v>740</v>
      </c>
    </row>
    <row r="17" spans="1:15" ht="14.25" customHeight="1">
      <c r="A17" s="140"/>
      <c r="B17" s="140"/>
      <c r="C17" s="140"/>
      <c r="D17" s="140"/>
      <c r="E17" s="140"/>
      <c r="F17" s="229"/>
      <c r="G17" s="140"/>
      <c r="H17" s="140"/>
      <c r="I17" s="140"/>
      <c r="J17" s="140"/>
      <c r="K17" s="140"/>
      <c r="L17" s="140"/>
      <c r="M17" s="140"/>
      <c r="N17" s="140"/>
    </row>
    <row r="18" spans="1:15" ht="14.25" customHeight="1">
      <c r="A18" s="865" t="s">
        <v>108</v>
      </c>
      <c r="B18" s="865"/>
      <c r="C18" s="865"/>
      <c r="D18" s="865"/>
      <c r="E18" s="865"/>
      <c r="F18" s="865"/>
      <c r="G18" s="865"/>
      <c r="H18" s="865"/>
      <c r="I18" s="865"/>
      <c r="J18" s="865"/>
      <c r="K18" s="865"/>
      <c r="L18" s="865"/>
      <c r="M18" s="865"/>
      <c r="N18" s="865"/>
      <c r="O18" s="865"/>
    </row>
    <row r="19" spans="1:15" ht="14.25" customHeight="1">
      <c r="A19" s="387"/>
      <c r="B19" s="387"/>
      <c r="C19" s="387"/>
      <c r="D19" s="387"/>
      <c r="E19" s="387"/>
      <c r="F19" s="387"/>
      <c r="G19" s="387"/>
      <c r="H19" s="387"/>
      <c r="I19" s="387"/>
      <c r="J19" s="387"/>
      <c r="K19" s="387"/>
      <c r="L19" s="387"/>
      <c r="M19" s="387"/>
      <c r="N19" s="387"/>
    </row>
    <row r="20" spans="1:15" ht="14.25" customHeight="1">
      <c r="A20" s="140"/>
      <c r="B20" s="140"/>
      <c r="C20" s="140"/>
      <c r="D20" s="140"/>
      <c r="E20" s="140"/>
      <c r="F20" s="140"/>
      <c r="G20" s="140"/>
      <c r="H20" s="140"/>
      <c r="I20" s="140"/>
      <c r="J20" s="140"/>
      <c r="K20" s="140"/>
      <c r="L20" s="140"/>
      <c r="M20" s="140"/>
      <c r="N20" s="140"/>
    </row>
    <row r="21" spans="1:15" ht="14.25" customHeight="1">
      <c r="A21" s="140"/>
      <c r="B21" s="140"/>
      <c r="C21" s="140"/>
      <c r="D21" s="140"/>
      <c r="E21" s="140"/>
      <c r="F21" s="140"/>
      <c r="G21" s="231"/>
      <c r="H21" s="140"/>
      <c r="I21" s="140"/>
      <c r="J21" s="140"/>
      <c r="K21" s="140"/>
      <c r="L21" s="140"/>
      <c r="M21" s="140"/>
      <c r="N21" s="140"/>
    </row>
    <row r="22" spans="1:15" ht="18" customHeight="1">
      <c r="A22" s="758" t="s">
        <v>236</v>
      </c>
      <c r="B22" s="759"/>
      <c r="C22" s="760"/>
      <c r="D22" s="815" t="s">
        <v>534</v>
      </c>
      <c r="E22" s="816"/>
      <c r="F22" s="816"/>
      <c r="G22" s="816"/>
      <c r="H22" s="868"/>
      <c r="I22" s="758" t="s">
        <v>238</v>
      </c>
      <c r="J22" s="759"/>
      <c r="K22" s="759"/>
      <c r="L22" s="759"/>
      <c r="M22" s="759"/>
      <c r="N22" s="760"/>
      <c r="O22" s="812" t="s">
        <v>206</v>
      </c>
    </row>
    <row r="23" spans="1:15" ht="18" customHeight="1">
      <c r="A23" s="864"/>
      <c r="B23" s="865"/>
      <c r="C23" s="836"/>
      <c r="D23" s="817"/>
      <c r="E23" s="818"/>
      <c r="F23" s="818"/>
      <c r="G23" s="818"/>
      <c r="H23" s="869"/>
      <c r="I23" s="761"/>
      <c r="J23" s="762"/>
      <c r="K23" s="762"/>
      <c r="L23" s="762"/>
      <c r="M23" s="762"/>
      <c r="N23" s="763"/>
      <c r="O23" s="813"/>
    </row>
    <row r="24" spans="1:15" ht="18" customHeight="1">
      <c r="A24" s="864"/>
      <c r="B24" s="865"/>
      <c r="C24" s="836"/>
      <c r="D24" s="817"/>
      <c r="E24" s="818"/>
      <c r="F24" s="818"/>
      <c r="G24" s="818"/>
      <c r="H24" s="869"/>
      <c r="I24" s="758" t="s">
        <v>329</v>
      </c>
      <c r="J24" s="759"/>
      <c r="K24" s="760"/>
      <c r="L24" s="758" t="s">
        <v>330</v>
      </c>
      <c r="M24" s="759"/>
      <c r="N24" s="760"/>
      <c r="O24" s="813"/>
    </row>
    <row r="25" spans="1:15" ht="18" customHeight="1">
      <c r="A25" s="761"/>
      <c r="B25" s="762"/>
      <c r="C25" s="763"/>
      <c r="D25" s="817"/>
      <c r="E25" s="818"/>
      <c r="F25" s="818"/>
      <c r="G25" s="818"/>
      <c r="H25" s="869"/>
      <c r="I25" s="761"/>
      <c r="J25" s="762"/>
      <c r="K25" s="763"/>
      <c r="L25" s="761"/>
      <c r="M25" s="762"/>
      <c r="N25" s="763"/>
      <c r="O25" s="814"/>
    </row>
    <row r="26" spans="1:15" ht="22.5" customHeight="1">
      <c r="A26" s="279"/>
      <c r="B26" s="158"/>
      <c r="C26" s="280"/>
      <c r="D26" s="870"/>
      <c r="E26" s="871"/>
      <c r="F26" s="871"/>
      <c r="G26" s="871"/>
      <c r="H26" s="872"/>
      <c r="I26" s="281"/>
      <c r="J26" s="282"/>
      <c r="K26" s="283"/>
      <c r="L26" s="281"/>
      <c r="M26" s="282"/>
      <c r="N26" s="283"/>
      <c r="O26" s="812"/>
    </row>
    <row r="27" spans="1:15" ht="22.5" customHeight="1">
      <c r="A27" s="806" t="s">
        <v>907</v>
      </c>
      <c r="B27" s="807"/>
      <c r="C27" s="808"/>
      <c r="D27" s="873"/>
      <c r="E27" s="874"/>
      <c r="F27" s="874"/>
      <c r="G27" s="874"/>
      <c r="H27" s="875"/>
      <c r="I27" s="1066"/>
      <c r="J27" s="1067"/>
      <c r="K27" s="1068"/>
      <c r="L27" s="1069"/>
      <c r="M27" s="1070"/>
      <c r="N27" s="284" t="s">
        <v>243</v>
      </c>
      <c r="O27" s="813"/>
    </row>
    <row r="28" spans="1:15" ht="22.5" customHeight="1">
      <c r="A28" s="285"/>
      <c r="B28" s="286"/>
      <c r="C28" s="287"/>
      <c r="D28" s="876"/>
      <c r="E28" s="877"/>
      <c r="F28" s="877"/>
      <c r="G28" s="877"/>
      <c r="H28" s="878"/>
      <c r="I28" s="288"/>
      <c r="J28" s="289"/>
      <c r="K28" s="290"/>
      <c r="L28" s="288"/>
      <c r="M28" s="289"/>
      <c r="N28" s="290"/>
      <c r="O28" s="814"/>
    </row>
    <row r="29" spans="1:15">
      <c r="A29" s="140"/>
      <c r="B29" s="140"/>
      <c r="C29" s="140"/>
      <c r="D29" s="140"/>
      <c r="E29" s="140"/>
      <c r="F29" s="140"/>
      <c r="G29" s="140"/>
      <c r="H29" s="140"/>
      <c r="I29" s="140"/>
      <c r="J29" s="140"/>
      <c r="K29" s="140"/>
      <c r="L29" s="140"/>
      <c r="M29" s="140"/>
      <c r="N29" s="140"/>
    </row>
    <row r="30" spans="1:15" s="187" customFormat="1" ht="14.25" customHeight="1">
      <c r="B30" s="185"/>
      <c r="C30" s="191"/>
      <c r="D30" s="191"/>
    </row>
    <row r="31" spans="1:15">
      <c r="A31" s="138" t="s">
        <v>811</v>
      </c>
      <c r="B31" s="378"/>
      <c r="C31" s="380"/>
      <c r="D31" s="380"/>
    </row>
    <row r="32" spans="1:15" ht="6.75" customHeight="1">
      <c r="B32" s="477"/>
      <c r="C32" s="478"/>
      <c r="D32" s="478"/>
    </row>
    <row r="33" spans="1:8">
      <c r="A33" s="138" t="s">
        <v>812</v>
      </c>
    </row>
    <row r="34" spans="1:8">
      <c r="A34" s="138" t="s">
        <v>813</v>
      </c>
    </row>
    <row r="35" spans="1:8">
      <c r="A35" s="138" t="s">
        <v>814</v>
      </c>
    </row>
    <row r="36" spans="1:8">
      <c r="A36" s="138" t="s">
        <v>815</v>
      </c>
    </row>
    <row r="37" spans="1:8">
      <c r="B37" s="378"/>
      <c r="C37" s="380"/>
      <c r="D37" s="380"/>
      <c r="H37" s="167"/>
    </row>
    <row r="38" spans="1:8">
      <c r="B38" s="378"/>
      <c r="C38" s="380"/>
      <c r="D38" s="380"/>
    </row>
    <row r="39" spans="1:8">
      <c r="B39" s="378"/>
      <c r="C39" s="380"/>
      <c r="D39" s="380"/>
      <c r="G39" s="167"/>
    </row>
    <row r="40" spans="1:8">
      <c r="B40" s="378"/>
      <c r="C40" s="380"/>
      <c r="D40" s="380"/>
    </row>
  </sheetData>
  <mergeCells count="13">
    <mergeCell ref="D26:H28"/>
    <mergeCell ref="O26:O28"/>
    <mergeCell ref="A3:O3"/>
    <mergeCell ref="A27:C27"/>
    <mergeCell ref="I27:K27"/>
    <mergeCell ref="L27:M27"/>
    <mergeCell ref="A18:O18"/>
    <mergeCell ref="A22:C25"/>
    <mergeCell ref="D22:H25"/>
    <mergeCell ref="I22:N23"/>
    <mergeCell ref="O22:O25"/>
    <mergeCell ref="I24:K25"/>
    <mergeCell ref="L24:N25"/>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P46"/>
  <sheetViews>
    <sheetView view="pageBreakPreview" topLeftCell="A3" zoomScaleNormal="100" zoomScaleSheetLayoutView="100" workbookViewId="0">
      <selection activeCell="H41" sqref="H41"/>
    </sheetView>
  </sheetViews>
  <sheetFormatPr defaultColWidth="5.875" defaultRowHeight="14.25"/>
  <cols>
    <col min="1" max="8" width="5.875" style="138"/>
    <col min="9" max="9" width="3.5" style="138" bestFit="1" customWidth="1"/>
    <col min="10" max="14" width="5.875" style="138"/>
    <col min="15" max="16" width="4.125" style="138" customWidth="1"/>
    <col min="17" max="16384" width="5.875" style="138"/>
  </cols>
  <sheetData>
    <row r="1" spans="1:16">
      <c r="P1" s="384" t="s">
        <v>98</v>
      </c>
    </row>
    <row r="3" spans="1:16" ht="28.5">
      <c r="A3" s="656" t="s">
        <v>655</v>
      </c>
      <c r="B3" s="656"/>
      <c r="C3" s="656"/>
      <c r="D3" s="656"/>
      <c r="E3" s="656"/>
      <c r="F3" s="656"/>
      <c r="G3" s="656"/>
      <c r="H3" s="656"/>
      <c r="I3" s="656"/>
      <c r="J3" s="656"/>
      <c r="K3" s="656"/>
      <c r="L3" s="656"/>
      <c r="M3" s="656"/>
      <c r="N3" s="656"/>
      <c r="O3" s="656"/>
      <c r="P3" s="656"/>
    </row>
    <row r="5" spans="1:16">
      <c r="L5" s="200"/>
      <c r="M5" s="200"/>
      <c r="N5" s="200"/>
      <c r="O5" s="199"/>
      <c r="P5" s="256" t="s">
        <v>901</v>
      </c>
    </row>
    <row r="7" spans="1:16">
      <c r="A7" s="138" t="s">
        <v>132</v>
      </c>
    </row>
    <row r="9" spans="1:16">
      <c r="B9" s="138" t="str">
        <f>入力シート!C1</f>
        <v>令和8年4月12日執行青森県議会議員南津軽郡選挙区補欠選挙</v>
      </c>
      <c r="K9" s="382"/>
    </row>
    <row r="11" spans="1:16">
      <c r="H11" s="384" t="s">
        <v>59</v>
      </c>
      <c r="J11" s="383">
        <f>入力シート!C7</f>
        <v>0</v>
      </c>
      <c r="K11" s="167"/>
      <c r="L11" s="167">
        <f>入力シート!C9</f>
        <v>0</v>
      </c>
    </row>
    <row r="13" spans="1:16">
      <c r="A13" s="138" t="s">
        <v>683</v>
      </c>
    </row>
    <row r="14" spans="1:16" ht="14.25" customHeight="1">
      <c r="A14" s="140" t="s">
        <v>684</v>
      </c>
      <c r="B14" s="140"/>
      <c r="C14" s="140"/>
      <c r="D14" s="140"/>
      <c r="E14" s="140"/>
      <c r="F14" s="229"/>
      <c r="G14" s="140"/>
      <c r="H14" s="140"/>
      <c r="I14" s="140"/>
      <c r="J14" s="140"/>
      <c r="K14" s="140"/>
      <c r="L14" s="140"/>
      <c r="M14" s="140"/>
      <c r="N14" s="140"/>
    </row>
    <row r="15" spans="1:16" ht="14.25" customHeight="1">
      <c r="A15" s="140"/>
      <c r="B15" s="140"/>
      <c r="C15" s="140"/>
      <c r="D15" s="140"/>
      <c r="E15" s="140"/>
      <c r="F15" s="229"/>
      <c r="G15" s="140"/>
      <c r="H15" s="140"/>
      <c r="I15" s="140"/>
      <c r="J15" s="140"/>
      <c r="K15" s="140"/>
      <c r="L15" s="140"/>
      <c r="M15" s="140"/>
      <c r="N15" s="140"/>
    </row>
    <row r="16" spans="1:16" ht="14.25" customHeight="1">
      <c r="A16" s="140"/>
      <c r="B16" s="140"/>
      <c r="C16" s="140"/>
      <c r="D16" s="140"/>
      <c r="E16" s="140"/>
      <c r="F16" s="229"/>
      <c r="G16" s="140"/>
      <c r="H16" s="140"/>
      <c r="I16" s="140"/>
      <c r="J16" s="140"/>
      <c r="K16" s="140"/>
      <c r="L16" s="140"/>
      <c r="M16" s="140"/>
      <c r="N16" s="140"/>
    </row>
    <row r="17" spans="1:16" ht="14.25" customHeight="1">
      <c r="A17" s="865" t="s">
        <v>108</v>
      </c>
      <c r="B17" s="865"/>
      <c r="C17" s="865"/>
      <c r="D17" s="865"/>
      <c r="E17" s="865"/>
      <c r="F17" s="865"/>
      <c r="G17" s="865"/>
      <c r="H17" s="865"/>
      <c r="I17" s="865"/>
      <c r="J17" s="865"/>
      <c r="K17" s="865"/>
      <c r="L17" s="865"/>
      <c r="M17" s="865"/>
      <c r="N17" s="865"/>
      <c r="O17" s="865"/>
      <c r="P17" s="865"/>
    </row>
    <row r="18" spans="1:16" ht="14.25" customHeight="1">
      <c r="A18" s="387"/>
      <c r="B18" s="387"/>
      <c r="C18" s="387"/>
      <c r="D18" s="387"/>
      <c r="E18" s="387"/>
      <c r="F18" s="387"/>
      <c r="G18" s="387"/>
      <c r="H18" s="387"/>
      <c r="I18" s="387"/>
      <c r="J18" s="387"/>
      <c r="K18" s="387"/>
      <c r="L18" s="387"/>
      <c r="M18" s="387"/>
      <c r="N18" s="387"/>
      <c r="O18" s="387"/>
    </row>
    <row r="19" spans="1:16" ht="14.25" customHeight="1">
      <c r="A19" s="257" t="s">
        <v>282</v>
      </c>
      <c r="B19" s="387"/>
      <c r="C19" s="387"/>
      <c r="D19" s="291" t="s">
        <v>902</v>
      </c>
      <c r="E19" s="259"/>
      <c r="F19" s="259"/>
      <c r="G19" s="259"/>
      <c r="H19" s="387"/>
      <c r="I19" s="387"/>
      <c r="J19" s="387"/>
      <c r="K19" s="387"/>
      <c r="L19" s="387"/>
      <c r="M19" s="387"/>
      <c r="N19" s="387"/>
      <c r="O19" s="387"/>
    </row>
    <row r="20" spans="1:16" ht="14.25" customHeight="1">
      <c r="A20" s="387"/>
      <c r="B20" s="387"/>
      <c r="C20" s="387"/>
      <c r="D20" s="387"/>
      <c r="E20" s="387"/>
      <c r="F20" s="387"/>
      <c r="G20" s="387"/>
      <c r="H20" s="387"/>
      <c r="I20" s="387"/>
      <c r="J20" s="387"/>
      <c r="K20" s="387"/>
      <c r="L20" s="387"/>
      <c r="M20" s="387"/>
      <c r="N20" s="387"/>
    </row>
    <row r="21" spans="1:16" ht="14.25" customHeight="1">
      <c r="A21" s="140" t="s">
        <v>283</v>
      </c>
      <c r="B21" s="140"/>
      <c r="C21" s="140"/>
      <c r="D21" s="140"/>
      <c r="E21" s="140"/>
      <c r="F21" s="140"/>
      <c r="G21" s="140"/>
      <c r="H21" s="140"/>
      <c r="I21" s="140"/>
      <c r="J21" s="140"/>
      <c r="K21" s="140"/>
      <c r="L21" s="140"/>
      <c r="M21" s="140"/>
      <c r="N21" s="140"/>
    </row>
    <row r="22" spans="1:16" ht="14.25" customHeight="1">
      <c r="A22" s="140"/>
      <c r="B22" s="874"/>
      <c r="C22" s="874"/>
      <c r="D22" s="874"/>
      <c r="E22" s="874"/>
      <c r="F22" s="874"/>
      <c r="G22" s="874"/>
      <c r="H22" s="874"/>
      <c r="I22" s="874"/>
      <c r="J22" s="874"/>
      <c r="K22" s="874"/>
      <c r="L22" s="874"/>
      <c r="M22" s="874"/>
      <c r="N22" s="874"/>
    </row>
    <row r="23" spans="1:16" ht="14.25" customHeight="1">
      <c r="A23" s="140"/>
      <c r="B23" s="874"/>
      <c r="C23" s="874"/>
      <c r="D23" s="874"/>
      <c r="E23" s="874"/>
      <c r="F23" s="874"/>
      <c r="G23" s="874"/>
      <c r="H23" s="874"/>
      <c r="I23" s="874"/>
      <c r="J23" s="874"/>
      <c r="K23" s="874"/>
      <c r="L23" s="874"/>
      <c r="M23" s="874"/>
      <c r="N23" s="874"/>
    </row>
    <row r="24" spans="1:16" ht="14.25" customHeight="1">
      <c r="A24" s="140"/>
      <c r="B24" s="874"/>
      <c r="C24" s="874"/>
      <c r="D24" s="874"/>
      <c r="E24" s="874"/>
      <c r="F24" s="874"/>
      <c r="G24" s="874"/>
      <c r="H24" s="874"/>
      <c r="I24" s="874"/>
      <c r="J24" s="874"/>
      <c r="K24" s="874"/>
      <c r="L24" s="874"/>
      <c r="M24" s="874"/>
      <c r="N24" s="874"/>
    </row>
    <row r="25" spans="1:16" ht="14.25" customHeight="1">
      <c r="A25" s="140"/>
      <c r="B25" s="140"/>
      <c r="C25" s="140"/>
      <c r="D25" s="140"/>
      <c r="E25" s="140"/>
      <c r="F25" s="140"/>
      <c r="G25" s="140"/>
      <c r="H25" s="140"/>
      <c r="I25" s="140"/>
      <c r="J25" s="140"/>
      <c r="K25" s="140"/>
      <c r="L25" s="140"/>
      <c r="M25" s="140"/>
      <c r="N25" s="140"/>
    </row>
    <row r="26" spans="1:16" ht="14.25" customHeight="1">
      <c r="A26" s="140" t="s">
        <v>334</v>
      </c>
      <c r="B26" s="140"/>
      <c r="C26" s="140"/>
      <c r="E26" s="1073" t="s">
        <v>560</v>
      </c>
      <c r="F26" s="1073"/>
      <c r="G26" s="1073"/>
      <c r="H26" s="1073"/>
      <c r="I26" s="140" t="s">
        <v>339</v>
      </c>
      <c r="J26" s="140"/>
      <c r="K26" s="140"/>
      <c r="L26" s="140"/>
      <c r="M26" s="140"/>
      <c r="N26" s="140"/>
    </row>
    <row r="27" spans="1:16" ht="14.25" customHeight="1">
      <c r="A27" s="140"/>
      <c r="B27" s="140"/>
      <c r="C27" s="140"/>
      <c r="D27" s="140"/>
      <c r="E27" s="140"/>
      <c r="F27" s="140"/>
      <c r="G27" s="231"/>
      <c r="H27" s="140"/>
      <c r="I27" s="140"/>
      <c r="J27" s="140"/>
      <c r="K27" s="140"/>
      <c r="L27" s="140"/>
      <c r="M27" s="140"/>
      <c r="N27" s="140"/>
    </row>
    <row r="28" spans="1:16" ht="24" customHeight="1">
      <c r="A28" s="1036" t="s">
        <v>289</v>
      </c>
      <c r="B28" s="1037"/>
      <c r="C28" s="1037"/>
      <c r="D28" s="1037"/>
      <c r="E28" s="1038"/>
      <c r="F28" s="1036" t="s">
        <v>338</v>
      </c>
      <c r="G28" s="1037"/>
      <c r="H28" s="1037"/>
      <c r="I28" s="1038"/>
      <c r="J28" s="1036" t="s">
        <v>340</v>
      </c>
      <c r="K28" s="1037"/>
      <c r="L28" s="1037"/>
      <c r="M28" s="1037"/>
      <c r="N28" s="1037"/>
      <c r="O28" s="1038"/>
    </row>
    <row r="29" spans="1:16" ht="24" customHeight="1">
      <c r="A29" s="665" t="s">
        <v>335</v>
      </c>
      <c r="B29" s="666"/>
      <c r="C29" s="666"/>
      <c r="D29" s="666"/>
      <c r="E29" s="667"/>
      <c r="F29" s="1071"/>
      <c r="G29" s="1072"/>
      <c r="H29" s="1072"/>
      <c r="I29" s="261" t="s">
        <v>339</v>
      </c>
      <c r="J29" s="1071"/>
      <c r="K29" s="1072"/>
      <c r="L29" s="1072"/>
      <c r="M29" s="1072"/>
      <c r="N29" s="1072"/>
      <c r="O29" s="203" t="s">
        <v>339</v>
      </c>
    </row>
    <row r="30" spans="1:16" ht="24" customHeight="1">
      <c r="A30" s="665" t="s">
        <v>336</v>
      </c>
      <c r="B30" s="697"/>
      <c r="C30" s="697"/>
      <c r="D30" s="697"/>
      <c r="E30" s="698"/>
      <c r="F30" s="1071"/>
      <c r="G30" s="1072"/>
      <c r="H30" s="1072"/>
      <c r="I30" s="261" t="s">
        <v>339</v>
      </c>
      <c r="J30" s="1071"/>
      <c r="K30" s="1072"/>
      <c r="L30" s="1072"/>
      <c r="M30" s="1072"/>
      <c r="N30" s="1072"/>
      <c r="O30" s="203" t="s">
        <v>339</v>
      </c>
    </row>
    <row r="31" spans="1:16" ht="24" customHeight="1">
      <c r="A31" s="665" t="s">
        <v>337</v>
      </c>
      <c r="B31" s="697"/>
      <c r="C31" s="697"/>
      <c r="D31" s="697"/>
      <c r="E31" s="698"/>
      <c r="F31" s="1071"/>
      <c r="G31" s="1072"/>
      <c r="H31" s="1072"/>
      <c r="I31" s="261" t="s">
        <v>339</v>
      </c>
      <c r="J31" s="1071"/>
      <c r="K31" s="1072"/>
      <c r="L31" s="1072"/>
      <c r="M31" s="1072"/>
      <c r="N31" s="1072"/>
      <c r="O31" s="203" t="s">
        <v>339</v>
      </c>
    </row>
    <row r="32" spans="1:16" ht="24" customHeight="1">
      <c r="A32" s="1036" t="s">
        <v>290</v>
      </c>
      <c r="B32" s="1037"/>
      <c r="C32" s="1037"/>
      <c r="D32" s="1037"/>
      <c r="E32" s="1038"/>
      <c r="F32" s="1041"/>
      <c r="G32" s="1042"/>
      <c r="H32" s="1042"/>
      <c r="I32" s="261"/>
      <c r="J32" s="1041"/>
      <c r="K32" s="1042"/>
      <c r="L32" s="1042"/>
      <c r="M32" s="1042"/>
      <c r="N32" s="1042"/>
      <c r="O32" s="203"/>
    </row>
    <row r="33" spans="1:1" ht="19.5" customHeight="1"/>
    <row r="34" spans="1:1" ht="15.75" customHeight="1">
      <c r="A34" s="138" t="s">
        <v>685</v>
      </c>
    </row>
    <row r="35" spans="1:1">
      <c r="A35" s="138" t="s">
        <v>686</v>
      </c>
    </row>
    <row r="37" spans="1:1">
      <c r="A37" s="138" t="s">
        <v>687</v>
      </c>
    </row>
    <row r="38" spans="1:1">
      <c r="A38" s="138" t="s">
        <v>688</v>
      </c>
    </row>
    <row r="40" spans="1:1">
      <c r="A40" s="138" t="s">
        <v>689</v>
      </c>
    </row>
    <row r="41" spans="1:1">
      <c r="A41" s="138" t="s">
        <v>690</v>
      </c>
    </row>
    <row r="43" spans="1:1">
      <c r="A43" s="138" t="s">
        <v>816</v>
      </c>
    </row>
    <row r="44" spans="1:1">
      <c r="A44" s="138" t="s">
        <v>798</v>
      </c>
    </row>
    <row r="45" spans="1:1">
      <c r="A45" s="138" t="s">
        <v>799</v>
      </c>
    </row>
    <row r="46" spans="1:1">
      <c r="A46" s="138" t="s">
        <v>64</v>
      </c>
    </row>
  </sheetData>
  <mergeCells count="19">
    <mergeCell ref="A3:P3"/>
    <mergeCell ref="A17:P17"/>
    <mergeCell ref="A29:E29"/>
    <mergeCell ref="F29:H29"/>
    <mergeCell ref="J29:N29"/>
    <mergeCell ref="B22:N24"/>
    <mergeCell ref="E26:H26"/>
    <mergeCell ref="A28:E28"/>
    <mergeCell ref="F28:I28"/>
    <mergeCell ref="J28:O28"/>
    <mergeCell ref="A32:E32"/>
    <mergeCell ref="F32:H32"/>
    <mergeCell ref="J32:N32"/>
    <mergeCell ref="A30:E30"/>
    <mergeCell ref="F30:H30"/>
    <mergeCell ref="J30:N30"/>
    <mergeCell ref="A31:E31"/>
    <mergeCell ref="F31:H31"/>
    <mergeCell ref="J31:N31"/>
  </mergeCells>
  <phoneticPr fontId="3"/>
  <pageMargins left="0.78740157480314965" right="0.39370078740157483" top="0.98425196850393704" bottom="0.98425196850393704" header="0.51181102362204722" footer="0.51181102362204722"/>
  <pageSetup paperSize="9" scale="98" orientation="portrait" blackAndWhite="1" horizontalDpi="200" verticalDpi="200" r:id="rId1"/>
  <headerFooter alignWithMargins="0"/>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41"/>
  <sheetViews>
    <sheetView view="pageBreakPreview" zoomScaleNormal="100" zoomScaleSheetLayoutView="100" workbookViewId="0">
      <selection activeCell="P17" sqref="P17"/>
    </sheetView>
  </sheetViews>
  <sheetFormatPr defaultColWidth="5.875" defaultRowHeight="14.25"/>
  <cols>
    <col min="1" max="16384" width="5.875" style="138"/>
  </cols>
  <sheetData>
    <row r="1" spans="1:15">
      <c r="O1" s="384" t="s">
        <v>101</v>
      </c>
    </row>
    <row r="2" spans="1:15">
      <c r="A2" s="138" t="s">
        <v>473</v>
      </c>
    </row>
    <row r="4" spans="1:15" ht="28.5">
      <c r="A4" s="656" t="s">
        <v>656</v>
      </c>
      <c r="B4" s="656"/>
      <c r="C4" s="656"/>
      <c r="D4" s="656"/>
      <c r="E4" s="656"/>
      <c r="F4" s="656"/>
      <c r="G4" s="656"/>
      <c r="H4" s="656"/>
      <c r="I4" s="656"/>
      <c r="J4" s="656"/>
      <c r="K4" s="656"/>
      <c r="L4" s="656"/>
      <c r="M4" s="656"/>
      <c r="N4" s="656"/>
      <c r="O4" s="656"/>
    </row>
    <row r="5" spans="1:15" ht="14.25" customHeight="1">
      <c r="A5" s="379"/>
      <c r="B5" s="379"/>
      <c r="C5" s="379"/>
      <c r="D5" s="379"/>
      <c r="E5" s="379"/>
      <c r="F5" s="379"/>
      <c r="G5" s="379"/>
      <c r="H5" s="379"/>
      <c r="I5" s="379"/>
      <c r="J5" s="379"/>
      <c r="K5" s="379"/>
      <c r="L5" s="379"/>
      <c r="M5" s="379"/>
      <c r="N5" s="379"/>
    </row>
    <row r="7" spans="1:15" ht="24" customHeight="1">
      <c r="A7" s="138" t="s">
        <v>471</v>
      </c>
    </row>
    <row r="8" spans="1:15" ht="24" customHeight="1">
      <c r="A8" s="138" t="s">
        <v>691</v>
      </c>
    </row>
    <row r="9" spans="1:15" ht="24" customHeight="1">
      <c r="A9" s="138" t="s">
        <v>692</v>
      </c>
    </row>
    <row r="10" spans="1:15" ht="14.25" customHeight="1"/>
    <row r="11" spans="1:15" ht="14.25" customHeight="1"/>
    <row r="13" spans="1:15">
      <c r="A13" s="265" t="s">
        <v>908</v>
      </c>
      <c r="B13" s="182"/>
      <c r="C13" s="182"/>
      <c r="D13" s="182"/>
      <c r="E13" s="182"/>
    </row>
    <row r="15" spans="1:15">
      <c r="L15" s="693"/>
      <c r="M15" s="693"/>
      <c r="N15" s="693"/>
    </row>
    <row r="17" spans="1:16">
      <c r="G17" s="138" t="s">
        <v>909</v>
      </c>
      <c r="P17" s="384" t="s">
        <v>36</v>
      </c>
    </row>
    <row r="18" spans="1:16">
      <c r="O18" s="384"/>
    </row>
    <row r="19" spans="1:16">
      <c r="O19" s="384"/>
    </row>
    <row r="20" spans="1:16">
      <c r="O20" s="384"/>
    </row>
    <row r="21" spans="1:16">
      <c r="A21" s="662" t="s">
        <v>108</v>
      </c>
      <c r="B21" s="662"/>
      <c r="C21" s="662"/>
      <c r="D21" s="662"/>
      <c r="E21" s="662"/>
      <c r="F21" s="662"/>
      <c r="G21" s="662"/>
      <c r="H21" s="662"/>
      <c r="I21" s="662"/>
      <c r="J21" s="662"/>
      <c r="K21" s="662"/>
      <c r="L21" s="662"/>
      <c r="M21" s="662"/>
      <c r="N21" s="662"/>
      <c r="O21" s="662"/>
    </row>
    <row r="23" spans="1:16">
      <c r="A23" s="253" t="s">
        <v>910</v>
      </c>
      <c r="K23" s="382"/>
    </row>
    <row r="24" spans="1:16">
      <c r="A24" s="253"/>
      <c r="J24" s="381"/>
      <c r="K24" s="381"/>
    </row>
    <row r="26" spans="1:16">
      <c r="A26" s="138" t="s">
        <v>319</v>
      </c>
      <c r="E26" s="383">
        <f>入力シート!C7</f>
        <v>0</v>
      </c>
      <c r="F26" s="167"/>
      <c r="G26" s="167">
        <f>入力シート!C9</f>
        <v>0</v>
      </c>
      <c r="H26" s="384"/>
    </row>
    <row r="27" spans="1:16">
      <c r="E27" s="383"/>
      <c r="F27" s="167"/>
      <c r="G27" s="167"/>
      <c r="H27" s="384"/>
    </row>
    <row r="29" spans="1:16">
      <c r="A29" s="138" t="s">
        <v>342</v>
      </c>
      <c r="E29" s="1074" t="s">
        <v>591</v>
      </c>
      <c r="F29" s="1074"/>
      <c r="G29" s="1074"/>
      <c r="H29" s="182" t="s">
        <v>339</v>
      </c>
    </row>
    <row r="30" spans="1:16" ht="14.25" customHeight="1">
      <c r="A30" s="140"/>
      <c r="B30" s="140"/>
      <c r="C30" s="140"/>
      <c r="D30" s="140"/>
      <c r="E30" s="140"/>
      <c r="F30" s="229"/>
      <c r="G30" s="140"/>
      <c r="H30" s="140"/>
      <c r="I30" s="140"/>
      <c r="J30" s="140"/>
      <c r="K30" s="140"/>
      <c r="L30" s="140"/>
      <c r="M30" s="140"/>
      <c r="N30" s="140"/>
    </row>
    <row r="31" spans="1:16" ht="14.25" customHeight="1">
      <c r="A31" s="140"/>
      <c r="B31" s="140"/>
      <c r="C31" s="140"/>
      <c r="D31" s="140"/>
      <c r="E31" s="140"/>
      <c r="F31" s="229"/>
      <c r="G31" s="140"/>
      <c r="H31" s="140"/>
      <c r="I31" s="140"/>
      <c r="J31" s="140"/>
      <c r="K31" s="140"/>
      <c r="L31" s="140"/>
      <c r="M31" s="140"/>
      <c r="N31" s="140"/>
    </row>
    <row r="32" spans="1:16" ht="14.25" customHeight="1">
      <c r="A32" s="140"/>
      <c r="B32" s="140"/>
      <c r="C32" s="140"/>
      <c r="D32" s="140"/>
      <c r="E32" s="140"/>
      <c r="F32" s="229"/>
      <c r="G32" s="140"/>
      <c r="H32" s="140"/>
      <c r="I32" s="140"/>
      <c r="J32" s="140"/>
      <c r="K32" s="140"/>
      <c r="L32" s="140"/>
      <c r="M32" s="140"/>
      <c r="N32" s="140"/>
    </row>
    <row r="33" spans="1:8">
      <c r="B33" s="378"/>
      <c r="C33" s="380"/>
      <c r="D33" s="380"/>
      <c r="H33" s="167"/>
    </row>
    <row r="34" spans="1:8">
      <c r="A34" s="138" t="s">
        <v>693</v>
      </c>
      <c r="B34" s="378"/>
      <c r="C34" s="380"/>
      <c r="D34" s="380"/>
      <c r="H34" s="167"/>
    </row>
    <row r="35" spans="1:8">
      <c r="A35" s="138" t="s">
        <v>562</v>
      </c>
      <c r="B35" s="378"/>
      <c r="C35" s="380"/>
      <c r="D35" s="380"/>
    </row>
    <row r="36" spans="1:8">
      <c r="B36" s="378"/>
      <c r="C36" s="380"/>
      <c r="D36" s="380"/>
      <c r="G36" s="167"/>
    </row>
    <row r="37" spans="1:8">
      <c r="A37" s="138" t="s">
        <v>694</v>
      </c>
      <c r="B37" s="378"/>
      <c r="C37" s="380"/>
      <c r="D37" s="380"/>
    </row>
    <row r="38" spans="1:8">
      <c r="A38" s="138" t="s">
        <v>695</v>
      </c>
    </row>
    <row r="40" spans="1:8">
      <c r="A40" s="138" t="s">
        <v>696</v>
      </c>
    </row>
    <row r="41" spans="1:8">
      <c r="A41" s="138" t="s">
        <v>697</v>
      </c>
    </row>
  </sheetData>
  <mergeCells count="4">
    <mergeCell ref="L15:N15"/>
    <mergeCell ref="A21:O21"/>
    <mergeCell ref="E29:G29"/>
    <mergeCell ref="A4:O4"/>
  </mergeCells>
  <phoneticPr fontId="3"/>
  <pageMargins left="0.78740157480314965" right="0.39370078740157483" top="0.98425196850393704" bottom="0.98425196850393704" header="0.51181102362204722" footer="0.51181102362204722"/>
  <pageSetup paperSize="9" scale="98" orientation="portrait" blackAndWhite="1" horizontalDpi="200" verticalDpi="200" r:id="rId1"/>
  <headerFooter alignWithMargins="0"/>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P47"/>
  <sheetViews>
    <sheetView view="pageBreakPreview" topLeftCell="A10" zoomScaleNormal="100" zoomScaleSheetLayoutView="100" workbookViewId="0">
      <selection activeCell="D37" sqref="D37"/>
    </sheetView>
  </sheetViews>
  <sheetFormatPr defaultColWidth="5.875" defaultRowHeight="14.25"/>
  <cols>
    <col min="1" max="15" width="5.875" style="138" customWidth="1"/>
    <col min="16" max="16" width="6.875" style="138" customWidth="1"/>
    <col min="17" max="16384" width="5.875" style="138"/>
  </cols>
  <sheetData>
    <row r="1" spans="1:16">
      <c r="P1" s="384" t="s">
        <v>121</v>
      </c>
    </row>
    <row r="3" spans="1:16" ht="28.5">
      <c r="A3" s="656" t="s">
        <v>657</v>
      </c>
      <c r="B3" s="656"/>
      <c r="C3" s="656"/>
      <c r="D3" s="656"/>
      <c r="E3" s="656"/>
      <c r="F3" s="656"/>
      <c r="G3" s="656"/>
      <c r="H3" s="656"/>
      <c r="I3" s="656"/>
      <c r="J3" s="656"/>
      <c r="K3" s="656"/>
      <c r="L3" s="656"/>
      <c r="M3" s="656"/>
      <c r="N3" s="656"/>
      <c r="O3" s="656"/>
      <c r="P3" s="656"/>
    </row>
    <row r="6" spans="1:16">
      <c r="A6" s="138" t="s">
        <v>698</v>
      </c>
      <c r="M6" s="386"/>
      <c r="N6" s="386"/>
      <c r="O6" s="386"/>
    </row>
    <row r="7" spans="1:16">
      <c r="M7" s="386"/>
      <c r="N7" s="386"/>
      <c r="O7" s="386"/>
    </row>
    <row r="8" spans="1:16">
      <c r="M8" s="386"/>
      <c r="N8" s="386"/>
      <c r="O8" s="386"/>
    </row>
    <row r="9" spans="1:16">
      <c r="B9" s="200" t="s">
        <v>902</v>
      </c>
      <c r="C9" s="200"/>
      <c r="D9" s="200"/>
      <c r="E9" s="199"/>
      <c r="F9" s="199"/>
    </row>
    <row r="10" spans="1:16">
      <c r="B10" s="386"/>
      <c r="C10" s="386"/>
      <c r="D10" s="386"/>
    </row>
    <row r="12" spans="1:16">
      <c r="B12" s="138" t="str">
        <f>入力シート!C1</f>
        <v>令和8年4月12日執行青森県議会議員南津軽郡選挙区補欠選挙</v>
      </c>
      <c r="K12" s="382"/>
      <c r="L12" s="382"/>
    </row>
    <row r="14" spans="1:16">
      <c r="I14" s="384" t="s">
        <v>59</v>
      </c>
      <c r="K14" s="383">
        <f>入力シート!C7</f>
        <v>0</v>
      </c>
      <c r="L14" s="167"/>
      <c r="M14" s="167">
        <f>入力シート!C9</f>
        <v>0</v>
      </c>
    </row>
    <row r="15" spans="1:16">
      <c r="I15" s="384"/>
      <c r="K15" s="383"/>
      <c r="L15" s="167"/>
      <c r="M15" s="167"/>
    </row>
    <row r="16" spans="1:16" ht="14.25" customHeight="1">
      <c r="A16" s="140"/>
      <c r="B16" s="140"/>
      <c r="C16" s="140"/>
      <c r="D16" s="140"/>
      <c r="E16" s="140"/>
      <c r="F16" s="140"/>
      <c r="G16" s="229"/>
      <c r="H16" s="140"/>
      <c r="I16" s="140"/>
      <c r="J16" s="140"/>
      <c r="K16" s="140"/>
      <c r="L16" s="140"/>
      <c r="M16" s="140"/>
      <c r="N16" s="140"/>
      <c r="O16" s="140"/>
    </row>
    <row r="17" spans="1:16" ht="14.25" customHeight="1">
      <c r="A17" s="865" t="s">
        <v>108</v>
      </c>
      <c r="B17" s="865"/>
      <c r="C17" s="865"/>
      <c r="D17" s="865"/>
      <c r="E17" s="865"/>
      <c r="F17" s="865"/>
      <c r="G17" s="865"/>
      <c r="H17" s="865"/>
      <c r="I17" s="865"/>
      <c r="J17" s="865"/>
      <c r="K17" s="865"/>
      <c r="L17" s="865"/>
      <c r="M17" s="865"/>
      <c r="N17" s="865"/>
      <c r="O17" s="865"/>
      <c r="P17" s="865"/>
    </row>
    <row r="18" spans="1:16" ht="14.25" customHeight="1">
      <c r="A18" s="387"/>
      <c r="B18" s="387"/>
      <c r="C18" s="387"/>
      <c r="D18" s="387"/>
      <c r="E18" s="387"/>
      <c r="F18" s="387"/>
      <c r="G18" s="387"/>
      <c r="H18" s="387"/>
      <c r="I18" s="387"/>
      <c r="J18" s="387"/>
      <c r="K18" s="387"/>
      <c r="L18" s="387"/>
      <c r="M18" s="387"/>
      <c r="N18" s="387"/>
      <c r="O18" s="387"/>
    </row>
    <row r="19" spans="1:16" ht="28.5" customHeight="1">
      <c r="A19" s="1085" t="s">
        <v>699</v>
      </c>
      <c r="B19" s="1086"/>
      <c r="C19" s="1086"/>
      <c r="D19" s="1086"/>
      <c r="E19" s="1087"/>
      <c r="F19" s="888"/>
      <c r="G19" s="889"/>
      <c r="H19" s="889"/>
      <c r="I19" s="889"/>
      <c r="J19" s="889"/>
      <c r="K19" s="889"/>
      <c r="L19" s="889"/>
      <c r="M19" s="889"/>
      <c r="N19" s="889"/>
      <c r="O19" s="889"/>
      <c r="P19" s="205"/>
    </row>
    <row r="20" spans="1:16" ht="28.5" customHeight="1">
      <c r="A20" s="1088" t="s">
        <v>345</v>
      </c>
      <c r="B20" s="1089"/>
      <c r="C20" s="1089"/>
      <c r="D20" s="1089"/>
      <c r="E20" s="1090"/>
      <c r="F20" s="891"/>
      <c r="G20" s="892"/>
      <c r="H20" s="892"/>
      <c r="I20" s="892"/>
      <c r="J20" s="892"/>
      <c r="K20" s="892"/>
      <c r="L20" s="892"/>
      <c r="M20" s="892"/>
      <c r="N20" s="892"/>
      <c r="O20" s="892"/>
      <c r="P20" s="216"/>
    </row>
    <row r="21" spans="1:16" ht="28.5" customHeight="1">
      <c r="A21" s="1091" t="s">
        <v>346</v>
      </c>
      <c r="B21" s="1092"/>
      <c r="C21" s="1092"/>
      <c r="D21" s="1092"/>
      <c r="E21" s="1093"/>
      <c r="F21" s="894"/>
      <c r="G21" s="895"/>
      <c r="H21" s="895"/>
      <c r="I21" s="895"/>
      <c r="J21" s="895"/>
      <c r="K21" s="895"/>
      <c r="L21" s="895"/>
      <c r="M21" s="895"/>
      <c r="N21" s="895"/>
      <c r="O21" s="895"/>
      <c r="P21" s="218"/>
    </row>
    <row r="22" spans="1:16" ht="28.5" customHeight="1">
      <c r="A22" s="1075" t="s">
        <v>338</v>
      </c>
      <c r="B22" s="697"/>
      <c r="C22" s="697"/>
      <c r="D22" s="697"/>
      <c r="E22" s="698"/>
      <c r="F22" s="1076"/>
      <c r="G22" s="1077"/>
      <c r="H22" s="1077"/>
      <c r="I22" s="1077"/>
      <c r="J22" s="1077"/>
      <c r="K22" s="1077"/>
      <c r="L22" s="1077"/>
      <c r="M22" s="1077"/>
      <c r="N22" s="1077"/>
      <c r="O22" s="1077"/>
      <c r="P22" s="273" t="s">
        <v>339</v>
      </c>
    </row>
    <row r="23" spans="1:16" ht="28.5" customHeight="1">
      <c r="A23" s="1075" t="s">
        <v>347</v>
      </c>
      <c r="B23" s="697"/>
      <c r="C23" s="697"/>
      <c r="D23" s="697"/>
      <c r="E23" s="698"/>
      <c r="F23" s="1078"/>
      <c r="G23" s="1079"/>
      <c r="H23" s="1079"/>
      <c r="I23" s="1079"/>
      <c r="J23" s="1079"/>
      <c r="K23" s="1079"/>
      <c r="L23" s="1079"/>
      <c r="M23" s="1079"/>
      <c r="N23" s="1079"/>
      <c r="O23" s="1079"/>
      <c r="P23" s="244" t="s">
        <v>243</v>
      </c>
    </row>
    <row r="24" spans="1:16" ht="28.5" customHeight="1">
      <c r="A24" s="1080" t="s">
        <v>206</v>
      </c>
      <c r="B24" s="1081"/>
      <c r="C24" s="1081"/>
      <c r="D24" s="1081"/>
      <c r="E24" s="1082"/>
      <c r="F24" s="1083"/>
      <c r="G24" s="1084"/>
      <c r="H24" s="1084"/>
      <c r="I24" s="1084"/>
      <c r="J24" s="1084"/>
      <c r="K24" s="1084"/>
      <c r="L24" s="1084"/>
      <c r="M24" s="1084"/>
      <c r="N24" s="1084"/>
      <c r="O24" s="1084"/>
      <c r="P24" s="292"/>
    </row>
    <row r="25" spans="1:16" ht="21" customHeight="1">
      <c r="A25" s="278"/>
      <c r="B25" s="278"/>
      <c r="C25" s="278"/>
      <c r="D25" s="278"/>
      <c r="E25" s="278"/>
      <c r="F25" s="278"/>
      <c r="G25" s="278"/>
      <c r="H25" s="278"/>
      <c r="I25" s="278"/>
      <c r="J25" s="278"/>
      <c r="K25" s="278"/>
      <c r="L25" s="278"/>
      <c r="M25" s="278"/>
      <c r="N25" s="278"/>
      <c r="O25" s="278"/>
      <c r="P25" s="278"/>
    </row>
    <row r="26" spans="1:16">
      <c r="A26" s="138" t="s">
        <v>700</v>
      </c>
      <c r="B26" s="252"/>
      <c r="C26" s="252"/>
      <c r="D26" s="252"/>
      <c r="E26" s="252"/>
      <c r="F26" s="252"/>
      <c r="G26" s="252"/>
      <c r="H26" s="252"/>
      <c r="I26" s="252"/>
      <c r="J26" s="252"/>
      <c r="K26" s="252"/>
      <c r="L26" s="252"/>
      <c r="M26" s="252"/>
      <c r="N26" s="252"/>
      <c r="O26" s="252"/>
      <c r="P26" s="252"/>
    </row>
    <row r="27" spans="1:16">
      <c r="A27" s="138" t="s">
        <v>701</v>
      </c>
    </row>
    <row r="28" spans="1:16">
      <c r="A28" s="138" t="s">
        <v>702</v>
      </c>
    </row>
    <row r="29" spans="1:16">
      <c r="A29" s="138" t="s">
        <v>703</v>
      </c>
    </row>
    <row r="30" spans="1:16">
      <c r="A30" s="138" t="s">
        <v>543</v>
      </c>
    </row>
    <row r="31" spans="1:16">
      <c r="A31" s="138" t="s">
        <v>603</v>
      </c>
    </row>
    <row r="32" spans="1:16">
      <c r="A32" s="138" t="s">
        <v>604</v>
      </c>
    </row>
    <row r="33" spans="1:15">
      <c r="A33" s="138" t="s">
        <v>704</v>
      </c>
    </row>
    <row r="35" spans="1:15">
      <c r="A35" s="138" t="s">
        <v>349</v>
      </c>
    </row>
    <row r="36" spans="1:15">
      <c r="B36"/>
      <c r="C36"/>
      <c r="D36" t="s">
        <v>911</v>
      </c>
      <c r="E36"/>
      <c r="F36"/>
      <c r="G36"/>
      <c r="H36"/>
      <c r="I36"/>
      <c r="J36"/>
      <c r="K36"/>
      <c r="L36"/>
      <c r="M36"/>
      <c r="N36"/>
      <c r="O36"/>
    </row>
    <row r="37" spans="1:15">
      <c r="B37"/>
      <c r="C37"/>
      <c r="D37"/>
      <c r="E37"/>
      <c r="F37"/>
      <c r="G37"/>
      <c r="H37"/>
      <c r="I37"/>
      <c r="J37"/>
      <c r="K37"/>
      <c r="L37"/>
      <c r="M37"/>
      <c r="N37"/>
      <c r="O37"/>
    </row>
    <row r="38" spans="1:15">
      <c r="B38"/>
      <c r="C38"/>
      <c r="D38"/>
      <c r="E38"/>
      <c r="F38"/>
      <c r="G38"/>
      <c r="H38"/>
      <c r="I38"/>
      <c r="J38"/>
      <c r="K38"/>
      <c r="L38"/>
      <c r="M38"/>
      <c r="N38"/>
      <c r="O38"/>
    </row>
    <row r="39" spans="1:15">
      <c r="B39"/>
      <c r="C39"/>
      <c r="D39"/>
      <c r="E39"/>
      <c r="F39"/>
      <c r="G39"/>
      <c r="H39"/>
      <c r="I39"/>
      <c r="J39"/>
      <c r="K39"/>
      <c r="L39"/>
      <c r="M39"/>
      <c r="N39"/>
      <c r="O39"/>
    </row>
    <row r="40" spans="1:15">
      <c r="B40"/>
      <c r="C40"/>
      <c r="D40"/>
      <c r="E40"/>
      <c r="F40"/>
      <c r="G40"/>
      <c r="H40"/>
      <c r="I40"/>
      <c r="J40"/>
      <c r="K40"/>
      <c r="L40"/>
      <c r="M40"/>
      <c r="N40"/>
      <c r="O40"/>
    </row>
    <row r="41" spans="1:15">
      <c r="B41"/>
      <c r="C41"/>
      <c r="D41"/>
      <c r="E41"/>
      <c r="F41"/>
      <c r="G41"/>
      <c r="H41"/>
      <c r="I41"/>
      <c r="J41"/>
      <c r="K41"/>
      <c r="L41"/>
      <c r="M41"/>
      <c r="N41"/>
      <c r="O41"/>
    </row>
    <row r="42" spans="1:15">
      <c r="B42"/>
      <c r="C42"/>
      <c r="D42"/>
      <c r="E42"/>
      <c r="F42"/>
      <c r="G42"/>
      <c r="H42"/>
      <c r="I42"/>
      <c r="J42"/>
      <c r="K42"/>
      <c r="L42"/>
      <c r="M42"/>
      <c r="N42"/>
      <c r="O42"/>
    </row>
    <row r="43" spans="1:15">
      <c r="B43"/>
      <c r="C43"/>
      <c r="D43"/>
      <c r="E43"/>
      <c r="F43"/>
      <c r="G43"/>
      <c r="H43"/>
      <c r="I43"/>
      <c r="J43"/>
      <c r="K43"/>
      <c r="L43"/>
      <c r="M43"/>
      <c r="N43"/>
      <c r="O43"/>
    </row>
    <row r="44" spans="1:15">
      <c r="B44"/>
      <c r="C44"/>
      <c r="D44"/>
      <c r="E44"/>
      <c r="F44"/>
      <c r="G44"/>
      <c r="H44"/>
      <c r="I44"/>
      <c r="J44"/>
      <c r="K44"/>
      <c r="L44"/>
      <c r="M44"/>
      <c r="N44"/>
      <c r="O44"/>
    </row>
    <row r="45" spans="1:15">
      <c r="B45"/>
      <c r="C45"/>
      <c r="D45"/>
      <c r="E45"/>
      <c r="F45"/>
      <c r="G45"/>
      <c r="H45"/>
      <c r="I45"/>
      <c r="J45"/>
      <c r="K45"/>
      <c r="L45"/>
      <c r="M45"/>
      <c r="N45"/>
      <c r="O45"/>
    </row>
    <row r="47" spans="1:15">
      <c r="C47" s="167"/>
    </row>
  </sheetData>
  <mergeCells count="12">
    <mergeCell ref="A3:P3"/>
    <mergeCell ref="A17:P17"/>
    <mergeCell ref="A19:E19"/>
    <mergeCell ref="F19:O21"/>
    <mergeCell ref="A20:E20"/>
    <mergeCell ref="A21:E21"/>
    <mergeCell ref="A22:E22"/>
    <mergeCell ref="F22:O22"/>
    <mergeCell ref="A23:E23"/>
    <mergeCell ref="F23:O23"/>
    <mergeCell ref="A24:E24"/>
    <mergeCell ref="F24:O24"/>
  </mergeCells>
  <phoneticPr fontId="3"/>
  <pageMargins left="0.78740157480314965" right="0.35433070866141736" top="0.78740157480314965" bottom="0.78740157480314965" header="0.51181102362204722" footer="0.51181102362204722"/>
  <pageSetup paperSize="9" scale="95" orientation="portrait" blackAndWhite="1" horizontalDpi="200" verticalDpi="200" r:id="rId1"/>
  <headerFooter alignWithMargins="0"/>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Z53"/>
  <sheetViews>
    <sheetView view="pageBreakPreview" topLeftCell="A22" zoomScaleNormal="100" zoomScaleSheetLayoutView="100" workbookViewId="0">
      <selection activeCell="H39" sqref="H39:I39"/>
    </sheetView>
  </sheetViews>
  <sheetFormatPr defaultColWidth="5.875" defaultRowHeight="14.25"/>
  <cols>
    <col min="1" max="1" width="2.625" style="332" customWidth="1"/>
    <col min="2" max="2" width="5.875" style="332" customWidth="1"/>
    <col min="3" max="3" width="3.5" style="332" customWidth="1"/>
    <col min="4" max="4" width="5.875" style="332" customWidth="1"/>
    <col min="5" max="5" width="3.5" style="332" customWidth="1"/>
    <col min="6" max="6" width="5.875" style="332" customWidth="1"/>
    <col min="7" max="7" width="3.5" style="332" customWidth="1"/>
    <col min="8" max="8" width="5.875" style="332" customWidth="1"/>
    <col min="9" max="9" width="3.5" style="332" customWidth="1"/>
    <col min="10" max="10" width="5.875" style="332" customWidth="1"/>
    <col min="11" max="11" width="3.5" style="332" customWidth="1"/>
    <col min="12" max="12" width="5.875" style="332" customWidth="1"/>
    <col min="13" max="13" width="3.5" style="332" customWidth="1"/>
    <col min="14" max="14" width="5.875" style="332" customWidth="1"/>
    <col min="15" max="15" width="3.5" style="332" customWidth="1"/>
    <col min="16" max="16" width="5.875" style="332" customWidth="1"/>
    <col min="17" max="17" width="3.5" style="332" customWidth="1"/>
    <col min="18" max="18" width="5.875" style="332"/>
    <col min="19" max="19" width="3.5" style="332" customWidth="1"/>
    <col min="20" max="20" width="3.25" style="332" bestFit="1" customWidth="1"/>
    <col min="21" max="21" width="3.5" style="332" customWidth="1"/>
    <col min="22" max="22" width="5.875" style="332"/>
    <col min="23" max="23" width="3.5" style="332" customWidth="1"/>
    <col min="24" max="24" width="20.5" style="332" bestFit="1" customWidth="1"/>
    <col min="25" max="25" width="13.875" style="332" bestFit="1" customWidth="1"/>
    <col min="26" max="26" width="5.5" style="332" bestFit="1" customWidth="1"/>
    <col min="27" max="27" width="3.5" style="332" customWidth="1"/>
    <col min="28" max="16384" width="5.875" style="332"/>
  </cols>
  <sheetData>
    <row r="1" spans="1:20">
      <c r="T1" s="395" t="s">
        <v>130</v>
      </c>
    </row>
    <row r="2" spans="1:20" ht="28.5">
      <c r="A2" s="791" t="s">
        <v>257</v>
      </c>
      <c r="B2" s="791"/>
      <c r="C2" s="791"/>
      <c r="D2" s="791"/>
      <c r="E2" s="791"/>
      <c r="F2" s="791"/>
      <c r="G2" s="791"/>
      <c r="H2" s="791"/>
      <c r="I2" s="791"/>
      <c r="J2" s="791"/>
      <c r="K2" s="791"/>
      <c r="L2" s="791"/>
      <c r="M2" s="791"/>
      <c r="N2" s="791"/>
      <c r="O2" s="791"/>
      <c r="P2" s="791"/>
      <c r="Q2" s="791"/>
      <c r="R2" s="791"/>
      <c r="S2" s="791"/>
      <c r="T2" s="791"/>
    </row>
    <row r="3" spans="1:20">
      <c r="A3" s="686" t="s">
        <v>705</v>
      </c>
      <c r="B3" s="686"/>
      <c r="C3" s="686"/>
      <c r="D3" s="686"/>
      <c r="E3" s="686"/>
      <c r="F3" s="686"/>
      <c r="G3" s="686"/>
      <c r="H3" s="686"/>
      <c r="I3" s="686"/>
      <c r="J3" s="686"/>
      <c r="K3" s="686"/>
      <c r="L3" s="686"/>
      <c r="M3" s="686"/>
      <c r="N3" s="686"/>
      <c r="O3" s="686"/>
      <c r="P3" s="686"/>
      <c r="Q3" s="686"/>
      <c r="R3" s="686"/>
      <c r="S3" s="686"/>
      <c r="T3" s="686"/>
    </row>
    <row r="4" spans="1:20">
      <c r="M4" s="412"/>
      <c r="N4" s="1146" t="s">
        <v>912</v>
      </c>
      <c r="O4" s="1146"/>
      <c r="P4" s="1146"/>
      <c r="Q4" s="1146"/>
      <c r="R4" s="1146"/>
      <c r="S4" s="413"/>
      <c r="T4" s="414"/>
    </row>
    <row r="5" spans="1:20">
      <c r="M5" s="415"/>
      <c r="N5" s="415"/>
      <c r="O5" s="415"/>
    </row>
    <row r="6" spans="1:20">
      <c r="A6" s="332" t="s">
        <v>259</v>
      </c>
      <c r="C6" s="415"/>
      <c r="D6" s="415"/>
      <c r="E6" s="415"/>
    </row>
    <row r="7" spans="1:20">
      <c r="C7" s="415"/>
      <c r="D7" s="415"/>
      <c r="E7" s="415"/>
    </row>
    <row r="8" spans="1:20" ht="21" customHeight="1">
      <c r="C8" s="415"/>
      <c r="D8" s="415"/>
      <c r="E8" s="415"/>
      <c r="F8" s="746" t="s">
        <v>456</v>
      </c>
      <c r="G8" s="746"/>
      <c r="H8" s="746"/>
      <c r="I8" s="746"/>
      <c r="J8" s="746"/>
      <c r="K8" s="1147"/>
      <c r="L8" s="1147"/>
      <c r="M8" s="1147"/>
      <c r="N8" s="1147"/>
      <c r="O8" s="1147"/>
      <c r="P8" s="1147"/>
      <c r="Q8" s="1147"/>
      <c r="R8" s="1147"/>
    </row>
    <row r="9" spans="1:20" ht="21" customHeight="1">
      <c r="C9" s="415"/>
      <c r="D9" s="415"/>
      <c r="E9" s="415"/>
      <c r="F9" s="746" t="s">
        <v>457</v>
      </c>
      <c r="G9" s="746"/>
      <c r="H9" s="746"/>
      <c r="I9" s="746"/>
      <c r="J9" s="746"/>
      <c r="K9" s="1147"/>
      <c r="L9" s="1147"/>
      <c r="M9" s="1147"/>
      <c r="N9" s="1147"/>
      <c r="O9" s="1147"/>
      <c r="P9" s="1147"/>
      <c r="Q9" s="1147"/>
      <c r="R9" s="1147"/>
    </row>
    <row r="10" spans="1:20" ht="21" customHeight="1">
      <c r="C10" s="415"/>
      <c r="D10" s="415"/>
      <c r="E10" s="415"/>
      <c r="F10" s="746" t="s">
        <v>458</v>
      </c>
      <c r="G10" s="746"/>
      <c r="H10" s="746"/>
      <c r="I10" s="746"/>
      <c r="J10" s="746"/>
      <c r="K10" s="1147"/>
      <c r="L10" s="1147"/>
      <c r="M10" s="1147"/>
      <c r="N10" s="1147"/>
      <c r="O10" s="1147"/>
      <c r="P10" s="1147"/>
      <c r="Q10" s="1147"/>
      <c r="R10" s="1147"/>
      <c r="S10" s="686"/>
      <c r="T10" s="686"/>
    </row>
    <row r="11" spans="1:20" ht="21" customHeight="1">
      <c r="C11" s="415"/>
      <c r="D11" s="415"/>
      <c r="E11" s="415"/>
      <c r="F11" s="746" t="s">
        <v>260</v>
      </c>
      <c r="G11" s="746"/>
      <c r="H11" s="746"/>
      <c r="I11" s="746"/>
      <c r="J11" s="746"/>
      <c r="K11" s="1141"/>
      <c r="L11" s="1141"/>
      <c r="M11" s="1141"/>
      <c r="N11" s="1141"/>
      <c r="O11" s="1141"/>
      <c r="P11" s="1141"/>
      <c r="Q11" s="1141"/>
      <c r="R11" s="1141"/>
    </row>
    <row r="12" spans="1:20">
      <c r="C12" s="415"/>
      <c r="D12" s="415"/>
      <c r="E12" s="415"/>
    </row>
    <row r="13" spans="1:20" s="138" customFormat="1">
      <c r="A13" s="138" t="s">
        <v>471</v>
      </c>
      <c r="B13" s="386"/>
      <c r="C13" s="386"/>
      <c r="D13" s="386"/>
    </row>
    <row r="14" spans="1:20" s="138" customFormat="1">
      <c r="A14" s="138" t="s">
        <v>518</v>
      </c>
      <c r="B14" s="386"/>
      <c r="C14" s="386"/>
      <c r="D14" s="386"/>
    </row>
    <row r="15" spans="1:20">
      <c r="A15" s="1145" t="s">
        <v>108</v>
      </c>
      <c r="B15" s="1145"/>
      <c r="C15" s="1145"/>
      <c r="D15" s="1145"/>
      <c r="E15" s="1145"/>
      <c r="F15" s="1145"/>
      <c r="G15" s="1145"/>
      <c r="H15" s="1145"/>
      <c r="I15" s="1145"/>
      <c r="J15" s="1145"/>
      <c r="K15" s="1145"/>
      <c r="L15" s="1145"/>
      <c r="M15" s="1145"/>
      <c r="N15" s="1145"/>
      <c r="O15" s="1145"/>
      <c r="P15" s="1145"/>
      <c r="Q15" s="1145"/>
      <c r="R15" s="1145"/>
      <c r="S15" s="1145"/>
      <c r="T15" s="1145"/>
    </row>
    <row r="16" spans="1:20" ht="9" customHeight="1">
      <c r="C16" s="415"/>
      <c r="D16" s="415"/>
      <c r="E16" s="415"/>
    </row>
    <row r="17" spans="1:20" ht="21" customHeight="1">
      <c r="A17" s="332" t="s">
        <v>261</v>
      </c>
      <c r="C17" s="415"/>
      <c r="D17" s="415"/>
      <c r="E17" s="1142">
        <f>R39</f>
        <v>0</v>
      </c>
      <c r="F17" s="1142"/>
      <c r="G17" s="1142"/>
      <c r="H17" s="1142"/>
      <c r="I17" s="1142"/>
      <c r="J17" s="332" t="s">
        <v>243</v>
      </c>
    </row>
    <row r="18" spans="1:20" ht="9" customHeight="1">
      <c r="C18" s="415"/>
      <c r="D18" s="415"/>
      <c r="E18" s="415"/>
    </row>
    <row r="19" spans="1:20">
      <c r="A19" s="332" t="s">
        <v>262</v>
      </c>
      <c r="C19" s="415"/>
      <c r="D19" s="415"/>
      <c r="E19" s="415"/>
    </row>
    <row r="20" spans="1:20">
      <c r="A20" s="332" t="s">
        <v>706</v>
      </c>
      <c r="C20" s="415"/>
      <c r="D20" s="415"/>
      <c r="E20" s="415"/>
    </row>
    <row r="21" spans="1:20" ht="9" customHeight="1"/>
    <row r="22" spans="1:20">
      <c r="A22" s="416" t="s">
        <v>707</v>
      </c>
      <c r="B22" s="399" t="str">
        <f>入力シート!C1</f>
        <v>令和8年4月12日執行青森県議会議員南津軽郡選挙区補欠選挙</v>
      </c>
      <c r="C22" s="398"/>
      <c r="D22" s="398"/>
      <c r="E22" s="398"/>
      <c r="F22" s="398"/>
      <c r="G22" s="398"/>
      <c r="H22" s="398"/>
      <c r="I22" s="398"/>
      <c r="J22" s="398"/>
      <c r="K22" s="398"/>
      <c r="L22" s="398"/>
      <c r="M22" s="399"/>
      <c r="N22" s="398"/>
      <c r="O22" s="398"/>
      <c r="P22" s="398"/>
    </row>
    <row r="23" spans="1:20" ht="9" customHeight="1"/>
    <row r="24" spans="1:20">
      <c r="A24" s="332" t="s">
        <v>264</v>
      </c>
      <c r="F24" s="1143">
        <f>入力シート!C7</f>
        <v>0</v>
      </c>
      <c r="G24" s="1143"/>
      <c r="H24" s="1143"/>
      <c r="J24" s="1144">
        <f>入力シート!C9</f>
        <v>0</v>
      </c>
      <c r="K24" s="1144"/>
      <c r="L24" s="1144"/>
    </row>
    <row r="25" spans="1:20" ht="9" customHeight="1">
      <c r="A25" s="417"/>
      <c r="B25" s="417"/>
      <c r="C25" s="417"/>
      <c r="D25" s="417"/>
      <c r="E25" s="417"/>
      <c r="F25" s="417"/>
      <c r="G25" s="418"/>
      <c r="H25" s="417"/>
      <c r="I25" s="417"/>
      <c r="J25" s="417"/>
      <c r="K25" s="417"/>
      <c r="L25" s="417"/>
      <c r="M25" s="417"/>
      <c r="N25" s="417"/>
      <c r="O25" s="417"/>
    </row>
    <row r="26" spans="1:20">
      <c r="A26" s="417" t="s">
        <v>448</v>
      </c>
      <c r="B26" s="417"/>
      <c r="C26" s="417"/>
      <c r="D26" s="417"/>
      <c r="E26" s="417"/>
      <c r="F26" s="419"/>
      <c r="G26" s="420"/>
      <c r="H26" s="421"/>
      <c r="I26" s="421"/>
      <c r="J26" s="419"/>
      <c r="K26" s="421"/>
      <c r="L26" s="421"/>
      <c r="M26" s="417"/>
      <c r="N26" s="417"/>
      <c r="O26" s="417"/>
    </row>
    <row r="27" spans="1:20" ht="18" customHeight="1">
      <c r="A27" s="417"/>
      <c r="B27" s="1121" t="s">
        <v>449</v>
      </c>
      <c r="C27" s="1122"/>
      <c r="D27" s="1122"/>
      <c r="E27" s="1123"/>
      <c r="F27" s="1124"/>
      <c r="G27" s="1125"/>
      <c r="H27" s="1125"/>
      <c r="I27" s="1125"/>
      <c r="J27" s="1125"/>
      <c r="K27" s="1126"/>
      <c r="L27" s="1127" t="s">
        <v>453</v>
      </c>
      <c r="M27" s="1128"/>
      <c r="N27" s="1128"/>
      <c r="O27" s="1129"/>
      <c r="P27" s="1130"/>
      <c r="Q27" s="1130"/>
      <c r="R27" s="1130"/>
      <c r="S27" s="1130"/>
      <c r="T27" s="1131"/>
    </row>
    <row r="28" spans="1:20" ht="18" customHeight="1">
      <c r="A28" s="417"/>
      <c r="B28" s="1121" t="s">
        <v>450</v>
      </c>
      <c r="C28" s="1122"/>
      <c r="D28" s="1122"/>
      <c r="E28" s="1123"/>
      <c r="F28" s="1138"/>
      <c r="G28" s="1139"/>
      <c r="H28" s="1139"/>
      <c r="I28" s="1139"/>
      <c r="J28" s="1139"/>
      <c r="K28" s="1140"/>
      <c r="L28" s="1127" t="s">
        <v>454</v>
      </c>
      <c r="M28" s="1128"/>
      <c r="N28" s="1128"/>
      <c r="O28" s="1129"/>
      <c r="P28" s="1130"/>
      <c r="Q28" s="1130"/>
      <c r="R28" s="1130"/>
      <c r="S28" s="1130"/>
      <c r="T28" s="1131"/>
    </row>
    <row r="29" spans="1:20" ht="18" customHeight="1">
      <c r="A29" s="417"/>
      <c r="B29" s="1121" t="s">
        <v>451</v>
      </c>
      <c r="C29" s="1122"/>
      <c r="D29" s="1122"/>
      <c r="E29" s="1123"/>
      <c r="F29" s="1124"/>
      <c r="G29" s="1125"/>
      <c r="H29" s="1125"/>
      <c r="I29" s="1125"/>
      <c r="J29" s="1125"/>
      <c r="K29" s="1126"/>
      <c r="L29" s="1127" t="s">
        <v>455</v>
      </c>
      <c r="M29" s="1128"/>
      <c r="N29" s="1128"/>
      <c r="O29" s="1129"/>
      <c r="P29" s="1130"/>
      <c r="Q29" s="1130"/>
      <c r="R29" s="1130"/>
      <c r="S29" s="1130"/>
      <c r="T29" s="1131"/>
    </row>
    <row r="30" spans="1:20" ht="18" customHeight="1">
      <c r="A30" s="417"/>
      <c r="B30" s="1132" t="s">
        <v>5</v>
      </c>
      <c r="C30" s="1133"/>
      <c r="D30" s="1133"/>
      <c r="E30" s="1134"/>
      <c r="F30" s="1135"/>
      <c r="G30" s="1136"/>
      <c r="H30" s="1136"/>
      <c r="I30" s="1136"/>
      <c r="J30" s="1136"/>
      <c r="K30" s="1136"/>
      <c r="L30" s="1136"/>
      <c r="M30" s="1136"/>
      <c r="N30" s="1136"/>
      <c r="O30" s="1136"/>
      <c r="P30" s="1136"/>
      <c r="Q30" s="1136"/>
      <c r="R30" s="1136"/>
      <c r="S30" s="1136"/>
      <c r="T30" s="1137"/>
    </row>
    <row r="31" spans="1:20" ht="18" customHeight="1">
      <c r="A31" s="417"/>
      <c r="B31" s="1106" t="s">
        <v>452</v>
      </c>
      <c r="C31" s="1107"/>
      <c r="D31" s="1107"/>
      <c r="E31" s="1108"/>
      <c r="F31" s="1109"/>
      <c r="G31" s="1110"/>
      <c r="H31" s="1110"/>
      <c r="I31" s="1110"/>
      <c r="J31" s="1110"/>
      <c r="K31" s="1110"/>
      <c r="L31" s="1110"/>
      <c r="M31" s="1110"/>
      <c r="N31" s="1110"/>
      <c r="O31" s="1110"/>
      <c r="P31" s="1110"/>
      <c r="Q31" s="1110"/>
      <c r="R31" s="1110"/>
      <c r="S31" s="1110"/>
      <c r="T31" s="1111"/>
    </row>
    <row r="32" spans="1:20" ht="9" customHeight="1">
      <c r="A32" s="417"/>
      <c r="B32" s="417"/>
      <c r="C32" s="417"/>
      <c r="D32" s="417"/>
      <c r="E32" s="417"/>
      <c r="F32" s="419"/>
      <c r="G32" s="420"/>
      <c r="H32" s="421"/>
      <c r="I32" s="421"/>
      <c r="J32" s="421"/>
      <c r="K32" s="421"/>
      <c r="L32" s="421"/>
      <c r="M32" s="417"/>
      <c r="N32" s="417"/>
      <c r="O32" s="417"/>
    </row>
    <row r="33" spans="1:26" ht="21" customHeight="1">
      <c r="A33" s="417"/>
      <c r="B33" s="417" t="s">
        <v>708</v>
      </c>
      <c r="C33" s="417"/>
      <c r="D33" s="417"/>
      <c r="E33" s="417"/>
      <c r="F33" s="419"/>
      <c r="G33" s="420"/>
      <c r="H33" s="421"/>
      <c r="I33" s="421"/>
      <c r="J33" s="421"/>
      <c r="K33" s="421"/>
      <c r="L33" s="421"/>
      <c r="M33" s="417"/>
      <c r="N33" s="417"/>
      <c r="O33" s="417"/>
    </row>
    <row r="34" spans="1:26" ht="33" customHeight="1">
      <c r="A34" s="417"/>
      <c r="B34" s="1112" t="s">
        <v>347</v>
      </c>
      <c r="C34" s="1112"/>
      <c r="D34" s="1112"/>
      <c r="E34" s="1112"/>
      <c r="F34" s="1112"/>
      <c r="G34" s="1112"/>
      <c r="H34" s="1112" t="s">
        <v>364</v>
      </c>
      <c r="I34" s="1112"/>
      <c r="J34" s="1112"/>
      <c r="K34" s="1112"/>
      <c r="L34" s="1112"/>
      <c r="M34" s="1112"/>
      <c r="N34" s="1112" t="s">
        <v>365</v>
      </c>
      <c r="O34" s="1112"/>
      <c r="P34" s="1112"/>
      <c r="Q34" s="1112"/>
      <c r="R34" s="1112"/>
      <c r="S34" s="1112"/>
      <c r="T34" s="422" t="s">
        <v>206</v>
      </c>
      <c r="X34" s="411"/>
      <c r="Y34" s="474" t="s">
        <v>739</v>
      </c>
      <c r="Z34" s="411" t="s">
        <v>353</v>
      </c>
    </row>
    <row r="35" spans="1:26">
      <c r="A35" s="417"/>
      <c r="B35" s="1113" t="s">
        <v>353</v>
      </c>
      <c r="C35" s="1114"/>
      <c r="D35" s="1113" t="s">
        <v>354</v>
      </c>
      <c r="E35" s="1115"/>
      <c r="F35" s="1114" t="s">
        <v>355</v>
      </c>
      <c r="G35" s="1115"/>
      <c r="H35" s="1113" t="s">
        <v>353</v>
      </c>
      <c r="I35" s="1114"/>
      <c r="J35" s="1113" t="s">
        <v>354</v>
      </c>
      <c r="K35" s="1115"/>
      <c r="L35" s="1114" t="s">
        <v>355</v>
      </c>
      <c r="M35" s="1115"/>
      <c r="N35" s="1113" t="s">
        <v>353</v>
      </c>
      <c r="O35" s="1114"/>
      <c r="P35" s="1113" t="s">
        <v>354</v>
      </c>
      <c r="Q35" s="1115"/>
      <c r="R35" s="1114" t="s">
        <v>355</v>
      </c>
      <c r="S35" s="1115"/>
      <c r="T35" s="1116"/>
      <c r="X35" s="411"/>
      <c r="Y35" s="423">
        <v>16000</v>
      </c>
      <c r="Z35" s="424">
        <v>8.3800000000000008</v>
      </c>
    </row>
    <row r="36" spans="1:26">
      <c r="A36" s="417"/>
      <c r="B36" s="425" t="s">
        <v>709</v>
      </c>
      <c r="C36" s="426"/>
      <c r="D36" s="425" t="s">
        <v>710</v>
      </c>
      <c r="E36" s="427"/>
      <c r="F36" s="428" t="s">
        <v>711</v>
      </c>
      <c r="G36" s="427"/>
      <c r="H36" s="425" t="s">
        <v>712</v>
      </c>
      <c r="I36" s="426"/>
      <c r="J36" s="425" t="s">
        <v>713</v>
      </c>
      <c r="K36" s="427"/>
      <c r="L36" s="428" t="s">
        <v>714</v>
      </c>
      <c r="M36" s="427"/>
      <c r="N36" s="425" t="s">
        <v>715</v>
      </c>
      <c r="O36" s="426"/>
      <c r="P36" s="425" t="s">
        <v>716</v>
      </c>
      <c r="Q36" s="427"/>
      <c r="R36" s="428" t="s">
        <v>717</v>
      </c>
      <c r="S36" s="427"/>
      <c r="T36" s="1117"/>
      <c r="X36" s="411"/>
      <c r="Y36" s="411"/>
      <c r="Z36" s="411"/>
    </row>
    <row r="37" spans="1:26">
      <c r="A37" s="417"/>
      <c r="B37" s="429"/>
      <c r="C37" s="430"/>
      <c r="D37" s="429"/>
      <c r="E37" s="431"/>
      <c r="F37" s="430" t="s">
        <v>718</v>
      </c>
      <c r="G37" s="432"/>
      <c r="H37" s="429"/>
      <c r="I37" s="430"/>
      <c r="J37" s="429"/>
      <c r="K37" s="431"/>
      <c r="L37" s="430" t="s">
        <v>719</v>
      </c>
      <c r="M37" s="432"/>
      <c r="N37" s="429"/>
      <c r="O37" s="430"/>
      <c r="P37" s="429"/>
      <c r="Q37" s="431"/>
      <c r="R37" s="430" t="s">
        <v>720</v>
      </c>
      <c r="S37" s="432"/>
      <c r="T37" s="1117"/>
      <c r="X37" s="411"/>
      <c r="Y37" s="423"/>
      <c r="Z37" s="424"/>
    </row>
    <row r="38" spans="1:26">
      <c r="A38" s="417"/>
      <c r="B38" s="433"/>
      <c r="C38" s="434" t="s">
        <v>243</v>
      </c>
      <c r="D38" s="435"/>
      <c r="E38" s="435" t="s">
        <v>339</v>
      </c>
      <c r="F38" s="436"/>
      <c r="G38" s="434" t="s">
        <v>243</v>
      </c>
      <c r="H38" s="435"/>
      <c r="I38" s="435" t="s">
        <v>243</v>
      </c>
      <c r="J38" s="436"/>
      <c r="K38" s="434" t="s">
        <v>339</v>
      </c>
      <c r="L38" s="435"/>
      <c r="M38" s="435" t="s">
        <v>243</v>
      </c>
      <c r="N38" s="436"/>
      <c r="O38" s="434" t="s">
        <v>243</v>
      </c>
      <c r="P38" s="435"/>
      <c r="Q38" s="435" t="s">
        <v>339</v>
      </c>
      <c r="R38" s="436"/>
      <c r="S38" s="434" t="s">
        <v>243</v>
      </c>
      <c r="T38" s="1117"/>
    </row>
    <row r="39" spans="1:26" ht="21" customHeight="1">
      <c r="A39" s="417"/>
      <c r="B39" s="1119"/>
      <c r="C39" s="1120"/>
      <c r="D39" s="1094"/>
      <c r="E39" s="1095"/>
      <c r="F39" s="1096">
        <f>B39*D39</f>
        <v>0</v>
      </c>
      <c r="G39" s="1097"/>
      <c r="H39" s="1098">
        <v>8.3800000000000008</v>
      </c>
      <c r="I39" s="1099"/>
      <c r="J39" s="1100">
        <f>IF(D39&gt;=16000,16000,D39)</f>
        <v>0</v>
      </c>
      <c r="K39" s="1101"/>
      <c r="L39" s="1096">
        <f>H39*J39</f>
        <v>0</v>
      </c>
      <c r="M39" s="1097"/>
      <c r="N39" s="1102">
        <f>IF(B39&gt;H39,H39,B39)</f>
        <v>0</v>
      </c>
      <c r="O39" s="1103"/>
      <c r="P39" s="1104">
        <f>IF(D39&gt;J39,(J39),(D39))</f>
        <v>0</v>
      </c>
      <c r="Q39" s="1105"/>
      <c r="R39" s="1096">
        <f>N39*P39</f>
        <v>0</v>
      </c>
      <c r="S39" s="1097"/>
      <c r="T39" s="1118"/>
    </row>
    <row r="40" spans="1:26" ht="9" customHeight="1">
      <c r="A40" s="417"/>
      <c r="B40" s="437"/>
      <c r="C40" s="437"/>
      <c r="D40" s="438"/>
      <c r="E40" s="438"/>
      <c r="F40" s="439"/>
      <c r="G40" s="439"/>
      <c r="H40" s="437"/>
      <c r="I40" s="437"/>
      <c r="J40" s="440"/>
      <c r="K40" s="440"/>
      <c r="L40" s="439"/>
      <c r="M40" s="439"/>
      <c r="N40" s="439"/>
      <c r="O40" s="439"/>
      <c r="P40" s="441"/>
      <c r="Q40" s="441"/>
      <c r="R40" s="439"/>
      <c r="S40" s="439"/>
    </row>
    <row r="41" spans="1:26" ht="14.25" customHeight="1">
      <c r="A41" s="442" t="s">
        <v>721</v>
      </c>
      <c r="B41" s="443"/>
      <c r="C41" s="443"/>
      <c r="D41" s="444"/>
      <c r="E41" s="444"/>
      <c r="F41" s="445"/>
      <c r="G41" s="445"/>
      <c r="H41" s="443"/>
      <c r="I41" s="443"/>
      <c r="J41" s="446"/>
      <c r="K41" s="446"/>
      <c r="L41" s="445"/>
      <c r="M41" s="445"/>
      <c r="N41" s="445"/>
      <c r="O41" s="445"/>
      <c r="P41" s="447"/>
      <c r="Q41" s="447"/>
      <c r="R41" s="445"/>
      <c r="S41" s="445"/>
      <c r="T41" s="411"/>
    </row>
    <row r="42" spans="1:26" ht="14.25" customHeight="1">
      <c r="A42" s="411" t="s">
        <v>722</v>
      </c>
      <c r="B42" s="442"/>
      <c r="C42" s="442"/>
      <c r="D42" s="442"/>
      <c r="E42" s="442"/>
      <c r="F42" s="442"/>
      <c r="G42" s="442"/>
      <c r="H42" s="442"/>
      <c r="I42" s="442"/>
      <c r="J42" s="442"/>
      <c r="K42" s="442"/>
      <c r="L42" s="442"/>
      <c r="M42" s="442"/>
      <c r="N42" s="442"/>
      <c r="O42" s="442"/>
      <c r="P42" s="442"/>
      <c r="Q42" s="442"/>
      <c r="R42" s="442"/>
      <c r="S42" s="442"/>
      <c r="T42" s="411"/>
    </row>
    <row r="43" spans="1:26" ht="14.25" customHeight="1">
      <c r="A43" s="411" t="s">
        <v>817</v>
      </c>
      <c r="B43" s="442"/>
      <c r="C43" s="442"/>
      <c r="D43" s="442"/>
      <c r="E43" s="442"/>
      <c r="F43" s="442"/>
      <c r="G43" s="442"/>
      <c r="H43" s="442"/>
      <c r="I43" s="442"/>
      <c r="J43" s="442"/>
      <c r="K43" s="442"/>
      <c r="L43" s="442"/>
      <c r="M43" s="442"/>
      <c r="N43" s="442"/>
      <c r="O43" s="442"/>
      <c r="P43" s="442"/>
      <c r="Q43" s="442"/>
      <c r="R43" s="442"/>
      <c r="S43" s="442"/>
      <c r="T43" s="411"/>
    </row>
    <row r="44" spans="1:26" ht="14.25" customHeight="1">
      <c r="A44" s="411" t="s">
        <v>723</v>
      </c>
      <c r="B44" s="442"/>
      <c r="C44" s="442"/>
      <c r="D44" s="442"/>
      <c r="E44" s="442"/>
      <c r="F44" s="442"/>
      <c r="G44" s="442"/>
      <c r="H44" s="442"/>
      <c r="I44" s="442"/>
      <c r="J44" s="442"/>
      <c r="K44" s="442"/>
      <c r="L44" s="442"/>
      <c r="M44" s="442"/>
      <c r="N44" s="442"/>
      <c r="O44" s="442"/>
      <c r="P44" s="442"/>
      <c r="Q44" s="442"/>
      <c r="R44" s="442"/>
      <c r="S44" s="442"/>
      <c r="T44" s="411"/>
    </row>
    <row r="45" spans="1:26">
      <c r="A45" s="411" t="s">
        <v>818</v>
      </c>
      <c r="B45" s="411"/>
      <c r="C45" s="411"/>
      <c r="D45" s="411"/>
      <c r="E45" s="411"/>
      <c r="F45" s="411"/>
      <c r="G45" s="411"/>
      <c r="H45" s="411"/>
      <c r="I45" s="411"/>
      <c r="J45" s="411"/>
      <c r="K45" s="411"/>
      <c r="L45" s="411"/>
      <c r="M45" s="411"/>
      <c r="N45" s="411"/>
      <c r="O45" s="411"/>
      <c r="P45" s="411"/>
      <c r="Q45" s="411"/>
      <c r="R45" s="411"/>
      <c r="S45" s="411"/>
      <c r="T45" s="411"/>
    </row>
    <row r="46" spans="1:26">
      <c r="A46" s="252" t="s">
        <v>819</v>
      </c>
      <c r="B46" s="252"/>
      <c r="C46" s="252"/>
      <c r="D46" s="252"/>
      <c r="E46" s="252"/>
      <c r="F46" s="252"/>
      <c r="G46" s="252"/>
      <c r="H46" s="252"/>
      <c r="I46" s="252"/>
      <c r="J46" s="252"/>
      <c r="K46" s="252"/>
      <c r="L46" s="252"/>
      <c r="M46" s="252"/>
      <c r="N46" s="252"/>
      <c r="O46" s="252"/>
      <c r="P46" s="411"/>
      <c r="Q46" s="411"/>
      <c r="R46" s="411"/>
      <c r="S46" s="411"/>
      <c r="T46" s="411"/>
    </row>
    <row r="47" spans="1:26">
      <c r="A47" s="252" t="s">
        <v>820</v>
      </c>
      <c r="B47" s="252"/>
      <c r="C47" s="252"/>
      <c r="D47" s="252"/>
      <c r="E47" s="252"/>
      <c r="F47" s="252"/>
      <c r="G47" s="252"/>
      <c r="H47" s="252"/>
      <c r="I47" s="252"/>
      <c r="J47" s="252"/>
      <c r="K47" s="252"/>
      <c r="L47" s="252"/>
      <c r="M47" s="252"/>
      <c r="N47" s="252"/>
      <c r="O47" s="252"/>
      <c r="P47" s="411"/>
      <c r="Q47" s="411"/>
      <c r="R47" s="411"/>
      <c r="S47" s="411"/>
      <c r="T47" s="411"/>
    </row>
    <row r="48" spans="1:26">
      <c r="A48" s="252" t="s">
        <v>821</v>
      </c>
      <c r="B48" s="252"/>
      <c r="C48" s="252"/>
      <c r="D48" s="252"/>
      <c r="E48" s="252"/>
      <c r="F48" s="252"/>
      <c r="G48" s="252"/>
      <c r="H48" s="252"/>
      <c r="I48" s="252"/>
      <c r="J48" s="252"/>
      <c r="K48" s="252"/>
      <c r="L48" s="252"/>
      <c r="M48" s="252"/>
      <c r="N48" s="252"/>
      <c r="O48" s="252"/>
      <c r="P48" s="411"/>
      <c r="Q48" s="411"/>
      <c r="R48" s="411"/>
      <c r="S48" s="411"/>
      <c r="T48" s="411"/>
    </row>
    <row r="49" spans="1:20">
      <c r="A49" s="252" t="s">
        <v>822</v>
      </c>
      <c r="B49" s="252"/>
      <c r="C49" s="252"/>
      <c r="D49" s="252"/>
      <c r="E49" s="252"/>
      <c r="F49" s="252"/>
      <c r="G49" s="252"/>
      <c r="H49" s="489"/>
      <c r="I49" s="489"/>
      <c r="J49" s="252"/>
      <c r="K49" s="252"/>
      <c r="L49" s="252"/>
      <c r="M49" s="252"/>
      <c r="N49" s="252"/>
      <c r="O49" s="252"/>
      <c r="P49" s="411"/>
      <c r="Q49" s="411"/>
      <c r="R49" s="411"/>
      <c r="S49" s="411"/>
      <c r="T49" s="411"/>
    </row>
    <row r="50" spans="1:20" ht="14.25" customHeight="1">
      <c r="A50" s="411" t="s">
        <v>913</v>
      </c>
      <c r="B50" s="442"/>
      <c r="C50" s="442"/>
      <c r="D50" s="442"/>
      <c r="E50" s="442"/>
      <c r="F50" s="442"/>
      <c r="G50" s="442"/>
      <c r="H50" s="442"/>
      <c r="I50" s="442"/>
      <c r="J50" s="442"/>
      <c r="K50" s="442"/>
      <c r="L50" s="442"/>
      <c r="M50" s="442"/>
      <c r="N50" s="442"/>
      <c r="O50" s="442"/>
      <c r="P50" s="442"/>
      <c r="Q50" s="442"/>
      <c r="R50" s="442"/>
      <c r="S50" s="442"/>
      <c r="T50" s="411"/>
    </row>
    <row r="51" spans="1:20" ht="14.25" customHeight="1">
      <c r="A51" s="411" t="s">
        <v>724</v>
      </c>
      <c r="B51" s="411"/>
      <c r="C51" s="442"/>
      <c r="D51" s="442"/>
      <c r="E51" s="442"/>
      <c r="F51" s="442"/>
      <c r="G51" s="448"/>
      <c r="H51" s="442"/>
      <c r="I51" s="442"/>
      <c r="J51" s="442"/>
      <c r="K51" s="442"/>
      <c r="L51" s="442"/>
      <c r="M51" s="442"/>
      <c r="N51" s="442"/>
      <c r="O51" s="442"/>
      <c r="P51" s="411"/>
      <c r="Q51" s="411"/>
      <c r="R51" s="411"/>
      <c r="S51" s="411"/>
      <c r="T51" s="411"/>
    </row>
    <row r="52" spans="1:20" ht="14.25" customHeight="1">
      <c r="A52" s="411" t="s">
        <v>725</v>
      </c>
      <c r="B52" s="411"/>
      <c r="C52" s="426"/>
      <c r="D52" s="426"/>
      <c r="E52" s="426"/>
      <c r="F52" s="426"/>
      <c r="G52" s="426"/>
      <c r="H52" s="426"/>
      <c r="I52" s="426"/>
      <c r="J52" s="426"/>
      <c r="K52" s="426"/>
      <c r="L52" s="426"/>
      <c r="M52" s="426"/>
      <c r="N52" s="426"/>
      <c r="O52" s="426"/>
      <c r="P52" s="426"/>
      <c r="Q52" s="411"/>
      <c r="R52" s="411"/>
      <c r="S52" s="411"/>
      <c r="T52" s="411"/>
    </row>
    <row r="53" spans="1:20">
      <c r="A53" s="411" t="s">
        <v>726</v>
      </c>
      <c r="B53" s="442"/>
      <c r="C53" s="411"/>
      <c r="D53" s="411"/>
      <c r="E53" s="411"/>
      <c r="F53" s="411"/>
      <c r="G53" s="411"/>
      <c r="H53" s="411"/>
      <c r="I53" s="411"/>
      <c r="J53" s="411"/>
      <c r="K53" s="411"/>
      <c r="L53" s="411"/>
      <c r="M53" s="411"/>
      <c r="N53" s="411"/>
      <c r="O53" s="411"/>
      <c r="P53" s="411"/>
      <c r="Q53" s="411"/>
      <c r="R53" s="411"/>
      <c r="S53" s="411"/>
      <c r="T53" s="411"/>
    </row>
  </sheetData>
  <mergeCells count="52">
    <mergeCell ref="A2:T2"/>
    <mergeCell ref="A3:T3"/>
    <mergeCell ref="N4:R4"/>
    <mergeCell ref="F8:J8"/>
    <mergeCell ref="K8:R10"/>
    <mergeCell ref="F9:J9"/>
    <mergeCell ref="F10:J10"/>
    <mergeCell ref="S10:T10"/>
    <mergeCell ref="F11:J11"/>
    <mergeCell ref="K11:R11"/>
    <mergeCell ref="E17:I17"/>
    <mergeCell ref="F24:H24"/>
    <mergeCell ref="J24:L24"/>
    <mergeCell ref="A15:T15"/>
    <mergeCell ref="L29:N29"/>
    <mergeCell ref="O29:T29"/>
    <mergeCell ref="B30:E30"/>
    <mergeCell ref="F30:T30"/>
    <mergeCell ref="B27:E27"/>
    <mergeCell ref="F27:K27"/>
    <mergeCell ref="L27:N27"/>
    <mergeCell ref="O27:T27"/>
    <mergeCell ref="B28:E28"/>
    <mergeCell ref="F28:K28"/>
    <mergeCell ref="L28:N28"/>
    <mergeCell ref="O28:T28"/>
    <mergeCell ref="F35:G35"/>
    <mergeCell ref="H35:I35"/>
    <mergeCell ref="J35:K35"/>
    <mergeCell ref="B29:E29"/>
    <mergeCell ref="F29:K29"/>
    <mergeCell ref="N39:O39"/>
    <mergeCell ref="P39:Q39"/>
    <mergeCell ref="R39:S39"/>
    <mergeCell ref="B31:E31"/>
    <mergeCell ref="F31:T31"/>
    <mergeCell ref="B34:G34"/>
    <mergeCell ref="H34:M34"/>
    <mergeCell ref="N34:S34"/>
    <mergeCell ref="B35:C35"/>
    <mergeCell ref="L35:M35"/>
    <mergeCell ref="N35:O35"/>
    <mergeCell ref="P35:Q35"/>
    <mergeCell ref="R35:S35"/>
    <mergeCell ref="T35:T39"/>
    <mergeCell ref="B39:C39"/>
    <mergeCell ref="D35:E35"/>
    <mergeCell ref="D39:E39"/>
    <mergeCell ref="F39:G39"/>
    <mergeCell ref="H39:I39"/>
    <mergeCell ref="J39:K39"/>
    <mergeCell ref="L39:M39"/>
  </mergeCells>
  <phoneticPr fontId="3"/>
  <pageMargins left="0.78740157480314965" right="0.15748031496062992" top="0.39370078740157483" bottom="0.39370078740157483" header="0.31496062992125984" footer="0.31496062992125984"/>
  <pageSetup paperSize="9" orientation="portrait" blackAndWhite="1" horizontalDpi="200" verticalDpi="200" r:id="rId1"/>
  <headerFooter alignWithMargins="0"/>
  <colBreaks count="1" manualBreakCount="1">
    <brk id="25" max="42"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9"/>
  <sheetViews>
    <sheetView tabSelected="1" view="pageBreakPreview" topLeftCell="A25" zoomScaleNormal="100" zoomScaleSheetLayoutView="100" workbookViewId="0">
      <selection activeCell="U10" sqref="U10"/>
    </sheetView>
  </sheetViews>
  <sheetFormatPr defaultColWidth="6.125" defaultRowHeight="14.25"/>
  <cols>
    <col min="1" max="13" width="6.125" style="138"/>
    <col min="14" max="14" width="8.625" style="138" customWidth="1"/>
    <col min="15" max="16384" width="6.125" style="138"/>
  </cols>
  <sheetData>
    <row r="1" spans="1:14" ht="15" thickBot="1">
      <c r="A1" s="135" t="s">
        <v>0</v>
      </c>
      <c r="B1" s="136"/>
      <c r="C1" s="137"/>
      <c r="E1" s="592" t="s">
        <v>3</v>
      </c>
      <c r="F1" s="593"/>
      <c r="G1" s="594" t="s">
        <v>4</v>
      </c>
      <c r="H1" s="594"/>
      <c r="I1" s="594"/>
      <c r="J1" s="594"/>
      <c r="K1" s="594"/>
      <c r="L1" s="594"/>
      <c r="M1" s="593"/>
    </row>
    <row r="2" spans="1:14">
      <c r="A2" s="139" t="s">
        <v>1</v>
      </c>
      <c r="B2" s="140"/>
      <c r="C2" s="141"/>
      <c r="E2" s="142"/>
      <c r="F2" s="141"/>
      <c r="G2" s="140"/>
      <c r="H2" s="140"/>
      <c r="I2" s="140"/>
      <c r="J2" s="140"/>
      <c r="K2" s="140"/>
      <c r="L2" s="140"/>
      <c r="M2" s="141"/>
    </row>
    <row r="3" spans="1:14" ht="15" thickBot="1">
      <c r="A3" s="143" t="s">
        <v>2</v>
      </c>
      <c r="B3" s="144"/>
      <c r="C3" s="145"/>
      <c r="E3" s="142"/>
      <c r="F3" s="141"/>
      <c r="G3" s="140"/>
      <c r="H3" s="140"/>
      <c r="I3" s="140"/>
      <c r="J3" s="140"/>
      <c r="K3" s="140"/>
      <c r="L3" s="140"/>
      <c r="M3" s="141"/>
    </row>
    <row r="4" spans="1:14">
      <c r="E4" s="142"/>
      <c r="F4" s="141"/>
      <c r="G4" s="140"/>
      <c r="H4" s="140"/>
      <c r="I4" s="140"/>
      <c r="J4" s="140"/>
      <c r="K4" s="140"/>
      <c r="L4" s="140"/>
      <c r="M4" s="141"/>
    </row>
    <row r="5" spans="1:14" ht="15" thickBot="1">
      <c r="E5" s="146"/>
      <c r="F5" s="145"/>
      <c r="G5" s="144"/>
      <c r="H5" s="144"/>
      <c r="I5" s="144"/>
      <c r="J5" s="144"/>
      <c r="K5" s="144"/>
      <c r="L5" s="144"/>
      <c r="M5" s="145"/>
    </row>
    <row r="8" spans="1:14" ht="17.25">
      <c r="A8" s="604" t="s">
        <v>930</v>
      </c>
      <c r="B8" s="604"/>
      <c r="C8" s="604"/>
      <c r="D8" s="604"/>
      <c r="E8" s="604"/>
      <c r="F8" s="604"/>
      <c r="G8" s="604"/>
      <c r="H8" s="604"/>
      <c r="I8" s="604"/>
      <c r="J8" s="604"/>
      <c r="K8" s="604"/>
      <c r="L8" s="604"/>
      <c r="M8" s="604"/>
      <c r="N8" s="604"/>
    </row>
    <row r="9" spans="1:14" ht="18.75">
      <c r="A9" s="147"/>
      <c r="B9" s="147"/>
      <c r="C9" s="147"/>
      <c r="D9" s="147"/>
      <c r="E9" s="147"/>
      <c r="F9" s="147"/>
      <c r="G9" s="147"/>
      <c r="H9" s="147"/>
      <c r="I9" s="147"/>
      <c r="J9" s="147"/>
      <c r="K9" s="147"/>
      <c r="L9" s="147"/>
      <c r="M9" s="147"/>
      <c r="N9" s="147"/>
    </row>
    <row r="10" spans="1:14" ht="15" thickBot="1"/>
    <row r="11" spans="1:14" ht="10.5" customHeight="1">
      <c r="A11" s="148"/>
      <c r="B11" s="136"/>
      <c r="C11" s="617">
        <f>入力シート!C8</f>
        <v>0</v>
      </c>
      <c r="D11" s="605"/>
      <c r="E11" s="605"/>
      <c r="F11" s="605"/>
      <c r="G11" s="605">
        <f>入力シート!C10</f>
        <v>0</v>
      </c>
      <c r="H11" s="605"/>
      <c r="I11" s="605"/>
      <c r="J11" s="606"/>
      <c r="K11" s="142"/>
      <c r="L11" s="140"/>
      <c r="M11" s="140"/>
      <c r="N11" s="140"/>
    </row>
    <row r="12" spans="1:14" ht="14.25" customHeight="1">
      <c r="A12" s="557" t="s">
        <v>5</v>
      </c>
      <c r="B12" s="558"/>
      <c r="C12" s="618"/>
      <c r="D12" s="607"/>
      <c r="E12" s="607"/>
      <c r="F12" s="607"/>
      <c r="G12" s="607"/>
      <c r="H12" s="607"/>
      <c r="I12" s="607"/>
      <c r="J12" s="608"/>
      <c r="K12" s="142"/>
      <c r="L12" s="140"/>
      <c r="M12" s="140"/>
      <c r="N12" s="140"/>
    </row>
    <row r="13" spans="1:14" ht="10.5" customHeight="1" thickBot="1">
      <c r="A13" s="149"/>
      <c r="B13" s="150"/>
      <c r="C13" s="619"/>
      <c r="D13" s="609"/>
      <c r="E13" s="609"/>
      <c r="F13" s="609"/>
      <c r="G13" s="609"/>
      <c r="H13" s="609"/>
      <c r="I13" s="609"/>
      <c r="J13" s="610"/>
      <c r="K13" s="146"/>
      <c r="L13" s="144"/>
      <c r="M13" s="144"/>
      <c r="N13" s="144"/>
    </row>
    <row r="14" spans="1:14">
      <c r="A14" s="142"/>
      <c r="B14" s="140"/>
      <c r="C14" s="650">
        <f>入力シート!C7</f>
        <v>0</v>
      </c>
      <c r="D14" s="611"/>
      <c r="E14" s="611"/>
      <c r="F14" s="611"/>
      <c r="G14" s="611">
        <f>入力シート!C9</f>
        <v>0</v>
      </c>
      <c r="H14" s="611"/>
      <c r="I14" s="611"/>
      <c r="J14" s="612"/>
      <c r="K14" s="151"/>
      <c r="L14" s="641" t="str">
        <f>入力シート!C11</f>
        <v>女</v>
      </c>
      <c r="M14" s="642"/>
      <c r="N14" s="643"/>
    </row>
    <row r="15" spans="1:14">
      <c r="A15" s="557" t="s">
        <v>12</v>
      </c>
      <c r="B15" s="558"/>
      <c r="C15" s="651"/>
      <c r="D15" s="613"/>
      <c r="E15" s="613"/>
      <c r="F15" s="613"/>
      <c r="G15" s="613"/>
      <c r="H15" s="613"/>
      <c r="I15" s="613"/>
      <c r="J15" s="614"/>
      <c r="K15" s="139" t="s">
        <v>13</v>
      </c>
      <c r="L15" s="644"/>
      <c r="M15" s="645"/>
      <c r="N15" s="646"/>
    </row>
    <row r="16" spans="1:14" ht="15" thickBot="1">
      <c r="A16" s="146"/>
      <c r="B16" s="144"/>
      <c r="C16" s="652"/>
      <c r="D16" s="615"/>
      <c r="E16" s="615"/>
      <c r="F16" s="615"/>
      <c r="G16" s="615"/>
      <c r="H16" s="615"/>
      <c r="I16" s="615"/>
      <c r="J16" s="616"/>
      <c r="K16" s="152"/>
      <c r="L16" s="647"/>
      <c r="M16" s="648"/>
      <c r="N16" s="649"/>
    </row>
    <row r="17" spans="1:14">
      <c r="A17" s="148"/>
      <c r="B17" s="136"/>
      <c r="C17" s="595">
        <f>入力シート!C19</f>
        <v>0</v>
      </c>
      <c r="D17" s="596"/>
      <c r="E17" s="596"/>
      <c r="F17" s="596"/>
      <c r="G17" s="596"/>
      <c r="H17" s="596"/>
      <c r="I17" s="596"/>
      <c r="J17" s="596"/>
      <c r="K17" s="596"/>
      <c r="L17" s="596"/>
      <c r="M17" s="596"/>
      <c r="N17" s="597"/>
    </row>
    <row r="18" spans="1:14">
      <c r="A18" s="557" t="s">
        <v>8</v>
      </c>
      <c r="B18" s="558"/>
      <c r="C18" s="598"/>
      <c r="D18" s="599"/>
      <c r="E18" s="599"/>
      <c r="F18" s="599"/>
      <c r="G18" s="599"/>
      <c r="H18" s="599"/>
      <c r="I18" s="599"/>
      <c r="J18" s="599"/>
      <c r="K18" s="599"/>
      <c r="L18" s="599"/>
      <c r="M18" s="599"/>
      <c r="N18" s="600"/>
    </row>
    <row r="19" spans="1:14" ht="15" thickBot="1">
      <c r="A19" s="146"/>
      <c r="B19" s="144"/>
      <c r="C19" s="601"/>
      <c r="D19" s="602"/>
      <c r="E19" s="602"/>
      <c r="F19" s="602"/>
      <c r="G19" s="602"/>
      <c r="H19" s="602"/>
      <c r="I19" s="602"/>
      <c r="J19" s="602"/>
      <c r="K19" s="602"/>
      <c r="L19" s="602"/>
      <c r="M19" s="602"/>
      <c r="N19" s="603"/>
    </row>
    <row r="20" spans="1:14">
      <c r="A20" s="148"/>
      <c r="B20" s="136"/>
      <c r="C20" s="595">
        <f>入力シート!C20</f>
        <v>0</v>
      </c>
      <c r="D20" s="596"/>
      <c r="E20" s="596"/>
      <c r="F20" s="596"/>
      <c r="G20" s="596"/>
      <c r="H20" s="596"/>
      <c r="I20" s="596"/>
      <c r="J20" s="596"/>
      <c r="K20" s="596"/>
      <c r="L20" s="596"/>
      <c r="M20" s="596"/>
      <c r="N20" s="597"/>
    </row>
    <row r="21" spans="1:14">
      <c r="A21" s="557" t="s">
        <v>9</v>
      </c>
      <c r="B21" s="558"/>
      <c r="C21" s="598"/>
      <c r="D21" s="599"/>
      <c r="E21" s="599"/>
      <c r="F21" s="599"/>
      <c r="G21" s="599"/>
      <c r="H21" s="599"/>
      <c r="I21" s="599"/>
      <c r="J21" s="599"/>
      <c r="K21" s="599"/>
      <c r="L21" s="599"/>
      <c r="M21" s="599"/>
      <c r="N21" s="600"/>
    </row>
    <row r="22" spans="1:14" ht="15" thickBot="1">
      <c r="A22" s="146"/>
      <c r="B22" s="144"/>
      <c r="C22" s="601"/>
      <c r="D22" s="602"/>
      <c r="E22" s="602"/>
      <c r="F22" s="602"/>
      <c r="G22" s="602"/>
      <c r="H22" s="602"/>
      <c r="I22" s="602"/>
      <c r="J22" s="602"/>
      <c r="K22" s="602"/>
      <c r="L22" s="602"/>
      <c r="M22" s="602"/>
      <c r="N22" s="603"/>
    </row>
    <row r="23" spans="1:14">
      <c r="A23" s="148"/>
      <c r="B23" s="136"/>
      <c r="C23" s="578" t="e">
        <f>入力シート!E17</f>
        <v>#VALUE!</v>
      </c>
      <c r="D23" s="579"/>
      <c r="E23" s="579"/>
      <c r="F23" s="579"/>
      <c r="G23" s="579"/>
      <c r="H23" s="579"/>
      <c r="I23" s="579"/>
      <c r="J23" s="579"/>
      <c r="K23" s="136"/>
      <c r="L23" s="136"/>
      <c r="M23" s="136"/>
      <c r="N23" s="137"/>
    </row>
    <row r="24" spans="1:14" ht="18.75">
      <c r="A24" s="557" t="s">
        <v>6</v>
      </c>
      <c r="B24" s="558"/>
      <c r="C24" s="580"/>
      <c r="D24" s="581"/>
      <c r="E24" s="581"/>
      <c r="F24" s="581"/>
      <c r="G24" s="581"/>
      <c r="H24" s="581"/>
      <c r="I24" s="581"/>
      <c r="J24" s="581"/>
      <c r="K24" s="153" t="s">
        <v>31</v>
      </c>
      <c r="L24" s="333" t="e">
        <f>入力シート!E18</f>
        <v>#VALUE!</v>
      </c>
      <c r="M24" s="154" t="s">
        <v>32</v>
      </c>
      <c r="N24" s="141"/>
    </row>
    <row r="25" spans="1:14" ht="15" thickBot="1">
      <c r="A25" s="146"/>
      <c r="B25" s="144"/>
      <c r="C25" s="582"/>
      <c r="D25" s="583"/>
      <c r="E25" s="583"/>
      <c r="F25" s="583"/>
      <c r="G25" s="583"/>
      <c r="H25" s="583"/>
      <c r="I25" s="583"/>
      <c r="J25" s="583"/>
      <c r="K25" s="144"/>
      <c r="L25" s="144"/>
      <c r="M25" s="144"/>
      <c r="N25" s="145"/>
    </row>
    <row r="26" spans="1:14">
      <c r="A26" s="148"/>
      <c r="B26" s="136"/>
      <c r="C26" s="559">
        <f>入力シート!C23</f>
        <v>0</v>
      </c>
      <c r="D26" s="560"/>
      <c r="E26" s="560"/>
      <c r="F26" s="560"/>
      <c r="G26" s="560"/>
      <c r="H26" s="561"/>
      <c r="I26" s="151"/>
      <c r="J26" s="568">
        <f>入力シート!C22</f>
        <v>0</v>
      </c>
      <c r="K26" s="569"/>
      <c r="L26" s="569"/>
      <c r="M26" s="569"/>
      <c r="N26" s="570"/>
    </row>
    <row r="27" spans="1:14">
      <c r="A27" s="557" t="s">
        <v>10</v>
      </c>
      <c r="B27" s="558"/>
      <c r="C27" s="562"/>
      <c r="D27" s="563"/>
      <c r="E27" s="563"/>
      <c r="F27" s="563"/>
      <c r="G27" s="563"/>
      <c r="H27" s="564"/>
      <c r="I27" s="139" t="s">
        <v>14</v>
      </c>
      <c r="J27" s="571"/>
      <c r="K27" s="572"/>
      <c r="L27" s="572"/>
      <c r="M27" s="572"/>
      <c r="N27" s="573"/>
    </row>
    <row r="28" spans="1:14" ht="15" thickBot="1">
      <c r="A28" s="146"/>
      <c r="B28" s="144"/>
      <c r="C28" s="565"/>
      <c r="D28" s="566"/>
      <c r="E28" s="566"/>
      <c r="F28" s="566"/>
      <c r="G28" s="566"/>
      <c r="H28" s="567"/>
      <c r="I28" s="152"/>
      <c r="J28" s="574"/>
      <c r="K28" s="575"/>
      <c r="L28" s="575"/>
      <c r="M28" s="575"/>
      <c r="N28" s="576"/>
    </row>
    <row r="29" spans="1:14">
      <c r="A29" s="586" t="s">
        <v>617</v>
      </c>
      <c r="B29" s="587"/>
      <c r="C29" s="620">
        <f>入力シート!C24</f>
        <v>0</v>
      </c>
      <c r="D29" s="621"/>
      <c r="E29" s="621"/>
      <c r="F29" s="621"/>
      <c r="G29" s="621"/>
      <c r="H29" s="621"/>
      <c r="I29" s="621"/>
      <c r="J29" s="621"/>
      <c r="K29" s="621"/>
      <c r="L29" s="621"/>
      <c r="M29" s="621"/>
      <c r="N29" s="622"/>
    </row>
    <row r="30" spans="1:14">
      <c r="A30" s="588"/>
      <c r="B30" s="589"/>
      <c r="C30" s="623"/>
      <c r="D30" s="624"/>
      <c r="E30" s="624"/>
      <c r="F30" s="624"/>
      <c r="G30" s="624"/>
      <c r="H30" s="624"/>
      <c r="I30" s="624"/>
      <c r="J30" s="624"/>
      <c r="K30" s="624"/>
      <c r="L30" s="624"/>
      <c r="M30" s="624"/>
      <c r="N30" s="625"/>
    </row>
    <row r="31" spans="1:14" ht="15" thickBot="1">
      <c r="A31" s="590"/>
      <c r="B31" s="591"/>
      <c r="C31" s="626"/>
      <c r="D31" s="627"/>
      <c r="E31" s="627"/>
      <c r="F31" s="627"/>
      <c r="G31" s="627"/>
      <c r="H31" s="627"/>
      <c r="I31" s="627"/>
      <c r="J31" s="627"/>
      <c r="K31" s="627"/>
      <c r="L31" s="627"/>
      <c r="M31" s="627"/>
      <c r="N31" s="628"/>
    </row>
    <row r="32" spans="1:14">
      <c r="A32" s="148"/>
      <c r="B32" s="136"/>
      <c r="C32" s="595" t="str">
        <f>入力シート!C1</f>
        <v>令和8年4月12日執行青森県議会議員南津軽郡選挙区補欠選挙</v>
      </c>
      <c r="D32" s="596"/>
      <c r="E32" s="596"/>
      <c r="F32" s="596"/>
      <c r="G32" s="596"/>
      <c r="H32" s="596"/>
      <c r="I32" s="596"/>
      <c r="J32" s="596"/>
      <c r="K32" s="596"/>
      <c r="L32" s="596"/>
      <c r="M32" s="596"/>
      <c r="N32" s="597"/>
    </row>
    <row r="33" spans="1:14">
      <c r="A33" s="557" t="s">
        <v>11</v>
      </c>
      <c r="B33" s="558"/>
      <c r="C33" s="598"/>
      <c r="D33" s="599"/>
      <c r="E33" s="599"/>
      <c r="F33" s="599"/>
      <c r="G33" s="599"/>
      <c r="H33" s="599"/>
      <c r="I33" s="599"/>
      <c r="J33" s="599"/>
      <c r="K33" s="599"/>
      <c r="L33" s="599"/>
      <c r="M33" s="599"/>
      <c r="N33" s="600"/>
    </row>
    <row r="34" spans="1:14" ht="15" thickBot="1">
      <c r="A34" s="146"/>
      <c r="B34" s="144"/>
      <c r="C34" s="601"/>
      <c r="D34" s="602"/>
      <c r="E34" s="602"/>
      <c r="F34" s="602"/>
      <c r="G34" s="602"/>
      <c r="H34" s="602"/>
      <c r="I34" s="602"/>
      <c r="J34" s="602"/>
      <c r="K34" s="602"/>
      <c r="L34" s="602"/>
      <c r="M34" s="602"/>
      <c r="N34" s="603"/>
    </row>
    <row r="35" spans="1:14" ht="15" customHeight="1">
      <c r="A35" s="586" t="s">
        <v>855</v>
      </c>
      <c r="B35" s="629"/>
      <c r="C35" s="629"/>
      <c r="D35" s="629"/>
      <c r="E35" s="629"/>
      <c r="F35" s="587"/>
      <c r="G35" s="632">
        <f>入力シート!C25</f>
        <v>0</v>
      </c>
      <c r="H35" s="633"/>
      <c r="I35" s="633"/>
      <c r="J35" s="633"/>
      <c r="K35" s="633"/>
      <c r="L35" s="633"/>
      <c r="M35" s="633"/>
      <c r="N35" s="634"/>
    </row>
    <row r="36" spans="1:14" ht="15" customHeight="1">
      <c r="A36" s="588"/>
      <c r="B36" s="630"/>
      <c r="C36" s="630"/>
      <c r="D36" s="630"/>
      <c r="E36" s="630"/>
      <c r="F36" s="589"/>
      <c r="G36" s="635"/>
      <c r="H36" s="636"/>
      <c r="I36" s="636"/>
      <c r="J36" s="636"/>
      <c r="K36" s="636"/>
      <c r="L36" s="636"/>
      <c r="M36" s="636"/>
      <c r="N36" s="637"/>
    </row>
    <row r="37" spans="1:14" ht="15" customHeight="1" thickBot="1">
      <c r="A37" s="590"/>
      <c r="B37" s="631"/>
      <c r="C37" s="631"/>
      <c r="D37" s="631"/>
      <c r="E37" s="631"/>
      <c r="F37" s="591"/>
      <c r="G37" s="638"/>
      <c r="H37" s="639"/>
      <c r="I37" s="639"/>
      <c r="J37" s="639"/>
      <c r="K37" s="639"/>
      <c r="L37" s="639"/>
      <c r="M37" s="639"/>
      <c r="N37" s="640"/>
    </row>
    <row r="38" spans="1:14">
      <c r="A38" s="142"/>
      <c r="B38" s="140"/>
      <c r="C38" s="142"/>
      <c r="D38" s="140"/>
      <c r="E38" s="140"/>
      <c r="F38" s="140"/>
      <c r="G38" s="140"/>
      <c r="H38" s="140"/>
      <c r="I38" s="140"/>
      <c r="J38" s="140"/>
      <c r="K38" s="140"/>
      <c r="L38" s="140"/>
      <c r="M38" s="140"/>
      <c r="N38" s="141"/>
    </row>
    <row r="39" spans="1:14">
      <c r="A39" s="557" t="s">
        <v>7</v>
      </c>
      <c r="B39" s="558"/>
      <c r="C39" s="155" t="s">
        <v>17</v>
      </c>
      <c r="D39" s="138" t="s">
        <v>211</v>
      </c>
      <c r="E39" s="140"/>
      <c r="F39" s="140"/>
      <c r="G39" s="140"/>
      <c r="H39" s="140"/>
      <c r="I39" s="156" t="s">
        <v>744</v>
      </c>
      <c r="J39" s="140"/>
      <c r="K39" s="140"/>
      <c r="L39" s="140"/>
      <c r="M39" s="140"/>
      <c r="N39" s="141"/>
    </row>
    <row r="40" spans="1:14">
      <c r="A40" s="142"/>
      <c r="B40" s="140"/>
      <c r="C40" s="157"/>
      <c r="D40" s="140"/>
      <c r="E40" s="140"/>
      <c r="F40" s="140"/>
      <c r="G40" s="140"/>
      <c r="H40" s="140"/>
      <c r="I40" s="158"/>
      <c r="J40" s="140"/>
      <c r="K40" s="140"/>
      <c r="L40" s="140"/>
      <c r="M40" s="140"/>
      <c r="N40" s="141"/>
    </row>
    <row r="41" spans="1:14">
      <c r="A41" s="142"/>
      <c r="B41" s="140"/>
      <c r="C41" s="155" t="s">
        <v>16</v>
      </c>
      <c r="D41" s="138" t="s">
        <v>742</v>
      </c>
      <c r="E41" s="140"/>
      <c r="F41" s="140"/>
      <c r="G41" s="140"/>
      <c r="H41" s="140"/>
      <c r="I41" s="156" t="s">
        <v>745</v>
      </c>
      <c r="J41" s="140"/>
      <c r="K41" s="140"/>
      <c r="L41" s="140"/>
      <c r="M41" s="140"/>
      <c r="N41" s="141"/>
    </row>
    <row r="42" spans="1:14">
      <c r="A42" s="142"/>
      <c r="B42" s="140"/>
      <c r="C42" s="157"/>
      <c r="D42" s="140"/>
      <c r="E42" s="140"/>
      <c r="F42" s="140"/>
      <c r="G42" s="140"/>
      <c r="H42" s="140"/>
      <c r="I42" s="158"/>
      <c r="J42" s="140"/>
      <c r="K42" s="140"/>
      <c r="L42" s="140"/>
      <c r="M42" s="140"/>
      <c r="N42" s="141"/>
    </row>
    <row r="43" spans="1:14">
      <c r="A43" s="142"/>
      <c r="B43" s="140"/>
      <c r="C43" s="155" t="s">
        <v>15</v>
      </c>
      <c r="D43" s="138" t="s">
        <v>743</v>
      </c>
      <c r="E43" s="140"/>
      <c r="F43" s="140"/>
      <c r="G43" s="140"/>
      <c r="H43" s="140"/>
      <c r="I43" s="156" t="s">
        <v>746</v>
      </c>
      <c r="J43" s="140"/>
      <c r="K43" s="140"/>
      <c r="L43" s="140"/>
      <c r="M43" s="140"/>
      <c r="N43" s="141"/>
    </row>
    <row r="44" spans="1:14" ht="15" thickBot="1">
      <c r="A44" s="146"/>
      <c r="B44" s="144"/>
      <c r="C44" s="146"/>
      <c r="D44" s="144"/>
      <c r="E44" s="144"/>
      <c r="F44" s="144"/>
      <c r="G44" s="144"/>
      <c r="H44" s="144"/>
      <c r="I44" s="144"/>
      <c r="J44" s="144"/>
      <c r="K44" s="144"/>
      <c r="L44" s="144"/>
      <c r="M44" s="144"/>
      <c r="N44" s="145"/>
    </row>
    <row r="45" spans="1:14">
      <c r="A45" s="140"/>
      <c r="B45" s="140"/>
      <c r="C45" s="140"/>
      <c r="D45" s="140"/>
      <c r="E45" s="140"/>
      <c r="F45" s="140"/>
      <c r="G45" s="140"/>
      <c r="H45" s="140"/>
      <c r="I45" s="140"/>
      <c r="J45" s="140"/>
      <c r="K45" s="140"/>
      <c r="L45" s="140"/>
      <c r="M45" s="140"/>
      <c r="N45" s="140"/>
    </row>
    <row r="47" spans="1:14">
      <c r="A47" s="138" t="s">
        <v>34</v>
      </c>
    </row>
    <row r="49" spans="1:14">
      <c r="D49" s="577">
        <f>入力シート!C2</f>
        <v>46115</v>
      </c>
      <c r="E49" s="577"/>
      <c r="F49" s="577"/>
      <c r="G49" s="577"/>
    </row>
    <row r="50" spans="1:14">
      <c r="D50" s="159"/>
      <c r="E50" s="159"/>
      <c r="F50" s="159"/>
      <c r="G50" s="159"/>
    </row>
    <row r="51" spans="1:14">
      <c r="D51" s="159"/>
      <c r="E51" s="159"/>
      <c r="F51" s="159"/>
      <c r="G51" s="159"/>
    </row>
    <row r="52" spans="1:14" ht="18.75">
      <c r="D52" s="159"/>
      <c r="E52" s="159"/>
      <c r="F52" s="160" t="s">
        <v>18</v>
      </c>
      <c r="G52" s="159"/>
      <c r="I52" s="584">
        <f>入力シート!C7</f>
        <v>0</v>
      </c>
      <c r="J52" s="584"/>
      <c r="K52" s="585">
        <f>入力シート!C9</f>
        <v>0</v>
      </c>
      <c r="L52" s="585"/>
    </row>
    <row r="53" spans="1:14" ht="14.25" customHeight="1">
      <c r="D53" s="159"/>
      <c r="E53" s="159"/>
      <c r="F53" s="160"/>
      <c r="G53" s="159"/>
      <c r="I53" s="161"/>
      <c r="J53" s="161"/>
      <c r="K53" s="162"/>
      <c r="L53" s="162"/>
    </row>
    <row r="54" spans="1:14">
      <c r="A54" s="163"/>
    </row>
    <row r="55" spans="1:14">
      <c r="A55" s="138" t="s">
        <v>860</v>
      </c>
      <c r="H55" s="138" t="s">
        <v>3</v>
      </c>
      <c r="K55" s="556" t="str">
        <f>入力シート!E28</f>
        <v>加福　孝二</v>
      </c>
      <c r="L55" s="556"/>
      <c r="M55" s="164" t="s">
        <v>37</v>
      </c>
    </row>
    <row r="56" spans="1:14">
      <c r="A56" s="332"/>
      <c r="B56" s="332"/>
      <c r="C56" s="332"/>
      <c r="D56" s="332"/>
      <c r="E56" s="332"/>
      <c r="F56" s="332"/>
      <c r="G56" s="332"/>
      <c r="H56" s="332"/>
      <c r="I56" s="332"/>
      <c r="J56" s="332"/>
      <c r="K56" s="332"/>
      <c r="L56" s="332"/>
      <c r="M56" s="332"/>
      <c r="N56" s="332"/>
    </row>
    <row r="57" spans="1:14">
      <c r="A57" s="332"/>
      <c r="B57" s="332"/>
      <c r="C57" s="332"/>
      <c r="D57" s="332"/>
      <c r="E57" s="332"/>
      <c r="F57" s="332"/>
      <c r="G57" s="332"/>
      <c r="H57" s="332"/>
      <c r="I57" s="332"/>
      <c r="J57" s="332"/>
      <c r="K57" s="332"/>
      <c r="L57" s="332"/>
      <c r="M57" s="332"/>
      <c r="N57" s="332"/>
    </row>
    <row r="58" spans="1:14">
      <c r="A58" s="332" t="s">
        <v>619</v>
      </c>
      <c r="B58" s="332"/>
      <c r="C58" s="332"/>
      <c r="D58" s="332"/>
      <c r="E58" s="332"/>
      <c r="F58" s="332"/>
      <c r="G58" s="332"/>
      <c r="H58" s="332"/>
      <c r="I58" s="332"/>
      <c r="J58" s="332"/>
      <c r="K58" s="332"/>
      <c r="L58" s="332"/>
      <c r="M58" s="332"/>
      <c r="N58" s="332"/>
    </row>
    <row r="59" spans="1:14">
      <c r="A59" s="332"/>
      <c r="B59" s="332"/>
      <c r="C59" s="332"/>
      <c r="D59" s="332"/>
      <c r="E59" s="332"/>
      <c r="F59" s="332"/>
      <c r="G59" s="332"/>
      <c r="H59" s="332"/>
      <c r="I59" s="332"/>
      <c r="J59" s="332"/>
      <c r="K59" s="332"/>
      <c r="L59" s="332"/>
      <c r="M59" s="332"/>
      <c r="N59" s="332"/>
    </row>
    <row r="60" spans="1:14">
      <c r="A60" s="332" t="s">
        <v>856</v>
      </c>
      <c r="B60" s="332"/>
      <c r="C60" s="332"/>
      <c r="D60" s="332"/>
      <c r="E60" s="332"/>
      <c r="F60" s="332"/>
      <c r="G60" s="332"/>
      <c r="H60" s="332"/>
      <c r="I60" s="332"/>
      <c r="J60" s="332"/>
      <c r="K60" s="332"/>
      <c r="L60" s="332"/>
      <c r="M60" s="332"/>
      <c r="N60" s="332"/>
    </row>
    <row r="61" spans="1:14">
      <c r="A61" s="332"/>
      <c r="B61" s="332"/>
      <c r="C61" s="332"/>
      <c r="D61" s="332"/>
      <c r="E61" s="332"/>
      <c r="F61" s="332"/>
      <c r="G61" s="332"/>
      <c r="H61" s="332"/>
      <c r="I61" s="332"/>
      <c r="J61" s="332"/>
      <c r="K61" s="332"/>
      <c r="L61" s="332"/>
      <c r="M61" s="332"/>
      <c r="N61" s="332"/>
    </row>
    <row r="62" spans="1:14">
      <c r="A62" s="332" t="s">
        <v>644</v>
      </c>
      <c r="B62" s="332"/>
      <c r="C62" s="332"/>
      <c r="D62" s="332"/>
      <c r="E62" s="332"/>
      <c r="F62" s="332"/>
      <c r="G62" s="332"/>
      <c r="H62" s="332"/>
      <c r="I62" s="332"/>
      <c r="J62" s="332"/>
      <c r="K62" s="332"/>
      <c r="L62" s="332"/>
      <c r="M62" s="332"/>
      <c r="N62" s="332"/>
    </row>
    <row r="63" spans="1:14">
      <c r="A63" s="332" t="s">
        <v>645</v>
      </c>
      <c r="B63" s="332"/>
      <c r="C63" s="332"/>
      <c r="D63" s="332"/>
      <c r="E63" s="332"/>
      <c r="F63" s="332"/>
      <c r="G63" s="332"/>
      <c r="H63" s="332"/>
      <c r="I63" s="332"/>
      <c r="J63" s="332"/>
      <c r="K63" s="332"/>
      <c r="L63" s="332"/>
      <c r="M63" s="332"/>
      <c r="N63" s="332"/>
    </row>
    <row r="64" spans="1:14">
      <c r="A64" s="332"/>
      <c r="B64" s="332"/>
      <c r="C64" s="332"/>
      <c r="D64" s="332"/>
      <c r="E64" s="332"/>
      <c r="F64" s="332"/>
      <c r="G64" s="332"/>
      <c r="H64" s="332"/>
      <c r="I64" s="332"/>
      <c r="J64" s="332"/>
      <c r="K64" s="332"/>
      <c r="L64" s="332"/>
      <c r="M64" s="332"/>
      <c r="N64" s="332"/>
    </row>
    <row r="65" spans="1:14">
      <c r="A65" s="332" t="s">
        <v>646</v>
      </c>
      <c r="B65" s="332"/>
      <c r="C65" s="332"/>
      <c r="D65" s="332"/>
      <c r="E65" s="332"/>
      <c r="F65" s="332"/>
      <c r="G65" s="332"/>
      <c r="H65" s="332"/>
      <c r="I65" s="332"/>
      <c r="J65" s="332"/>
      <c r="K65" s="332"/>
      <c r="L65" s="332"/>
      <c r="M65" s="332"/>
      <c r="N65" s="332"/>
    </row>
    <row r="66" spans="1:14">
      <c r="A66" s="332" t="s">
        <v>647</v>
      </c>
      <c r="B66" s="332"/>
      <c r="C66" s="332"/>
      <c r="D66" s="332"/>
      <c r="E66" s="332"/>
      <c r="F66" s="332"/>
      <c r="G66" s="332"/>
      <c r="H66" s="332"/>
      <c r="I66" s="332"/>
      <c r="J66" s="332"/>
      <c r="K66" s="332"/>
      <c r="L66" s="332"/>
      <c r="M66" s="332"/>
      <c r="N66" s="332"/>
    </row>
    <row r="67" spans="1:14">
      <c r="A67" s="332" t="s">
        <v>648</v>
      </c>
      <c r="B67" s="332"/>
      <c r="C67" s="332"/>
      <c r="D67" s="332"/>
      <c r="E67" s="332"/>
      <c r="F67" s="332"/>
      <c r="G67" s="332"/>
      <c r="H67" s="332"/>
      <c r="I67" s="332"/>
      <c r="J67" s="332"/>
      <c r="K67" s="332"/>
      <c r="L67" s="332"/>
      <c r="M67" s="332"/>
      <c r="N67" s="332"/>
    </row>
    <row r="68" spans="1:14">
      <c r="A68" s="332"/>
      <c r="B68" s="332"/>
      <c r="C68" s="332"/>
      <c r="D68" s="332"/>
      <c r="E68" s="332"/>
      <c r="F68" s="332"/>
      <c r="G68" s="332"/>
      <c r="H68" s="332"/>
      <c r="I68" s="332"/>
      <c r="J68" s="332"/>
      <c r="K68" s="332"/>
      <c r="L68" s="332"/>
      <c r="M68" s="332"/>
      <c r="N68" s="332"/>
    </row>
    <row r="69" spans="1:14">
      <c r="A69" s="332" t="s">
        <v>858</v>
      </c>
      <c r="B69" s="332"/>
      <c r="C69" s="332"/>
      <c r="D69" s="332"/>
      <c r="E69" s="332"/>
      <c r="F69" s="332"/>
      <c r="G69" s="332"/>
      <c r="H69" s="332"/>
      <c r="I69" s="332"/>
      <c r="J69" s="332"/>
      <c r="K69" s="332"/>
      <c r="L69" s="332"/>
      <c r="M69" s="332"/>
      <c r="N69" s="332"/>
    </row>
    <row r="70" spans="1:14">
      <c r="A70" s="332" t="s">
        <v>859</v>
      </c>
      <c r="B70" s="332"/>
      <c r="C70" s="332"/>
      <c r="D70" s="332"/>
      <c r="E70" s="332"/>
      <c r="F70" s="332"/>
      <c r="G70" s="332"/>
      <c r="H70" s="332"/>
      <c r="I70" s="332"/>
      <c r="J70" s="332"/>
      <c r="K70" s="332"/>
      <c r="L70" s="332"/>
      <c r="M70" s="332"/>
      <c r="N70" s="332"/>
    </row>
    <row r="71" spans="1:14">
      <c r="A71" s="332"/>
      <c r="B71" s="332"/>
      <c r="C71" s="332"/>
      <c r="D71" s="332"/>
      <c r="E71" s="332"/>
      <c r="F71" s="332"/>
      <c r="G71" s="332"/>
      <c r="H71" s="332"/>
      <c r="I71" s="332"/>
      <c r="J71" s="332"/>
      <c r="K71" s="332"/>
      <c r="L71" s="332"/>
      <c r="M71" s="332"/>
      <c r="N71" s="332"/>
    </row>
    <row r="72" spans="1:14">
      <c r="A72" s="332" t="s">
        <v>643</v>
      </c>
      <c r="B72" s="332"/>
      <c r="C72" s="332"/>
      <c r="D72" s="332"/>
      <c r="E72" s="332"/>
      <c r="F72" s="332"/>
      <c r="G72" s="332"/>
      <c r="H72" s="332"/>
      <c r="I72" s="332"/>
      <c r="J72" s="332"/>
      <c r="K72" s="332"/>
      <c r="L72" s="332"/>
      <c r="M72" s="332"/>
      <c r="N72" s="332"/>
    </row>
    <row r="73" spans="1:14">
      <c r="A73" s="332" t="s">
        <v>642</v>
      </c>
      <c r="B73" s="332"/>
      <c r="C73" s="332"/>
      <c r="D73" s="332"/>
      <c r="E73" s="332"/>
      <c r="F73" s="332"/>
      <c r="G73" s="332"/>
      <c r="H73" s="332"/>
      <c r="I73" s="332"/>
      <c r="J73" s="332"/>
      <c r="K73" s="332"/>
      <c r="L73" s="332"/>
      <c r="M73" s="332"/>
      <c r="N73" s="332"/>
    </row>
    <row r="74" spans="1:14">
      <c r="A74" s="332"/>
      <c r="B74" s="332"/>
      <c r="C74" s="332"/>
      <c r="D74" s="332"/>
      <c r="E74" s="332"/>
      <c r="F74" s="332"/>
      <c r="G74" s="332"/>
      <c r="H74" s="332"/>
      <c r="I74" s="332"/>
      <c r="J74" s="332"/>
      <c r="K74" s="332"/>
      <c r="L74" s="332"/>
      <c r="M74" s="332"/>
      <c r="N74" s="332"/>
    </row>
    <row r="75" spans="1:14">
      <c r="A75" s="332" t="s">
        <v>747</v>
      </c>
      <c r="B75" s="332"/>
      <c r="C75" s="332"/>
      <c r="D75" s="332"/>
      <c r="E75" s="332"/>
      <c r="F75" s="332"/>
      <c r="G75" s="332"/>
      <c r="H75" s="332"/>
      <c r="I75" s="332"/>
      <c r="J75" s="332"/>
      <c r="K75" s="332"/>
      <c r="L75" s="332"/>
      <c r="M75" s="332"/>
      <c r="N75" s="332"/>
    </row>
    <row r="76" spans="1:14">
      <c r="A76" s="332" t="s">
        <v>857</v>
      </c>
      <c r="B76" s="332"/>
      <c r="C76" s="332"/>
      <c r="D76" s="332"/>
      <c r="E76" s="332"/>
      <c r="F76" s="332"/>
      <c r="G76" s="332"/>
      <c r="H76" s="332"/>
      <c r="I76" s="332"/>
      <c r="J76" s="332"/>
      <c r="K76" s="332"/>
      <c r="L76" s="332"/>
      <c r="M76" s="332"/>
      <c r="N76" s="332"/>
    </row>
    <row r="77" spans="1:14">
      <c r="A77" s="332" t="s">
        <v>748</v>
      </c>
      <c r="B77" s="332"/>
      <c r="C77" s="332"/>
      <c r="D77" s="332"/>
      <c r="E77" s="332"/>
      <c r="F77" s="332"/>
      <c r="G77" s="332"/>
      <c r="H77" s="332"/>
      <c r="I77" s="332"/>
      <c r="J77" s="332"/>
      <c r="K77" s="332"/>
      <c r="L77" s="332"/>
      <c r="M77" s="332"/>
      <c r="N77" s="332"/>
    </row>
    <row r="78" spans="1:14">
      <c r="A78" s="332" t="s">
        <v>749</v>
      </c>
      <c r="B78" s="332"/>
      <c r="C78" s="332"/>
      <c r="D78" s="332"/>
      <c r="E78" s="332"/>
      <c r="F78" s="332"/>
      <c r="G78" s="332"/>
      <c r="H78" s="332"/>
      <c r="I78" s="332"/>
      <c r="J78" s="332"/>
      <c r="K78" s="332"/>
      <c r="L78" s="332"/>
      <c r="M78" s="332"/>
      <c r="N78" s="332"/>
    </row>
    <row r="79" spans="1:14">
      <c r="A79" s="332"/>
      <c r="B79" s="332"/>
      <c r="C79" s="332"/>
      <c r="D79" s="332"/>
      <c r="E79" s="332"/>
      <c r="F79" s="332"/>
      <c r="G79" s="332"/>
      <c r="H79" s="332"/>
      <c r="I79" s="332"/>
      <c r="J79" s="332"/>
      <c r="K79" s="332"/>
      <c r="L79" s="332"/>
      <c r="M79" s="332"/>
      <c r="N79" s="332"/>
    </row>
  </sheetData>
  <mergeCells count="30">
    <mergeCell ref="E1:F1"/>
    <mergeCell ref="G1:M1"/>
    <mergeCell ref="C17:N19"/>
    <mergeCell ref="C20:N22"/>
    <mergeCell ref="A8:N8"/>
    <mergeCell ref="G11:J13"/>
    <mergeCell ref="G14:J16"/>
    <mergeCell ref="A12:B12"/>
    <mergeCell ref="A15:B15"/>
    <mergeCell ref="A18:B18"/>
    <mergeCell ref="A21:B21"/>
    <mergeCell ref="C11:F13"/>
    <mergeCell ref="L14:N16"/>
    <mergeCell ref="C14:F16"/>
    <mergeCell ref="K55:L55"/>
    <mergeCell ref="A24:B24"/>
    <mergeCell ref="C26:H28"/>
    <mergeCell ref="J26:N28"/>
    <mergeCell ref="D49:G49"/>
    <mergeCell ref="C23:J25"/>
    <mergeCell ref="A27:B27"/>
    <mergeCell ref="I52:J52"/>
    <mergeCell ref="K52:L52"/>
    <mergeCell ref="A39:B39"/>
    <mergeCell ref="A29:B31"/>
    <mergeCell ref="C29:N31"/>
    <mergeCell ref="A35:F37"/>
    <mergeCell ref="G35:N37"/>
    <mergeCell ref="C32:N34"/>
    <mergeCell ref="A33:B33"/>
  </mergeCells>
  <phoneticPr fontId="3"/>
  <pageMargins left="0.78740157480314965" right="0.39370078740157483" top="0.78740157480314965" bottom="0.78740157480314965" header="0.51181102362204722" footer="0.51181102362204722"/>
  <pageSetup paperSize="9" orientation="portrait" r:id="rId1"/>
  <headerFooter alignWithMargins="0">
    <oddHeader>&amp;R様式１</oddHeader>
  </headerFooter>
  <rowBreaks count="1" manualBreakCount="1">
    <brk id="55" max="13" man="1"/>
  </rowBreaks>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39"/>
  <sheetViews>
    <sheetView view="pageBreakPreview" zoomScaleNormal="100" zoomScaleSheetLayoutView="100" workbookViewId="0">
      <selection activeCell="B10" sqref="B10"/>
    </sheetView>
  </sheetViews>
  <sheetFormatPr defaultColWidth="5.875" defaultRowHeight="14.25"/>
  <cols>
    <col min="1" max="12" width="5.875" style="138"/>
    <col min="13" max="13" width="8.75" style="138" customWidth="1"/>
    <col min="14" max="14" width="3.375" style="138" customWidth="1"/>
    <col min="15" max="16384" width="5.875" style="138"/>
  </cols>
  <sheetData>
    <row r="1" spans="1:15">
      <c r="O1" s="164" t="s">
        <v>145</v>
      </c>
    </row>
    <row r="3" spans="1:15" ht="28.5">
      <c r="A3" s="656" t="s">
        <v>331</v>
      </c>
      <c r="B3" s="656"/>
      <c r="C3" s="656"/>
      <c r="D3" s="656"/>
      <c r="E3" s="656"/>
      <c r="F3" s="656"/>
      <c r="G3" s="656"/>
      <c r="H3" s="656"/>
      <c r="I3" s="656"/>
      <c r="J3" s="656"/>
      <c r="K3" s="656"/>
      <c r="L3" s="656"/>
      <c r="M3" s="656"/>
      <c r="N3" s="656"/>
      <c r="O3" s="656"/>
    </row>
    <row r="5" spans="1:15">
      <c r="K5" s="199" t="s">
        <v>906</v>
      </c>
      <c r="L5" s="200"/>
      <c r="M5" s="200"/>
      <c r="N5" s="200"/>
    </row>
    <row r="7" spans="1:15">
      <c r="A7" s="138" t="s">
        <v>132</v>
      </c>
    </row>
    <row r="10" spans="1:15">
      <c r="B10" s="138" t="str">
        <f>入力シート!C1</f>
        <v>令和8年4月12日執行青森県議会議員南津軽郡選挙区補欠選挙</v>
      </c>
      <c r="J10" s="382"/>
      <c r="K10" s="382"/>
    </row>
    <row r="12" spans="1:15">
      <c r="H12" s="164" t="s">
        <v>59</v>
      </c>
      <c r="J12" s="171">
        <f>入力シート!C7</f>
        <v>0</v>
      </c>
      <c r="K12" s="167"/>
      <c r="L12" s="167">
        <f>入力シート!C9</f>
        <v>0</v>
      </c>
    </row>
    <row r="13" spans="1:15">
      <c r="H13" s="164"/>
      <c r="J13" s="171"/>
      <c r="K13" s="167"/>
      <c r="L13" s="167"/>
    </row>
    <row r="15" spans="1:15">
      <c r="A15" s="138" t="s">
        <v>447</v>
      </c>
    </row>
    <row r="17" spans="1:15" ht="14.25" customHeight="1">
      <c r="A17" s="140"/>
      <c r="B17" s="140"/>
      <c r="C17" s="140"/>
      <c r="D17" s="140"/>
      <c r="E17" s="140"/>
      <c r="F17" s="229"/>
      <c r="G17" s="140"/>
      <c r="H17" s="140"/>
      <c r="I17" s="140"/>
      <c r="J17" s="140"/>
      <c r="K17" s="140"/>
      <c r="L17" s="140"/>
      <c r="M17" s="140"/>
      <c r="N17" s="140"/>
    </row>
    <row r="18" spans="1:15" ht="14.25" customHeight="1">
      <c r="A18" s="865" t="s">
        <v>108</v>
      </c>
      <c r="B18" s="865"/>
      <c r="C18" s="865"/>
      <c r="D18" s="865"/>
      <c r="E18" s="865"/>
      <c r="F18" s="865"/>
      <c r="G18" s="865"/>
      <c r="H18" s="865"/>
      <c r="I18" s="865"/>
      <c r="J18" s="865"/>
      <c r="K18" s="865"/>
      <c r="L18" s="865"/>
      <c r="M18" s="865"/>
      <c r="N18" s="865"/>
      <c r="O18" s="865"/>
    </row>
    <row r="19" spans="1:15" ht="14.25" customHeight="1">
      <c r="A19" s="230"/>
      <c r="B19" s="230"/>
      <c r="C19" s="230"/>
      <c r="D19" s="230"/>
      <c r="E19" s="230"/>
      <c r="F19" s="230"/>
      <c r="G19" s="230"/>
      <c r="H19" s="230"/>
      <c r="I19" s="230"/>
      <c r="J19" s="230"/>
      <c r="K19" s="230"/>
      <c r="L19" s="230"/>
      <c r="M19" s="230"/>
      <c r="N19" s="230"/>
    </row>
    <row r="20" spans="1:15" ht="14.25" customHeight="1">
      <c r="A20" s="140"/>
      <c r="B20" s="140"/>
      <c r="C20" s="140"/>
      <c r="D20" s="140"/>
      <c r="E20" s="140"/>
      <c r="F20" s="140"/>
      <c r="G20" s="140"/>
      <c r="H20" s="140"/>
      <c r="I20" s="140"/>
      <c r="J20" s="140"/>
      <c r="K20" s="140"/>
      <c r="L20" s="140"/>
      <c r="M20" s="140"/>
      <c r="N20" s="140"/>
    </row>
    <row r="21" spans="1:15" ht="14.25" customHeight="1">
      <c r="A21" s="140"/>
      <c r="B21" s="140"/>
      <c r="C21" s="140"/>
      <c r="D21" s="140"/>
      <c r="E21" s="140"/>
      <c r="F21" s="140"/>
      <c r="G21" s="231"/>
      <c r="H21" s="140"/>
      <c r="I21" s="140"/>
      <c r="J21" s="140"/>
      <c r="K21" s="140"/>
      <c r="L21" s="140"/>
      <c r="M21" s="140"/>
      <c r="N21" s="140"/>
    </row>
    <row r="22" spans="1:15" ht="18" customHeight="1">
      <c r="A22" s="758" t="s">
        <v>236</v>
      </c>
      <c r="B22" s="759"/>
      <c r="C22" s="760"/>
      <c r="D22" s="815" t="s">
        <v>534</v>
      </c>
      <c r="E22" s="816"/>
      <c r="F22" s="816"/>
      <c r="G22" s="816"/>
      <c r="H22" s="868"/>
      <c r="I22" s="758" t="s">
        <v>238</v>
      </c>
      <c r="J22" s="759"/>
      <c r="K22" s="759"/>
      <c r="L22" s="759"/>
      <c r="M22" s="759"/>
      <c r="N22" s="760"/>
      <c r="O22" s="812" t="s">
        <v>206</v>
      </c>
    </row>
    <row r="23" spans="1:15" ht="18" customHeight="1">
      <c r="A23" s="864"/>
      <c r="B23" s="865"/>
      <c r="C23" s="836"/>
      <c r="D23" s="817"/>
      <c r="E23" s="818"/>
      <c r="F23" s="818"/>
      <c r="G23" s="818"/>
      <c r="H23" s="869"/>
      <c r="I23" s="761"/>
      <c r="J23" s="762"/>
      <c r="K23" s="762"/>
      <c r="L23" s="762"/>
      <c r="M23" s="762"/>
      <c r="N23" s="763"/>
      <c r="O23" s="813"/>
    </row>
    <row r="24" spans="1:15" ht="18" customHeight="1">
      <c r="A24" s="864"/>
      <c r="B24" s="865"/>
      <c r="C24" s="836"/>
      <c r="D24" s="817"/>
      <c r="E24" s="818"/>
      <c r="F24" s="818"/>
      <c r="G24" s="818"/>
      <c r="H24" s="869"/>
      <c r="I24" s="758" t="s">
        <v>329</v>
      </c>
      <c r="J24" s="759"/>
      <c r="K24" s="760"/>
      <c r="L24" s="758" t="s">
        <v>330</v>
      </c>
      <c r="M24" s="759"/>
      <c r="N24" s="760"/>
      <c r="O24" s="813"/>
    </row>
    <row r="25" spans="1:15" ht="18" customHeight="1">
      <c r="A25" s="761"/>
      <c r="B25" s="762"/>
      <c r="C25" s="763"/>
      <c r="D25" s="817"/>
      <c r="E25" s="818"/>
      <c r="F25" s="818"/>
      <c r="G25" s="818"/>
      <c r="H25" s="869"/>
      <c r="I25" s="761"/>
      <c r="J25" s="762"/>
      <c r="K25" s="763"/>
      <c r="L25" s="761"/>
      <c r="M25" s="762"/>
      <c r="N25" s="763"/>
      <c r="O25" s="814"/>
    </row>
    <row r="26" spans="1:15" ht="22.5" customHeight="1">
      <c r="A26" s="279"/>
      <c r="B26" s="158"/>
      <c r="C26" s="280"/>
      <c r="D26" s="870"/>
      <c r="E26" s="871"/>
      <c r="F26" s="871"/>
      <c r="G26" s="871"/>
      <c r="H26" s="872"/>
      <c r="I26" s="281"/>
      <c r="J26" s="282"/>
      <c r="K26" s="283"/>
      <c r="L26" s="281"/>
      <c r="M26" s="282"/>
      <c r="N26" s="283"/>
      <c r="O26" s="812"/>
    </row>
    <row r="27" spans="1:15" ht="22.5" customHeight="1">
      <c r="A27" s="806" t="s">
        <v>907</v>
      </c>
      <c r="B27" s="807"/>
      <c r="C27" s="808"/>
      <c r="D27" s="873"/>
      <c r="E27" s="874"/>
      <c r="F27" s="874"/>
      <c r="G27" s="874"/>
      <c r="H27" s="875"/>
      <c r="I27" s="1066"/>
      <c r="J27" s="1067"/>
      <c r="K27" s="1068"/>
      <c r="L27" s="1069"/>
      <c r="M27" s="1070"/>
      <c r="N27" s="284" t="s">
        <v>243</v>
      </c>
      <c r="O27" s="813"/>
    </row>
    <row r="28" spans="1:15" ht="22.5" customHeight="1">
      <c r="A28" s="285"/>
      <c r="B28" s="286"/>
      <c r="C28" s="287"/>
      <c r="D28" s="876"/>
      <c r="E28" s="877"/>
      <c r="F28" s="877"/>
      <c r="G28" s="877"/>
      <c r="H28" s="878"/>
      <c r="I28" s="288"/>
      <c r="J28" s="289"/>
      <c r="K28" s="290"/>
      <c r="L28" s="288"/>
      <c r="M28" s="289"/>
      <c r="N28" s="290"/>
      <c r="O28" s="814"/>
    </row>
    <row r="29" spans="1:15">
      <c r="A29" s="140"/>
      <c r="B29" s="140"/>
      <c r="C29" s="140"/>
      <c r="D29" s="140"/>
      <c r="E29" s="140"/>
      <c r="F29" s="140"/>
      <c r="G29" s="140"/>
      <c r="H29" s="140"/>
      <c r="I29" s="140"/>
      <c r="J29" s="140"/>
      <c r="K29" s="140"/>
      <c r="L29" s="140"/>
      <c r="M29" s="140"/>
      <c r="N29" s="140"/>
    </row>
    <row r="30" spans="1:15" s="187" customFormat="1" ht="14.25" customHeight="1">
      <c r="B30" s="185"/>
      <c r="C30" s="191"/>
      <c r="D30" s="191"/>
    </row>
    <row r="31" spans="1:15">
      <c r="A31" s="138" t="s">
        <v>811</v>
      </c>
      <c r="B31" s="165"/>
      <c r="C31" s="174"/>
      <c r="D31" s="174"/>
    </row>
    <row r="32" spans="1:15">
      <c r="A32" s="138" t="s">
        <v>812</v>
      </c>
    </row>
    <row r="33" spans="1:8">
      <c r="A33" s="138" t="s">
        <v>813</v>
      </c>
    </row>
    <row r="34" spans="1:8">
      <c r="A34" s="138" t="s">
        <v>814</v>
      </c>
    </row>
    <row r="35" spans="1:8">
      <c r="A35" s="138" t="s">
        <v>815</v>
      </c>
    </row>
    <row r="36" spans="1:8">
      <c r="B36" s="165"/>
      <c r="C36" s="174"/>
      <c r="D36" s="174"/>
      <c r="H36" s="167"/>
    </row>
    <row r="37" spans="1:8">
      <c r="B37" s="165"/>
      <c r="C37" s="174"/>
      <c r="D37" s="174"/>
    </row>
    <row r="38" spans="1:8">
      <c r="B38" s="165"/>
      <c r="C38" s="174"/>
      <c r="D38" s="174"/>
      <c r="G38" s="167"/>
    </row>
    <row r="39" spans="1:8">
      <c r="B39" s="165"/>
      <c r="C39" s="174"/>
      <c r="D39" s="174"/>
    </row>
  </sheetData>
  <mergeCells count="13">
    <mergeCell ref="A3:O3"/>
    <mergeCell ref="L24:N25"/>
    <mergeCell ref="A18:O18"/>
    <mergeCell ref="L27:M27"/>
    <mergeCell ref="I27:K27"/>
    <mergeCell ref="A27:C27"/>
    <mergeCell ref="D26:H28"/>
    <mergeCell ref="O26:O28"/>
    <mergeCell ref="A22:C25"/>
    <mergeCell ref="D22:H25"/>
    <mergeCell ref="I22:N23"/>
    <mergeCell ref="O22:O25"/>
    <mergeCell ref="I24:K25"/>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P46"/>
  <sheetViews>
    <sheetView view="pageBreakPreview" zoomScaleNormal="100" zoomScaleSheetLayoutView="100" workbookViewId="0">
      <selection activeCell="AD27" sqref="AD27"/>
    </sheetView>
  </sheetViews>
  <sheetFormatPr defaultColWidth="5.875" defaultRowHeight="14.25"/>
  <cols>
    <col min="1" max="8" width="5.875" style="138"/>
    <col min="9" max="9" width="3.5" style="138" bestFit="1" customWidth="1"/>
    <col min="10" max="14" width="5.875" style="138"/>
    <col min="15" max="16" width="4.125" style="138" customWidth="1"/>
    <col min="17" max="16384" width="5.875" style="138"/>
  </cols>
  <sheetData>
    <row r="1" spans="1:16">
      <c r="P1" s="164" t="s">
        <v>158</v>
      </c>
    </row>
    <row r="3" spans="1:16" ht="28.5">
      <c r="A3" s="656" t="s">
        <v>332</v>
      </c>
      <c r="B3" s="656"/>
      <c r="C3" s="656"/>
      <c r="D3" s="656"/>
      <c r="E3" s="656"/>
      <c r="F3" s="656"/>
      <c r="G3" s="656"/>
      <c r="H3" s="656"/>
      <c r="I3" s="656"/>
      <c r="J3" s="656"/>
      <c r="K3" s="656"/>
      <c r="L3" s="656"/>
      <c r="M3" s="656"/>
      <c r="N3" s="656"/>
      <c r="O3" s="656"/>
      <c r="P3" s="656"/>
    </row>
    <row r="5" spans="1:16">
      <c r="L5" s="200"/>
      <c r="M5" s="200"/>
      <c r="N5" s="200"/>
      <c r="O5" s="199"/>
      <c r="P5" s="256" t="s">
        <v>901</v>
      </c>
    </row>
    <row r="7" spans="1:16">
      <c r="A7" s="138" t="s">
        <v>132</v>
      </c>
    </row>
    <row r="9" spans="1:16">
      <c r="B9" s="138" t="str">
        <f>入力シート!C1</f>
        <v>令和8年4月12日執行青森県議会議員南津軽郡選挙区補欠選挙</v>
      </c>
      <c r="K9" s="183"/>
    </row>
    <row r="11" spans="1:16">
      <c r="H11" s="164" t="s">
        <v>59</v>
      </c>
      <c r="J11" s="171">
        <f>入力シート!C7</f>
        <v>0</v>
      </c>
      <c r="K11" s="167"/>
      <c r="L11" s="167">
        <f>入力シート!C9</f>
        <v>0</v>
      </c>
    </row>
    <row r="13" spans="1:16">
      <c r="A13" s="138" t="s">
        <v>333</v>
      </c>
    </row>
    <row r="14" spans="1:16" ht="14.25" customHeight="1">
      <c r="A14" s="140" t="s">
        <v>681</v>
      </c>
      <c r="B14" s="140"/>
      <c r="C14" s="140"/>
      <c r="D14" s="140"/>
      <c r="E14" s="140"/>
      <c r="F14" s="229"/>
      <c r="G14" s="140"/>
      <c r="H14" s="140"/>
      <c r="I14" s="140"/>
      <c r="J14" s="140"/>
      <c r="K14" s="140"/>
      <c r="L14" s="140"/>
      <c r="M14" s="140"/>
      <c r="N14" s="140"/>
    </row>
    <row r="15" spans="1:16" ht="14.25" customHeight="1">
      <c r="A15" s="140"/>
      <c r="B15" s="140"/>
      <c r="C15" s="140"/>
      <c r="D15" s="140"/>
      <c r="E15" s="140"/>
      <c r="F15" s="229"/>
      <c r="G15" s="140"/>
      <c r="H15" s="140"/>
      <c r="I15" s="140"/>
      <c r="J15" s="140"/>
      <c r="K15" s="140"/>
      <c r="L15" s="140"/>
      <c r="M15" s="140"/>
      <c r="N15" s="140"/>
    </row>
    <row r="16" spans="1:16" ht="14.25" customHeight="1">
      <c r="A16" s="140"/>
      <c r="B16" s="140"/>
      <c r="C16" s="140"/>
      <c r="D16" s="140"/>
      <c r="E16" s="140"/>
      <c r="F16" s="229"/>
      <c r="G16" s="140"/>
      <c r="H16" s="140"/>
      <c r="I16" s="140"/>
      <c r="J16" s="140"/>
      <c r="K16" s="140"/>
      <c r="L16" s="140"/>
      <c r="M16" s="140"/>
      <c r="N16" s="140"/>
    </row>
    <row r="17" spans="1:16" ht="14.25" customHeight="1">
      <c r="A17" s="865" t="s">
        <v>108</v>
      </c>
      <c r="B17" s="865"/>
      <c r="C17" s="865"/>
      <c r="D17" s="865"/>
      <c r="E17" s="865"/>
      <c r="F17" s="865"/>
      <c r="G17" s="865"/>
      <c r="H17" s="865"/>
      <c r="I17" s="865"/>
      <c r="J17" s="865"/>
      <c r="K17" s="865"/>
      <c r="L17" s="865"/>
      <c r="M17" s="865"/>
      <c r="N17" s="865"/>
      <c r="O17" s="865"/>
      <c r="P17" s="865"/>
    </row>
    <row r="18" spans="1:16" ht="14.25" customHeight="1">
      <c r="A18" s="230"/>
      <c r="B18" s="230"/>
      <c r="C18" s="230"/>
      <c r="D18" s="230"/>
      <c r="E18" s="230"/>
      <c r="F18" s="230"/>
      <c r="G18" s="230"/>
      <c r="H18" s="230"/>
      <c r="I18" s="230"/>
      <c r="J18" s="230"/>
      <c r="K18" s="230"/>
      <c r="L18" s="230"/>
      <c r="M18" s="230"/>
      <c r="N18" s="230"/>
      <c r="O18" s="230"/>
    </row>
    <row r="19" spans="1:16" ht="14.25" customHeight="1">
      <c r="A19" s="257" t="s">
        <v>282</v>
      </c>
      <c r="B19" s="230"/>
      <c r="C19" s="230"/>
      <c r="D19" s="291" t="s">
        <v>902</v>
      </c>
      <c r="E19" s="259"/>
      <c r="F19" s="259"/>
      <c r="G19" s="259"/>
      <c r="H19" s="230"/>
      <c r="I19" s="230"/>
      <c r="J19" s="230"/>
      <c r="K19" s="230"/>
      <c r="L19" s="230"/>
      <c r="M19" s="230"/>
      <c r="N19" s="230"/>
      <c r="O19" s="230"/>
    </row>
    <row r="20" spans="1:16" ht="14.25" customHeight="1">
      <c r="A20" s="230"/>
      <c r="B20" s="230"/>
      <c r="C20" s="230"/>
      <c r="D20" s="230"/>
      <c r="E20" s="230"/>
      <c r="F20" s="230"/>
      <c r="G20" s="230"/>
      <c r="H20" s="230"/>
      <c r="I20" s="230"/>
      <c r="J20" s="230"/>
      <c r="K20" s="230"/>
      <c r="L20" s="230"/>
      <c r="M20" s="230"/>
      <c r="N20" s="230"/>
    </row>
    <row r="21" spans="1:16" ht="14.25" customHeight="1">
      <c r="A21" s="140" t="s">
        <v>283</v>
      </c>
      <c r="B21" s="140"/>
      <c r="C21" s="140"/>
      <c r="D21" s="140"/>
      <c r="E21" s="140"/>
      <c r="F21" s="140"/>
      <c r="G21" s="140"/>
      <c r="H21" s="140"/>
      <c r="I21" s="140"/>
      <c r="J21" s="140"/>
      <c r="K21" s="140"/>
      <c r="L21" s="140"/>
      <c r="M21" s="140"/>
      <c r="N21" s="140"/>
    </row>
    <row r="22" spans="1:16" ht="14.25" customHeight="1">
      <c r="A22" s="140"/>
      <c r="B22" s="874"/>
      <c r="C22" s="874"/>
      <c r="D22" s="874"/>
      <c r="E22" s="874"/>
      <c r="F22" s="874"/>
      <c r="G22" s="874"/>
      <c r="H22" s="874"/>
      <c r="I22" s="874"/>
      <c r="J22" s="874"/>
      <c r="K22" s="874"/>
      <c r="L22" s="874"/>
      <c r="M22" s="874"/>
      <c r="N22" s="874"/>
    </row>
    <row r="23" spans="1:16" ht="14.25" customHeight="1">
      <c r="A23" s="140"/>
      <c r="B23" s="874"/>
      <c r="C23" s="874"/>
      <c r="D23" s="874"/>
      <c r="E23" s="874"/>
      <c r="F23" s="874"/>
      <c r="G23" s="874"/>
      <c r="H23" s="874"/>
      <c r="I23" s="874"/>
      <c r="J23" s="874"/>
      <c r="K23" s="874"/>
      <c r="L23" s="874"/>
      <c r="M23" s="874"/>
      <c r="N23" s="874"/>
    </row>
    <row r="24" spans="1:16" ht="14.25" customHeight="1">
      <c r="A24" s="140"/>
      <c r="B24" s="874"/>
      <c r="C24" s="874"/>
      <c r="D24" s="874"/>
      <c r="E24" s="874"/>
      <c r="F24" s="874"/>
      <c r="G24" s="874"/>
      <c r="H24" s="874"/>
      <c r="I24" s="874"/>
      <c r="J24" s="874"/>
      <c r="K24" s="874"/>
      <c r="L24" s="874"/>
      <c r="M24" s="874"/>
      <c r="N24" s="874"/>
    </row>
    <row r="25" spans="1:16" ht="14.25" customHeight="1">
      <c r="A25" s="140"/>
      <c r="B25" s="140"/>
      <c r="C25" s="140"/>
      <c r="D25" s="140"/>
      <c r="E25" s="140"/>
      <c r="F25" s="140"/>
      <c r="G25" s="140"/>
      <c r="H25" s="140"/>
      <c r="I25" s="140"/>
      <c r="J25" s="140"/>
      <c r="K25" s="140"/>
      <c r="L25" s="140"/>
      <c r="M25" s="140"/>
      <c r="N25" s="140"/>
    </row>
    <row r="26" spans="1:16" ht="14.25" customHeight="1">
      <c r="A26" s="140" t="s">
        <v>334</v>
      </c>
      <c r="B26" s="140"/>
      <c r="C26" s="140"/>
      <c r="E26" s="1073" t="s">
        <v>560</v>
      </c>
      <c r="F26" s="1073"/>
      <c r="G26" s="1073"/>
      <c r="H26" s="1073"/>
      <c r="I26" s="140" t="s">
        <v>339</v>
      </c>
      <c r="J26" s="140"/>
      <c r="K26" s="140"/>
      <c r="L26" s="140"/>
      <c r="M26" s="140"/>
      <c r="N26" s="140"/>
    </row>
    <row r="27" spans="1:16" ht="14.25" customHeight="1">
      <c r="A27" s="140"/>
      <c r="B27" s="140"/>
      <c r="C27" s="140"/>
      <c r="D27" s="140"/>
      <c r="E27" s="140"/>
      <c r="F27" s="140"/>
      <c r="G27" s="231"/>
      <c r="H27" s="140"/>
      <c r="I27" s="140"/>
      <c r="J27" s="140"/>
      <c r="K27" s="140"/>
      <c r="L27" s="140"/>
      <c r="M27" s="140"/>
      <c r="N27" s="140"/>
    </row>
    <row r="28" spans="1:16" ht="24" customHeight="1">
      <c r="A28" s="1036" t="s">
        <v>289</v>
      </c>
      <c r="B28" s="1037"/>
      <c r="C28" s="1037"/>
      <c r="D28" s="1037"/>
      <c r="E28" s="1038"/>
      <c r="F28" s="1036" t="s">
        <v>338</v>
      </c>
      <c r="G28" s="1037"/>
      <c r="H28" s="1037"/>
      <c r="I28" s="1038"/>
      <c r="J28" s="1036" t="s">
        <v>340</v>
      </c>
      <c r="K28" s="1037"/>
      <c r="L28" s="1037"/>
      <c r="M28" s="1037"/>
      <c r="N28" s="1037"/>
      <c r="O28" s="1038"/>
    </row>
    <row r="29" spans="1:16" ht="24" customHeight="1">
      <c r="A29" s="665" t="s">
        <v>335</v>
      </c>
      <c r="B29" s="666"/>
      <c r="C29" s="666"/>
      <c r="D29" s="666"/>
      <c r="E29" s="667"/>
      <c r="F29" s="1071"/>
      <c r="G29" s="1072"/>
      <c r="H29" s="1072"/>
      <c r="I29" s="261" t="s">
        <v>339</v>
      </c>
      <c r="J29" s="1071"/>
      <c r="K29" s="1072"/>
      <c r="L29" s="1072"/>
      <c r="M29" s="1072"/>
      <c r="N29" s="1072"/>
      <c r="O29" s="203" t="s">
        <v>339</v>
      </c>
    </row>
    <row r="30" spans="1:16" ht="24" customHeight="1">
      <c r="A30" s="665" t="s">
        <v>336</v>
      </c>
      <c r="B30" s="697"/>
      <c r="C30" s="697"/>
      <c r="D30" s="697"/>
      <c r="E30" s="698"/>
      <c r="F30" s="1071"/>
      <c r="G30" s="1072"/>
      <c r="H30" s="1072"/>
      <c r="I30" s="261" t="s">
        <v>339</v>
      </c>
      <c r="J30" s="1071"/>
      <c r="K30" s="1072"/>
      <c r="L30" s="1072"/>
      <c r="M30" s="1072"/>
      <c r="N30" s="1072"/>
      <c r="O30" s="203" t="s">
        <v>339</v>
      </c>
    </row>
    <row r="31" spans="1:16" ht="24" customHeight="1">
      <c r="A31" s="665" t="s">
        <v>337</v>
      </c>
      <c r="B31" s="697"/>
      <c r="C31" s="697"/>
      <c r="D31" s="697"/>
      <c r="E31" s="698"/>
      <c r="F31" s="1071"/>
      <c r="G31" s="1072"/>
      <c r="H31" s="1072"/>
      <c r="I31" s="261" t="s">
        <v>339</v>
      </c>
      <c r="J31" s="1071"/>
      <c r="K31" s="1072"/>
      <c r="L31" s="1072"/>
      <c r="M31" s="1072"/>
      <c r="N31" s="1072"/>
      <c r="O31" s="203" t="s">
        <v>339</v>
      </c>
    </row>
    <row r="32" spans="1:16" ht="24" customHeight="1">
      <c r="A32" s="1036" t="s">
        <v>290</v>
      </c>
      <c r="B32" s="1037"/>
      <c r="C32" s="1037"/>
      <c r="D32" s="1037"/>
      <c r="E32" s="1038"/>
      <c r="F32" s="1041"/>
      <c r="G32" s="1042"/>
      <c r="H32" s="1042"/>
      <c r="I32" s="261"/>
      <c r="J32" s="1041"/>
      <c r="K32" s="1042"/>
      <c r="L32" s="1042"/>
      <c r="M32" s="1042"/>
      <c r="N32" s="1042"/>
      <c r="O32" s="203"/>
    </row>
    <row r="34" spans="1:1">
      <c r="A34" s="138" t="s">
        <v>586</v>
      </c>
    </row>
    <row r="35" spans="1:1">
      <c r="A35" s="138" t="s">
        <v>577</v>
      </c>
    </row>
    <row r="37" spans="1:1">
      <c r="A37" s="138" t="s">
        <v>587</v>
      </c>
    </row>
    <row r="38" spans="1:1">
      <c r="A38" s="138" t="s">
        <v>588</v>
      </c>
    </row>
    <row r="40" spans="1:1">
      <c r="A40" s="138" t="s">
        <v>589</v>
      </c>
    </row>
    <row r="41" spans="1:1">
      <c r="A41" s="138" t="s">
        <v>590</v>
      </c>
    </row>
    <row r="43" spans="1:1">
      <c r="A43" s="138" t="s">
        <v>816</v>
      </c>
    </row>
    <row r="44" spans="1:1">
      <c r="A44" s="138" t="s">
        <v>798</v>
      </c>
    </row>
    <row r="45" spans="1:1">
      <c r="A45" s="138" t="s">
        <v>799</v>
      </c>
    </row>
    <row r="46" spans="1:1">
      <c r="A46" s="138" t="s">
        <v>64</v>
      </c>
    </row>
  </sheetData>
  <mergeCells count="19">
    <mergeCell ref="A17:P17"/>
    <mergeCell ref="A3:P3"/>
    <mergeCell ref="A29:E29"/>
    <mergeCell ref="F29:H29"/>
    <mergeCell ref="J29:N29"/>
    <mergeCell ref="A28:E28"/>
    <mergeCell ref="F28:I28"/>
    <mergeCell ref="J28:O28"/>
    <mergeCell ref="B22:N24"/>
    <mergeCell ref="E26:H26"/>
    <mergeCell ref="A32:E32"/>
    <mergeCell ref="F32:H32"/>
    <mergeCell ref="J32:N32"/>
    <mergeCell ref="A30:E30"/>
    <mergeCell ref="A31:E31"/>
    <mergeCell ref="F30:H30"/>
    <mergeCell ref="J30:N30"/>
    <mergeCell ref="F31:H31"/>
    <mergeCell ref="J31:N31"/>
  </mergeCells>
  <phoneticPr fontId="3"/>
  <pageMargins left="0.78740157480314965" right="0.39370078740157483" top="0.98425196850393704" bottom="0.98425196850393704" header="0.51181102362204722" footer="0.51181102362204722"/>
  <pageSetup paperSize="9" scale="98" orientation="portrait" blackAndWhite="1" horizontalDpi="200" verticalDpi="200" r:id="rId1"/>
  <headerFooter alignWithMargins="0"/>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41"/>
  <sheetViews>
    <sheetView view="pageBreakPreview" zoomScaleNormal="100" zoomScaleSheetLayoutView="100" workbookViewId="0">
      <selection activeCell="A24" sqref="A24"/>
    </sheetView>
  </sheetViews>
  <sheetFormatPr defaultColWidth="5.875" defaultRowHeight="14.25"/>
  <cols>
    <col min="1" max="16384" width="5.875" style="138"/>
  </cols>
  <sheetData>
    <row r="1" spans="1:15">
      <c r="O1" s="164" t="s">
        <v>200</v>
      </c>
    </row>
    <row r="2" spans="1:15">
      <c r="A2" s="138" t="s">
        <v>473</v>
      </c>
    </row>
    <row r="4" spans="1:15" ht="28.5">
      <c r="A4" s="656" t="s">
        <v>341</v>
      </c>
      <c r="B4" s="656"/>
      <c r="C4" s="656"/>
      <c r="D4" s="656"/>
      <c r="E4" s="656"/>
      <c r="F4" s="656"/>
      <c r="G4" s="656"/>
      <c r="H4" s="656"/>
      <c r="I4" s="656"/>
      <c r="J4" s="656"/>
      <c r="K4" s="656"/>
      <c r="L4" s="656"/>
      <c r="M4" s="656"/>
      <c r="N4" s="656"/>
      <c r="O4" s="656"/>
    </row>
    <row r="5" spans="1:15" ht="14.25" customHeight="1">
      <c r="A5" s="225"/>
      <c r="B5" s="225"/>
      <c r="C5" s="225"/>
      <c r="D5" s="225"/>
      <c r="E5" s="225"/>
      <c r="F5" s="225"/>
      <c r="G5" s="225"/>
      <c r="H5" s="225"/>
      <c r="I5" s="225"/>
      <c r="J5" s="225"/>
      <c r="K5" s="225"/>
      <c r="L5" s="225"/>
      <c r="M5" s="225"/>
      <c r="N5" s="225"/>
    </row>
    <row r="7" spans="1:15" ht="24" customHeight="1">
      <c r="A7" s="138" t="s">
        <v>471</v>
      </c>
    </row>
    <row r="8" spans="1:15" ht="24" customHeight="1">
      <c r="A8" s="138" t="s">
        <v>680</v>
      </c>
    </row>
    <row r="9" spans="1:15" ht="24" customHeight="1">
      <c r="A9" s="138" t="s">
        <v>679</v>
      </c>
    </row>
    <row r="10" spans="1:15" ht="14.25" customHeight="1"/>
    <row r="11" spans="1:15" ht="14.25" customHeight="1"/>
    <row r="13" spans="1:15">
      <c r="A13" s="265" t="s">
        <v>908</v>
      </c>
      <c r="B13" s="182"/>
      <c r="C13" s="182"/>
      <c r="D13" s="182"/>
      <c r="E13" s="182"/>
    </row>
    <row r="15" spans="1:15">
      <c r="L15" s="693"/>
      <c r="M15" s="693"/>
      <c r="N15" s="693"/>
    </row>
    <row r="17" spans="1:15">
      <c r="G17" s="138" t="s">
        <v>914</v>
      </c>
      <c r="O17" s="164"/>
    </row>
    <row r="18" spans="1:15">
      <c r="O18" s="164"/>
    </row>
    <row r="19" spans="1:15">
      <c r="O19" s="164"/>
    </row>
    <row r="20" spans="1:15">
      <c r="O20" s="164"/>
    </row>
    <row r="21" spans="1:15">
      <c r="A21" s="662" t="s">
        <v>108</v>
      </c>
      <c r="B21" s="662"/>
      <c r="C21" s="662"/>
      <c r="D21" s="662"/>
      <c r="E21" s="662"/>
      <c r="F21" s="662"/>
      <c r="G21" s="662"/>
      <c r="H21" s="662"/>
      <c r="I21" s="662"/>
      <c r="J21" s="662"/>
      <c r="K21" s="662"/>
      <c r="L21" s="662"/>
      <c r="M21" s="662"/>
      <c r="N21" s="662"/>
      <c r="O21" s="662"/>
    </row>
    <row r="23" spans="1:15">
      <c r="A23" s="253" t="s">
        <v>915</v>
      </c>
      <c r="K23" s="183"/>
    </row>
    <row r="24" spans="1:15">
      <c r="A24" s="253"/>
      <c r="J24" s="266"/>
      <c r="K24" s="266"/>
    </row>
    <row r="26" spans="1:15">
      <c r="A26" s="138" t="s">
        <v>319</v>
      </c>
      <c r="E26" s="171">
        <f>入力シート!C7</f>
        <v>0</v>
      </c>
      <c r="F26" s="167"/>
      <c r="G26" s="167">
        <f>入力シート!C9</f>
        <v>0</v>
      </c>
      <c r="H26" s="164"/>
    </row>
    <row r="27" spans="1:15">
      <c r="E27" s="171"/>
      <c r="F27" s="167"/>
      <c r="G27" s="167"/>
      <c r="H27" s="164"/>
    </row>
    <row r="29" spans="1:15">
      <c r="A29" s="138" t="s">
        <v>342</v>
      </c>
      <c r="E29" s="1074" t="s">
        <v>591</v>
      </c>
      <c r="F29" s="1074"/>
      <c r="G29" s="1074"/>
      <c r="H29" s="182" t="s">
        <v>339</v>
      </c>
    </row>
    <row r="30" spans="1:15" ht="14.25" customHeight="1">
      <c r="A30" s="140"/>
      <c r="B30" s="140"/>
      <c r="C30" s="140"/>
      <c r="D30" s="140"/>
      <c r="E30" s="140"/>
      <c r="F30" s="229"/>
      <c r="G30" s="140"/>
      <c r="H30" s="140"/>
      <c r="I30" s="140"/>
      <c r="J30" s="140"/>
      <c r="K30" s="140"/>
      <c r="L30" s="140"/>
      <c r="M30" s="140"/>
      <c r="N30" s="140"/>
    </row>
    <row r="31" spans="1:15" ht="14.25" customHeight="1">
      <c r="A31" s="140"/>
      <c r="B31" s="140"/>
      <c r="C31" s="140"/>
      <c r="D31" s="140"/>
      <c r="E31" s="140"/>
      <c r="F31" s="229"/>
      <c r="G31" s="140"/>
      <c r="H31" s="140"/>
      <c r="I31" s="140"/>
      <c r="J31" s="140"/>
      <c r="K31" s="140"/>
      <c r="L31" s="140"/>
      <c r="M31" s="140"/>
      <c r="N31" s="140"/>
    </row>
    <row r="32" spans="1:15" ht="14.25" customHeight="1">
      <c r="A32" s="140"/>
      <c r="B32" s="140"/>
      <c r="C32" s="140"/>
      <c r="D32" s="140"/>
      <c r="E32" s="140"/>
      <c r="F32" s="229"/>
      <c r="G32" s="140"/>
      <c r="H32" s="140"/>
      <c r="I32" s="140"/>
      <c r="J32" s="140"/>
      <c r="K32" s="140"/>
      <c r="L32" s="140"/>
      <c r="M32" s="140"/>
      <c r="N32" s="140"/>
    </row>
    <row r="33" spans="1:8">
      <c r="B33" s="165"/>
      <c r="C33" s="174"/>
      <c r="D33" s="174"/>
      <c r="H33" s="167"/>
    </row>
    <row r="34" spans="1:8">
      <c r="A34" s="138" t="s">
        <v>592</v>
      </c>
      <c r="B34" s="165"/>
      <c r="C34" s="174"/>
      <c r="D34" s="174"/>
      <c r="H34" s="167"/>
    </row>
    <row r="35" spans="1:8">
      <c r="A35" s="138" t="s">
        <v>593</v>
      </c>
      <c r="B35" s="165"/>
      <c r="C35" s="174"/>
      <c r="D35" s="174"/>
    </row>
    <row r="36" spans="1:8">
      <c r="B36" s="165"/>
      <c r="C36" s="174"/>
      <c r="D36" s="174"/>
      <c r="G36" s="167"/>
    </row>
    <row r="37" spans="1:8">
      <c r="A37" s="138" t="s">
        <v>594</v>
      </c>
      <c r="B37" s="165"/>
      <c r="C37" s="174"/>
      <c r="D37" s="174"/>
    </row>
    <row r="38" spans="1:8">
      <c r="A38" s="138" t="s">
        <v>595</v>
      </c>
    </row>
    <row r="40" spans="1:8">
      <c r="A40" s="138" t="s">
        <v>596</v>
      </c>
    </row>
    <row r="41" spans="1:8">
      <c r="A41" s="138" t="s">
        <v>597</v>
      </c>
    </row>
  </sheetData>
  <mergeCells count="4">
    <mergeCell ref="L15:N15"/>
    <mergeCell ref="A21:O21"/>
    <mergeCell ref="E29:G29"/>
    <mergeCell ref="A4:O4"/>
  </mergeCells>
  <phoneticPr fontId="3"/>
  <pageMargins left="0.78740157480314965" right="0.39370078740157483" top="0.98425196850393704" bottom="0.98425196850393704" header="0.51181102362204722" footer="0.51181102362204722"/>
  <pageSetup paperSize="9" scale="98" orientation="portrait" blackAndWhite="1" horizontalDpi="200" verticalDpi="200" r:id="rId1"/>
  <headerFooter alignWithMargins="0"/>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P41"/>
  <sheetViews>
    <sheetView view="pageBreakPreview" topLeftCell="A16" zoomScaleNormal="100" zoomScaleSheetLayoutView="100" workbookViewId="0">
      <selection activeCell="G30" sqref="G30"/>
    </sheetView>
  </sheetViews>
  <sheetFormatPr defaultColWidth="5.875" defaultRowHeight="14.25"/>
  <cols>
    <col min="1" max="15" width="5.875" style="138" customWidth="1"/>
    <col min="16" max="16" width="6.875" style="138" customWidth="1"/>
    <col min="17" max="16384" width="5.875" style="138"/>
  </cols>
  <sheetData>
    <row r="1" spans="1:16">
      <c r="P1" s="164" t="s">
        <v>174</v>
      </c>
    </row>
    <row r="3" spans="1:16" ht="28.5">
      <c r="A3" s="656" t="s">
        <v>343</v>
      </c>
      <c r="B3" s="656"/>
      <c r="C3" s="656"/>
      <c r="D3" s="656"/>
      <c r="E3" s="656"/>
      <c r="F3" s="656"/>
      <c r="G3" s="656"/>
      <c r="H3" s="656"/>
      <c r="I3" s="656"/>
      <c r="J3" s="656"/>
      <c r="K3" s="656"/>
      <c r="L3" s="656"/>
      <c r="M3" s="656"/>
      <c r="N3" s="656"/>
      <c r="O3" s="656"/>
      <c r="P3" s="656"/>
    </row>
    <row r="6" spans="1:16">
      <c r="A6" s="138" t="s">
        <v>491</v>
      </c>
      <c r="M6" s="240"/>
      <c r="N6" s="240"/>
      <c r="O6" s="240"/>
    </row>
    <row r="7" spans="1:16">
      <c r="M7" s="240"/>
      <c r="N7" s="240"/>
      <c r="O7" s="240"/>
    </row>
    <row r="8" spans="1:16">
      <c r="M8" s="240"/>
      <c r="N8" s="240"/>
      <c r="O8" s="240"/>
    </row>
    <row r="9" spans="1:16">
      <c r="B9" s="200" t="s">
        <v>895</v>
      </c>
      <c r="C9" s="200"/>
      <c r="D9" s="200"/>
      <c r="E9" s="199"/>
      <c r="F9" s="199"/>
    </row>
    <row r="10" spans="1:16">
      <c r="B10" s="240"/>
      <c r="C10" s="240"/>
      <c r="D10" s="240"/>
    </row>
    <row r="12" spans="1:16">
      <c r="B12" s="138" t="str">
        <f>入力シート!C1</f>
        <v>令和8年4月12日執行青森県議会議員南津軽郡選挙区補欠選挙</v>
      </c>
      <c r="K12" s="382"/>
      <c r="L12" s="382"/>
    </row>
    <row r="14" spans="1:16">
      <c r="I14" s="164" t="s">
        <v>59</v>
      </c>
      <c r="K14" s="171">
        <f>入力シート!C7</f>
        <v>0</v>
      </c>
      <c r="L14" s="167"/>
      <c r="M14" s="167">
        <f>入力シート!C9</f>
        <v>0</v>
      </c>
    </row>
    <row r="15" spans="1:16">
      <c r="I15" s="164"/>
      <c r="K15" s="171"/>
      <c r="L15" s="167"/>
      <c r="M15" s="167"/>
    </row>
    <row r="16" spans="1:16" ht="14.25" customHeight="1">
      <c r="A16" s="140"/>
      <c r="B16" s="140"/>
      <c r="C16" s="140"/>
      <c r="D16" s="140"/>
      <c r="E16" s="140"/>
      <c r="F16" s="140"/>
      <c r="G16" s="229"/>
      <c r="H16" s="140"/>
      <c r="I16" s="140"/>
      <c r="J16" s="140"/>
      <c r="K16" s="140"/>
      <c r="L16" s="140"/>
      <c r="M16" s="140"/>
      <c r="N16" s="140"/>
      <c r="O16" s="140"/>
    </row>
    <row r="17" spans="1:16" ht="14.25" customHeight="1">
      <c r="A17" s="865" t="s">
        <v>108</v>
      </c>
      <c r="B17" s="865"/>
      <c r="C17" s="865"/>
      <c r="D17" s="865"/>
      <c r="E17" s="865"/>
      <c r="F17" s="865"/>
      <c r="G17" s="865"/>
      <c r="H17" s="865"/>
      <c r="I17" s="865"/>
      <c r="J17" s="865"/>
      <c r="K17" s="865"/>
      <c r="L17" s="865"/>
      <c r="M17" s="865"/>
      <c r="N17" s="865"/>
      <c r="O17" s="865"/>
      <c r="P17" s="865"/>
    </row>
    <row r="18" spans="1:16" ht="14.25" customHeight="1">
      <c r="A18" s="230"/>
      <c r="B18" s="230"/>
      <c r="C18" s="230"/>
      <c r="D18" s="230"/>
      <c r="E18" s="230"/>
      <c r="F18" s="230"/>
      <c r="G18" s="230"/>
      <c r="H18" s="230"/>
      <c r="I18" s="230"/>
      <c r="J18" s="230"/>
      <c r="K18" s="230"/>
      <c r="L18" s="230"/>
      <c r="M18" s="230"/>
      <c r="N18" s="230"/>
      <c r="O18" s="230"/>
    </row>
    <row r="19" spans="1:16" ht="28.5" customHeight="1">
      <c r="A19" s="1085" t="s">
        <v>344</v>
      </c>
      <c r="B19" s="1086"/>
      <c r="C19" s="1086"/>
      <c r="D19" s="1086"/>
      <c r="E19" s="1087"/>
      <c r="F19" s="888"/>
      <c r="G19" s="889"/>
      <c r="H19" s="889"/>
      <c r="I19" s="889"/>
      <c r="J19" s="889"/>
      <c r="K19" s="889"/>
      <c r="L19" s="889"/>
      <c r="M19" s="889"/>
      <c r="N19" s="889"/>
      <c r="O19" s="889"/>
      <c r="P19" s="205"/>
    </row>
    <row r="20" spans="1:16" ht="28.5" customHeight="1">
      <c r="A20" s="1088" t="s">
        <v>345</v>
      </c>
      <c r="B20" s="1089"/>
      <c r="C20" s="1089"/>
      <c r="D20" s="1089"/>
      <c r="E20" s="1090"/>
      <c r="F20" s="891"/>
      <c r="G20" s="892"/>
      <c r="H20" s="892"/>
      <c r="I20" s="892"/>
      <c r="J20" s="892"/>
      <c r="K20" s="892"/>
      <c r="L20" s="892"/>
      <c r="M20" s="892"/>
      <c r="N20" s="892"/>
      <c r="O20" s="892"/>
      <c r="P20" s="216"/>
    </row>
    <row r="21" spans="1:16" ht="28.5" customHeight="1">
      <c r="A21" s="1091" t="s">
        <v>346</v>
      </c>
      <c r="B21" s="1092"/>
      <c r="C21" s="1092"/>
      <c r="D21" s="1092"/>
      <c r="E21" s="1093"/>
      <c r="F21" s="894"/>
      <c r="G21" s="895"/>
      <c r="H21" s="895"/>
      <c r="I21" s="895"/>
      <c r="J21" s="895"/>
      <c r="K21" s="895"/>
      <c r="L21" s="895"/>
      <c r="M21" s="895"/>
      <c r="N21" s="895"/>
      <c r="O21" s="895"/>
      <c r="P21" s="218"/>
    </row>
    <row r="22" spans="1:16" ht="28.5" customHeight="1">
      <c r="A22" s="1075" t="s">
        <v>338</v>
      </c>
      <c r="B22" s="697"/>
      <c r="C22" s="697"/>
      <c r="D22" s="697"/>
      <c r="E22" s="698"/>
      <c r="F22" s="1076"/>
      <c r="G22" s="1077"/>
      <c r="H22" s="1077"/>
      <c r="I22" s="1077"/>
      <c r="J22" s="1077"/>
      <c r="K22" s="1077"/>
      <c r="L22" s="1077"/>
      <c r="M22" s="1077"/>
      <c r="N22" s="1077"/>
      <c r="O22" s="1077"/>
      <c r="P22" s="273" t="s">
        <v>339</v>
      </c>
    </row>
    <row r="23" spans="1:16" ht="28.5" customHeight="1">
      <c r="A23" s="1075" t="s">
        <v>347</v>
      </c>
      <c r="B23" s="697"/>
      <c r="C23" s="697"/>
      <c r="D23" s="697"/>
      <c r="E23" s="698"/>
      <c r="F23" s="1078"/>
      <c r="G23" s="1079"/>
      <c r="H23" s="1079"/>
      <c r="I23" s="1079"/>
      <c r="J23" s="1079"/>
      <c r="K23" s="1079"/>
      <c r="L23" s="1079"/>
      <c r="M23" s="1079"/>
      <c r="N23" s="1079"/>
      <c r="O23" s="1079"/>
      <c r="P23" s="244" t="s">
        <v>243</v>
      </c>
    </row>
    <row r="24" spans="1:16" ht="28.5" customHeight="1">
      <c r="A24" s="1148" t="s">
        <v>348</v>
      </c>
      <c r="B24" s="1149"/>
      <c r="C24" s="1149"/>
      <c r="D24" s="1149"/>
      <c r="E24" s="1150"/>
      <c r="F24" s="1083">
        <f>入力シート!E27</f>
        <v>120</v>
      </c>
      <c r="G24" s="1084"/>
      <c r="H24" s="1084"/>
      <c r="I24" s="1084"/>
      <c r="J24" s="1084"/>
      <c r="K24" s="1084"/>
      <c r="L24" s="1084"/>
      <c r="M24" s="1084"/>
      <c r="N24" s="1084"/>
      <c r="O24" s="1084"/>
      <c r="P24" s="292"/>
    </row>
    <row r="25" spans="1:16" ht="21" customHeight="1">
      <c r="A25" s="278"/>
      <c r="B25" s="278"/>
      <c r="C25" s="278"/>
      <c r="D25" s="278"/>
      <c r="E25" s="278"/>
      <c r="F25" s="278"/>
      <c r="G25" s="278"/>
      <c r="H25" s="278"/>
      <c r="I25" s="278"/>
      <c r="J25" s="278"/>
      <c r="K25" s="278"/>
      <c r="L25" s="278"/>
      <c r="M25" s="278"/>
      <c r="N25" s="278"/>
      <c r="O25" s="278"/>
      <c r="P25" s="278"/>
    </row>
    <row r="26" spans="1:16">
      <c r="A26" s="138" t="s">
        <v>492</v>
      </c>
      <c r="B26" s="252"/>
      <c r="C26" s="252"/>
      <c r="D26" s="252"/>
      <c r="E26" s="252"/>
      <c r="F26" s="252"/>
      <c r="G26" s="252"/>
      <c r="H26" s="252"/>
      <c r="I26" s="252"/>
      <c r="J26" s="252"/>
      <c r="K26" s="252"/>
      <c r="L26" s="252"/>
      <c r="M26" s="252"/>
      <c r="N26" s="252"/>
      <c r="O26" s="252"/>
      <c r="P26" s="252"/>
    </row>
    <row r="27" spans="1:16">
      <c r="A27" s="138" t="s">
        <v>598</v>
      </c>
    </row>
    <row r="28" spans="1:16">
      <c r="A28" s="138" t="s">
        <v>599</v>
      </c>
    </row>
    <row r="29" spans="1:16">
      <c r="A29" s="138" t="s">
        <v>600</v>
      </c>
    </row>
    <row r="30" spans="1:16">
      <c r="A30" s="138" t="s">
        <v>601</v>
      </c>
    </row>
    <row r="31" spans="1:16">
      <c r="A31" s="138" t="s">
        <v>602</v>
      </c>
    </row>
    <row r="32" spans="1:16">
      <c r="A32" s="138" t="s">
        <v>603</v>
      </c>
    </row>
    <row r="33" spans="1:11">
      <c r="A33" s="138" t="s">
        <v>604</v>
      </c>
    </row>
    <row r="34" spans="1:11">
      <c r="A34" s="138" t="s">
        <v>916</v>
      </c>
    </row>
    <row r="35" spans="1:11">
      <c r="A35" s="138" t="s">
        <v>349</v>
      </c>
    </row>
    <row r="37" spans="1:11">
      <c r="C37" s="140" t="s">
        <v>917</v>
      </c>
      <c r="D37" s="140"/>
      <c r="E37" s="140"/>
      <c r="F37" s="140"/>
      <c r="G37" s="140"/>
      <c r="H37" s="140"/>
      <c r="I37" s="140"/>
    </row>
    <row r="38" spans="1:11">
      <c r="C38" s="140"/>
      <c r="D38" s="140"/>
      <c r="E38" s="140"/>
      <c r="F38" s="140"/>
      <c r="G38" s="140"/>
      <c r="H38" s="140"/>
      <c r="I38" s="140"/>
      <c r="J38" s="138" t="s">
        <v>941</v>
      </c>
    </row>
    <row r="39" spans="1:11">
      <c r="E39" s="138" t="s">
        <v>918</v>
      </c>
      <c r="K39" s="138" t="s">
        <v>823</v>
      </c>
    </row>
    <row r="41" spans="1:11">
      <c r="C41" s="167" t="s">
        <v>942</v>
      </c>
    </row>
  </sheetData>
  <mergeCells count="12">
    <mergeCell ref="A3:P3"/>
    <mergeCell ref="A17:P17"/>
    <mergeCell ref="A19:E19"/>
    <mergeCell ref="A20:E20"/>
    <mergeCell ref="A21:E21"/>
    <mergeCell ref="F19:O21"/>
    <mergeCell ref="F23:O23"/>
    <mergeCell ref="F22:O22"/>
    <mergeCell ref="F24:O24"/>
    <mergeCell ref="A24:E24"/>
    <mergeCell ref="A22:E22"/>
    <mergeCell ref="A23:E23"/>
  </mergeCells>
  <phoneticPr fontId="3"/>
  <pageMargins left="0.78740157480314965" right="0.35433070866141736" top="0.78740157480314965" bottom="0.78740157480314965" header="0.51181102362204722" footer="0.51181102362204722"/>
  <pageSetup paperSize="9" scale="95" orientation="portrait" blackAndWhite="1" horizontalDpi="200" verticalDpi="200" r:id="rId1"/>
  <headerFooter alignWithMargins="0"/>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P43"/>
  <sheetViews>
    <sheetView view="pageBreakPreview" topLeftCell="A25" zoomScaleNormal="100" zoomScaleSheetLayoutView="100" workbookViewId="0">
      <selection activeCell="I7" sqref="I7"/>
    </sheetView>
  </sheetViews>
  <sheetFormatPr defaultColWidth="5.875" defaultRowHeight="14.25"/>
  <cols>
    <col min="1" max="14" width="5.875" style="138" customWidth="1"/>
    <col min="15" max="15" width="6.75" style="138" customWidth="1"/>
    <col min="16" max="16" width="4.625" style="138" customWidth="1"/>
    <col min="17" max="16384" width="5.875" style="138"/>
  </cols>
  <sheetData>
    <row r="1" spans="1:16">
      <c r="P1" s="164" t="s">
        <v>179</v>
      </c>
    </row>
    <row r="3" spans="1:16" ht="28.5">
      <c r="A3" s="656" t="s">
        <v>257</v>
      </c>
      <c r="B3" s="656"/>
      <c r="C3" s="656"/>
      <c r="D3" s="656"/>
      <c r="E3" s="656"/>
      <c r="F3" s="656"/>
      <c r="G3" s="656"/>
      <c r="H3" s="656"/>
      <c r="I3" s="656"/>
      <c r="J3" s="656"/>
      <c r="K3" s="656"/>
      <c r="L3" s="656"/>
      <c r="M3" s="656"/>
      <c r="N3" s="656"/>
      <c r="O3" s="656"/>
      <c r="P3" s="656"/>
    </row>
    <row r="4" spans="1:16" ht="21" customHeight="1">
      <c r="A4" s="662" t="s">
        <v>350</v>
      </c>
      <c r="B4" s="662"/>
      <c r="C4" s="662"/>
      <c r="D4" s="662"/>
      <c r="E4" s="662"/>
      <c r="F4" s="662"/>
      <c r="G4" s="662"/>
      <c r="H4" s="662"/>
      <c r="I4" s="662"/>
      <c r="J4" s="662"/>
      <c r="K4" s="662"/>
      <c r="L4" s="662"/>
      <c r="M4" s="662"/>
      <c r="N4" s="662"/>
      <c r="O4" s="662"/>
      <c r="P4" s="662"/>
    </row>
    <row r="5" spans="1:16" ht="21" customHeight="1">
      <c r="K5" s="959" t="s">
        <v>899</v>
      </c>
      <c r="L5" s="959"/>
      <c r="M5" s="959"/>
      <c r="N5" s="959"/>
      <c r="O5" s="959"/>
    </row>
    <row r="6" spans="1:16">
      <c r="L6" s="240"/>
      <c r="M6" s="240"/>
      <c r="N6" s="240"/>
    </row>
    <row r="7" spans="1:16" ht="21" customHeight="1">
      <c r="A7" s="138" t="s">
        <v>259</v>
      </c>
      <c r="B7" s="240"/>
      <c r="C7" s="240"/>
      <c r="D7" s="240"/>
    </row>
    <row r="8" spans="1:16">
      <c r="B8" s="240"/>
      <c r="C8" s="240"/>
      <c r="D8" s="240"/>
    </row>
    <row r="9" spans="1:16">
      <c r="B9" s="240"/>
      <c r="C9" s="240"/>
      <c r="D9" s="240"/>
    </row>
    <row r="10" spans="1:16" ht="21" customHeight="1">
      <c r="B10" s="240"/>
      <c r="C10" s="240"/>
      <c r="D10" s="240"/>
      <c r="E10" s="138" t="s">
        <v>456</v>
      </c>
      <c r="I10" s="957"/>
      <c r="J10" s="957"/>
      <c r="K10" s="957"/>
      <c r="L10" s="957"/>
      <c r="M10" s="957"/>
      <c r="N10" s="957"/>
    </row>
    <row r="11" spans="1:16" ht="21" customHeight="1">
      <c r="B11" s="240"/>
      <c r="C11" s="240"/>
      <c r="D11" s="240"/>
      <c r="E11" s="138" t="s">
        <v>457</v>
      </c>
      <c r="I11" s="957"/>
      <c r="J11" s="957"/>
      <c r="K11" s="957"/>
      <c r="L11" s="957"/>
      <c r="M11" s="957"/>
      <c r="N11" s="957"/>
      <c r="O11" s="164"/>
    </row>
    <row r="12" spans="1:16" ht="21" customHeight="1">
      <c r="B12" s="240"/>
      <c r="C12" s="240"/>
      <c r="D12" s="240"/>
      <c r="E12" s="138" t="s">
        <v>458</v>
      </c>
      <c r="G12" s="182"/>
      <c r="H12" s="182"/>
      <c r="I12" s="957"/>
      <c r="J12" s="957"/>
      <c r="K12" s="957"/>
      <c r="L12" s="957"/>
      <c r="M12" s="957"/>
      <c r="N12" s="957"/>
    </row>
    <row r="13" spans="1:16" ht="21" customHeight="1">
      <c r="B13" s="240"/>
      <c r="C13" s="240"/>
      <c r="D13" s="240"/>
      <c r="E13" s="138" t="s">
        <v>260</v>
      </c>
      <c r="G13" s="182"/>
      <c r="H13" s="182"/>
      <c r="I13" s="956"/>
      <c r="J13" s="956"/>
      <c r="K13" s="956"/>
      <c r="L13" s="956"/>
      <c r="M13" s="956"/>
      <c r="N13" s="956"/>
    </row>
    <row r="14" spans="1:16">
      <c r="B14" s="240"/>
      <c r="C14" s="240"/>
      <c r="D14" s="240"/>
    </row>
    <row r="15" spans="1:16">
      <c r="A15" s="138" t="s">
        <v>471</v>
      </c>
      <c r="B15" s="240"/>
      <c r="C15" s="240"/>
      <c r="D15" s="240"/>
    </row>
    <row r="16" spans="1:16">
      <c r="A16" s="138" t="s">
        <v>678</v>
      </c>
      <c r="B16" s="240"/>
      <c r="C16" s="240"/>
      <c r="D16" s="240"/>
    </row>
    <row r="17" spans="1:16">
      <c r="B17" s="240"/>
      <c r="C17" s="240"/>
      <c r="D17" s="240"/>
    </row>
    <row r="18" spans="1:16">
      <c r="A18" s="865" t="s">
        <v>108</v>
      </c>
      <c r="B18" s="865"/>
      <c r="C18" s="865"/>
      <c r="D18" s="865"/>
      <c r="E18" s="865"/>
      <c r="F18" s="865"/>
      <c r="G18" s="865"/>
      <c r="H18" s="865"/>
      <c r="I18" s="865"/>
      <c r="J18" s="865"/>
      <c r="K18" s="865"/>
      <c r="L18" s="865"/>
      <c r="M18" s="865"/>
      <c r="N18" s="865"/>
      <c r="O18" s="865"/>
      <c r="P18" s="865"/>
    </row>
    <row r="19" spans="1:16">
      <c r="B19" s="240"/>
      <c r="C19" s="240"/>
      <c r="D19" s="240"/>
    </row>
    <row r="20" spans="1:16" ht="26.25" customHeight="1">
      <c r="A20" s="138" t="s">
        <v>261</v>
      </c>
      <c r="B20" s="240"/>
      <c r="C20" s="240"/>
      <c r="D20" s="1151">
        <f>公営17別紙内訳!S13</f>
        <v>0</v>
      </c>
      <c r="E20" s="1151"/>
      <c r="F20" s="1151"/>
      <c r="G20" s="173" t="s">
        <v>243</v>
      </c>
    </row>
    <row r="21" spans="1:16">
      <c r="B21" s="240"/>
      <c r="C21" s="240"/>
      <c r="D21" s="240"/>
    </row>
    <row r="22" spans="1:16" ht="21" customHeight="1">
      <c r="A22" s="138" t="s">
        <v>262</v>
      </c>
      <c r="B22" s="240"/>
      <c r="C22" s="240"/>
      <c r="D22" s="240"/>
    </row>
    <row r="23" spans="1:16" ht="21" customHeight="1">
      <c r="A23" s="138" t="s">
        <v>263</v>
      </c>
      <c r="B23" s="240"/>
      <c r="C23" s="240"/>
      <c r="D23" s="240"/>
    </row>
    <row r="25" spans="1:16" ht="21" customHeight="1">
      <c r="A25" s="253" t="s">
        <v>553</v>
      </c>
      <c r="B25" s="138" t="str">
        <f>入力シート!C1</f>
        <v>令和8年4月12日執行青森県議会議員南津軽郡選挙区補欠選挙</v>
      </c>
      <c r="K25" s="266"/>
    </row>
    <row r="27" spans="1:16" ht="21" customHeight="1">
      <c r="A27" s="138" t="s">
        <v>264</v>
      </c>
      <c r="E27" s="171">
        <f>入力シート!C7</f>
        <v>0</v>
      </c>
      <c r="F27" s="167"/>
      <c r="G27" s="167">
        <f>入力シート!C9</f>
        <v>0</v>
      </c>
    </row>
    <row r="28" spans="1:16" ht="14.25" customHeight="1">
      <c r="A28" s="140"/>
      <c r="B28" s="140"/>
      <c r="C28" s="140"/>
      <c r="D28" s="140"/>
      <c r="E28" s="140"/>
      <c r="F28" s="229"/>
      <c r="G28" s="140"/>
      <c r="H28" s="140"/>
      <c r="I28" s="140"/>
      <c r="J28" s="140"/>
      <c r="K28" s="140"/>
      <c r="L28" s="140"/>
      <c r="M28" s="140"/>
      <c r="N28" s="140"/>
    </row>
    <row r="29" spans="1:16" ht="21" customHeight="1">
      <c r="A29" s="140" t="s">
        <v>448</v>
      </c>
      <c r="B29" s="140"/>
      <c r="C29" s="140"/>
      <c r="D29" s="140"/>
      <c r="E29" s="254"/>
      <c r="F29" s="255"/>
      <c r="G29" s="158"/>
      <c r="H29" s="158"/>
      <c r="I29" s="254"/>
      <c r="J29" s="158"/>
      <c r="K29" s="158"/>
      <c r="L29" s="140"/>
      <c r="M29" s="140"/>
      <c r="N29" s="140"/>
    </row>
    <row r="30" spans="1:16" ht="24" customHeight="1">
      <c r="A30" s="140"/>
      <c r="B30" s="665" t="s">
        <v>449</v>
      </c>
      <c r="C30" s="666"/>
      <c r="D30" s="667"/>
      <c r="E30" s="939"/>
      <c r="F30" s="940"/>
      <c r="G30" s="940"/>
      <c r="H30" s="941"/>
      <c r="I30" s="954" t="s">
        <v>453</v>
      </c>
      <c r="J30" s="955"/>
      <c r="K30" s="939"/>
      <c r="L30" s="940"/>
      <c r="M30" s="940"/>
      <c r="N30" s="941"/>
    </row>
    <row r="31" spans="1:16" ht="24" customHeight="1">
      <c r="A31" s="140"/>
      <c r="B31" s="665" t="s">
        <v>450</v>
      </c>
      <c r="C31" s="666"/>
      <c r="D31" s="667"/>
      <c r="E31" s="951"/>
      <c r="F31" s="952"/>
      <c r="G31" s="952"/>
      <c r="H31" s="953"/>
      <c r="I31" s="954" t="s">
        <v>454</v>
      </c>
      <c r="J31" s="955"/>
      <c r="K31" s="951"/>
      <c r="L31" s="952"/>
      <c r="M31" s="952"/>
      <c r="N31" s="953"/>
    </row>
    <row r="32" spans="1:16" ht="24" customHeight="1">
      <c r="A32" s="140"/>
      <c r="B32" s="665" t="s">
        <v>451</v>
      </c>
      <c r="C32" s="666"/>
      <c r="D32" s="667"/>
      <c r="E32" s="939"/>
      <c r="F32" s="940"/>
      <c r="G32" s="940"/>
      <c r="H32" s="941"/>
      <c r="I32" s="954" t="s">
        <v>455</v>
      </c>
      <c r="J32" s="955"/>
      <c r="K32" s="951"/>
      <c r="L32" s="952"/>
      <c r="M32" s="952"/>
      <c r="N32" s="953"/>
    </row>
    <row r="33" spans="1:15" ht="24" customHeight="1">
      <c r="A33" s="140"/>
      <c r="B33" s="679" t="s">
        <v>554</v>
      </c>
      <c r="C33" s="680"/>
      <c r="D33" s="681"/>
      <c r="E33" s="942"/>
      <c r="F33" s="943"/>
      <c r="G33" s="943"/>
      <c r="H33" s="943"/>
      <c r="I33" s="943"/>
      <c r="J33" s="943"/>
      <c r="K33" s="943"/>
      <c r="L33" s="943"/>
      <c r="M33" s="943"/>
      <c r="N33" s="944"/>
    </row>
    <row r="34" spans="1:15" ht="24" customHeight="1">
      <c r="A34" s="140"/>
      <c r="B34" s="945" t="s">
        <v>452</v>
      </c>
      <c r="C34" s="946"/>
      <c r="D34" s="947"/>
      <c r="E34" s="948"/>
      <c r="F34" s="949"/>
      <c r="G34" s="949"/>
      <c r="H34" s="949"/>
      <c r="I34" s="949"/>
      <c r="J34" s="949"/>
      <c r="K34" s="949"/>
      <c r="L34" s="949"/>
      <c r="M34" s="949"/>
      <c r="N34" s="950"/>
    </row>
    <row r="35" spans="1:15" ht="21" customHeight="1">
      <c r="A35" s="140"/>
      <c r="B35" s="140"/>
      <c r="C35" s="140"/>
      <c r="D35" s="140"/>
      <c r="E35" s="254"/>
      <c r="F35" s="255"/>
      <c r="G35" s="158"/>
      <c r="H35" s="158"/>
      <c r="I35" s="158"/>
      <c r="J35" s="158"/>
      <c r="K35" s="158"/>
      <c r="L35" s="140"/>
      <c r="M35" s="140"/>
      <c r="N35" s="140"/>
    </row>
    <row r="36" spans="1:15" ht="14.25" customHeight="1">
      <c r="A36" s="140"/>
      <c r="B36" s="140"/>
      <c r="C36" s="140"/>
      <c r="D36" s="140"/>
      <c r="E36" s="140"/>
      <c r="F36" s="229"/>
      <c r="G36" s="140"/>
      <c r="H36" s="140"/>
      <c r="I36" s="140"/>
      <c r="J36" s="140"/>
      <c r="K36" s="140"/>
      <c r="L36" s="140"/>
      <c r="M36" s="140"/>
      <c r="N36" s="140"/>
    </row>
    <row r="37" spans="1:15" ht="21" customHeight="1">
      <c r="A37" s="140" t="s">
        <v>351</v>
      </c>
      <c r="B37" s="140"/>
      <c r="C37" s="140"/>
      <c r="D37" s="140"/>
      <c r="E37" s="140"/>
      <c r="F37" s="229"/>
      <c r="G37" s="140"/>
      <c r="H37" s="140"/>
      <c r="I37" s="140"/>
      <c r="J37" s="140"/>
      <c r="K37" s="140"/>
      <c r="L37" s="140"/>
      <c r="M37" s="140"/>
      <c r="N37" s="140"/>
    </row>
    <row r="38" spans="1:15" ht="21" customHeight="1">
      <c r="A38" s="138" t="s">
        <v>605</v>
      </c>
      <c r="B38" s="140"/>
      <c r="C38" s="140"/>
      <c r="D38" s="140"/>
      <c r="E38" s="140"/>
      <c r="F38" s="229"/>
      <c r="G38" s="140"/>
      <c r="H38" s="140"/>
      <c r="I38" s="140"/>
      <c r="J38" s="140"/>
      <c r="K38" s="140"/>
      <c r="L38" s="140"/>
      <c r="M38" s="140"/>
      <c r="N38" s="140"/>
    </row>
    <row r="39" spans="1:15" ht="21" customHeight="1">
      <c r="A39" s="138" t="s">
        <v>265</v>
      </c>
      <c r="B39" s="230"/>
      <c r="C39" s="230"/>
      <c r="D39" s="230"/>
      <c r="E39" s="230"/>
      <c r="F39" s="230"/>
      <c r="G39" s="230"/>
      <c r="H39" s="230"/>
      <c r="I39" s="230"/>
      <c r="J39" s="230"/>
      <c r="K39" s="230"/>
      <c r="L39" s="230"/>
      <c r="M39" s="230"/>
      <c r="N39" s="230"/>
      <c r="O39" s="230"/>
    </row>
    <row r="40" spans="1:15" ht="18.75" customHeight="1">
      <c r="A40" s="138" t="s">
        <v>824</v>
      </c>
    </row>
    <row r="41" spans="1:15" ht="18.75" customHeight="1">
      <c r="A41" s="138" t="s">
        <v>787</v>
      </c>
    </row>
    <row r="42" spans="1:15" ht="18.75" customHeight="1">
      <c r="A42" s="138" t="s">
        <v>788</v>
      </c>
    </row>
    <row r="43" spans="1:15" ht="18.75" customHeight="1">
      <c r="A43" s="138" t="s">
        <v>789</v>
      </c>
      <c r="H43" s="484"/>
      <c r="I43" s="484"/>
    </row>
  </sheetData>
  <mergeCells count="23">
    <mergeCell ref="A3:P3"/>
    <mergeCell ref="B31:D31"/>
    <mergeCell ref="B32:D32"/>
    <mergeCell ref="K30:N30"/>
    <mergeCell ref="K31:N31"/>
    <mergeCell ref="K32:N32"/>
    <mergeCell ref="I30:J30"/>
    <mergeCell ref="B34:D34"/>
    <mergeCell ref="A4:P4"/>
    <mergeCell ref="I31:J31"/>
    <mergeCell ref="I32:J32"/>
    <mergeCell ref="A18:P18"/>
    <mergeCell ref="E34:N34"/>
    <mergeCell ref="K5:O5"/>
    <mergeCell ref="E32:H32"/>
    <mergeCell ref="D20:F20"/>
    <mergeCell ref="B33:D33"/>
    <mergeCell ref="B30:D30"/>
    <mergeCell ref="E33:N33"/>
    <mergeCell ref="E31:H31"/>
    <mergeCell ref="I10:N12"/>
    <mergeCell ref="I13:N13"/>
    <mergeCell ref="E30:H30"/>
  </mergeCells>
  <phoneticPr fontId="3"/>
  <pageMargins left="0.78740157480314965" right="0.35433070866141736" top="0.78740157480314965" bottom="0.78740157480314965" header="0.51181102362204722" footer="0.51181102362204722"/>
  <pageSetup paperSize="9" scale="95" orientation="portrait" blackAndWhite="1" horizontalDpi="200" verticalDpi="200" r:id="rId1"/>
  <headerFooter alignWithMargins="0"/>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T36"/>
  <sheetViews>
    <sheetView view="pageBreakPreview" zoomScaleNormal="100" zoomScaleSheetLayoutView="100" workbookViewId="0">
      <selection activeCell="I13" sqref="I13:J13"/>
    </sheetView>
  </sheetViews>
  <sheetFormatPr defaultColWidth="5.875" defaultRowHeight="13.5"/>
  <cols>
    <col min="1" max="2" width="4.5" style="252" customWidth="1"/>
    <col min="3" max="3" width="5.875" style="252" customWidth="1"/>
    <col min="4" max="4" width="3.5" style="252" bestFit="1" customWidth="1"/>
    <col min="5" max="5" width="7.5" style="252" bestFit="1" customWidth="1"/>
    <col min="6" max="6" width="3.5" style="252" customWidth="1"/>
    <col min="7" max="7" width="7.5" style="252" customWidth="1"/>
    <col min="8" max="8" width="3.5" style="252" bestFit="1" customWidth="1"/>
    <col min="9" max="9" width="5.875" style="252" customWidth="1"/>
    <col min="10" max="10" width="3.5" style="252" bestFit="1" customWidth="1"/>
    <col min="11" max="11" width="5.875" style="252" customWidth="1"/>
    <col min="12" max="12" width="3.5" style="252" bestFit="1" customWidth="1"/>
    <col min="13" max="13" width="7.5" style="252" customWidth="1"/>
    <col min="14" max="14" width="3.5" style="252" bestFit="1" customWidth="1"/>
    <col min="15" max="15" width="5.875" style="252" customWidth="1"/>
    <col min="16" max="16" width="3.5" style="252" customWidth="1"/>
    <col min="17" max="17" width="5.875" style="252" customWidth="1"/>
    <col min="18" max="18" width="3.625" style="252" customWidth="1"/>
    <col min="19" max="19" width="7.5" style="252" customWidth="1"/>
    <col min="20" max="20" width="3.5" style="252" customWidth="1"/>
    <col min="21" max="16384" width="5.875" style="252"/>
  </cols>
  <sheetData>
    <row r="1" spans="1:20" ht="14.25">
      <c r="A1" s="138"/>
      <c r="B1" s="138"/>
      <c r="C1" s="138"/>
      <c r="D1" s="138"/>
      <c r="E1" s="138"/>
      <c r="F1" s="138"/>
      <c r="G1" s="138"/>
      <c r="H1" s="138"/>
      <c r="I1" s="138"/>
      <c r="J1" s="138"/>
      <c r="K1" s="138"/>
      <c r="L1" s="138"/>
      <c r="M1" s="138"/>
      <c r="N1" s="138"/>
      <c r="T1" s="164" t="s">
        <v>677</v>
      </c>
    </row>
    <row r="2" spans="1:20" ht="14.25">
      <c r="A2" s="138"/>
      <c r="B2" s="138"/>
      <c r="C2" s="138"/>
      <c r="D2" s="138"/>
      <c r="E2" s="138"/>
      <c r="F2" s="138"/>
      <c r="G2" s="138"/>
      <c r="H2" s="138"/>
      <c r="I2" s="138"/>
      <c r="J2" s="138"/>
      <c r="K2" s="138"/>
      <c r="L2" s="138"/>
      <c r="M2" s="138"/>
      <c r="N2" s="138"/>
      <c r="O2" s="138"/>
    </row>
    <row r="3" spans="1:20" ht="39" customHeight="1">
      <c r="A3" s="656" t="s">
        <v>267</v>
      </c>
      <c r="B3" s="656"/>
      <c r="C3" s="656"/>
      <c r="D3" s="656"/>
      <c r="E3" s="656"/>
      <c r="F3" s="656"/>
      <c r="G3" s="656"/>
      <c r="H3" s="656"/>
      <c r="I3" s="656"/>
      <c r="J3" s="656"/>
      <c r="K3" s="656"/>
      <c r="L3" s="656"/>
      <c r="M3" s="656"/>
      <c r="N3" s="656"/>
      <c r="O3" s="656"/>
      <c r="P3" s="656"/>
      <c r="Q3" s="656"/>
      <c r="R3" s="656"/>
      <c r="S3" s="656"/>
      <c r="T3" s="656"/>
    </row>
    <row r="4" spans="1:20">
      <c r="A4" s="556"/>
      <c r="B4" s="556"/>
      <c r="C4" s="556"/>
      <c r="D4" s="556"/>
      <c r="E4" s="556"/>
      <c r="F4" s="556"/>
      <c r="G4" s="556"/>
      <c r="H4" s="556"/>
      <c r="I4" s="556"/>
      <c r="J4" s="556"/>
      <c r="K4" s="556"/>
      <c r="L4" s="556"/>
      <c r="M4" s="556"/>
      <c r="N4" s="556"/>
      <c r="O4" s="556"/>
    </row>
    <row r="5" spans="1:20">
      <c r="A5" s="293"/>
      <c r="B5" s="293"/>
      <c r="C5" s="293"/>
      <c r="D5" s="293"/>
      <c r="E5" s="293"/>
      <c r="F5" s="293"/>
      <c r="G5" s="293"/>
      <c r="H5" s="293"/>
      <c r="I5" s="293"/>
      <c r="J5" s="293"/>
      <c r="K5" s="293"/>
      <c r="L5" s="293"/>
      <c r="M5" s="293"/>
      <c r="N5" s="293"/>
      <c r="O5" s="293"/>
    </row>
    <row r="6" spans="1:20">
      <c r="A6" s="293"/>
      <c r="B6" s="293"/>
      <c r="C6" s="293"/>
      <c r="D6" s="293"/>
      <c r="E6" s="293"/>
      <c r="F6" s="293"/>
      <c r="G6" s="293"/>
      <c r="H6" s="293"/>
      <c r="I6" s="293"/>
      <c r="J6" s="293"/>
      <c r="K6" s="293"/>
      <c r="L6" s="293"/>
      <c r="M6" s="293"/>
      <c r="N6" s="293"/>
      <c r="O6" s="293"/>
    </row>
    <row r="7" spans="1:20" ht="24" customHeight="1">
      <c r="A7" s="242" t="s">
        <v>352</v>
      </c>
      <c r="B7" s="244"/>
      <c r="C7" s="1164" t="s">
        <v>347</v>
      </c>
      <c r="D7" s="1164"/>
      <c r="E7" s="1164"/>
      <c r="F7" s="1164"/>
      <c r="G7" s="1164"/>
      <c r="H7" s="1164"/>
      <c r="I7" s="1164" t="s">
        <v>364</v>
      </c>
      <c r="J7" s="1164"/>
      <c r="K7" s="1164"/>
      <c r="L7" s="1164"/>
      <c r="M7" s="1164"/>
      <c r="N7" s="1164"/>
      <c r="O7" s="1164" t="s">
        <v>365</v>
      </c>
      <c r="P7" s="1164"/>
      <c r="Q7" s="1164"/>
      <c r="R7" s="1164"/>
      <c r="S7" s="1164"/>
      <c r="T7" s="1164"/>
    </row>
    <row r="8" spans="1:20" ht="24" customHeight="1">
      <c r="A8" s="294" t="s">
        <v>360</v>
      </c>
      <c r="B8" s="295"/>
      <c r="C8" s="910" t="s">
        <v>353</v>
      </c>
      <c r="D8" s="911"/>
      <c r="E8" s="910" t="s">
        <v>354</v>
      </c>
      <c r="F8" s="912"/>
      <c r="G8" s="911" t="s">
        <v>355</v>
      </c>
      <c r="H8" s="912"/>
      <c r="I8" s="910" t="s">
        <v>353</v>
      </c>
      <c r="J8" s="911"/>
      <c r="K8" s="910" t="s">
        <v>354</v>
      </c>
      <c r="L8" s="912"/>
      <c r="M8" s="911" t="s">
        <v>355</v>
      </c>
      <c r="N8" s="912"/>
      <c r="O8" s="910" t="s">
        <v>353</v>
      </c>
      <c r="P8" s="911"/>
      <c r="Q8" s="910" t="s">
        <v>354</v>
      </c>
      <c r="R8" s="912"/>
      <c r="S8" s="911" t="s">
        <v>355</v>
      </c>
      <c r="T8" s="912"/>
    </row>
    <row r="9" spans="1:20" ht="24" customHeight="1">
      <c r="A9" s="294" t="s">
        <v>361</v>
      </c>
      <c r="B9" s="295"/>
      <c r="C9" s="296" t="s">
        <v>356</v>
      </c>
      <c r="D9" s="297"/>
      <c r="E9" s="296" t="s">
        <v>357</v>
      </c>
      <c r="F9" s="298"/>
      <c r="G9" s="299" t="s">
        <v>358</v>
      </c>
      <c r="H9" s="298"/>
      <c r="I9" s="296" t="s">
        <v>368</v>
      </c>
      <c r="J9" s="297"/>
      <c r="K9" s="296" t="s">
        <v>369</v>
      </c>
      <c r="L9" s="298"/>
      <c r="M9" s="299" t="s">
        <v>370</v>
      </c>
      <c r="N9" s="298"/>
      <c r="O9" s="296" t="s">
        <v>372</v>
      </c>
      <c r="P9" s="297"/>
      <c r="Q9" s="296" t="s">
        <v>366</v>
      </c>
      <c r="R9" s="298"/>
      <c r="S9" s="299" t="s">
        <v>373</v>
      </c>
      <c r="T9" s="298"/>
    </row>
    <row r="10" spans="1:20" ht="24" customHeight="1">
      <c r="A10" s="246" t="s">
        <v>362</v>
      </c>
      <c r="B10" s="248"/>
      <c r="C10" s="300"/>
      <c r="D10" s="301"/>
      <c r="E10" s="300"/>
      <c r="F10" s="302"/>
      <c r="G10" s="301" t="s">
        <v>359</v>
      </c>
      <c r="H10" s="303"/>
      <c r="I10" s="300"/>
      <c r="J10" s="301"/>
      <c r="K10" s="300"/>
      <c r="L10" s="302"/>
      <c r="M10" s="301" t="s">
        <v>371</v>
      </c>
      <c r="N10" s="303"/>
      <c r="O10" s="300"/>
      <c r="P10" s="301"/>
      <c r="Q10" s="300"/>
      <c r="R10" s="302"/>
      <c r="S10" s="301" t="s">
        <v>367</v>
      </c>
      <c r="T10" s="303"/>
    </row>
    <row r="11" spans="1:20" ht="24" customHeight="1">
      <c r="A11" s="242"/>
      <c r="B11" s="304" t="s">
        <v>363</v>
      </c>
      <c r="C11" s="242"/>
      <c r="D11" s="305" t="s">
        <v>243</v>
      </c>
      <c r="E11" s="304"/>
      <c r="F11" s="304" t="s">
        <v>339</v>
      </c>
      <c r="G11" s="306"/>
      <c r="H11" s="305" t="s">
        <v>243</v>
      </c>
      <c r="I11" s="304"/>
      <c r="J11" s="304" t="s">
        <v>243</v>
      </c>
      <c r="K11" s="306"/>
      <c r="L11" s="305" t="s">
        <v>339</v>
      </c>
      <c r="M11" s="304"/>
      <c r="N11" s="304" t="s">
        <v>243</v>
      </c>
      <c r="O11" s="306"/>
      <c r="P11" s="305" t="s">
        <v>243</v>
      </c>
      <c r="Q11" s="304"/>
      <c r="R11" s="304" t="s">
        <v>339</v>
      </c>
      <c r="S11" s="306"/>
      <c r="T11" s="305" t="s">
        <v>243</v>
      </c>
    </row>
    <row r="12" spans="1:20" ht="12" customHeight="1">
      <c r="A12" s="294"/>
      <c r="B12" s="278"/>
      <c r="C12" s="294"/>
      <c r="D12" s="295"/>
      <c r="E12" s="278"/>
      <c r="F12" s="278"/>
      <c r="G12" s="294"/>
      <c r="H12" s="295"/>
      <c r="I12" s="278"/>
      <c r="J12" s="278"/>
      <c r="K12" s="294"/>
      <c r="L12" s="295"/>
      <c r="M12" s="278"/>
      <c r="N12" s="278"/>
      <c r="O12" s="294"/>
      <c r="P12" s="295"/>
      <c r="Q12" s="278"/>
      <c r="R12" s="278"/>
      <c r="S12" s="294"/>
      <c r="T12" s="295"/>
    </row>
    <row r="13" spans="1:20" ht="24" customHeight="1">
      <c r="A13" s="1152">
        <f>入力シート!E27</f>
        <v>120</v>
      </c>
      <c r="B13" s="1153"/>
      <c r="C13" s="1162"/>
      <c r="D13" s="1163"/>
      <c r="E13" s="1160"/>
      <c r="F13" s="1161"/>
      <c r="G13" s="1154">
        <f>C13*E13</f>
        <v>0</v>
      </c>
      <c r="H13" s="1155"/>
      <c r="I13" s="1165">
        <f>入力シート!E26</f>
        <v>3223</v>
      </c>
      <c r="J13" s="1166"/>
      <c r="K13" s="1158">
        <f>IF(E13&lt;=A13*2,E13,A13*2)</f>
        <v>0</v>
      </c>
      <c r="L13" s="1159"/>
      <c r="M13" s="1154">
        <f>I13*K13</f>
        <v>0</v>
      </c>
      <c r="N13" s="1155"/>
      <c r="O13" s="1154">
        <f>IF(C13&gt;I13,(I13),(C13))</f>
        <v>0</v>
      </c>
      <c r="P13" s="1155"/>
      <c r="Q13" s="1156">
        <f>IF(E13&gt;K13,(K13),(E13))</f>
        <v>0</v>
      </c>
      <c r="R13" s="1157"/>
      <c r="S13" s="1154">
        <f>O13*Q13</f>
        <v>0</v>
      </c>
      <c r="T13" s="1155"/>
    </row>
    <row r="14" spans="1:20" ht="12" customHeight="1">
      <c r="A14" s="246"/>
      <c r="B14" s="247"/>
      <c r="C14" s="246"/>
      <c r="D14" s="248"/>
      <c r="E14" s="247"/>
      <c r="F14" s="247"/>
      <c r="G14" s="246"/>
      <c r="H14" s="248"/>
      <c r="I14" s="247"/>
      <c r="J14" s="247"/>
      <c r="K14" s="246"/>
      <c r="L14" s="248"/>
      <c r="M14" s="247"/>
      <c r="N14" s="247"/>
      <c r="O14" s="246"/>
      <c r="P14" s="248"/>
      <c r="Q14" s="247"/>
      <c r="R14" s="247"/>
      <c r="S14" s="246"/>
      <c r="T14" s="248"/>
    </row>
    <row r="17" spans="1:12">
      <c r="A17" s="252" t="s">
        <v>825</v>
      </c>
      <c r="L17" s="307"/>
    </row>
    <row r="18" spans="1:12">
      <c r="A18" s="252" t="s">
        <v>826</v>
      </c>
    </row>
    <row r="20" spans="1:12">
      <c r="A20" s="252" t="s">
        <v>497</v>
      </c>
    </row>
    <row r="22" spans="1:12">
      <c r="C22" s="278" t="s">
        <v>917</v>
      </c>
      <c r="D22" s="278"/>
      <c r="E22" s="278"/>
      <c r="F22" s="278"/>
      <c r="G22" s="278"/>
      <c r="H22" s="278"/>
      <c r="I22" s="278"/>
    </row>
    <row r="23" spans="1:12">
      <c r="C23" s="278"/>
      <c r="D23" s="278"/>
      <c r="E23" s="278"/>
      <c r="F23" s="278"/>
      <c r="G23" s="278"/>
      <c r="H23" s="278"/>
      <c r="I23" s="278"/>
      <c r="J23" s="252" t="s">
        <v>919</v>
      </c>
    </row>
    <row r="24" spans="1:12">
      <c r="E24" s="252" t="s">
        <v>918</v>
      </c>
    </row>
    <row r="26" spans="1:12">
      <c r="A26" s="252" t="s">
        <v>500</v>
      </c>
    </row>
    <row r="28" spans="1:12">
      <c r="A28" s="252" t="s">
        <v>498</v>
      </c>
    </row>
    <row r="30" spans="1:12">
      <c r="A30" s="252" t="s">
        <v>499</v>
      </c>
    </row>
    <row r="35" spans="3:9">
      <c r="C35" s="278"/>
      <c r="D35" s="278"/>
      <c r="E35" s="278"/>
      <c r="F35" s="278"/>
      <c r="G35" s="278"/>
      <c r="H35" s="278"/>
      <c r="I35" s="278"/>
    </row>
    <row r="36" spans="3:9">
      <c r="C36" s="278"/>
      <c r="D36" s="278"/>
      <c r="E36" s="278"/>
      <c r="F36" s="278"/>
      <c r="G36" s="278"/>
      <c r="H36" s="278"/>
      <c r="I36" s="278"/>
    </row>
  </sheetData>
  <mergeCells count="24">
    <mergeCell ref="C7:H7"/>
    <mergeCell ref="A3:T3"/>
    <mergeCell ref="A4:O4"/>
    <mergeCell ref="O7:T7"/>
    <mergeCell ref="O8:P8"/>
    <mergeCell ref="Q8:R8"/>
    <mergeCell ref="S8:T8"/>
    <mergeCell ref="C8:D8"/>
    <mergeCell ref="E8:F8"/>
    <mergeCell ref="I7:N7"/>
    <mergeCell ref="I8:J8"/>
    <mergeCell ref="K8:L8"/>
    <mergeCell ref="M8:N8"/>
    <mergeCell ref="G8:H8"/>
    <mergeCell ref="A13:B13"/>
    <mergeCell ref="S13:T13"/>
    <mergeCell ref="Q13:R13"/>
    <mergeCell ref="O13:P13"/>
    <mergeCell ref="M13:N13"/>
    <mergeCell ref="K13:L13"/>
    <mergeCell ref="E13:F13"/>
    <mergeCell ref="C13:D13"/>
    <mergeCell ref="I13:J13"/>
    <mergeCell ref="G13:H13"/>
  </mergeCells>
  <phoneticPr fontId="3"/>
  <pageMargins left="0.98425196850393704" right="0.39370078740157483" top="0.78740157480314965" bottom="0.78740157480314965" header="0.51181102362204722" footer="0.51181102362204722"/>
  <pageSetup paperSize="9" scale="86" orientation="portrait" blackAndWhite="1" horizontalDpi="200" verticalDpi="200" r:id="rId1"/>
  <headerFooter alignWithMargins="0"/>
  <drawing r:id="rId2"/>
  <legacy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P54"/>
  <sheetViews>
    <sheetView view="pageBreakPreview" zoomScaleNormal="100" zoomScaleSheetLayoutView="100" workbookViewId="0">
      <selection activeCell="A22" sqref="A22:A23"/>
    </sheetView>
  </sheetViews>
  <sheetFormatPr defaultColWidth="5.875" defaultRowHeight="14.25"/>
  <cols>
    <col min="1" max="16384" width="5.875" style="138"/>
  </cols>
  <sheetData>
    <row r="1" spans="1:16">
      <c r="P1" s="164" t="s">
        <v>400</v>
      </c>
    </row>
    <row r="2" spans="1:16">
      <c r="P2" s="164"/>
    </row>
    <row r="3" spans="1:16">
      <c r="N3" s="211"/>
      <c r="O3" s="205"/>
      <c r="P3" s="164"/>
    </row>
    <row r="4" spans="1:16">
      <c r="N4" s="864" t="s">
        <v>401</v>
      </c>
      <c r="O4" s="836"/>
      <c r="P4" s="164"/>
    </row>
    <row r="5" spans="1:16">
      <c r="N5" s="864" t="s">
        <v>402</v>
      </c>
      <c r="O5" s="836"/>
      <c r="P5" s="164"/>
    </row>
    <row r="6" spans="1:16">
      <c r="N6" s="217"/>
      <c r="O6" s="218"/>
    </row>
    <row r="7" spans="1:16" ht="28.5">
      <c r="A7" s="656" t="s">
        <v>379</v>
      </c>
      <c r="B7" s="656"/>
      <c r="C7" s="656"/>
      <c r="D7" s="656"/>
      <c r="E7" s="656"/>
      <c r="F7" s="656"/>
      <c r="G7" s="656"/>
      <c r="H7" s="656"/>
      <c r="I7" s="656"/>
      <c r="J7" s="656"/>
      <c r="K7" s="656"/>
      <c r="L7" s="656"/>
      <c r="M7" s="656"/>
      <c r="N7" s="656"/>
      <c r="O7" s="656"/>
      <c r="P7" s="656"/>
    </row>
    <row r="10" spans="1:16">
      <c r="A10" s="138" t="s">
        <v>923</v>
      </c>
      <c r="G10" s="182"/>
      <c r="H10" s="182"/>
      <c r="I10" s="199"/>
      <c r="J10" s="199"/>
      <c r="K10" s="170"/>
      <c r="L10" s="170"/>
      <c r="M10" s="170"/>
      <c r="N10" s="170"/>
      <c r="O10" s="170"/>
      <c r="P10" s="182"/>
    </row>
    <row r="11" spans="1:16">
      <c r="A11" s="182" t="s">
        <v>827</v>
      </c>
      <c r="B11" s="182"/>
      <c r="C11" s="182"/>
      <c r="D11" s="182"/>
      <c r="F11" s="170"/>
      <c r="G11" s="170"/>
      <c r="H11" s="170"/>
      <c r="I11" s="170"/>
      <c r="J11" s="170"/>
      <c r="K11" s="170"/>
      <c r="L11" s="170"/>
      <c r="M11" s="138" t="s">
        <v>828</v>
      </c>
    </row>
    <row r="12" spans="1:16">
      <c r="A12" s="138" t="s">
        <v>829</v>
      </c>
    </row>
    <row r="14" spans="1:16">
      <c r="A14" s="138" t="s">
        <v>380</v>
      </c>
    </row>
    <row r="15" spans="1:16">
      <c r="A15" s="138" t="s">
        <v>381</v>
      </c>
    </row>
    <row r="17" spans="1:12">
      <c r="A17" s="138" t="s">
        <v>382</v>
      </c>
    </row>
    <row r="19" spans="1:12">
      <c r="A19" s="138" t="s">
        <v>383</v>
      </c>
    </row>
    <row r="21" spans="1:12">
      <c r="A21" s="138" t="s">
        <v>384</v>
      </c>
    </row>
    <row r="22" spans="1:12">
      <c r="A22" s="199" t="s">
        <v>921</v>
      </c>
      <c r="B22" s="199"/>
      <c r="C22" s="199"/>
      <c r="D22" s="199"/>
      <c r="E22" s="199"/>
      <c r="F22" s="199"/>
      <c r="G22" s="199"/>
      <c r="H22" s="199"/>
    </row>
    <row r="23" spans="1:12">
      <c r="A23" s="199" t="s">
        <v>920</v>
      </c>
      <c r="B23" s="199"/>
      <c r="C23" s="199"/>
      <c r="D23" s="199"/>
      <c r="E23" s="199"/>
      <c r="F23" s="199"/>
      <c r="G23" s="199"/>
      <c r="H23" s="199"/>
    </row>
    <row r="25" spans="1:12">
      <c r="A25" s="199" t="s">
        <v>385</v>
      </c>
      <c r="B25" s="199"/>
      <c r="C25" s="199"/>
      <c r="D25" s="199"/>
      <c r="E25" s="199"/>
      <c r="F25" s="199"/>
      <c r="G25" s="199"/>
      <c r="H25" s="199"/>
      <c r="I25" s="199"/>
      <c r="J25" s="199"/>
      <c r="K25" s="199"/>
      <c r="L25" s="199"/>
    </row>
    <row r="27" spans="1:12">
      <c r="A27" s="138" t="s">
        <v>386</v>
      </c>
    </row>
    <row r="28" spans="1:12">
      <c r="A28" s="138" t="s">
        <v>390</v>
      </c>
    </row>
    <row r="29" spans="1:12">
      <c r="A29" s="138" t="s">
        <v>391</v>
      </c>
    </row>
    <row r="31" spans="1:12">
      <c r="A31" s="138" t="s">
        <v>387</v>
      </c>
    </row>
    <row r="32" spans="1:12">
      <c r="A32" s="138" t="s">
        <v>392</v>
      </c>
    </row>
    <row r="33" spans="1:10">
      <c r="A33" s="138" t="s">
        <v>393</v>
      </c>
    </row>
    <row r="34" spans="1:10">
      <c r="A34" s="138" t="s">
        <v>394</v>
      </c>
    </row>
    <row r="35" spans="1:10">
      <c r="A35" s="138" t="s">
        <v>395</v>
      </c>
    </row>
    <row r="36" spans="1:10">
      <c r="A36" s="138" t="s">
        <v>396</v>
      </c>
    </row>
    <row r="37" spans="1:10">
      <c r="A37" s="138" t="s">
        <v>403</v>
      </c>
    </row>
    <row r="39" spans="1:10">
      <c r="A39" s="199" t="s">
        <v>922</v>
      </c>
      <c r="B39" s="199"/>
      <c r="C39" s="199"/>
      <c r="D39" s="199"/>
      <c r="E39" s="199"/>
    </row>
    <row r="41" spans="1:10">
      <c r="A41" s="138" t="s">
        <v>388</v>
      </c>
      <c r="E41" s="167">
        <f>入力シート!C20</f>
        <v>0</v>
      </c>
    </row>
    <row r="43" spans="1:10">
      <c r="C43" s="138" t="s">
        <v>924</v>
      </c>
    </row>
    <row r="45" spans="1:10">
      <c r="C45" s="138" t="s">
        <v>399</v>
      </c>
      <c r="F45" s="171">
        <f>入力シート!C7</f>
        <v>0</v>
      </c>
      <c r="G45" s="167"/>
      <c r="H45" s="167">
        <f>入力シート!C9</f>
        <v>0</v>
      </c>
      <c r="J45" s="164" t="s">
        <v>36</v>
      </c>
    </row>
    <row r="46" spans="1:10">
      <c r="F46" s="164"/>
      <c r="J46" s="164"/>
    </row>
    <row r="47" spans="1:10">
      <c r="F47" s="164"/>
      <c r="J47" s="164"/>
    </row>
    <row r="49" spans="1:10">
      <c r="A49" s="138" t="s">
        <v>389</v>
      </c>
      <c r="E49" s="170"/>
      <c r="F49" s="170"/>
      <c r="G49" s="170"/>
      <c r="H49" s="170"/>
      <c r="I49" s="170"/>
    </row>
    <row r="50" spans="1:10">
      <c r="E50" s="170"/>
      <c r="F50" s="170"/>
      <c r="G50" s="170"/>
      <c r="H50" s="170"/>
      <c r="I50" s="170"/>
    </row>
    <row r="51" spans="1:10">
      <c r="C51" s="138" t="s">
        <v>398</v>
      </c>
      <c r="E51" s="199"/>
      <c r="F51" s="199"/>
      <c r="G51" s="199"/>
      <c r="H51" s="199"/>
      <c r="I51" s="199"/>
      <c r="J51" s="164" t="s">
        <v>36</v>
      </c>
    </row>
    <row r="52" spans="1:10">
      <c r="E52" s="199"/>
      <c r="F52" s="199"/>
      <c r="G52" s="199"/>
      <c r="H52" s="199"/>
      <c r="I52" s="199"/>
      <c r="J52" s="164"/>
    </row>
    <row r="53" spans="1:10">
      <c r="E53" s="199"/>
      <c r="F53" s="199"/>
      <c r="G53" s="199"/>
      <c r="H53" s="199"/>
      <c r="I53" s="199"/>
    </row>
    <row r="54" spans="1:10">
      <c r="C54" s="138" t="s">
        <v>397</v>
      </c>
      <c r="E54" s="199"/>
      <c r="F54" s="199"/>
      <c r="G54" s="199"/>
      <c r="H54" s="199"/>
      <c r="I54" s="199"/>
      <c r="J54" s="164" t="s">
        <v>36</v>
      </c>
    </row>
  </sheetData>
  <mergeCells count="3">
    <mergeCell ref="A7:P7"/>
    <mergeCell ref="N4:O4"/>
    <mergeCell ref="N5:O5"/>
  </mergeCells>
  <phoneticPr fontId="3"/>
  <pageMargins left="0.70866141732283472" right="0.31496062992125984" top="0.74803149606299213" bottom="0.74803149606299213" header="0.31496062992125984" footer="0.31496062992125984"/>
  <pageSetup paperSize="9" orientation="portrait" blackAndWhite="1"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P54"/>
  <sheetViews>
    <sheetView view="pageBreakPreview" topLeftCell="A28" zoomScaleNormal="100" zoomScaleSheetLayoutView="100" workbookViewId="0">
      <selection activeCell="A40" sqref="A40"/>
    </sheetView>
  </sheetViews>
  <sheetFormatPr defaultColWidth="5.875" defaultRowHeight="14.25"/>
  <cols>
    <col min="1" max="16384" width="5.875" style="138"/>
  </cols>
  <sheetData>
    <row r="1" spans="1:16">
      <c r="P1" s="164" t="s">
        <v>438</v>
      </c>
    </row>
    <row r="2" spans="1:16">
      <c r="P2" s="164"/>
    </row>
    <row r="3" spans="1:16">
      <c r="N3"/>
      <c r="O3"/>
      <c r="P3" s="164"/>
    </row>
    <row r="4" spans="1:16">
      <c r="N4"/>
      <c r="O4"/>
      <c r="P4" s="164"/>
    </row>
    <row r="5" spans="1:16">
      <c r="N5"/>
      <c r="O5"/>
      <c r="P5" s="164"/>
    </row>
    <row r="6" spans="1:16">
      <c r="N6"/>
      <c r="O6"/>
    </row>
    <row r="7" spans="1:16" ht="28.5">
      <c r="A7" s="656" t="s">
        <v>404</v>
      </c>
      <c r="B7" s="656"/>
      <c r="C7" s="656"/>
      <c r="D7" s="656"/>
      <c r="E7" s="656"/>
      <c r="F7" s="656"/>
      <c r="G7" s="656"/>
      <c r="H7" s="656"/>
      <c r="I7" s="656"/>
      <c r="J7" s="656"/>
      <c r="K7" s="656"/>
      <c r="L7" s="656"/>
      <c r="M7" s="656"/>
      <c r="N7" s="656"/>
      <c r="O7" s="656"/>
      <c r="P7" s="656"/>
    </row>
    <row r="10" spans="1:16">
      <c r="A10" s="138" t="s">
        <v>923</v>
      </c>
      <c r="G10" s="182"/>
      <c r="H10" s="182"/>
      <c r="I10" s="199"/>
      <c r="J10" s="199"/>
      <c r="K10" s="170"/>
      <c r="L10" s="170"/>
      <c r="M10" s="170"/>
      <c r="N10" s="170"/>
      <c r="O10" s="170"/>
      <c r="P10" s="182"/>
    </row>
    <row r="11" spans="1:16">
      <c r="A11" s="182" t="s">
        <v>827</v>
      </c>
      <c r="B11" s="182"/>
      <c r="C11" s="182"/>
      <c r="D11" s="182"/>
      <c r="F11" s="170"/>
      <c r="G11" s="170"/>
      <c r="H11" s="170"/>
      <c r="I11" s="170"/>
      <c r="J11" s="170"/>
      <c r="K11" s="170"/>
      <c r="L11" s="170"/>
      <c r="M11" s="138" t="s">
        <v>828</v>
      </c>
    </row>
    <row r="12" spans="1:16">
      <c r="A12" s="138" t="s">
        <v>830</v>
      </c>
    </row>
    <row r="14" spans="1:16">
      <c r="A14" s="138" t="s">
        <v>380</v>
      </c>
    </row>
    <row r="15" spans="1:16">
      <c r="A15" s="138" t="s">
        <v>381</v>
      </c>
    </row>
    <row r="17" spans="1:12">
      <c r="A17" s="138" t="s">
        <v>382</v>
      </c>
    </row>
    <row r="19" spans="1:12">
      <c r="A19" s="138" t="s">
        <v>383</v>
      </c>
    </row>
    <row r="21" spans="1:12">
      <c r="A21" s="138" t="s">
        <v>384</v>
      </c>
    </row>
    <row r="22" spans="1:12">
      <c r="A22" s="199" t="s">
        <v>921</v>
      </c>
      <c r="B22" s="199"/>
      <c r="C22" s="199"/>
      <c r="D22" s="199"/>
      <c r="E22" s="199"/>
      <c r="F22" s="199"/>
      <c r="G22" s="199"/>
      <c r="H22" s="199"/>
    </row>
    <row r="23" spans="1:12">
      <c r="A23" s="199" t="s">
        <v>920</v>
      </c>
      <c r="B23" s="199"/>
      <c r="C23" s="199"/>
      <c r="D23" s="199"/>
      <c r="E23" s="199"/>
      <c r="F23" s="199"/>
      <c r="G23" s="199"/>
      <c r="H23" s="199"/>
    </row>
    <row r="25" spans="1:12">
      <c r="A25" s="138" t="s">
        <v>385</v>
      </c>
      <c r="D25" s="199"/>
      <c r="E25" s="199"/>
      <c r="F25" s="199"/>
      <c r="G25" s="199"/>
      <c r="H25" s="199"/>
      <c r="I25" s="199"/>
      <c r="J25" s="199"/>
      <c r="K25" s="199"/>
      <c r="L25" s="199"/>
    </row>
    <row r="27" spans="1:12">
      <c r="A27" s="138" t="s">
        <v>386</v>
      </c>
    </row>
    <row r="28" spans="1:12">
      <c r="A28" s="138" t="s">
        <v>390</v>
      </c>
    </row>
    <row r="29" spans="1:12">
      <c r="A29" s="138" t="s">
        <v>391</v>
      </c>
    </row>
    <row r="31" spans="1:12">
      <c r="A31" s="138" t="s">
        <v>387</v>
      </c>
    </row>
    <row r="32" spans="1:12">
      <c r="A32" s="138" t="s">
        <v>392</v>
      </c>
    </row>
    <row r="33" spans="1:10">
      <c r="A33" s="138" t="s">
        <v>393</v>
      </c>
    </row>
    <row r="34" spans="1:10">
      <c r="A34" s="138" t="s">
        <v>394</v>
      </c>
    </row>
    <row r="35" spans="1:10">
      <c r="A35" s="138" t="s">
        <v>395</v>
      </c>
    </row>
    <row r="36" spans="1:10">
      <c r="A36" s="138" t="s">
        <v>396</v>
      </c>
    </row>
    <row r="37" spans="1:10">
      <c r="A37" s="138" t="s">
        <v>403</v>
      </c>
    </row>
    <row r="39" spans="1:10">
      <c r="A39" s="199" t="s">
        <v>922</v>
      </c>
      <c r="B39" s="199"/>
      <c r="C39" s="199"/>
      <c r="D39" s="199"/>
      <c r="E39" s="199"/>
      <c r="F39" s="199"/>
      <c r="G39" s="199"/>
      <c r="H39" s="199"/>
    </row>
    <row r="41" spans="1:10">
      <c r="A41" s="138" t="s">
        <v>388</v>
      </c>
      <c r="E41" s="167">
        <f>入力シート!C20</f>
        <v>0</v>
      </c>
    </row>
    <row r="43" spans="1:10">
      <c r="C43" s="138" t="s">
        <v>924</v>
      </c>
    </row>
    <row r="45" spans="1:10">
      <c r="C45" s="138" t="s">
        <v>399</v>
      </c>
      <c r="F45" s="171">
        <f>入力シート!C7</f>
        <v>0</v>
      </c>
      <c r="G45" s="167"/>
      <c r="H45" s="167">
        <f>入力シート!C9</f>
        <v>0</v>
      </c>
      <c r="J45" s="164" t="s">
        <v>36</v>
      </c>
    </row>
    <row r="46" spans="1:10">
      <c r="F46" s="164"/>
      <c r="J46" s="164"/>
    </row>
    <row r="47" spans="1:10">
      <c r="F47" s="164"/>
      <c r="J47" s="164"/>
    </row>
    <row r="49" spans="1:10">
      <c r="A49" s="138" t="s">
        <v>389</v>
      </c>
      <c r="E49" s="170"/>
      <c r="F49" s="170"/>
      <c r="G49" s="170"/>
      <c r="H49" s="170"/>
      <c r="I49" s="170"/>
    </row>
    <row r="50" spans="1:10">
      <c r="E50" s="170"/>
      <c r="F50" s="170"/>
      <c r="G50" s="170"/>
      <c r="H50" s="170"/>
      <c r="I50" s="170"/>
    </row>
    <row r="51" spans="1:10">
      <c r="C51" s="138" t="s">
        <v>398</v>
      </c>
      <c r="E51" s="199"/>
      <c r="F51" s="199"/>
      <c r="G51" s="199"/>
      <c r="H51" s="199"/>
      <c r="I51" s="199"/>
      <c r="J51" s="164" t="s">
        <v>36</v>
      </c>
    </row>
    <row r="52" spans="1:10">
      <c r="E52" s="199"/>
      <c r="F52" s="199"/>
      <c r="G52" s="199"/>
      <c r="H52" s="199"/>
      <c r="I52" s="199"/>
      <c r="J52" s="164"/>
    </row>
    <row r="53" spans="1:10">
      <c r="E53" s="199"/>
      <c r="F53" s="199"/>
      <c r="G53" s="199"/>
      <c r="H53" s="199"/>
      <c r="I53" s="199"/>
    </row>
    <row r="54" spans="1:10">
      <c r="C54" s="138" t="s">
        <v>397</v>
      </c>
      <c r="E54" s="199"/>
      <c r="F54" s="199"/>
      <c r="G54" s="199"/>
      <c r="H54" s="199"/>
      <c r="I54" s="199"/>
      <c r="J54" s="164" t="s">
        <v>36</v>
      </c>
    </row>
  </sheetData>
  <mergeCells count="1">
    <mergeCell ref="A7:P7"/>
  </mergeCells>
  <phoneticPr fontId="3"/>
  <pageMargins left="0.70866141732283472" right="0.31496062992125984" top="0.74803149606299213" bottom="0.74803149606299213" header="0.31496062992125984" footer="0.31496062992125984"/>
  <pageSetup paperSize="9" orientation="portrait" blackAndWhite="1"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P51"/>
  <sheetViews>
    <sheetView view="pageBreakPreview" topLeftCell="A25" zoomScaleNormal="100" zoomScaleSheetLayoutView="100" workbookViewId="0">
      <selection activeCell="A37" sqref="A37"/>
    </sheetView>
  </sheetViews>
  <sheetFormatPr defaultColWidth="5.875" defaultRowHeight="14.25"/>
  <cols>
    <col min="1" max="16384" width="5.875" style="138"/>
  </cols>
  <sheetData>
    <row r="1" spans="1:16">
      <c r="P1" s="164" t="s">
        <v>439</v>
      </c>
    </row>
    <row r="2" spans="1:16">
      <c r="P2" s="164"/>
    </row>
    <row r="3" spans="1:16">
      <c r="N3"/>
      <c r="O3"/>
      <c r="P3" s="164"/>
    </row>
    <row r="4" spans="1:16">
      <c r="N4"/>
      <c r="O4"/>
      <c r="P4" s="164"/>
    </row>
    <row r="5" spans="1:16">
      <c r="N5"/>
      <c r="O5"/>
      <c r="P5" s="164"/>
    </row>
    <row r="6" spans="1:16">
      <c r="N6"/>
      <c r="O6"/>
    </row>
    <row r="7" spans="1:16" ht="28.5">
      <c r="A7" s="656" t="s">
        <v>405</v>
      </c>
      <c r="B7" s="656"/>
      <c r="C7" s="656"/>
      <c r="D7" s="656"/>
      <c r="E7" s="656"/>
      <c r="F7" s="656"/>
      <c r="G7" s="656"/>
      <c r="H7" s="656"/>
      <c r="I7" s="656"/>
      <c r="J7" s="656"/>
      <c r="K7" s="656"/>
      <c r="L7" s="656"/>
      <c r="M7" s="656"/>
      <c r="N7" s="656"/>
      <c r="O7" s="656"/>
      <c r="P7" s="656"/>
    </row>
    <row r="10" spans="1:16">
      <c r="A10" s="138" t="s">
        <v>923</v>
      </c>
      <c r="G10" s="182"/>
      <c r="H10" s="182"/>
      <c r="I10" s="199"/>
      <c r="J10" s="199"/>
      <c r="K10" s="170"/>
      <c r="L10" s="170"/>
      <c r="M10" s="170"/>
      <c r="N10" s="170"/>
      <c r="O10" s="170"/>
      <c r="P10" s="182"/>
    </row>
    <row r="11" spans="1:16">
      <c r="A11" s="182" t="s">
        <v>827</v>
      </c>
      <c r="B11" s="182"/>
      <c r="C11" s="182"/>
      <c r="D11" s="182"/>
      <c r="F11" s="170"/>
      <c r="G11" s="170"/>
      <c r="H11" s="170"/>
      <c r="I11" s="170"/>
      <c r="J11" s="170"/>
      <c r="K11" s="170"/>
      <c r="L11" s="170"/>
      <c r="M11" s="138" t="s">
        <v>828</v>
      </c>
    </row>
    <row r="12" spans="1:16">
      <c r="A12" s="138" t="s">
        <v>831</v>
      </c>
    </row>
    <row r="14" spans="1:16">
      <c r="A14" s="138" t="s">
        <v>406</v>
      </c>
    </row>
    <row r="15" spans="1:16">
      <c r="A15" s="199" t="s">
        <v>927</v>
      </c>
      <c r="B15" s="199"/>
      <c r="C15" s="199"/>
      <c r="D15" s="199"/>
      <c r="E15" s="199"/>
      <c r="F15" s="199"/>
      <c r="G15" s="199"/>
      <c r="H15" s="199"/>
      <c r="I15" s="199"/>
      <c r="J15" s="199"/>
    </row>
    <row r="17" spans="1:12">
      <c r="A17" s="138" t="s">
        <v>407</v>
      </c>
    </row>
    <row r="18" spans="1:12">
      <c r="A18" s="138" t="s">
        <v>408</v>
      </c>
      <c r="D18" s="199"/>
      <c r="E18" s="199"/>
      <c r="F18" s="199"/>
      <c r="G18" s="199"/>
      <c r="H18" s="199"/>
      <c r="I18" s="199"/>
      <c r="J18" s="199"/>
      <c r="K18" s="199"/>
    </row>
    <row r="19" spans="1:12">
      <c r="D19" s="199"/>
      <c r="E19" s="199"/>
      <c r="F19" s="199"/>
      <c r="G19" s="199"/>
      <c r="H19" s="199"/>
      <c r="I19" s="199"/>
      <c r="J19" s="199"/>
      <c r="K19" s="199"/>
    </row>
    <row r="20" spans="1:12">
      <c r="A20" s="138" t="s">
        <v>409</v>
      </c>
      <c r="D20" s="199"/>
      <c r="E20" s="199"/>
      <c r="F20" s="199"/>
      <c r="G20" s="199"/>
      <c r="H20" s="199"/>
      <c r="I20" s="199"/>
      <c r="J20" s="199"/>
      <c r="K20" s="199"/>
    </row>
    <row r="22" spans="1:12">
      <c r="A22" s="138" t="s">
        <v>410</v>
      </c>
      <c r="G22" s="199"/>
      <c r="H22" s="199"/>
      <c r="I22" s="199"/>
      <c r="J22" s="199"/>
      <c r="K22" s="199"/>
      <c r="L22" s="199"/>
    </row>
    <row r="24" spans="1:12">
      <c r="A24" s="138" t="s">
        <v>411</v>
      </c>
    </row>
    <row r="25" spans="1:12">
      <c r="A25" s="138" t="s">
        <v>413</v>
      </c>
      <c r="F25" s="199"/>
    </row>
    <row r="26" spans="1:12">
      <c r="A26" s="138" t="s">
        <v>414</v>
      </c>
    </row>
    <row r="28" spans="1:12">
      <c r="A28" s="138" t="s">
        <v>412</v>
      </c>
    </row>
    <row r="29" spans="1:12">
      <c r="A29" s="138" t="s">
        <v>392</v>
      </c>
    </row>
    <row r="30" spans="1:12">
      <c r="A30" s="138" t="s">
        <v>393</v>
      </c>
    </row>
    <row r="31" spans="1:12">
      <c r="A31" s="138" t="s">
        <v>394</v>
      </c>
    </row>
    <row r="32" spans="1:12">
      <c r="A32" s="138" t="s">
        <v>395</v>
      </c>
    </row>
    <row r="33" spans="1:10">
      <c r="A33" s="138" t="s">
        <v>396</v>
      </c>
    </row>
    <row r="34" spans="1:10">
      <c r="A34" s="138" t="s">
        <v>403</v>
      </c>
    </row>
    <row r="36" spans="1:10">
      <c r="A36" s="199" t="s">
        <v>922</v>
      </c>
      <c r="B36" s="199"/>
      <c r="C36" s="199"/>
      <c r="D36" s="199"/>
      <c r="E36" s="199"/>
    </row>
    <row r="38" spans="1:10">
      <c r="A38" s="138" t="s">
        <v>388</v>
      </c>
      <c r="E38" s="167">
        <f>入力シート!C20</f>
        <v>0</v>
      </c>
    </row>
    <row r="40" spans="1:10">
      <c r="C40" s="138" t="s">
        <v>925</v>
      </c>
    </row>
    <row r="42" spans="1:10">
      <c r="C42" s="138" t="s">
        <v>399</v>
      </c>
      <c r="F42" s="171">
        <f>入力シート!C7</f>
        <v>0</v>
      </c>
      <c r="G42" s="167"/>
      <c r="H42" s="167">
        <f>入力シート!C9</f>
        <v>0</v>
      </c>
      <c r="J42" s="164" t="s">
        <v>36</v>
      </c>
    </row>
    <row r="43" spans="1:10">
      <c r="F43" s="164"/>
      <c r="J43" s="164"/>
    </row>
    <row r="44" spans="1:10">
      <c r="F44" s="164"/>
      <c r="J44" s="164"/>
    </row>
    <row r="46" spans="1:10">
      <c r="A46" s="138" t="s">
        <v>389</v>
      </c>
      <c r="E46" s="170"/>
      <c r="F46" s="170"/>
      <c r="G46" s="170"/>
      <c r="H46" s="170"/>
      <c r="I46" s="170"/>
    </row>
    <row r="47" spans="1:10">
      <c r="E47" s="170"/>
      <c r="F47" s="170"/>
      <c r="G47" s="170"/>
      <c r="H47" s="170"/>
      <c r="I47" s="170"/>
    </row>
    <row r="48" spans="1:10">
      <c r="C48" s="138" t="s">
        <v>398</v>
      </c>
      <c r="E48" s="199"/>
      <c r="F48" s="199"/>
      <c r="G48" s="199"/>
      <c r="H48" s="199"/>
      <c r="I48" s="199"/>
      <c r="J48" s="164" t="s">
        <v>36</v>
      </c>
    </row>
    <row r="49" spans="3:10">
      <c r="E49" s="199"/>
      <c r="F49" s="199"/>
      <c r="G49" s="199"/>
      <c r="H49" s="199"/>
      <c r="I49" s="199"/>
      <c r="J49" s="164"/>
    </row>
    <row r="50" spans="3:10">
      <c r="E50" s="199"/>
      <c r="F50" s="199"/>
      <c r="G50" s="199"/>
      <c r="H50" s="199"/>
      <c r="I50" s="199"/>
    </row>
    <row r="51" spans="3:10">
      <c r="C51" s="138" t="s">
        <v>397</v>
      </c>
      <c r="E51" s="199"/>
      <c r="F51" s="199"/>
      <c r="G51" s="199"/>
      <c r="H51" s="199"/>
      <c r="I51" s="199"/>
      <c r="J51" s="164" t="s">
        <v>36</v>
      </c>
    </row>
  </sheetData>
  <mergeCells count="1">
    <mergeCell ref="A7:P7"/>
  </mergeCells>
  <phoneticPr fontId="3"/>
  <pageMargins left="0.70866141732283472" right="0.31496062992125984" top="0.74803149606299213" bottom="0.74803149606299213" header="0.31496062992125984" footer="0.31496062992125984"/>
  <pageSetup paperSize="9" orientation="portrait" blackAndWhite="1"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48"/>
  <sheetViews>
    <sheetView view="pageBreakPreview" topLeftCell="A10" zoomScaleNormal="100" zoomScaleSheetLayoutView="100" workbookViewId="0">
      <selection activeCell="O18" sqref="O18"/>
    </sheetView>
  </sheetViews>
  <sheetFormatPr defaultColWidth="5.875" defaultRowHeight="14.25"/>
  <cols>
    <col min="1" max="16384" width="5.875" style="138"/>
  </cols>
  <sheetData>
    <row r="1" spans="1:16">
      <c r="P1" s="164" t="s">
        <v>440</v>
      </c>
    </row>
    <row r="2" spans="1:16">
      <c r="P2" s="164"/>
    </row>
    <row r="3" spans="1:16">
      <c r="N3" s="211"/>
      <c r="O3" s="205"/>
      <c r="P3" s="164"/>
    </row>
    <row r="4" spans="1:16">
      <c r="N4" s="864" t="s">
        <v>401</v>
      </c>
      <c r="O4" s="836"/>
      <c r="P4" s="164"/>
    </row>
    <row r="5" spans="1:16">
      <c r="N5" s="864" t="s">
        <v>402</v>
      </c>
      <c r="O5" s="836"/>
      <c r="P5" s="164"/>
    </row>
    <row r="6" spans="1:16">
      <c r="N6" s="217"/>
      <c r="O6" s="218"/>
    </row>
    <row r="7" spans="1:16" ht="28.5">
      <c r="A7" s="656" t="s">
        <v>415</v>
      </c>
      <c r="B7" s="656"/>
      <c r="C7" s="656"/>
      <c r="D7" s="656"/>
      <c r="E7" s="656"/>
      <c r="F7" s="656"/>
      <c r="G7" s="656"/>
      <c r="H7" s="656"/>
      <c r="I7" s="656"/>
      <c r="J7" s="656"/>
      <c r="K7" s="656"/>
      <c r="L7" s="656"/>
      <c r="M7" s="656"/>
      <c r="N7" s="656"/>
      <c r="O7" s="656"/>
      <c r="P7" s="656"/>
    </row>
    <row r="10" spans="1:16">
      <c r="A10" s="138" t="s">
        <v>923</v>
      </c>
      <c r="G10" s="182"/>
      <c r="H10" s="182"/>
      <c r="I10" s="199"/>
      <c r="J10" s="199"/>
      <c r="K10" s="170"/>
      <c r="L10" s="170"/>
      <c r="M10" s="170"/>
      <c r="N10" s="170"/>
      <c r="O10" s="170"/>
      <c r="P10" s="182"/>
    </row>
    <row r="11" spans="1:16">
      <c r="A11" s="182" t="s">
        <v>827</v>
      </c>
      <c r="B11" s="182"/>
      <c r="C11" s="182"/>
      <c r="D11" s="182"/>
      <c r="F11" s="170"/>
      <c r="G11" s="170"/>
      <c r="H11" s="170"/>
      <c r="I11" s="170"/>
      <c r="J11" s="170"/>
      <c r="K11" s="170"/>
      <c r="L11" s="170"/>
      <c r="M11" s="138" t="s">
        <v>828</v>
      </c>
    </row>
    <row r="12" spans="1:16">
      <c r="A12" s="138" t="s">
        <v>926</v>
      </c>
    </row>
    <row r="13" spans="1:16">
      <c r="A13" s="138" t="s">
        <v>832</v>
      </c>
    </row>
    <row r="15" spans="1:16">
      <c r="A15" s="138" t="s">
        <v>416</v>
      </c>
    </row>
    <row r="16" spans="1:16">
      <c r="A16" s="138" t="s">
        <v>921</v>
      </c>
      <c r="B16" s="199"/>
      <c r="C16" s="199"/>
      <c r="D16" s="199"/>
      <c r="E16" s="199"/>
      <c r="F16" s="199"/>
      <c r="G16" s="199"/>
      <c r="H16" s="199"/>
    </row>
    <row r="17" spans="1:12">
      <c r="A17" s="138" t="s">
        <v>928</v>
      </c>
      <c r="B17" s="199"/>
      <c r="C17" s="199"/>
      <c r="D17" s="199"/>
      <c r="E17" s="199"/>
      <c r="F17" s="199"/>
      <c r="G17" s="199"/>
      <c r="H17" s="199"/>
    </row>
    <row r="18" spans="1:12">
      <c r="A18" s="138" t="s">
        <v>417</v>
      </c>
      <c r="B18" s="199"/>
      <c r="C18" s="199"/>
      <c r="D18" s="199"/>
      <c r="E18" s="199"/>
      <c r="F18" s="199"/>
      <c r="G18" s="199"/>
      <c r="H18" s="199"/>
    </row>
    <row r="20" spans="1:12">
      <c r="A20" s="138" t="s">
        <v>418</v>
      </c>
      <c r="D20" s="199"/>
      <c r="E20" s="199"/>
    </row>
    <row r="21" spans="1:12">
      <c r="A21" s="138" t="s">
        <v>419</v>
      </c>
      <c r="D21" s="199"/>
      <c r="E21" s="199"/>
    </row>
    <row r="23" spans="1:12">
      <c r="A23" s="138" t="s">
        <v>420</v>
      </c>
      <c r="F23" s="199"/>
      <c r="G23" s="199"/>
      <c r="H23" s="199"/>
      <c r="I23" s="199"/>
      <c r="J23" s="199"/>
      <c r="K23" s="199"/>
      <c r="L23" s="199"/>
    </row>
    <row r="26" spans="1:12">
      <c r="A26" s="138" t="s">
        <v>421</v>
      </c>
    </row>
    <row r="27" spans="1:12">
      <c r="A27" s="138" t="s">
        <v>392</v>
      </c>
    </row>
    <row r="28" spans="1:12">
      <c r="A28" s="138" t="s">
        <v>393</v>
      </c>
    </row>
    <row r="29" spans="1:12">
      <c r="A29" s="138" t="s">
        <v>394</v>
      </c>
    </row>
    <row r="30" spans="1:12">
      <c r="A30" s="138" t="s">
        <v>395</v>
      </c>
    </row>
    <row r="31" spans="1:12">
      <c r="A31" s="138" t="s">
        <v>396</v>
      </c>
    </row>
    <row r="32" spans="1:12">
      <c r="A32" s="138" t="s">
        <v>403</v>
      </c>
    </row>
    <row r="34" spans="1:10">
      <c r="A34" s="199" t="s">
        <v>922</v>
      </c>
      <c r="B34" s="199"/>
      <c r="C34" s="199"/>
      <c r="D34" s="199"/>
      <c r="E34" s="199"/>
    </row>
    <row r="36" spans="1:10">
      <c r="A36" s="138" t="s">
        <v>388</v>
      </c>
      <c r="E36" s="167">
        <f>入力シート!C20</f>
        <v>0</v>
      </c>
    </row>
    <row r="38" spans="1:10">
      <c r="C38" s="138" t="s">
        <v>925</v>
      </c>
    </row>
    <row r="40" spans="1:10">
      <c r="B40" s="138" t="s">
        <v>423</v>
      </c>
      <c r="F40" s="171">
        <f>入力シート!C7</f>
        <v>0</v>
      </c>
      <c r="G40" s="167"/>
      <c r="H40" s="167">
        <f>入力シート!C9</f>
        <v>0</v>
      </c>
      <c r="J40" s="164" t="s">
        <v>36</v>
      </c>
    </row>
    <row r="41" spans="1:10">
      <c r="F41" s="164"/>
      <c r="J41" s="164"/>
    </row>
    <row r="42" spans="1:10">
      <c r="F42" s="164"/>
      <c r="J42" s="164"/>
    </row>
    <row r="44" spans="1:10">
      <c r="A44" s="138" t="s">
        <v>389</v>
      </c>
      <c r="E44" s="199"/>
      <c r="F44" s="199"/>
      <c r="G44" s="199"/>
      <c r="H44" s="199"/>
      <c r="I44" s="199"/>
    </row>
    <row r="45" spans="1:10">
      <c r="E45" s="199"/>
      <c r="F45" s="199"/>
      <c r="G45" s="199"/>
      <c r="H45" s="199"/>
      <c r="I45" s="199"/>
    </row>
    <row r="46" spans="1:10">
      <c r="E46" s="199"/>
      <c r="F46" s="199"/>
      <c r="G46" s="199"/>
      <c r="H46" s="199"/>
      <c r="I46" s="199"/>
    </row>
    <row r="47" spans="1:10">
      <c r="B47" s="138" t="s">
        <v>422</v>
      </c>
      <c r="E47" s="199"/>
      <c r="F47" s="199"/>
      <c r="G47" s="199"/>
      <c r="H47" s="199"/>
      <c r="I47" s="199"/>
      <c r="J47" s="164" t="s">
        <v>36</v>
      </c>
    </row>
    <row r="48" spans="1:10">
      <c r="J48" s="164"/>
    </row>
  </sheetData>
  <mergeCells count="3">
    <mergeCell ref="N4:O4"/>
    <mergeCell ref="N5:O5"/>
    <mergeCell ref="A7:P7"/>
  </mergeCells>
  <phoneticPr fontId="3"/>
  <pageMargins left="0.70866141732283472" right="0.31496062992125984"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
  <sheetViews>
    <sheetView view="pageBreakPreview" topLeftCell="A10" zoomScaleNormal="100" zoomScaleSheetLayoutView="100" workbookViewId="0">
      <selection activeCell="G19" sqref="G19"/>
    </sheetView>
  </sheetViews>
  <sheetFormatPr defaultRowHeight="14.25"/>
  <cols>
    <col min="1" max="8" width="9" style="138"/>
    <col min="9" max="9" width="13.375" style="138" customWidth="1"/>
    <col min="10" max="16384" width="9" style="138"/>
  </cols>
  <sheetData>
    <row r="1" spans="1:9">
      <c r="I1" s="164" t="s">
        <v>46</v>
      </c>
    </row>
    <row r="6" spans="1:9" ht="28.5">
      <c r="A6" s="653" t="s">
        <v>47</v>
      </c>
      <c r="B6" s="653"/>
      <c r="C6" s="653"/>
      <c r="D6" s="653"/>
      <c r="E6" s="653"/>
      <c r="F6" s="653"/>
      <c r="G6" s="653"/>
      <c r="H6" s="653"/>
      <c r="I6" s="653"/>
    </row>
    <row r="11" spans="1:9" ht="21" customHeight="1">
      <c r="A11" s="138" t="s">
        <v>861</v>
      </c>
    </row>
    <row r="12" spans="1:9" ht="21" customHeight="1">
      <c r="A12" s="138" t="s">
        <v>840</v>
      </c>
    </row>
    <row r="13" spans="1:9" ht="21" customHeight="1">
      <c r="A13" s="138" t="s">
        <v>862</v>
      </c>
    </row>
    <row r="14" spans="1:9" ht="21" customHeight="1">
      <c r="A14" s="138" t="s">
        <v>863</v>
      </c>
    </row>
    <row r="15" spans="1:9" ht="21" customHeight="1">
      <c r="A15" s="138" t="s">
        <v>864</v>
      </c>
    </row>
    <row r="16" spans="1:9" ht="21" customHeight="1">
      <c r="A16" s="138" t="s">
        <v>865</v>
      </c>
    </row>
    <row r="17" spans="1:6" ht="21" customHeight="1">
      <c r="A17" s="138" t="s">
        <v>866</v>
      </c>
    </row>
    <row r="18" spans="1:6" ht="21" customHeight="1">
      <c r="A18" s="138" t="s">
        <v>867</v>
      </c>
    </row>
    <row r="24" spans="1:6">
      <c r="B24" s="654">
        <f>入力シート!C2</f>
        <v>46115</v>
      </c>
      <c r="C24" s="655"/>
    </row>
    <row r="25" spans="1:6">
      <c r="B25" s="491"/>
      <c r="C25" s="492"/>
    </row>
    <row r="26" spans="1:6">
      <c r="B26" s="491"/>
      <c r="C26" s="492"/>
    </row>
    <row r="27" spans="1:6">
      <c r="B27" s="165"/>
      <c r="C27" s="166"/>
    </row>
    <row r="28" spans="1:6">
      <c r="B28" s="165"/>
      <c r="C28" s="166"/>
    </row>
    <row r="30" spans="1:6">
      <c r="D30" s="138" t="s">
        <v>48</v>
      </c>
      <c r="E30" s="172">
        <f>入力シート!C20</f>
        <v>0</v>
      </c>
      <c r="F30" s="172"/>
    </row>
    <row r="35" spans="4:7">
      <c r="D35" s="138" t="s">
        <v>49</v>
      </c>
      <c r="E35" s="167">
        <f>入力シート!C7</f>
        <v>0</v>
      </c>
      <c r="F35" s="167">
        <f>入力シート!C9</f>
        <v>0</v>
      </c>
      <c r="G35" s="167"/>
    </row>
  </sheetData>
  <mergeCells count="2">
    <mergeCell ref="A6:I6"/>
    <mergeCell ref="B24:C24"/>
  </mergeCells>
  <phoneticPr fontId="3"/>
  <pageMargins left="0.78740157480314965" right="0.59055118110236227" top="0.78740157480314965" bottom="0.78740157480314965" header="0.51181102362204722" footer="0.51181102362204722"/>
  <pageSetup paperSize="9" orientation="portrait" horizontalDpi="200" verticalDpi="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P47"/>
  <sheetViews>
    <sheetView view="pageBreakPreview" zoomScaleNormal="100" zoomScaleSheetLayoutView="100" workbookViewId="0">
      <selection activeCell="A33" sqref="A33"/>
    </sheetView>
  </sheetViews>
  <sheetFormatPr defaultColWidth="5.875" defaultRowHeight="14.25"/>
  <cols>
    <col min="1" max="16384" width="5.875" style="138"/>
  </cols>
  <sheetData>
    <row r="1" spans="1:16">
      <c r="P1" s="384" t="s">
        <v>429</v>
      </c>
    </row>
    <row r="2" spans="1:16">
      <c r="P2" s="384"/>
    </row>
    <row r="3" spans="1:16">
      <c r="N3" s="211"/>
      <c r="O3" s="205"/>
      <c r="P3" s="384"/>
    </row>
    <row r="4" spans="1:16">
      <c r="N4" s="864" t="s">
        <v>401</v>
      </c>
      <c r="O4" s="836"/>
      <c r="P4" s="384"/>
    </row>
    <row r="5" spans="1:16">
      <c r="N5" s="864" t="s">
        <v>402</v>
      </c>
      <c r="O5" s="836"/>
      <c r="P5" s="384"/>
    </row>
    <row r="6" spans="1:16">
      <c r="N6" s="217"/>
      <c r="O6" s="218"/>
    </row>
    <row r="7" spans="1:16" ht="28.5">
      <c r="A7" s="656" t="s">
        <v>676</v>
      </c>
      <c r="B7" s="656"/>
      <c r="C7" s="656"/>
      <c r="D7" s="656"/>
      <c r="E7" s="656"/>
      <c r="F7" s="656"/>
      <c r="G7" s="656"/>
      <c r="H7" s="656"/>
      <c r="I7" s="656"/>
      <c r="J7" s="656"/>
      <c r="K7" s="656"/>
      <c r="L7" s="656"/>
      <c r="M7" s="656"/>
      <c r="N7" s="656"/>
      <c r="O7" s="656"/>
      <c r="P7" s="656"/>
    </row>
    <row r="10" spans="1:16" ht="18" customHeight="1">
      <c r="A10" s="138" t="s">
        <v>923</v>
      </c>
      <c r="G10" s="182"/>
      <c r="H10" s="182"/>
      <c r="I10" s="199"/>
      <c r="J10" s="199"/>
      <c r="K10" s="170"/>
      <c r="L10" s="170"/>
      <c r="M10" s="170"/>
      <c r="N10" s="170"/>
      <c r="O10" s="170"/>
      <c r="P10" s="182"/>
    </row>
    <row r="11" spans="1:16" ht="18" customHeight="1">
      <c r="A11" s="182" t="s">
        <v>827</v>
      </c>
      <c r="B11" s="182"/>
      <c r="C11" s="182"/>
      <c r="D11" s="182"/>
      <c r="F11" s="170"/>
      <c r="G11" s="170"/>
      <c r="H11" s="170"/>
      <c r="I11" s="170"/>
      <c r="J11" s="170"/>
      <c r="K11" s="170"/>
      <c r="L11" s="170"/>
      <c r="M11" s="138" t="s">
        <v>828</v>
      </c>
    </row>
    <row r="12" spans="1:16" ht="18" customHeight="1">
      <c r="A12" s="138" t="s">
        <v>833</v>
      </c>
    </row>
    <row r="15" spans="1:16">
      <c r="A15" s="138" t="s">
        <v>425</v>
      </c>
    </row>
    <row r="16" spans="1:16">
      <c r="A16" s="138" t="s">
        <v>675</v>
      </c>
    </row>
    <row r="18" spans="1:8">
      <c r="A18" s="138" t="s">
        <v>418</v>
      </c>
      <c r="D18" s="199"/>
      <c r="E18" s="199"/>
    </row>
    <row r="19" spans="1:8">
      <c r="A19" s="138" t="s">
        <v>427</v>
      </c>
      <c r="C19" s="199"/>
      <c r="D19" s="199"/>
      <c r="E19" s="199"/>
      <c r="F19" s="199"/>
      <c r="G19" s="199"/>
    </row>
    <row r="21" spans="1:8">
      <c r="A21" s="138" t="s">
        <v>428</v>
      </c>
    </row>
    <row r="22" spans="1:8">
      <c r="A22" s="199" t="s">
        <v>929</v>
      </c>
      <c r="B22" s="199"/>
      <c r="C22" s="199"/>
      <c r="D22" s="199"/>
      <c r="E22" s="199"/>
    </row>
    <row r="24" spans="1:8">
      <c r="A24" s="138" t="s">
        <v>421</v>
      </c>
    </row>
    <row r="25" spans="1:8">
      <c r="A25" s="138" t="s">
        <v>392</v>
      </c>
    </row>
    <row r="26" spans="1:8">
      <c r="A26" s="138" t="s">
        <v>393</v>
      </c>
    </row>
    <row r="27" spans="1:8">
      <c r="A27" s="138" t="s">
        <v>394</v>
      </c>
    </row>
    <row r="28" spans="1:8">
      <c r="A28" s="138" t="s">
        <v>395</v>
      </c>
    </row>
    <row r="29" spans="1:8">
      <c r="A29" s="138" t="s">
        <v>396</v>
      </c>
    </row>
    <row r="30" spans="1:8">
      <c r="A30" s="138" t="s">
        <v>403</v>
      </c>
    </row>
    <row r="32" spans="1:8">
      <c r="A32" s="199" t="s">
        <v>922</v>
      </c>
      <c r="B32" s="199"/>
      <c r="C32" s="199"/>
      <c r="D32" s="199"/>
      <c r="E32" s="199"/>
      <c r="F32" s="199"/>
      <c r="G32" s="199"/>
      <c r="H32" s="199"/>
    </row>
    <row r="34" spans="1:10">
      <c r="A34" s="138" t="s">
        <v>388</v>
      </c>
      <c r="E34" s="167">
        <f>入力シート!C20</f>
        <v>0</v>
      </c>
    </row>
    <row r="36" spans="1:10">
      <c r="C36" s="138" t="s">
        <v>924</v>
      </c>
    </row>
    <row r="38" spans="1:10">
      <c r="C38" s="138" t="s">
        <v>399</v>
      </c>
      <c r="F38" s="383">
        <f>入力シート!C7</f>
        <v>0</v>
      </c>
      <c r="G38" s="167"/>
      <c r="H38" s="167">
        <f>入力シート!C9</f>
        <v>0</v>
      </c>
      <c r="J38" s="384" t="s">
        <v>36</v>
      </c>
    </row>
    <row r="39" spans="1:10">
      <c r="F39" s="384"/>
      <c r="J39" s="384"/>
    </row>
    <row r="40" spans="1:10">
      <c r="F40" s="384"/>
      <c r="J40" s="384"/>
    </row>
    <row r="42" spans="1:10">
      <c r="A42" s="138" t="s">
        <v>389</v>
      </c>
      <c r="E42" s="170"/>
      <c r="F42" s="170"/>
      <c r="G42" s="170"/>
      <c r="H42" s="170"/>
      <c r="I42" s="170"/>
    </row>
    <row r="43" spans="1:10">
      <c r="E43" s="170"/>
      <c r="F43" s="170"/>
      <c r="G43" s="170"/>
      <c r="H43" s="170"/>
      <c r="I43" s="170"/>
    </row>
    <row r="44" spans="1:10">
      <c r="C44" s="138" t="s">
        <v>398</v>
      </c>
      <c r="E44" s="199"/>
      <c r="F44" s="199"/>
      <c r="G44" s="199"/>
      <c r="H44" s="199"/>
      <c r="I44" s="199"/>
      <c r="J44" s="384" t="s">
        <v>36</v>
      </c>
    </row>
    <row r="45" spans="1:10">
      <c r="E45" s="199"/>
      <c r="F45" s="199"/>
      <c r="G45" s="199"/>
      <c r="H45" s="199"/>
      <c r="I45" s="199"/>
      <c r="J45" s="384"/>
    </row>
    <row r="46" spans="1:10">
      <c r="E46" s="199"/>
      <c r="F46" s="199"/>
      <c r="G46" s="199"/>
      <c r="H46" s="199"/>
      <c r="I46" s="199"/>
    </row>
    <row r="47" spans="1:10">
      <c r="C47" s="138" t="s">
        <v>397</v>
      </c>
      <c r="E47" s="199"/>
      <c r="F47" s="199"/>
      <c r="G47" s="199"/>
      <c r="H47" s="199"/>
      <c r="I47" s="199"/>
      <c r="J47" s="384" t="s">
        <v>36</v>
      </c>
    </row>
  </sheetData>
  <mergeCells count="3">
    <mergeCell ref="N4:O4"/>
    <mergeCell ref="N5:O5"/>
    <mergeCell ref="A7:P7"/>
  </mergeCells>
  <phoneticPr fontId="3"/>
  <pageMargins left="0.70866141732283472" right="0.31496062992125984" top="0.74803149606299213" bottom="0.74803149606299213" header="0.31496062992125984" footer="0.31496062992125984"/>
  <pageSetup paperSize="9" orientation="portrait" blackAndWhite="1"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P47"/>
  <sheetViews>
    <sheetView view="pageBreakPreview" zoomScaleNormal="100" zoomScaleSheetLayoutView="100" workbookViewId="0">
      <selection activeCell="A33" sqref="A33"/>
    </sheetView>
  </sheetViews>
  <sheetFormatPr defaultColWidth="5.875" defaultRowHeight="14.25"/>
  <cols>
    <col min="1" max="16384" width="5.875" style="138"/>
  </cols>
  <sheetData>
    <row r="1" spans="1:16">
      <c r="P1" s="164" t="s">
        <v>674</v>
      </c>
    </row>
    <row r="2" spans="1:16">
      <c r="P2" s="164"/>
    </row>
    <row r="3" spans="1:16">
      <c r="N3" s="211"/>
      <c r="O3" s="205"/>
      <c r="P3" s="164"/>
    </row>
    <row r="4" spans="1:16">
      <c r="N4" s="864" t="s">
        <v>401</v>
      </c>
      <c r="O4" s="836"/>
      <c r="P4" s="164"/>
    </row>
    <row r="5" spans="1:16">
      <c r="N5" s="864" t="s">
        <v>402</v>
      </c>
      <c r="O5" s="836"/>
      <c r="P5" s="164"/>
    </row>
    <row r="6" spans="1:16">
      <c r="N6" s="217"/>
      <c r="O6" s="218"/>
    </row>
    <row r="7" spans="1:16" ht="28.5">
      <c r="A7" s="656" t="s">
        <v>424</v>
      </c>
      <c r="B7" s="656"/>
      <c r="C7" s="656"/>
      <c r="D7" s="656"/>
      <c r="E7" s="656"/>
      <c r="F7" s="656"/>
      <c r="G7" s="656"/>
      <c r="H7" s="656"/>
      <c r="I7" s="656"/>
      <c r="J7" s="656"/>
      <c r="K7" s="656"/>
      <c r="L7" s="656"/>
      <c r="M7" s="656"/>
      <c r="N7" s="656"/>
      <c r="O7" s="656"/>
      <c r="P7" s="656"/>
    </row>
    <row r="10" spans="1:16" ht="18" customHeight="1">
      <c r="A10" s="138" t="s">
        <v>923</v>
      </c>
      <c r="G10" s="182"/>
      <c r="H10" s="182"/>
      <c r="I10" s="199"/>
      <c r="J10" s="199"/>
      <c r="K10" s="170"/>
      <c r="L10" s="170"/>
      <c r="M10" s="170"/>
      <c r="N10" s="170"/>
      <c r="O10" s="170"/>
      <c r="P10" s="182"/>
    </row>
    <row r="11" spans="1:16" ht="18" customHeight="1">
      <c r="A11" s="182" t="s">
        <v>827</v>
      </c>
      <c r="B11" s="182"/>
      <c r="C11" s="182"/>
      <c r="D11" s="182"/>
      <c r="F11" s="170"/>
      <c r="G11" s="170"/>
      <c r="H11" s="170"/>
      <c r="I11" s="170"/>
      <c r="J11" s="170"/>
      <c r="K11" s="170"/>
      <c r="L11" s="170"/>
      <c r="M11" s="138" t="s">
        <v>828</v>
      </c>
    </row>
    <row r="12" spans="1:16" ht="18" customHeight="1">
      <c r="A12" s="138" t="s">
        <v>833</v>
      </c>
    </row>
    <row r="15" spans="1:16">
      <c r="A15" s="138" t="s">
        <v>425</v>
      </c>
    </row>
    <row r="16" spans="1:16">
      <c r="A16" s="138" t="s">
        <v>426</v>
      </c>
    </row>
    <row r="18" spans="1:8">
      <c r="A18" s="138" t="s">
        <v>418</v>
      </c>
      <c r="D18" s="199"/>
      <c r="E18" s="199"/>
    </row>
    <row r="19" spans="1:8">
      <c r="A19" s="138" t="s">
        <v>427</v>
      </c>
      <c r="C19" s="199"/>
      <c r="D19" s="199"/>
      <c r="E19" s="199"/>
      <c r="F19" s="199"/>
      <c r="G19" s="199"/>
    </row>
    <row r="21" spans="1:8">
      <c r="A21" s="138" t="s">
        <v>428</v>
      </c>
    </row>
    <row r="22" spans="1:8">
      <c r="A22" s="199" t="s">
        <v>929</v>
      </c>
      <c r="B22" s="199"/>
      <c r="C22" s="199"/>
      <c r="D22" s="199"/>
      <c r="E22" s="199"/>
    </row>
    <row r="24" spans="1:8">
      <c r="A24" s="138" t="s">
        <v>421</v>
      </c>
    </row>
    <row r="25" spans="1:8">
      <c r="A25" s="138" t="s">
        <v>392</v>
      </c>
    </row>
    <row r="26" spans="1:8">
      <c r="A26" s="138" t="s">
        <v>393</v>
      </c>
    </row>
    <row r="27" spans="1:8">
      <c r="A27" s="138" t="s">
        <v>394</v>
      </c>
    </row>
    <row r="28" spans="1:8">
      <c r="A28" s="138" t="s">
        <v>395</v>
      </c>
    </row>
    <row r="29" spans="1:8">
      <c r="A29" s="138" t="s">
        <v>396</v>
      </c>
    </row>
    <row r="30" spans="1:8">
      <c r="A30" s="138" t="s">
        <v>403</v>
      </c>
    </row>
    <row r="32" spans="1:8">
      <c r="A32" s="199" t="s">
        <v>922</v>
      </c>
      <c r="B32" s="199"/>
      <c r="C32" s="199"/>
      <c r="D32" s="199"/>
      <c r="E32" s="199"/>
      <c r="F32" s="199"/>
      <c r="G32" s="199"/>
      <c r="H32" s="199"/>
    </row>
    <row r="34" spans="1:10">
      <c r="A34" s="138" t="s">
        <v>388</v>
      </c>
      <c r="E34" s="167">
        <f>入力シート!C20</f>
        <v>0</v>
      </c>
    </row>
    <row r="36" spans="1:10">
      <c r="C36" s="138" t="s">
        <v>924</v>
      </c>
    </row>
    <row r="38" spans="1:10">
      <c r="C38" s="138" t="s">
        <v>399</v>
      </c>
      <c r="F38" s="171">
        <f>入力シート!C7</f>
        <v>0</v>
      </c>
      <c r="G38" s="167"/>
      <c r="H38" s="167">
        <f>入力シート!C9</f>
        <v>0</v>
      </c>
      <c r="J38" s="164" t="s">
        <v>36</v>
      </c>
    </row>
    <row r="39" spans="1:10">
      <c r="F39" s="164"/>
      <c r="J39" s="164"/>
    </row>
    <row r="40" spans="1:10">
      <c r="F40" s="164"/>
      <c r="J40" s="164"/>
    </row>
    <row r="42" spans="1:10">
      <c r="A42" s="138" t="s">
        <v>389</v>
      </c>
      <c r="E42" s="170"/>
      <c r="F42" s="170"/>
      <c r="G42" s="170"/>
      <c r="H42" s="170"/>
      <c r="I42" s="170"/>
    </row>
    <row r="43" spans="1:10">
      <c r="E43" s="170"/>
      <c r="F43" s="170"/>
      <c r="G43" s="170"/>
      <c r="H43" s="170"/>
      <c r="I43" s="170"/>
    </row>
    <row r="44" spans="1:10">
      <c r="C44" s="138" t="s">
        <v>398</v>
      </c>
      <c r="E44" s="199"/>
      <c r="F44" s="199"/>
      <c r="G44" s="199"/>
      <c r="H44" s="199"/>
      <c r="I44" s="199"/>
      <c r="J44" s="164" t="s">
        <v>36</v>
      </c>
    </row>
    <row r="45" spans="1:10">
      <c r="E45" s="199"/>
      <c r="F45" s="199"/>
      <c r="G45" s="199"/>
      <c r="H45" s="199"/>
      <c r="I45" s="199"/>
      <c r="J45" s="164"/>
    </row>
    <row r="46" spans="1:10">
      <c r="E46" s="199"/>
      <c r="F46" s="199"/>
      <c r="G46" s="199"/>
      <c r="H46" s="199"/>
      <c r="I46" s="199"/>
    </row>
    <row r="47" spans="1:10">
      <c r="C47" s="138" t="s">
        <v>397</v>
      </c>
      <c r="E47" s="199"/>
      <c r="F47" s="199"/>
      <c r="G47" s="199"/>
      <c r="H47" s="199"/>
      <c r="I47" s="199"/>
      <c r="J47" s="164" t="s">
        <v>36</v>
      </c>
    </row>
  </sheetData>
  <mergeCells count="3">
    <mergeCell ref="N4:O4"/>
    <mergeCell ref="N5:O5"/>
    <mergeCell ref="A7:P7"/>
  </mergeCells>
  <phoneticPr fontId="3"/>
  <pageMargins left="0.70866141732283472" right="0.31496062992125984"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7"/>
  <sheetViews>
    <sheetView view="pageBreakPreview" topLeftCell="A4" zoomScaleNormal="100" zoomScaleSheetLayoutView="100" workbookViewId="0">
      <selection activeCell="B29" sqref="B29"/>
    </sheetView>
  </sheetViews>
  <sheetFormatPr defaultRowHeight="14.25"/>
  <cols>
    <col min="1" max="16384" width="9" style="138"/>
  </cols>
  <sheetData>
    <row r="1" spans="1:9">
      <c r="I1" s="311" t="s">
        <v>50</v>
      </c>
    </row>
    <row r="6" spans="1:9" ht="28.5">
      <c r="A6" s="653" t="s">
        <v>51</v>
      </c>
      <c r="B6" s="653"/>
      <c r="C6" s="653"/>
      <c r="D6" s="653"/>
      <c r="E6" s="653"/>
      <c r="F6" s="653"/>
      <c r="G6" s="653"/>
      <c r="H6" s="653"/>
      <c r="I6" s="653"/>
    </row>
    <row r="7" spans="1:9" ht="14.25" customHeight="1">
      <c r="A7" s="308"/>
      <c r="B7" s="308"/>
      <c r="C7" s="308"/>
      <c r="D7" s="308"/>
      <c r="E7" s="308"/>
      <c r="F7" s="308"/>
      <c r="G7" s="308"/>
      <c r="H7" s="308"/>
      <c r="I7" s="308"/>
    </row>
    <row r="8" spans="1:9" ht="14.25" customHeight="1">
      <c r="A8" s="308"/>
      <c r="B8" s="308"/>
      <c r="C8" s="308"/>
      <c r="D8" s="308"/>
      <c r="E8" s="308"/>
      <c r="F8" s="308"/>
      <c r="G8" s="308"/>
      <c r="H8" s="308"/>
      <c r="I8" s="308"/>
    </row>
    <row r="9" spans="1:9" ht="14.25" customHeight="1">
      <c r="A9" s="308"/>
      <c r="B9" s="308"/>
      <c r="C9" s="308"/>
      <c r="D9" s="308"/>
      <c r="E9" s="308"/>
      <c r="F9" s="308"/>
      <c r="G9" s="308"/>
      <c r="H9" s="308"/>
      <c r="I9" s="308"/>
    </row>
    <row r="10" spans="1:9">
      <c r="E10" s="138" t="s">
        <v>49</v>
      </c>
      <c r="F10" s="167">
        <f>入力シート!C7</f>
        <v>0</v>
      </c>
      <c r="G10" s="167">
        <f>入力シート!C9</f>
        <v>0</v>
      </c>
    </row>
    <row r="14" spans="1:9">
      <c r="E14" s="138" t="s">
        <v>48</v>
      </c>
      <c r="F14" s="167">
        <f>入力シート!C20</f>
        <v>0</v>
      </c>
    </row>
    <row r="20" spans="1:6" ht="21" customHeight="1">
      <c r="A20" s="138" t="s">
        <v>52</v>
      </c>
    </row>
    <row r="21" spans="1:6" ht="21" customHeight="1"/>
    <row r="22" spans="1:6" ht="21" customHeight="1"/>
    <row r="28" spans="1:6">
      <c r="B28" s="312" t="s">
        <v>868</v>
      </c>
      <c r="C28" s="313"/>
      <c r="D28" s="170"/>
    </row>
    <row r="29" spans="1:6">
      <c r="B29" s="309"/>
      <c r="C29" s="310"/>
    </row>
    <row r="30" spans="1:6">
      <c r="B30" s="309"/>
      <c r="C30" s="310"/>
    </row>
    <row r="32" spans="1:6">
      <c r="E32" s="311" t="s">
        <v>53</v>
      </c>
      <c r="F32" s="172">
        <f>入力シート!C23</f>
        <v>0</v>
      </c>
    </row>
    <row r="37" spans="5:7">
      <c r="E37" s="311" t="s">
        <v>54</v>
      </c>
      <c r="F37" s="167">
        <f>入力シート!C26</f>
        <v>0</v>
      </c>
      <c r="G37" s="167">
        <f>入力シート!C27</f>
        <v>0</v>
      </c>
    </row>
  </sheetData>
  <mergeCells count="1">
    <mergeCell ref="A6:I6"/>
  </mergeCells>
  <phoneticPr fontId="3"/>
  <pageMargins left="0.78740157480314965" right="0.78740157480314965" top="0.78740157480314965" bottom="0.78740157480314965" header="0.51181102362204722" footer="0.51181102362204722"/>
  <pageSetup paperSize="9" orientation="portrait" horizontalDpi="200" verticalDpi="2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2"/>
  <sheetViews>
    <sheetView view="pageBreakPreview" zoomScaleNormal="100" zoomScaleSheetLayoutView="100" workbookViewId="0"/>
  </sheetViews>
  <sheetFormatPr defaultColWidth="5.875" defaultRowHeight="14.25"/>
  <cols>
    <col min="1" max="10" width="5.875" style="138" customWidth="1"/>
    <col min="11" max="12" width="6.125" style="138" customWidth="1"/>
    <col min="13" max="13" width="5.875" style="138" customWidth="1"/>
    <col min="14" max="14" width="6.75" style="138" customWidth="1"/>
    <col min="15" max="16384" width="5.875" style="138"/>
  </cols>
  <sheetData>
    <row r="1" spans="1:14">
      <c r="N1" s="164" t="s">
        <v>61</v>
      </c>
    </row>
    <row r="5" spans="1:14" ht="28.5">
      <c r="A5" s="656" t="s">
        <v>58</v>
      </c>
      <c r="B5" s="656"/>
      <c r="C5" s="656"/>
      <c r="D5" s="656"/>
      <c r="E5" s="656"/>
      <c r="F5" s="656"/>
      <c r="G5" s="656"/>
      <c r="H5" s="656"/>
      <c r="I5" s="656"/>
      <c r="J5" s="656"/>
      <c r="K5" s="656"/>
      <c r="L5" s="656"/>
      <c r="M5" s="656"/>
      <c r="N5" s="656"/>
    </row>
    <row r="9" spans="1:14" ht="18.75">
      <c r="D9" s="138" t="s">
        <v>5</v>
      </c>
      <c r="G9" s="168">
        <f>入力シート!C8</f>
        <v>0</v>
      </c>
      <c r="H9" s="168"/>
      <c r="I9" s="168"/>
      <c r="J9" s="168">
        <f>入力シート!C10</f>
        <v>0</v>
      </c>
      <c r="K9" s="168"/>
    </row>
    <row r="10" spans="1:14" ht="18.75">
      <c r="G10" s="168"/>
      <c r="H10" s="168"/>
      <c r="I10" s="168"/>
      <c r="J10" s="168"/>
      <c r="K10" s="168"/>
    </row>
    <row r="11" spans="1:14" ht="18.75">
      <c r="G11" s="168"/>
      <c r="H11" s="168"/>
      <c r="I11" s="168"/>
      <c r="J11" s="168"/>
      <c r="K11" s="168"/>
    </row>
    <row r="12" spans="1:14" ht="18.75">
      <c r="D12" s="138" t="s">
        <v>12</v>
      </c>
      <c r="G12" s="168">
        <f>入力シート!C7</f>
        <v>0</v>
      </c>
      <c r="H12" s="168"/>
      <c r="I12" s="168"/>
      <c r="J12" s="168">
        <f>入力シート!C9</f>
        <v>0</v>
      </c>
      <c r="K12" s="168"/>
    </row>
    <row r="15" spans="1:14" ht="18.75">
      <c r="D15" s="138" t="s">
        <v>5</v>
      </c>
      <c r="G15" s="169"/>
      <c r="H15" s="170"/>
      <c r="I15" s="170"/>
      <c r="J15" s="170"/>
      <c r="K15" s="170"/>
    </row>
    <row r="18" spans="1:12" ht="18.75">
      <c r="D18" s="138" t="s">
        <v>60</v>
      </c>
      <c r="G18" s="169"/>
      <c r="H18" s="170"/>
      <c r="I18" s="170"/>
      <c r="J18" s="169"/>
      <c r="K18" s="170"/>
    </row>
    <row r="19" spans="1:12" ht="14.25" customHeight="1">
      <c r="G19" s="168"/>
      <c r="J19" s="168"/>
    </row>
    <row r="20" spans="1:12" ht="14.25" customHeight="1">
      <c r="G20" s="168"/>
      <c r="J20" s="168"/>
    </row>
    <row r="22" spans="1:12" ht="21" customHeight="1">
      <c r="A22" s="138" t="s">
        <v>869</v>
      </c>
    </row>
    <row r="23" spans="1:12" ht="21" customHeight="1">
      <c r="A23" s="138" t="s">
        <v>750</v>
      </c>
    </row>
    <row r="24" spans="1:12" ht="21" customHeight="1">
      <c r="A24" s="138" t="s">
        <v>751</v>
      </c>
    </row>
    <row r="28" spans="1:12">
      <c r="B28" s="654">
        <f>入力シート!C2</f>
        <v>46115</v>
      </c>
      <c r="C28" s="657"/>
      <c r="D28" s="657"/>
    </row>
    <row r="32" spans="1:12" ht="21">
      <c r="D32" s="159"/>
      <c r="E32" s="159"/>
      <c r="F32" s="160" t="s">
        <v>18</v>
      </c>
      <c r="G32" s="159"/>
      <c r="I32" s="658">
        <f>入力シート!C7</f>
        <v>0</v>
      </c>
      <c r="J32" s="658"/>
      <c r="K32" s="659">
        <f>入力シート!C9</f>
        <v>0</v>
      </c>
      <c r="L32" s="659"/>
    </row>
    <row r="33" spans="1:13" ht="21">
      <c r="D33" s="159"/>
      <c r="E33" s="159"/>
      <c r="F33" s="160"/>
      <c r="G33" s="159"/>
      <c r="I33" s="161"/>
      <c r="J33" s="161"/>
      <c r="K33" s="162"/>
      <c r="L33" s="162"/>
    </row>
    <row r="34" spans="1:13">
      <c r="A34" s="163"/>
    </row>
    <row r="35" spans="1:13">
      <c r="A35" s="138" t="s">
        <v>860</v>
      </c>
      <c r="H35" s="138" t="s">
        <v>3</v>
      </c>
      <c r="K35" s="556" t="str">
        <f>入力シート!E28</f>
        <v>加福　孝二</v>
      </c>
      <c r="L35" s="556"/>
      <c r="M35" s="164" t="s">
        <v>37</v>
      </c>
    </row>
    <row r="40" spans="1:13">
      <c r="A40" s="138" t="s">
        <v>62</v>
      </c>
    </row>
    <row r="41" spans="1:13">
      <c r="A41" s="138" t="s">
        <v>63</v>
      </c>
    </row>
    <row r="42" spans="1:13">
      <c r="A42" s="138" t="s">
        <v>64</v>
      </c>
    </row>
  </sheetData>
  <mergeCells count="5">
    <mergeCell ref="K35:L35"/>
    <mergeCell ref="A5:N5"/>
    <mergeCell ref="B28:D28"/>
    <mergeCell ref="I32:J32"/>
    <mergeCell ref="K32:L32"/>
  </mergeCells>
  <phoneticPr fontId="3"/>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5"/>
  <sheetViews>
    <sheetView view="pageBreakPreview" topLeftCell="A7" zoomScaleNormal="100" zoomScaleSheetLayoutView="100" workbookViewId="0">
      <selection activeCell="A36" sqref="A36"/>
    </sheetView>
  </sheetViews>
  <sheetFormatPr defaultColWidth="5.875" defaultRowHeight="14.25"/>
  <cols>
    <col min="1" max="10" width="5.875" style="138" customWidth="1"/>
    <col min="11" max="12" width="6.125" style="138" customWidth="1"/>
    <col min="13" max="13" width="5.875" style="138" customWidth="1"/>
    <col min="14" max="14" width="6.75" style="138" customWidth="1"/>
    <col min="15" max="16384" width="5.875" style="138"/>
  </cols>
  <sheetData>
    <row r="1" spans="1:14">
      <c r="N1" s="164" t="s">
        <v>76</v>
      </c>
    </row>
    <row r="5" spans="1:14" ht="28.5">
      <c r="A5" s="656" t="s">
        <v>77</v>
      </c>
      <c r="B5" s="656"/>
      <c r="C5" s="656"/>
      <c r="D5" s="656"/>
      <c r="E5" s="656"/>
      <c r="F5" s="656"/>
      <c r="G5" s="656"/>
      <c r="H5" s="656"/>
      <c r="I5" s="656"/>
      <c r="J5" s="656"/>
      <c r="K5" s="656"/>
      <c r="L5" s="656"/>
      <c r="M5" s="656"/>
      <c r="N5" s="656"/>
    </row>
    <row r="9" spans="1:14" ht="14.25" customHeight="1">
      <c r="G9" s="138" t="s">
        <v>78</v>
      </c>
    </row>
    <row r="10" spans="1:14" ht="14.25" customHeight="1"/>
    <row r="11" spans="1:14" ht="14.25" customHeight="1">
      <c r="G11" s="138" t="s">
        <v>48</v>
      </c>
      <c r="H11" s="168"/>
      <c r="I11" s="365">
        <f>入力シート!C35</f>
        <v>0</v>
      </c>
      <c r="J11" s="168"/>
      <c r="K11" s="168"/>
    </row>
    <row r="12" spans="1:14" ht="14.25" customHeight="1">
      <c r="H12" s="168"/>
      <c r="I12" s="168"/>
      <c r="J12" s="168"/>
      <c r="K12" s="168"/>
    </row>
    <row r="13" spans="1:14" ht="14.25" customHeight="1">
      <c r="G13" s="138" t="s">
        <v>5</v>
      </c>
      <c r="H13" s="168"/>
      <c r="I13" s="167">
        <f>入力シート!C32</f>
        <v>0</v>
      </c>
      <c r="J13" s="168"/>
      <c r="K13" s="167">
        <f>入力シート!C34</f>
        <v>0</v>
      </c>
    </row>
    <row r="14" spans="1:14" ht="14.25" customHeight="1">
      <c r="H14" s="168"/>
      <c r="I14" s="167"/>
      <c r="J14" s="168"/>
      <c r="K14" s="168"/>
    </row>
    <row r="15" spans="1:14" ht="14.25" customHeight="1">
      <c r="G15" s="138" t="s">
        <v>49</v>
      </c>
      <c r="I15" s="167">
        <f>入力シート!C31</f>
        <v>0</v>
      </c>
      <c r="J15" s="167"/>
      <c r="K15" s="167">
        <f>入力シート!C33</f>
        <v>0</v>
      </c>
    </row>
    <row r="16" spans="1:14" ht="14.25" customHeight="1">
      <c r="I16" s="167"/>
      <c r="J16" s="167"/>
      <c r="K16" s="167"/>
    </row>
    <row r="17" spans="1:13" ht="14.25" customHeight="1">
      <c r="H17" s="171" t="s">
        <v>81</v>
      </c>
      <c r="I17" s="660" t="e">
        <f>入力シート!E42</f>
        <v>#VALUE!</v>
      </c>
      <c r="J17" s="660"/>
      <c r="K17" s="660"/>
      <c r="L17" s="171" t="s">
        <v>80</v>
      </c>
      <c r="M17" s="172"/>
    </row>
    <row r="18" spans="1:13" ht="14.25" customHeight="1"/>
    <row r="19" spans="1:13" ht="14.25" customHeight="1">
      <c r="G19" s="168"/>
    </row>
    <row r="20" spans="1:13" ht="14.25" customHeight="1"/>
    <row r="21" spans="1:13" ht="14.25" customHeight="1">
      <c r="A21" s="138" t="s">
        <v>79</v>
      </c>
      <c r="C21" s="167" t="str">
        <f>入力シート!C1</f>
        <v>令和8年4月12日執行青森県議会議員南津軽郡選挙区補欠選挙</v>
      </c>
    </row>
    <row r="22" spans="1:13" ht="14.25" customHeight="1">
      <c r="C22" s="167"/>
    </row>
    <row r="24" spans="1:13" ht="21" customHeight="1">
      <c r="A24" s="138" t="s">
        <v>82</v>
      </c>
    </row>
    <row r="27" spans="1:13">
      <c r="B27" s="661">
        <f>入力シート!C29</f>
        <v>0</v>
      </c>
      <c r="C27" s="661"/>
      <c r="D27" s="661"/>
      <c r="E27" s="661"/>
    </row>
    <row r="30" spans="1:13">
      <c r="A30" s="138" t="s">
        <v>870</v>
      </c>
      <c r="I30" s="167"/>
      <c r="J30" s="167">
        <f>入力シート!C23</f>
        <v>0</v>
      </c>
      <c r="M30" s="138" t="s">
        <v>83</v>
      </c>
    </row>
    <row r="32" spans="1:13" ht="21">
      <c r="D32" s="159"/>
      <c r="E32" s="159"/>
      <c r="F32" s="160" t="s">
        <v>49</v>
      </c>
      <c r="G32" s="159"/>
      <c r="I32" s="658">
        <f>入力シート!C7</f>
        <v>0</v>
      </c>
      <c r="J32" s="658"/>
      <c r="K32" s="659">
        <f>入力シート!C9</f>
        <v>0</v>
      </c>
      <c r="L32" s="659"/>
    </row>
    <row r="33" spans="1:13" ht="21">
      <c r="D33" s="159"/>
      <c r="E33" s="159"/>
      <c r="F33" s="160"/>
      <c r="G33" s="159"/>
      <c r="I33" s="161"/>
      <c r="J33" s="161"/>
      <c r="K33" s="162"/>
      <c r="L33" s="162"/>
    </row>
    <row r="34" spans="1:13">
      <c r="A34" s="163"/>
    </row>
    <row r="35" spans="1:13">
      <c r="A35" s="138" t="s">
        <v>860</v>
      </c>
      <c r="H35" s="138" t="s">
        <v>3</v>
      </c>
      <c r="K35" s="556" t="str">
        <f>入力シート!E28</f>
        <v>加福　孝二</v>
      </c>
      <c r="L35" s="556"/>
      <c r="M35" s="164" t="s">
        <v>37</v>
      </c>
    </row>
    <row r="42" spans="1:13">
      <c r="A42" s="138" t="s">
        <v>752</v>
      </c>
    </row>
    <row r="43" spans="1:13">
      <c r="A43" s="138" t="s">
        <v>753</v>
      </c>
    </row>
    <row r="44" spans="1:13">
      <c r="A44" s="138" t="s">
        <v>754</v>
      </c>
    </row>
    <row r="45" spans="1:13">
      <c r="A45" s="138" t="s">
        <v>755</v>
      </c>
    </row>
  </sheetData>
  <mergeCells count="6">
    <mergeCell ref="K35:L35"/>
    <mergeCell ref="A5:N5"/>
    <mergeCell ref="I32:J32"/>
    <mergeCell ref="K32:L32"/>
    <mergeCell ref="I17:K17"/>
    <mergeCell ref="B27:E27"/>
  </mergeCells>
  <phoneticPr fontId="3"/>
  <pageMargins left="0.78700000000000003" right="0.78700000000000003" top="0.98399999999999999" bottom="0.98399999999999999" header="0.51200000000000001" footer="0.51200000000000001"/>
  <pageSetup paperSize="9" orientation="portrait" horizontalDpi="200" verticalDpi="2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9"/>
  <sheetViews>
    <sheetView view="pageBreakPreview" topLeftCell="A19" zoomScaleNormal="100" zoomScaleSheetLayoutView="100" workbookViewId="0">
      <selection activeCell="J15" sqref="J15"/>
    </sheetView>
  </sheetViews>
  <sheetFormatPr defaultColWidth="5.875" defaultRowHeight="14.25"/>
  <cols>
    <col min="1" max="13" width="5.875" style="138" customWidth="1"/>
    <col min="14" max="14" width="6.75" style="138" customWidth="1"/>
    <col min="15" max="16384" width="5.875" style="138"/>
  </cols>
  <sheetData>
    <row r="1" spans="1:14">
      <c r="N1" s="164" t="s">
        <v>84</v>
      </c>
    </row>
    <row r="5" spans="1:14" ht="28.5">
      <c r="A5" s="653" t="s">
        <v>85</v>
      </c>
      <c r="B5" s="653"/>
      <c r="C5" s="653"/>
      <c r="D5" s="653"/>
      <c r="E5" s="653"/>
      <c r="F5" s="653"/>
      <c r="G5" s="653"/>
      <c r="H5" s="653"/>
      <c r="I5" s="653"/>
      <c r="J5" s="653"/>
      <c r="K5" s="653"/>
      <c r="L5" s="653"/>
      <c r="M5" s="653"/>
      <c r="N5" s="653"/>
    </row>
    <row r="9" spans="1:14" ht="14.25" customHeight="1"/>
    <row r="10" spans="1:14" ht="14.25" customHeight="1">
      <c r="A10" s="138" t="s">
        <v>871</v>
      </c>
    </row>
    <row r="11" spans="1:14" ht="14.25" customHeight="1">
      <c r="A11" s="138" t="s">
        <v>756</v>
      </c>
      <c r="H11" s="173"/>
      <c r="J11" s="173"/>
      <c r="K11" s="173"/>
    </row>
    <row r="12" spans="1:14" ht="14.25" customHeight="1">
      <c r="H12" s="173"/>
      <c r="I12" s="173"/>
      <c r="J12" s="173"/>
      <c r="K12" s="173"/>
    </row>
    <row r="13" spans="1:14" ht="14.25" customHeight="1">
      <c r="H13" s="173"/>
      <c r="J13" s="173"/>
    </row>
    <row r="16" spans="1:14">
      <c r="B16" s="654">
        <f>入力シート!C30</f>
        <v>0</v>
      </c>
      <c r="C16" s="657"/>
      <c r="D16" s="657"/>
    </row>
    <row r="17" spans="2:12">
      <c r="B17" s="165"/>
      <c r="C17" s="174"/>
      <c r="D17" s="174"/>
    </row>
    <row r="18" spans="2:12">
      <c r="B18" s="165"/>
      <c r="C18" s="174"/>
      <c r="D18" s="174"/>
    </row>
    <row r="19" spans="2:12">
      <c r="B19" s="165"/>
      <c r="C19" s="174"/>
      <c r="D19" s="174"/>
    </row>
    <row r="20" spans="2:12">
      <c r="B20" s="165"/>
      <c r="C20" s="174"/>
      <c r="D20" s="174"/>
    </row>
    <row r="21" spans="2:12">
      <c r="B21" s="165"/>
      <c r="C21" s="174"/>
      <c r="D21" s="174"/>
      <c r="F21" s="138" t="s">
        <v>48</v>
      </c>
      <c r="H21" s="227">
        <f>入力シート!C35</f>
        <v>0</v>
      </c>
    </row>
    <row r="22" spans="2:12">
      <c r="B22" s="165"/>
      <c r="C22" s="174"/>
      <c r="D22" s="174"/>
    </row>
    <row r="23" spans="2:12">
      <c r="B23" s="165"/>
      <c r="C23" s="174"/>
      <c r="D23" s="174"/>
    </row>
    <row r="24" spans="2:12">
      <c r="B24" s="165"/>
      <c r="C24" s="174"/>
      <c r="D24" s="174"/>
    </row>
    <row r="25" spans="2:12">
      <c r="B25" s="165"/>
      <c r="C25" s="174"/>
      <c r="D25" s="174"/>
    </row>
    <row r="26" spans="2:12" ht="21">
      <c r="B26" s="165"/>
      <c r="C26" s="174"/>
      <c r="D26" s="174"/>
      <c r="F26" s="138" t="s">
        <v>49</v>
      </c>
      <c r="H26" s="173">
        <f>入力シート!C31</f>
        <v>0</v>
      </c>
      <c r="I26" s="161"/>
      <c r="J26" s="175">
        <f>入力シート!C33</f>
        <v>0</v>
      </c>
      <c r="K26" s="175"/>
      <c r="L26" s="161"/>
    </row>
    <row r="27" spans="2:12">
      <c r="B27" s="165"/>
      <c r="C27" s="174"/>
      <c r="D27" s="174"/>
    </row>
    <row r="28" spans="2:12">
      <c r="B28" s="165"/>
      <c r="C28" s="174"/>
      <c r="D28" s="174"/>
    </row>
    <row r="29" spans="2:12">
      <c r="B29" s="165"/>
      <c r="C29" s="174"/>
      <c r="D29" s="174"/>
    </row>
    <row r="32" spans="2:12" ht="18.75">
      <c r="B32" s="138" t="s">
        <v>59</v>
      </c>
      <c r="D32" s="584">
        <f>入力シート!C7</f>
        <v>0</v>
      </c>
      <c r="E32" s="584"/>
      <c r="F32" s="175">
        <f>入力シート!C9</f>
        <v>0</v>
      </c>
      <c r="H32" s="166" t="s">
        <v>37</v>
      </c>
    </row>
    <row r="34" spans="1:13" ht="21">
      <c r="D34" s="159"/>
      <c r="E34" s="159"/>
      <c r="F34" s="160"/>
      <c r="G34" s="159"/>
      <c r="I34" s="658"/>
      <c r="J34" s="658"/>
      <c r="K34" s="659"/>
      <c r="L34" s="659"/>
    </row>
    <row r="35" spans="1:13" ht="21">
      <c r="D35" s="159"/>
      <c r="E35" s="159"/>
      <c r="F35" s="160"/>
      <c r="G35" s="159"/>
      <c r="I35" s="161"/>
      <c r="J35" s="161"/>
      <c r="K35" s="162"/>
      <c r="L35" s="162"/>
    </row>
    <row r="36" spans="1:13" ht="21">
      <c r="D36" s="159"/>
      <c r="E36" s="159"/>
      <c r="F36" s="160"/>
      <c r="G36" s="159"/>
      <c r="I36" s="161"/>
      <c r="J36" s="161"/>
      <c r="K36" s="162"/>
      <c r="L36" s="162"/>
    </row>
    <row r="37" spans="1:13" ht="21">
      <c r="D37" s="159"/>
      <c r="E37" s="159"/>
      <c r="F37" s="160"/>
      <c r="G37" s="159"/>
      <c r="I37" s="161"/>
      <c r="J37" s="161"/>
      <c r="K37" s="162"/>
      <c r="L37" s="162"/>
    </row>
    <row r="38" spans="1:13">
      <c r="A38" s="163"/>
    </row>
    <row r="39" spans="1:13">
      <c r="K39" s="662"/>
      <c r="L39" s="662"/>
      <c r="M39" s="164"/>
    </row>
  </sheetData>
  <mergeCells count="6">
    <mergeCell ref="K39:L39"/>
    <mergeCell ref="A5:N5"/>
    <mergeCell ref="B16:D16"/>
    <mergeCell ref="I34:J34"/>
    <mergeCell ref="K34:L34"/>
    <mergeCell ref="D32:E32"/>
  </mergeCells>
  <phoneticPr fontId="3"/>
  <pageMargins left="0.98425196850393704" right="0.59055118110236227" top="0.98425196850393704" bottom="0.98425196850393704" header="0.51181102362204722" footer="0.51181102362204722"/>
  <pageSetup paperSize="9" orientation="portrait"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51</vt:i4>
      </vt:variant>
      <vt:variant>
        <vt:lpstr>名前付き一覧</vt:lpstr>
      </vt:variant>
      <vt:variant>
        <vt:i4>40</vt:i4>
      </vt:variant>
    </vt:vector>
  </HeadingPairs>
  <TitlesOfParts>
    <vt:vector size="91" baseType="lpstr">
      <vt:lpstr>目次</vt:lpstr>
      <vt:lpstr>入力シート</vt:lpstr>
      <vt:lpstr>開票立会人入力シート</vt:lpstr>
      <vt:lpstr>届出1</vt:lpstr>
      <vt:lpstr>届出2</vt:lpstr>
      <vt:lpstr>届出3</vt:lpstr>
      <vt:lpstr>届出4</vt:lpstr>
      <vt:lpstr>届出5</vt:lpstr>
      <vt:lpstr>届出6</vt:lpstr>
      <vt:lpstr>届出7</vt:lpstr>
      <vt:lpstr>届出8</vt:lpstr>
      <vt:lpstr>届出9</vt:lpstr>
      <vt:lpstr>届出10</vt:lpstr>
      <vt:lpstr>届出11</vt:lpstr>
      <vt:lpstr>届出12</vt:lpstr>
      <vt:lpstr>届出13</vt:lpstr>
      <vt:lpstr>届出14</vt:lpstr>
      <vt:lpstr>届出15</vt:lpstr>
      <vt:lpstr>届出16</vt:lpstr>
      <vt:lpstr>届出17</vt:lpstr>
      <vt:lpstr>届出18</vt:lpstr>
      <vt:lpstr>届出19</vt:lpstr>
      <vt:lpstr>参考様式1</vt:lpstr>
      <vt:lpstr>参考様式2</vt:lpstr>
      <vt:lpstr>公営1</vt:lpstr>
      <vt:lpstr>公営2</vt:lpstr>
      <vt:lpstr>公営3その1</vt:lpstr>
      <vt:lpstr>公営3内訳1</vt:lpstr>
      <vt:lpstr>公営3その2</vt:lpstr>
      <vt:lpstr>公営3内訳2</vt:lpstr>
      <vt:lpstr>公営4</vt:lpstr>
      <vt:lpstr>公営5</vt:lpstr>
      <vt:lpstr>公営6</vt:lpstr>
      <vt:lpstr>公営7</vt:lpstr>
      <vt:lpstr>公営8</vt:lpstr>
      <vt:lpstr>公営9</vt:lpstr>
      <vt:lpstr>公営10</vt:lpstr>
      <vt:lpstr>公営11</vt:lpstr>
      <vt:lpstr>公営12</vt:lpstr>
      <vt:lpstr>公営13</vt:lpstr>
      <vt:lpstr>公営14</vt:lpstr>
      <vt:lpstr>公営15</vt:lpstr>
      <vt:lpstr>公営16</vt:lpstr>
      <vt:lpstr>公営17</vt:lpstr>
      <vt:lpstr>公営17別紙内訳</vt:lpstr>
      <vt:lpstr>契約1</vt:lpstr>
      <vt:lpstr>契約2</vt:lpstr>
      <vt:lpstr>契約3</vt:lpstr>
      <vt:lpstr>契約4</vt:lpstr>
      <vt:lpstr>契約5</vt:lpstr>
      <vt:lpstr>契約6</vt:lpstr>
      <vt:lpstr>開票立会人入力シート!Print_Area</vt:lpstr>
      <vt:lpstr>公営1!Print_Area</vt:lpstr>
      <vt:lpstr>公営11!Print_Area</vt:lpstr>
      <vt:lpstr>公営12!Print_Area</vt:lpstr>
      <vt:lpstr>公営13!Print_Area</vt:lpstr>
      <vt:lpstr>公営14!Print_Area</vt:lpstr>
      <vt:lpstr>公営16!Print_Area</vt:lpstr>
      <vt:lpstr>公営17!Print_Area</vt:lpstr>
      <vt:lpstr>公営17別紙内訳!Print_Area</vt:lpstr>
      <vt:lpstr>公営2!Print_Area</vt:lpstr>
      <vt:lpstr>公営3その1!Print_Area</vt:lpstr>
      <vt:lpstr>公営3その2!Print_Area</vt:lpstr>
      <vt:lpstr>公営3内訳1!Print_Area</vt:lpstr>
      <vt:lpstr>公営3内訳2!Print_Area</vt:lpstr>
      <vt:lpstr>公営4!Print_Area</vt:lpstr>
      <vt:lpstr>公営5!Print_Area</vt:lpstr>
      <vt:lpstr>公営6!Print_Area</vt:lpstr>
      <vt:lpstr>公営7!Print_Area</vt:lpstr>
      <vt:lpstr>公営8!Print_Area</vt:lpstr>
      <vt:lpstr>公営9!Print_Area</vt:lpstr>
      <vt:lpstr>届出1!Print_Area</vt:lpstr>
      <vt:lpstr>届出10!Print_Area</vt:lpstr>
      <vt:lpstr>届出11!Print_Area</vt:lpstr>
      <vt:lpstr>届出12!Print_Area</vt:lpstr>
      <vt:lpstr>届出13!Print_Area</vt:lpstr>
      <vt:lpstr>届出14!Print_Area</vt:lpstr>
      <vt:lpstr>届出15!Print_Area</vt:lpstr>
      <vt:lpstr>届出16!Print_Area</vt:lpstr>
      <vt:lpstr>届出17!Print_Area</vt:lpstr>
      <vt:lpstr>届出18!Print_Area</vt:lpstr>
      <vt:lpstr>届出19!Print_Area</vt:lpstr>
      <vt:lpstr>届出2!Print_Area</vt:lpstr>
      <vt:lpstr>届出4!Print_Area</vt:lpstr>
      <vt:lpstr>届出5!Print_Area</vt:lpstr>
      <vt:lpstr>届出6!Print_Area</vt:lpstr>
      <vt:lpstr>届出7!Print_Area</vt:lpstr>
      <vt:lpstr>届出8!Print_Area</vt:lpstr>
      <vt:lpstr>届出9!Print_Area</vt:lpstr>
      <vt:lpstr>入力シート!Print_Area</vt:lpstr>
      <vt:lpstr>目次!Print_Area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201op</cp:lastModifiedBy>
  <cp:lastPrinted>2026-03-05T05:54:10Z</cp:lastPrinted>
  <dcterms:created xsi:type="dcterms:W3CDTF">2011-01-28T08:46:24Z</dcterms:created>
  <dcterms:modified xsi:type="dcterms:W3CDTF">2026-03-09T08:46:18Z</dcterms:modified>
</cp:coreProperties>
</file>