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op\Desktop\"/>
    </mc:Choice>
  </mc:AlternateContent>
  <workbookProtection workbookPassword="B501" lockStructure="1"/>
  <bookViews>
    <workbookView xWindow="0" yWindow="0" windowWidth="20490" windowHeight="835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<sst xmlns="http://schemas.openxmlformats.org/spreadsheetml/2006/main" count="220" uniqueCount="110">
  <si>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</si>
  <si>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</si>
  <si>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</si>
  <si>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</si>
  <si>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</si>
  <si>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</si>
  <si>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</si>
  <si>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</si>
  <si>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</si>
  <si>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</si>
  <si>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</si>
  <si>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</si>
  <si>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</si>
  <si>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</si>
  <si>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</si>
  <si>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</si>
  <si>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</si>
  <si>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</si>
  <si>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</si>
  <si>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</si>
  <si>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</si>
  <si>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</si>
  <si>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</si>
  <si>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</si>
  <si>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</si>
  <si>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</si>
  <si>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</si>
  <si>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</si>
  <si>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</si>
  <si>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</si>
  <si>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</si>
  <si>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</si>
  <si>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</si>
  <si>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</si>
  <si>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</si>
  <si>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</si>
  <si>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</si>
  <si>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</si>
  <si>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</si>
  <si>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</si>
  <si>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</si>
  <si>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</si>
  <si>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</si>
  <si>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</si>
  <si>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</si>
  <si>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</si>
  <si>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</si>
  <si>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</si>
  <si>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</si>
  <si>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</si>
  <si>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</si>
  <si>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</si>
  <si>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</si>
  <si>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</si>
  <si>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</si>
  <si>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</si>
  <si>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</si>
  <si>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</si>
  <si>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</si>
  <si>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</si>
  <si>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</si>
  <si>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</si>
  <si>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</si>
  <si>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</si>
  <si>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</si>
  <si>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</si>
  <si>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</si>
  <si>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</si>
  <si>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</si>
  <si>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</si>
  <si>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</si>
  <si>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</si>
  <si>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</si>
  <si>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</si>
  <si>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</si>
  <si>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</si>
  <si>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</si>
  <si>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</si>
  <si>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</si>
  <si>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</si>
  <si>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</si>
  <si>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</si>
  <si>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</si>
  <si>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</si>
  <si>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</si>
  <si>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</si>
  <si>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</si>
  <si>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</si>
  <si>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</si>
  <si>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</si>
  <si>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</si>
  <si>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</si>
  <si>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</si>
  <si>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</si>
  <si>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</si>
  <si>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</si>
  <si>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弘前市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</si>
  <si>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</si>
  <si>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</si>
  <si>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</si>
  <si>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</si>
  <si>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</si>
  <si>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</si>
  <si>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</si>
  <si>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</si>
  <si>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</si>
  <si>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</si>
  <si>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の状況については、類似団体と比較すると有形固定資産減価償却率はそれほど高いわけではなく、管渠老朽化率についても対象となる管渠が発生していないことから、現状では施設等の改築・更新は必要ないと考えられる。しかし、今後施設等の老朽化が進み改築・更新が必要となった際には一気に費用が増加しないように計画的に更新していくことに留意しなければならない。</t>
    <rPh sb="0" eb="3">
      <t>ロウキュウカ</t>
    </rPh>
    <rPh sb="4" eb="6">
      <t>ジョウキョウ</t>
    </rPh>
    <rPh sb="12" eb="14">
      <t>ルイジ</t>
    </rPh>
    <rPh sb="14" eb="16">
      <t>ダンタイ</t>
    </rPh>
    <rPh sb="17" eb="19">
      <t>ヒカク</t>
    </rPh>
    <rPh sb="22" eb="24">
      <t>ユウケイ</t>
    </rPh>
    <rPh sb="24" eb="26">
      <t>コテイ</t>
    </rPh>
    <rPh sb="26" eb="28">
      <t>シサン</t>
    </rPh>
    <rPh sb="28" eb="30">
      <t>ゲンカ</t>
    </rPh>
    <rPh sb="30" eb="32">
      <t>ショウキャク</t>
    </rPh>
    <rPh sb="32" eb="33">
      <t>リツ</t>
    </rPh>
    <rPh sb="38" eb="39">
      <t>タカ</t>
    </rPh>
    <rPh sb="47" eb="49">
      <t>カンキョ</t>
    </rPh>
    <rPh sb="49" eb="52">
      <t>ロウキュウカ</t>
    </rPh>
    <rPh sb="52" eb="53">
      <t>リツ</t>
    </rPh>
    <rPh sb="58" eb="60">
      <t>タイショウ</t>
    </rPh>
    <rPh sb="63" eb="65">
      <t>カンキョ</t>
    </rPh>
    <rPh sb="66" eb="68">
      <t>ハッセイ</t>
    </rPh>
    <rPh sb="78" eb="80">
      <t>ゲンジョウ</t>
    </rPh>
    <rPh sb="82" eb="84">
      <t>シセツ</t>
    </rPh>
    <rPh sb="84" eb="85">
      <t>トウ</t>
    </rPh>
    <rPh sb="86" eb="88">
      <t>カイチク</t>
    </rPh>
    <rPh sb="89" eb="91">
      <t>コウシン</t>
    </rPh>
    <rPh sb="92" eb="94">
      <t>ヒツヨウ</t>
    </rPh>
    <rPh sb="97" eb="98">
      <t>カンガ</t>
    </rPh>
    <rPh sb="107" eb="109">
      <t>コンゴ</t>
    </rPh>
    <rPh sb="109" eb="111">
      <t>シセツ</t>
    </rPh>
    <rPh sb="111" eb="112">
      <t>トウ</t>
    </rPh>
    <rPh sb="113" eb="116">
      <t>ロウキュウカ</t>
    </rPh>
    <rPh sb="117" eb="118">
      <t>スス</t>
    </rPh>
    <rPh sb="119" eb="121">
      <t>カイチク</t>
    </rPh>
    <rPh sb="122" eb="124">
      <t>コウシン</t>
    </rPh>
    <rPh sb="125" eb="127">
      <t>ヒツヨウ</t>
    </rPh>
    <rPh sb="131" eb="132">
      <t>サイ</t>
    </rPh>
    <rPh sb="134" eb="136">
      <t>イッキ</t>
    </rPh>
    <rPh sb="137" eb="139">
      <t>ヒヨウ</t>
    </rPh>
    <rPh sb="140" eb="142">
      <t>ゾウカ</t>
    </rPh>
    <rPh sb="148" eb="151">
      <t>ケイカクテキ</t>
    </rPh>
    <rPh sb="152" eb="154">
      <t>コウシン</t>
    </rPh>
    <rPh sb="161" eb="163">
      <t>リュウイ</t>
    </rPh>
    <phoneticPr fontId="4"/>
  </si>
  <si>
    <t xml:space="preserve">今後は人口減少に伴い使用料収入も減少していくことから、公共下水道事業の負担とならないようにできる限りの維持管理費用の削減と老朽化した施設等についても、適正な維持管理を行いながら計画的な更新を行っていくことが必要である。
</t>
    <rPh sb="51" eb="53">
      <t>イジ</t>
    </rPh>
    <rPh sb="53" eb="55">
      <t>カンリ</t>
    </rPh>
    <rPh sb="61" eb="64">
      <t>ロウキュウカ</t>
    </rPh>
    <rPh sb="66" eb="68">
      <t>シセツ</t>
    </rPh>
    <rPh sb="68" eb="69">
      <t>トウ</t>
    </rPh>
    <rPh sb="75" eb="77">
      <t>テキセイ</t>
    </rPh>
    <rPh sb="78" eb="80">
      <t>イジ</t>
    </rPh>
    <rPh sb="80" eb="82">
      <t>カンリ</t>
    </rPh>
    <rPh sb="83" eb="84">
      <t>オコナ</t>
    </rPh>
    <rPh sb="88" eb="91">
      <t>ケイカクテキ</t>
    </rPh>
    <rPh sb="92" eb="94">
      <t>コウシン</t>
    </rPh>
    <rPh sb="95" eb="96">
      <t>オコナ</t>
    </rPh>
    <phoneticPr fontId="4"/>
  </si>
  <si>
    <t>特定環境保全公共下水道事業では、平成24年度から平成26年度にかけて経常収支比率は徐々に上昇しているが、累積欠損金比率は類似団体と比較して高い傾向にある。経費回収率については平成24年度以降比率は上昇し、平成26年度には使用料で回収すべき経費を全て使用料で賄えている状況となった。汚水処理原価も減少傾向にあり、効率的な汚水処理へと改善されてきている。なお、下水道事業全体では平成28年度に累積欠損金が解消される見込みであり、収支は安定している。また当市では事業ごとの経営状況により、使用料をそれぞれに設定するのでは結果的に実施された事業の不採算部分の責任を地域住民が負わされ、料金格差が生じることで住居地域による不公平感が否めないため、統一の料金設定を採用している。そのため事業ごとに分析すると経営状況はあまり好ましくないが、下水道事業全体で考えると概ね健全な経営状況にあると言える。</t>
    <rPh sb="0" eb="2">
      <t>トクテイ</t>
    </rPh>
    <rPh sb="2" eb="4">
      <t>カンキョウ</t>
    </rPh>
    <rPh sb="4" eb="6">
      <t>ホゼン</t>
    </rPh>
    <rPh sb="6" eb="8">
      <t>コウキョウ</t>
    </rPh>
    <rPh sb="8" eb="11">
      <t>ゲスイドウ</t>
    </rPh>
    <rPh sb="11" eb="13">
      <t>ジギョウ</t>
    </rPh>
    <rPh sb="16" eb="18">
      <t>ヘイセイ</t>
    </rPh>
    <rPh sb="20" eb="22">
      <t>ネンド</t>
    </rPh>
    <rPh sb="24" eb="26">
      <t>ヘイセイ</t>
    </rPh>
    <rPh sb="28" eb="30">
      <t>ネンド</t>
    </rPh>
    <rPh sb="34" eb="36">
      <t>ケイジョウ</t>
    </rPh>
    <rPh sb="36" eb="38">
      <t>シュウシ</t>
    </rPh>
    <rPh sb="38" eb="40">
      <t>ヒリツ</t>
    </rPh>
    <rPh sb="41" eb="43">
      <t>ジョジョ</t>
    </rPh>
    <rPh sb="44" eb="46">
      <t>ジョウショウ</t>
    </rPh>
    <rPh sb="52" eb="54">
      <t>ルイセキ</t>
    </rPh>
    <rPh sb="54" eb="57">
      <t>ケッソンキン</t>
    </rPh>
    <rPh sb="57" eb="59">
      <t>ヒリツ</t>
    </rPh>
    <rPh sb="60" eb="62">
      <t>ルイジ</t>
    </rPh>
    <rPh sb="62" eb="64">
      <t>ダンタイ</t>
    </rPh>
    <rPh sb="65" eb="67">
      <t>ヒカク</t>
    </rPh>
    <rPh sb="69" eb="70">
      <t>タカ</t>
    </rPh>
    <rPh sb="71" eb="73">
      <t>ケイコウ</t>
    </rPh>
    <rPh sb="77" eb="79">
      <t>ケイヒ</t>
    </rPh>
    <rPh sb="79" eb="81">
      <t>カイシュウ</t>
    </rPh>
    <rPh sb="81" eb="82">
      <t>リツ</t>
    </rPh>
    <rPh sb="87" eb="89">
      <t>ヘイセイ</t>
    </rPh>
    <rPh sb="91" eb="95">
      <t>ネンドイコウ</t>
    </rPh>
    <rPh sb="95" eb="97">
      <t>ヒリツ</t>
    </rPh>
    <rPh sb="98" eb="100">
      <t>ジョウショウ</t>
    </rPh>
    <rPh sb="102" eb="104">
      <t>ヘイセイ</t>
    </rPh>
    <rPh sb="106" eb="107">
      <t>ネン</t>
    </rPh>
    <rPh sb="107" eb="108">
      <t>ド</t>
    </rPh>
    <rPh sb="110" eb="113">
      <t>シヨウリョウ</t>
    </rPh>
    <rPh sb="114" eb="116">
      <t>カイシュウ</t>
    </rPh>
    <rPh sb="119" eb="121">
      <t>ケイヒ</t>
    </rPh>
    <rPh sb="122" eb="123">
      <t>スベ</t>
    </rPh>
    <rPh sb="124" eb="127">
      <t>シヨウリョウ</t>
    </rPh>
    <rPh sb="128" eb="129">
      <t>マカナ</t>
    </rPh>
    <rPh sb="133" eb="135">
      <t>ジョウキョウ</t>
    </rPh>
    <rPh sb="140" eb="142">
      <t>オスイ</t>
    </rPh>
    <rPh sb="142" eb="144">
      <t>ショリ</t>
    </rPh>
    <rPh sb="144" eb="146">
      <t>ゲンカ</t>
    </rPh>
    <rPh sb="147" eb="149">
      <t>ゲンショウ</t>
    </rPh>
    <rPh sb="149" eb="151">
      <t>ケイコウ</t>
    </rPh>
    <rPh sb="155" eb="158">
      <t>コウリツテキ</t>
    </rPh>
    <rPh sb="159" eb="161">
      <t>オスイ</t>
    </rPh>
    <rPh sb="161" eb="163">
      <t>ショリ</t>
    </rPh>
    <rPh sb="165" eb="167">
      <t>カイゼン</t>
    </rPh>
    <rPh sb="178" eb="181">
      <t>ゲスイドウ</t>
    </rPh>
    <rPh sb="181" eb="183">
      <t>ジギョウ</t>
    </rPh>
    <rPh sb="183" eb="185">
      <t>ゼンタイ</t>
    </rPh>
    <rPh sb="187" eb="189">
      <t>ヘイセイ</t>
    </rPh>
    <rPh sb="191" eb="192">
      <t>ネン</t>
    </rPh>
    <rPh sb="192" eb="193">
      <t>ド</t>
    </rPh>
    <rPh sb="194" eb="196">
      <t>ルイセキ</t>
    </rPh>
    <rPh sb="196" eb="199">
      <t>ケッソンキン</t>
    </rPh>
    <rPh sb="200" eb="202">
      <t>カイショウ</t>
    </rPh>
    <rPh sb="205" eb="207">
      <t>ミコ</t>
    </rPh>
    <rPh sb="212" eb="214">
      <t>シュウシ</t>
    </rPh>
    <rPh sb="215" eb="217">
      <t>アンテイ</t>
    </rPh>
    <rPh sb="224" eb="226">
      <t>トウシ</t>
    </rPh>
    <rPh sb="228" eb="230">
      <t>ジギョウ</t>
    </rPh>
    <rPh sb="233" eb="235">
      <t>ケイエイ</t>
    </rPh>
    <rPh sb="235" eb="237">
      <t>ジョウキョウ</t>
    </rPh>
    <rPh sb="241" eb="244">
      <t>シヨウリョウ</t>
    </rPh>
    <rPh sb="250" eb="252">
      <t>セッテイ</t>
    </rPh>
    <rPh sb="257" eb="260">
      <t>ケッカテキ</t>
    </rPh>
    <rPh sb="261" eb="263">
      <t>ジッシ</t>
    </rPh>
    <rPh sb="266" eb="268">
      <t>ジギョウ</t>
    </rPh>
    <rPh sb="269" eb="272">
      <t>フサイサン</t>
    </rPh>
    <rPh sb="272" eb="274">
      <t>ブブン</t>
    </rPh>
    <rPh sb="275" eb="277">
      <t>セキニン</t>
    </rPh>
    <rPh sb="278" eb="280">
      <t>チイキ</t>
    </rPh>
    <rPh sb="280" eb="282">
      <t>ジュウミン</t>
    </rPh>
    <rPh sb="283" eb="284">
      <t>オ</t>
    </rPh>
    <rPh sb="288" eb="290">
      <t>リョウキン</t>
    </rPh>
    <rPh sb="290" eb="292">
      <t>カクサ</t>
    </rPh>
    <rPh sb="293" eb="294">
      <t>ショウ</t>
    </rPh>
    <rPh sb="299" eb="301">
      <t>ジュウキョ</t>
    </rPh>
    <rPh sb="301" eb="303">
      <t>チイキ</t>
    </rPh>
    <rPh sb="306" eb="310">
      <t>フコウヘイカン</t>
    </rPh>
    <rPh sb="311" eb="312">
      <t>イナ</t>
    </rPh>
    <rPh sb="318" eb="320">
      <t>トウイツ</t>
    </rPh>
    <rPh sb="321" eb="323">
      <t>リョウキン</t>
    </rPh>
    <rPh sb="323" eb="325">
      <t>セッテイ</t>
    </rPh>
    <rPh sb="326" eb="328">
      <t>サイヨウ</t>
    </rPh>
    <rPh sb="337" eb="339">
      <t>ジギョウ</t>
    </rPh>
    <rPh sb="342" eb="344">
      <t>ブンセキ</t>
    </rPh>
    <rPh sb="347" eb="349">
      <t>ケイエイ</t>
    </rPh>
    <rPh sb="349" eb="351">
      <t>ジョウキョウ</t>
    </rPh>
    <rPh sb="355" eb="356">
      <t>コノ</t>
    </rPh>
    <rPh sb="363" eb="366">
      <t>ゲスイドウ</t>
    </rPh>
    <rPh sb="366" eb="368">
      <t>ジギョウ</t>
    </rPh>
    <rPh sb="368" eb="370">
      <t>ゼンタイ</t>
    </rPh>
    <rPh sb="371" eb="372">
      <t>カンガ</t>
    </rPh>
    <rPh sb="375" eb="376">
      <t>オオム</t>
    </rPh>
    <rPh sb="377" eb="379">
      <t>ケンゼン</t>
    </rPh>
    <rPh sb="380" eb="382">
      <t>ケイエイ</t>
    </rPh>
    <rPh sb="382" eb="384">
      <t>ジョウキョウ</t>
    </rPh>
    <rPh sb="388" eb="389">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</si>
</sst>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6536088"/>
        <c:axId val="29653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296536088"/>
        <c:axId val="296536480"/>
      </c:lineChart>
      <c:dateAx>
        <c:axId val="296536088"/>
        <c:scaling>
          <c:orientation val="minMax"/>
        </c:scaling>
        <c:delete val="1"/>
        <c:axPos val="b"/>
        <c:numFmt formatCode="ge" sourceLinked="1"/>
        <c:majorTickMark val="none"/>
        <c:minorTickMark val="none"/>
        <c:tickLblPos val="none"/>
        <c:crossAx val="296536480"/>
        <c:crosses val="autoZero"/>
        <c:auto val="1"/>
        <c:lblOffset val="100"/>
        <c:baseTimeUnit val="years"/>
      </c:dateAx>
      <c:valAx>
        <c:axId val="2965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53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56</c:v>
                </c:pt>
                <c:pt idx="1">
                  <c:v>57.45</c:v>
                </c:pt>
                <c:pt idx="2">
                  <c:v>55.36</c:v>
                </c:pt>
                <c:pt idx="3">
                  <c:v>64.36</c:v>
                </c:pt>
                <c:pt idx="4">
                  <c:v>57.45</c:v>
                </c:pt>
              </c:numCache>
            </c:numRef>
          </c:val>
        </c:ser>
        <c:dLbls>
          <c:showLegendKey val="0"/>
          <c:showVal val="0"/>
          <c:showCatName val="0"/>
          <c:showSerName val="0"/>
          <c:showPercent val="0"/>
          <c:showBubbleSize val="0"/>
        </c:dLbls>
        <c:gapWidth val="150"/>
        <c:axId val="298426152"/>
        <c:axId val="29842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298426152"/>
        <c:axId val="298426544"/>
      </c:lineChart>
      <c:dateAx>
        <c:axId val="298426152"/>
        <c:scaling>
          <c:orientation val="minMax"/>
        </c:scaling>
        <c:delete val="1"/>
        <c:axPos val="b"/>
        <c:numFmt formatCode="ge" sourceLinked="1"/>
        <c:majorTickMark val="none"/>
        <c:minorTickMark val="none"/>
        <c:tickLblPos val="none"/>
        <c:crossAx val="298426544"/>
        <c:crosses val="autoZero"/>
        <c:auto val="1"/>
        <c:lblOffset val="100"/>
        <c:baseTimeUnit val="years"/>
      </c:dateAx>
      <c:valAx>
        <c:axId val="29842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42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92.07</c:v>
                </c:pt>
                <c:pt idx="1">
                  <c:v>91.98</c:v>
                </c:pt>
                <c:pt idx="2">
                  <c:v>92.12</c:v>
                </c:pt>
                <c:pt idx="3">
                  <c:v>92.6</c:v>
                </c:pt>
                <c:pt idx="4">
                  <c:v>93.01</c:v>
                </c:pt>
              </c:numCache>
            </c:numRef>
          </c:val>
        </c:ser>
        <c:dLbls>
          <c:showLegendKey val="0"/>
          <c:showVal val="0"/>
          <c:showCatName val="0"/>
          <c:showSerName val="0"/>
          <c:showPercent val="0"/>
          <c:showBubbleSize val="0"/>
        </c:dLbls>
        <c:gapWidth val="150"/>
        <c:axId val="298427720"/>
        <c:axId val="29842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298427720"/>
        <c:axId val="298428112"/>
      </c:lineChart>
      <c:dateAx>
        <c:axId val="298427720"/>
        <c:scaling>
          <c:orientation val="minMax"/>
        </c:scaling>
        <c:delete val="1"/>
        <c:axPos val="b"/>
        <c:numFmt formatCode="ge" sourceLinked="1"/>
        <c:majorTickMark val="none"/>
        <c:minorTickMark val="none"/>
        <c:tickLblPos val="none"/>
        <c:crossAx val="298428112"/>
        <c:crosses val="autoZero"/>
        <c:auto val="1"/>
        <c:lblOffset val="100"/>
        <c:baseTimeUnit val="years"/>
      </c:dateAx>
      <c:valAx>
        <c:axId val="29842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42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78.36</c:v>
                </c:pt>
                <c:pt idx="1">
                  <c:v>86.42</c:v>
                </c:pt>
                <c:pt idx="2">
                  <c:v>68.59</c:v>
                </c:pt>
                <c:pt idx="3">
                  <c:v>83.54</c:v>
                </c:pt>
                <c:pt idx="4">
                  <c:v>97.73</c:v>
                </c:pt>
              </c:numCache>
            </c:numRef>
          </c:val>
        </c:ser>
        <c:dLbls>
          <c:showLegendKey val="0"/>
          <c:showVal val="0"/>
          <c:showCatName val="0"/>
          <c:showSerName val="0"/>
          <c:showPercent val="0"/>
          <c:showBubbleSize val="0"/>
        </c:dLbls>
        <c:gapWidth val="150"/>
        <c:axId val="296537656"/>
        <c:axId val="29653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90.33</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296537656"/>
        <c:axId val="296538048"/>
      </c:lineChart>
      <c:dateAx>
        <c:axId val="296537656"/>
        <c:scaling>
          <c:orientation val="minMax"/>
        </c:scaling>
        <c:delete val="1"/>
        <c:axPos val="b"/>
        <c:numFmt formatCode="ge" sourceLinked="1"/>
        <c:majorTickMark val="none"/>
        <c:minorTickMark val="none"/>
        <c:tickLblPos val="none"/>
        <c:crossAx val="296538048"/>
        <c:crosses val="autoZero"/>
        <c:auto val="1"/>
        <c:lblOffset val="100"/>
        <c:baseTimeUnit val="years"/>
      </c:dateAx>
      <c:valAx>
        <c:axId val="2965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53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8.25</c:v>
                </c:pt>
                <c:pt idx="1">
                  <c:v>10.25</c:v>
                </c:pt>
                <c:pt idx="2">
                  <c:v>12.1</c:v>
                </c:pt>
                <c:pt idx="3">
                  <c:v>13.86</c:v>
                </c:pt>
                <c:pt idx="4">
                  <c:v>30.74</c:v>
                </c:pt>
              </c:numCache>
            </c:numRef>
          </c:val>
        </c:ser>
        <c:dLbls>
          <c:showLegendKey val="0"/>
          <c:showVal val="0"/>
          <c:showCatName val="0"/>
          <c:showSerName val="0"/>
          <c:showPercent val="0"/>
          <c:showBubbleSize val="0"/>
        </c:dLbls>
        <c:gapWidth val="150"/>
        <c:axId val="297868264"/>
        <c:axId val="29786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11.43</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297868264"/>
        <c:axId val="297868656"/>
      </c:lineChart>
      <c:dateAx>
        <c:axId val="297868264"/>
        <c:scaling>
          <c:orientation val="minMax"/>
        </c:scaling>
        <c:delete val="1"/>
        <c:axPos val="b"/>
        <c:numFmt formatCode="ge" sourceLinked="1"/>
        <c:majorTickMark val="none"/>
        <c:minorTickMark val="none"/>
        <c:tickLblPos val="none"/>
        <c:crossAx val="297868656"/>
        <c:crosses val="autoZero"/>
        <c:auto val="1"/>
        <c:lblOffset val="100"/>
        <c:baseTimeUnit val="years"/>
      </c:dateAx>
      <c:valAx>
        <c:axId val="29786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86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7869832"/>
        <c:axId val="29787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97869832"/>
        <c:axId val="297870224"/>
      </c:lineChart>
      <c:dateAx>
        <c:axId val="297869832"/>
        <c:scaling>
          <c:orientation val="minMax"/>
        </c:scaling>
        <c:delete val="1"/>
        <c:axPos val="b"/>
        <c:numFmt formatCode="ge" sourceLinked="1"/>
        <c:majorTickMark val="none"/>
        <c:minorTickMark val="none"/>
        <c:tickLblPos val="none"/>
        <c:crossAx val="297870224"/>
        <c:crosses val="autoZero"/>
        <c:auto val="1"/>
        <c:lblOffset val="100"/>
        <c:baseTimeUnit val="years"/>
      </c:dateAx>
      <c:valAx>
        <c:axId val="29787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86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323.13</c:v>
                </c:pt>
                <c:pt idx="1">
                  <c:v>389.01</c:v>
                </c:pt>
                <c:pt idx="2">
                  <c:v>408.48</c:v>
                </c:pt>
                <c:pt idx="3">
                  <c:v>421.27</c:v>
                </c:pt>
                <c:pt idx="4">
                  <c:v>361.71</c:v>
                </c:pt>
              </c:numCache>
            </c:numRef>
          </c:val>
        </c:ser>
        <c:dLbls>
          <c:showLegendKey val="0"/>
          <c:showVal val="0"/>
          <c:showCatName val="0"/>
          <c:showSerName val="0"/>
          <c:showPercent val="0"/>
          <c:showBubbleSize val="0"/>
        </c:dLbls>
        <c:gapWidth val="150"/>
        <c:axId val="297952032"/>
        <c:axId val="29795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245.23</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297952032"/>
        <c:axId val="297952424"/>
      </c:lineChart>
      <c:dateAx>
        <c:axId val="297952032"/>
        <c:scaling>
          <c:orientation val="minMax"/>
        </c:scaling>
        <c:delete val="1"/>
        <c:axPos val="b"/>
        <c:numFmt formatCode="ge" sourceLinked="1"/>
        <c:majorTickMark val="none"/>
        <c:minorTickMark val="none"/>
        <c:tickLblPos val="none"/>
        <c:crossAx val="297952424"/>
        <c:crosses val="autoZero"/>
        <c:auto val="1"/>
        <c:lblOffset val="100"/>
        <c:baseTimeUnit val="years"/>
      </c:dateAx>
      <c:valAx>
        <c:axId val="29795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9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97.18</c:v>
                </c:pt>
                <c:pt idx="1">
                  <c:v>56.31</c:v>
                </c:pt>
                <c:pt idx="2">
                  <c:v>10.3</c:v>
                </c:pt>
                <c:pt idx="3">
                  <c:v>6.85</c:v>
                </c:pt>
                <c:pt idx="4">
                  <c:v>3.06</c:v>
                </c:pt>
              </c:numCache>
            </c:numRef>
          </c:val>
        </c:ser>
        <c:dLbls>
          <c:showLegendKey val="0"/>
          <c:showVal val="0"/>
          <c:showCatName val="0"/>
          <c:showSerName val="0"/>
          <c:showPercent val="0"/>
          <c:showBubbleSize val="0"/>
        </c:dLbls>
        <c:gapWidth val="150"/>
        <c:axId val="297953992"/>
        <c:axId val="29806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477.59</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297953992"/>
        <c:axId val="298064752"/>
      </c:lineChart>
      <c:dateAx>
        <c:axId val="297953992"/>
        <c:scaling>
          <c:orientation val="minMax"/>
        </c:scaling>
        <c:delete val="1"/>
        <c:axPos val="b"/>
        <c:numFmt formatCode="ge" sourceLinked="1"/>
        <c:majorTickMark val="none"/>
        <c:minorTickMark val="none"/>
        <c:tickLblPos val="none"/>
        <c:crossAx val="298064752"/>
        <c:crosses val="autoZero"/>
        <c:auto val="1"/>
        <c:lblOffset val="100"/>
        <c:baseTimeUnit val="years"/>
      </c:dateAx>
      <c:valAx>
        <c:axId val="29806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95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1280.29</c:v>
                </c:pt>
                <c:pt idx="1">
                  <c:v>1271.1300000000001</c:v>
                </c:pt>
                <c:pt idx="2">
                  <c:v>1048.32</c:v>
                </c:pt>
                <c:pt idx="3">
                  <c:v>865.19</c:v>
                </c:pt>
                <c:pt idx="4">
                  <c:v>703.48</c:v>
                </c:pt>
              </c:numCache>
            </c:numRef>
          </c:val>
        </c:ser>
        <c:dLbls>
          <c:showLegendKey val="0"/>
          <c:showVal val="0"/>
          <c:showCatName val="0"/>
          <c:showSerName val="0"/>
          <c:showPercent val="0"/>
          <c:showBubbleSize val="0"/>
        </c:dLbls>
        <c:gapWidth val="150"/>
        <c:axId val="298065928"/>
        <c:axId val="29806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298065928"/>
        <c:axId val="298066320"/>
      </c:lineChart>
      <c:dateAx>
        <c:axId val="298065928"/>
        <c:scaling>
          <c:orientation val="minMax"/>
        </c:scaling>
        <c:delete val="1"/>
        <c:axPos val="b"/>
        <c:numFmt formatCode="ge" sourceLinked="1"/>
        <c:majorTickMark val="none"/>
        <c:minorTickMark val="none"/>
        <c:tickLblPos val="none"/>
        <c:crossAx val="298066320"/>
        <c:crosses val="autoZero"/>
        <c:auto val="1"/>
        <c:lblOffset val="100"/>
        <c:baseTimeUnit val="years"/>
      </c:dateAx>
      <c:valAx>
        <c:axId val="29806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06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58.22</c:v>
                </c:pt>
                <c:pt idx="1">
                  <c:v>66.150000000000006</c:v>
                </c:pt>
                <c:pt idx="2">
                  <c:v>58.86</c:v>
                </c:pt>
                <c:pt idx="3">
                  <c:v>83.8</c:v>
                </c:pt>
                <c:pt idx="4">
                  <c:v>106.64</c:v>
                </c:pt>
              </c:numCache>
            </c:numRef>
          </c:val>
        </c:ser>
        <c:dLbls>
          <c:showLegendKey val="0"/>
          <c:showVal val="0"/>
          <c:showCatName val="0"/>
          <c:showSerName val="0"/>
          <c:showPercent val="0"/>
          <c:showBubbleSize val="0"/>
        </c:dLbls>
        <c:gapWidth val="150"/>
        <c:axId val="297951640"/>
        <c:axId val="29795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297951640"/>
        <c:axId val="297951248"/>
      </c:lineChart>
      <c:dateAx>
        <c:axId val="297951640"/>
        <c:scaling>
          <c:orientation val="minMax"/>
        </c:scaling>
        <c:delete val="1"/>
        <c:axPos val="b"/>
        <c:numFmt formatCode="ge" sourceLinked="1"/>
        <c:majorTickMark val="none"/>
        <c:minorTickMark val="none"/>
        <c:tickLblPos val="none"/>
        <c:crossAx val="297951248"/>
        <c:crosses val="autoZero"/>
        <c:auto val="1"/>
        <c:lblOffset val="100"/>
        <c:baseTimeUnit val="years"/>
      </c:dateAx>
      <c:valAx>
        <c:axId val="29795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95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206.77</c:v>
                </c:pt>
                <c:pt idx="1">
                  <c:v>180.81</c:v>
                </c:pt>
                <c:pt idx="2">
                  <c:v>243.64</c:v>
                </c:pt>
                <c:pt idx="3">
                  <c:v>185.54</c:v>
                </c:pt>
                <c:pt idx="4">
                  <c:v>171.74</c:v>
                </c:pt>
              </c:numCache>
            </c:numRef>
          </c:val>
        </c:ser>
        <c:dLbls>
          <c:showLegendKey val="0"/>
          <c:showVal val="0"/>
          <c:showCatName val="0"/>
          <c:showSerName val="0"/>
          <c:showPercent val="0"/>
          <c:showBubbleSize val="0"/>
        </c:dLbls>
        <c:gapWidth val="150"/>
        <c:axId val="297953600"/>
        <c:axId val="29806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297953600"/>
        <c:axId val="298067496"/>
      </c:lineChart>
      <c:dateAx>
        <c:axId val="297953600"/>
        <c:scaling>
          <c:orientation val="minMax"/>
        </c:scaling>
        <c:delete val="1"/>
        <c:axPos val="b"/>
        <c:numFmt formatCode="ge" sourceLinked="1"/>
        <c:majorTickMark val="none"/>
        <c:minorTickMark val="none"/>
        <c:tickLblPos val="none"/>
        <c:crossAx val="298067496"/>
        <c:crosses val="autoZero"/>
        <c:auto val="1"/>
        <c:lblOffset val="100"/>
        <c:baseTimeUnit val="years"/>
      </c:dateAx>
      <c:valAx>
        <c:axId val="29806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9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弘前市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178886</v>
      </c>
      <c r="AM8" s="47"/>
      <c r="AN8" s="47"/>
      <c r="AO8" s="47"/>
      <c r="AP8" s="47"/>
      <c r="AQ8" s="47"/>
      <c r="AR8" s="47"/>
      <c r="AS8" s="47"/>
      <c r="AT8" s="43">
        <f>データ!S6</f>
        <v>524.20000000000005</v>
      </c>
      <c r="AU8" s="43"/>
      <c r="AV8" s="43"/>
      <c r="AW8" s="43"/>
      <c r="AX8" s="43"/>
      <c r="AY8" s="43"/>
      <c r="AZ8" s="43"/>
      <c r="BA8" s="43"/>
      <c r="BB8" s="43">
        <f>データ!T6</f>
        <v>341.26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44.39</v>
      </c>
      <c r="J10" s="43"/>
      <c r="K10" s="43"/>
      <c r="L10" s="43"/>
      <c r="M10" s="43"/>
      <c r="N10" s="43"/>
      <c r="O10" s="43"/>
      <c r="P10" s="43">
        <f>データ!O6</f>
        <v>1.1499999999999999</v>
      </c>
      <c r="Q10" s="43"/>
      <c r="R10" s="43"/>
      <c r="S10" s="43"/>
      <c r="T10" s="43"/>
      <c r="U10" s="43"/>
      <c r="V10" s="43"/>
      <c r="W10" s="43">
        <f>データ!P6</f>
        <v>82.31</v>
      </c>
      <c r="X10" s="43"/>
      <c r="Y10" s="43"/>
      <c r="Z10" s="43"/>
      <c r="AA10" s="43"/>
      <c r="AB10" s="43"/>
      <c r="AC10" s="43"/>
      <c r="AD10" s="47">
        <f>データ!Q6</f>
        <v>3090</v>
      </c>
      <c r="AE10" s="47"/>
      <c r="AF10" s="47"/>
      <c r="AG10" s="47"/>
      <c r="AH10" s="47"/>
      <c r="AI10" s="47"/>
      <c r="AJ10" s="47"/>
      <c r="AK10" s="2"/>
      <c r="AL10" s="47">
        <f>データ!U6</f>
        <v>2046</v>
      </c>
      <c r="AM10" s="47"/>
      <c r="AN10" s="47"/>
      <c r="AO10" s="47"/>
      <c r="AP10" s="47"/>
      <c r="AQ10" s="47"/>
      <c r="AR10" s="47"/>
      <c r="AS10" s="47"/>
      <c r="AT10" s="43">
        <f>データ!V6</f>
        <v>0.56999999999999995</v>
      </c>
      <c r="AU10" s="43"/>
      <c r="AV10" s="43"/>
      <c r="AW10" s="43"/>
      <c r="AX10" s="43"/>
      <c r="AY10" s="43"/>
      <c r="AZ10" s="43"/>
      <c r="BA10" s="43"/>
      <c r="BB10" s="43">
        <f>データ!W6</f>
        <v>3589.47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22021</v>
      </c>
      <c r="D6" s="31">
        <f t="shared" si="3"/>
        <v>46</v>
      </c>
      <c r="E6" s="31">
        <f t="shared" si="3"/>
        <v>17</v>
      </c>
      <c r="F6" s="31">
        <f t="shared" si="3"/>
        <v>4</v>
      </c>
      <c r="G6" s="31">
        <f t="shared" si="3"/>
        <v>0</v>
      </c>
      <c r="H6" s="31" t="str">
        <f t="shared" si="3"/>
        <v>青森県　弘前市</v>
      </c>
      <c r="I6" s="31" t="str">
        <f t="shared" si="3"/>
        <v>法適用</v>
      </c>
      <c r="J6" s="31" t="str">
        <f t="shared" si="3"/>
        <v>下水道事業</v>
      </c>
      <c r="K6" s="31" t="str">
        <f t="shared" si="3"/>
        <v>特定環境保全公共下水道</v>
      </c>
      <c r="L6" s="31" t="str">
        <f t="shared" si="3"/>
        <v>D2</v>
      </c>
      <c r="M6" s="32" t="str">
        <f t="shared" si="3"/>
        <v>-</v>
      </c>
      <c r="N6" s="32">
        <f t="shared" si="3"/>
        <v>44.39</v>
      </c>
      <c r="O6" s="32">
        <f t="shared" si="3"/>
        <v>1.1499999999999999</v>
      </c>
      <c r="P6" s="32">
        <f t="shared" si="3"/>
        <v>82.31</v>
      </c>
      <c r="Q6" s="32">
        <f t="shared" si="3"/>
        <v>3090</v>
      </c>
      <c r="R6" s="32">
        <f t="shared" si="3"/>
        <v>178886</v>
      </c>
      <c r="S6" s="32">
        <f t="shared" si="3"/>
        <v>524.20000000000005</v>
      </c>
      <c r="T6" s="32">
        <f t="shared" si="3"/>
        <v>341.26</v>
      </c>
      <c r="U6" s="32">
        <f t="shared" si="3"/>
        <v>2046</v>
      </c>
      <c r="V6" s="32">
        <f t="shared" si="3"/>
        <v>0.56999999999999995</v>
      </c>
      <c r="W6" s="32">
        <f t="shared" si="3"/>
        <v>3589.47</v>
      </c>
      <c r="X6" s="33">
        <f>IF(X7="",NA(),X7)</f>
        <v>78.36</v>
      </c>
      <c r="Y6" s="33">
        <f t="shared" ref="Y6:AG6" si="4">IF(Y7="",NA(),Y7)</f>
        <v>86.42</v>
      </c>
      <c r="Z6" s="33">
        <f t="shared" si="4"/>
        <v>68.59</v>
      </c>
      <c r="AA6" s="33">
        <f t="shared" si="4"/>
        <v>83.54</v>
      </c>
      <c r="AB6" s="33">
        <f t="shared" si="4"/>
        <v>97.73</v>
      </c>
      <c r="AC6" s="33">
        <f t="shared" si="4"/>
        <v>90.33</v>
      </c>
      <c r="AD6" s="33">
        <f t="shared" si="4"/>
        <v>91.52</v>
      </c>
      <c r="AE6" s="33">
        <f t="shared" si="4"/>
        <v>94.73</v>
      </c>
      <c r="AF6" s="33">
        <f t="shared" si="4"/>
        <v>96.59</v>
      </c>
      <c r="AG6" s="33">
        <f t="shared" si="4"/>
        <v>101.24</v>
      </c>
      <c r="AH6" s="32" t="str">
        <f>IF(AH7="","",IF(AH7="-","【-】","【"&amp;SUBSTITUTE(TEXT(AH7,"#,##0.00"),"-","△")&amp;"】"))</f>
        <v>【99.53】</v>
      </c>
      <c r="AI6" s="33">
        <f>IF(AI7="",NA(),AI7)</f>
        <v>323.13</v>
      </c>
      <c r="AJ6" s="33">
        <f t="shared" ref="AJ6:AR6" si="5">IF(AJ7="",NA(),AJ7)</f>
        <v>389.01</v>
      </c>
      <c r="AK6" s="33">
        <f t="shared" si="5"/>
        <v>408.48</v>
      </c>
      <c r="AL6" s="33">
        <f t="shared" si="5"/>
        <v>421.27</v>
      </c>
      <c r="AM6" s="33">
        <f t="shared" si="5"/>
        <v>361.71</v>
      </c>
      <c r="AN6" s="33">
        <f t="shared" si="5"/>
        <v>245.23</v>
      </c>
      <c r="AO6" s="33">
        <f t="shared" si="5"/>
        <v>243.86</v>
      </c>
      <c r="AP6" s="33">
        <f t="shared" si="5"/>
        <v>236.15</v>
      </c>
      <c r="AQ6" s="33">
        <f t="shared" si="5"/>
        <v>232.81</v>
      </c>
      <c r="AR6" s="33">
        <f t="shared" si="5"/>
        <v>184.13</v>
      </c>
      <c r="AS6" s="32" t="str">
        <f>IF(AS7="","",IF(AS7="-","【-】","【"&amp;SUBSTITUTE(TEXT(AS7,"#,##0.00"),"-","△")&amp;"】"))</f>
        <v>【154.95】</v>
      </c>
      <c r="AT6" s="33">
        <f>IF(AT7="",NA(),AT7)</f>
        <v>97.18</v>
      </c>
      <c r="AU6" s="33">
        <f t="shared" ref="AU6:BC6" si="6">IF(AU7="",NA(),AU7)</f>
        <v>56.31</v>
      </c>
      <c r="AV6" s="33">
        <f t="shared" si="6"/>
        <v>10.3</v>
      </c>
      <c r="AW6" s="33">
        <f t="shared" si="6"/>
        <v>6.85</v>
      </c>
      <c r="AX6" s="33">
        <f t="shared" si="6"/>
        <v>3.06</v>
      </c>
      <c r="AY6" s="33">
        <f t="shared" si="6"/>
        <v>477.59</v>
      </c>
      <c r="AZ6" s="33">
        <f t="shared" si="6"/>
        <v>341.28</v>
      </c>
      <c r="BA6" s="33">
        <f t="shared" si="6"/>
        <v>243.58</v>
      </c>
      <c r="BB6" s="33">
        <f t="shared" si="6"/>
        <v>290.19</v>
      </c>
      <c r="BC6" s="33">
        <f t="shared" si="6"/>
        <v>63.22</v>
      </c>
      <c r="BD6" s="32" t="str">
        <f>IF(BD7="","",IF(BD7="-","【-】","【"&amp;SUBSTITUTE(TEXT(BD7,"#,##0.00"),"-","△")&amp;"】"))</f>
        <v>【59.45】</v>
      </c>
      <c r="BE6" s="33">
        <f>IF(BE7="",NA(),BE7)</f>
        <v>1280.29</v>
      </c>
      <c r="BF6" s="33">
        <f t="shared" ref="BF6:BN6" si="7">IF(BF7="",NA(),BF7)</f>
        <v>1271.1300000000001</v>
      </c>
      <c r="BG6" s="33">
        <f t="shared" si="7"/>
        <v>1048.32</v>
      </c>
      <c r="BH6" s="33">
        <f t="shared" si="7"/>
        <v>865.19</v>
      </c>
      <c r="BI6" s="33">
        <f t="shared" si="7"/>
        <v>703.48</v>
      </c>
      <c r="BJ6" s="33">
        <f t="shared" si="7"/>
        <v>1812.65</v>
      </c>
      <c r="BK6" s="33">
        <f t="shared" si="7"/>
        <v>1764.87</v>
      </c>
      <c r="BL6" s="33">
        <f t="shared" si="7"/>
        <v>1622.51</v>
      </c>
      <c r="BM6" s="33">
        <f t="shared" si="7"/>
        <v>1569.13</v>
      </c>
      <c r="BN6" s="33">
        <f t="shared" si="7"/>
        <v>1436</v>
      </c>
      <c r="BO6" s="32" t="str">
        <f>IF(BO7="","",IF(BO7="-","【-】","【"&amp;SUBSTITUTE(TEXT(BO7,"#,##0.00"),"-","△")&amp;"】"))</f>
        <v>【1,479.31】</v>
      </c>
      <c r="BP6" s="33">
        <f>IF(BP7="",NA(),BP7)</f>
        <v>58.22</v>
      </c>
      <c r="BQ6" s="33">
        <f t="shared" ref="BQ6:BY6" si="8">IF(BQ7="",NA(),BQ7)</f>
        <v>66.150000000000006</v>
      </c>
      <c r="BR6" s="33">
        <f t="shared" si="8"/>
        <v>58.86</v>
      </c>
      <c r="BS6" s="33">
        <f t="shared" si="8"/>
        <v>83.8</v>
      </c>
      <c r="BT6" s="33">
        <f t="shared" si="8"/>
        <v>106.64</v>
      </c>
      <c r="BU6" s="33">
        <f t="shared" si="8"/>
        <v>59.35</v>
      </c>
      <c r="BV6" s="33">
        <f t="shared" si="8"/>
        <v>60.75</v>
      </c>
      <c r="BW6" s="33">
        <f t="shared" si="8"/>
        <v>62.83</v>
      </c>
      <c r="BX6" s="33">
        <f t="shared" si="8"/>
        <v>64.63</v>
      </c>
      <c r="BY6" s="33">
        <f t="shared" si="8"/>
        <v>66.56</v>
      </c>
      <c r="BZ6" s="32" t="str">
        <f>IF(BZ7="","",IF(BZ7="-","【-】","【"&amp;SUBSTITUTE(TEXT(BZ7,"#,##0.00"),"-","△")&amp;"】"))</f>
        <v>【63.50】</v>
      </c>
      <c r="CA6" s="33">
        <f>IF(CA7="",NA(),CA7)</f>
        <v>206.77</v>
      </c>
      <c r="CB6" s="33">
        <f t="shared" ref="CB6:CJ6" si="9">IF(CB7="",NA(),CB7)</f>
        <v>180.81</v>
      </c>
      <c r="CC6" s="33">
        <f t="shared" si="9"/>
        <v>243.64</v>
      </c>
      <c r="CD6" s="33">
        <f t="shared" si="9"/>
        <v>185.54</v>
      </c>
      <c r="CE6" s="33">
        <f t="shared" si="9"/>
        <v>171.74</v>
      </c>
      <c r="CF6" s="33">
        <f t="shared" si="9"/>
        <v>260.48</v>
      </c>
      <c r="CG6" s="33">
        <f t="shared" si="9"/>
        <v>256</v>
      </c>
      <c r="CH6" s="33">
        <f t="shared" si="9"/>
        <v>250.43</v>
      </c>
      <c r="CI6" s="33">
        <f t="shared" si="9"/>
        <v>245.75</v>
      </c>
      <c r="CJ6" s="33">
        <f t="shared" si="9"/>
        <v>244.29</v>
      </c>
      <c r="CK6" s="32" t="str">
        <f>IF(CK7="","",IF(CK7="-","【-】","【"&amp;SUBSTITUTE(TEXT(CK7,"#,##0.00"),"-","△")&amp;"】"))</f>
        <v>【253.12】</v>
      </c>
      <c r="CL6" s="33">
        <f>IF(CL7="",NA(),CL7)</f>
        <v>56</v>
      </c>
      <c r="CM6" s="33">
        <f t="shared" ref="CM6:CU6" si="10">IF(CM7="",NA(),CM7)</f>
        <v>57.45</v>
      </c>
      <c r="CN6" s="33">
        <f t="shared" si="10"/>
        <v>55.36</v>
      </c>
      <c r="CO6" s="33">
        <f t="shared" si="10"/>
        <v>64.36</v>
      </c>
      <c r="CP6" s="33">
        <f t="shared" si="10"/>
        <v>57.45</v>
      </c>
      <c r="CQ6" s="33">
        <f t="shared" si="10"/>
        <v>40.56</v>
      </c>
      <c r="CR6" s="33">
        <f t="shared" si="10"/>
        <v>41.59</v>
      </c>
      <c r="CS6" s="33">
        <f t="shared" si="10"/>
        <v>42.31</v>
      </c>
      <c r="CT6" s="33">
        <f t="shared" si="10"/>
        <v>43.65</v>
      </c>
      <c r="CU6" s="33">
        <f t="shared" si="10"/>
        <v>43.58</v>
      </c>
      <c r="CV6" s="32" t="str">
        <f>IF(CV7="","",IF(CV7="-","【-】","【"&amp;SUBSTITUTE(TEXT(CV7,"#,##0.00"),"-","△")&amp;"】"))</f>
        <v>【41.06】</v>
      </c>
      <c r="CW6" s="33">
        <f>IF(CW7="",NA(),CW7)</f>
        <v>92.07</v>
      </c>
      <c r="CX6" s="33">
        <f t="shared" ref="CX6:DF6" si="11">IF(CX7="",NA(),CX7)</f>
        <v>91.98</v>
      </c>
      <c r="CY6" s="33">
        <f t="shared" si="11"/>
        <v>92.12</v>
      </c>
      <c r="CZ6" s="33">
        <f t="shared" si="11"/>
        <v>92.6</v>
      </c>
      <c r="DA6" s="33">
        <f t="shared" si="11"/>
        <v>93.01</v>
      </c>
      <c r="DB6" s="33">
        <f t="shared" si="11"/>
        <v>79.88</v>
      </c>
      <c r="DC6" s="33">
        <f t="shared" si="11"/>
        <v>80.47</v>
      </c>
      <c r="DD6" s="33">
        <f t="shared" si="11"/>
        <v>81.3</v>
      </c>
      <c r="DE6" s="33">
        <f t="shared" si="11"/>
        <v>82.2</v>
      </c>
      <c r="DF6" s="33">
        <f t="shared" si="11"/>
        <v>82.35</v>
      </c>
      <c r="DG6" s="32" t="str">
        <f>IF(DG7="","",IF(DG7="-","【-】","【"&amp;SUBSTITUTE(TEXT(DG7,"#,##0.00"),"-","△")&amp;"】"))</f>
        <v>【80.39】</v>
      </c>
      <c r="DH6" s="33">
        <f>IF(DH7="",NA(),DH7)</f>
        <v>8.25</v>
      </c>
      <c r="DI6" s="33">
        <f t="shared" ref="DI6:DQ6" si="12">IF(DI7="",NA(),DI7)</f>
        <v>10.25</v>
      </c>
      <c r="DJ6" s="33">
        <f t="shared" si="12"/>
        <v>12.1</v>
      </c>
      <c r="DK6" s="33">
        <f t="shared" si="12"/>
        <v>13.86</v>
      </c>
      <c r="DL6" s="33">
        <f t="shared" si="12"/>
        <v>30.74</v>
      </c>
      <c r="DM6" s="33">
        <f t="shared" si="12"/>
        <v>11.43</v>
      </c>
      <c r="DN6" s="33">
        <f t="shared" si="12"/>
        <v>11.86</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7" s="34" customFormat="1">
      <c r="A7" s="26"/>
      <c r="B7" s="35">
        <v>2014</v>
      </c>
      <c r="C7" s="35">
        <v>22021</v>
      </c>
      <c r="D7" s="35">
        <v>46</v>
      </c>
      <c r="E7" s="35">
        <v>17</v>
      </c>
      <c r="F7" s="35">
        <v>4</v>
      </c>
      <c r="G7" s="35">
        <v>0</v>
      </c>
      <c r="H7" s="35" t="s">
        <v>96</v>
      </c>
      <c r="I7" s="35" t="s">
        <v>97</v>
      </c>
      <c r="J7" s="35" t="s">
        <v>98</v>
      </c>
      <c r="K7" s="35" t="s">
        <v>99</v>
      </c>
      <c r="L7" s="35" t="s">
        <v>100</v>
      </c>
      <c r="M7" s="36" t="s">
        <v>101</v>
      </c>
      <c r="N7" s="36">
        <v>44.39</v>
      </c>
      <c r="O7" s="36">
        <v>1.1499999999999999</v>
      </c>
      <c r="P7" s="36">
        <v>82.31</v>
      </c>
      <c r="Q7" s="36">
        <v>3090</v>
      </c>
      <c r="R7" s="36">
        <v>178886</v>
      </c>
      <c r="S7" s="36">
        <v>524.20000000000005</v>
      </c>
      <c r="T7" s="36">
        <v>341.26</v>
      </c>
      <c r="U7" s="36">
        <v>2046</v>
      </c>
      <c r="V7" s="36">
        <v>0.56999999999999995</v>
      </c>
      <c r="W7" s="36">
        <v>3589.47</v>
      </c>
      <c r="X7" s="36">
        <v>78.36</v>
      </c>
      <c r="Y7" s="36">
        <v>86.42</v>
      </c>
      <c r="Z7" s="36">
        <v>68.59</v>
      </c>
      <c r="AA7" s="36">
        <v>83.54</v>
      </c>
      <c r="AB7" s="36">
        <v>97.73</v>
      </c>
      <c r="AC7" s="36">
        <v>90.33</v>
      </c>
      <c r="AD7" s="36">
        <v>91.52</v>
      </c>
      <c r="AE7" s="36">
        <v>94.73</v>
      </c>
      <c r="AF7" s="36">
        <v>96.59</v>
      </c>
      <c r="AG7" s="36">
        <v>101.24</v>
      </c>
      <c r="AH7" s="36">
        <v>99.53</v>
      </c>
      <c r="AI7" s="36">
        <v>323.13</v>
      </c>
      <c r="AJ7" s="36">
        <v>389.01</v>
      </c>
      <c r="AK7" s="36">
        <v>408.48</v>
      </c>
      <c r="AL7" s="36">
        <v>421.27</v>
      </c>
      <c r="AM7" s="36">
        <v>361.71</v>
      </c>
      <c r="AN7" s="36">
        <v>245.23</v>
      </c>
      <c r="AO7" s="36">
        <v>243.86</v>
      </c>
      <c r="AP7" s="36">
        <v>236.15</v>
      </c>
      <c r="AQ7" s="36">
        <v>232.81</v>
      </c>
      <c r="AR7" s="36">
        <v>184.13</v>
      </c>
      <c r="AS7" s="36">
        <v>154.94999999999999</v>
      </c>
      <c r="AT7" s="36">
        <v>97.18</v>
      </c>
      <c r="AU7" s="36">
        <v>56.31</v>
      </c>
      <c r="AV7" s="36">
        <v>10.3</v>
      </c>
      <c r="AW7" s="36">
        <v>6.85</v>
      </c>
      <c r="AX7" s="36">
        <v>3.06</v>
      </c>
      <c r="AY7" s="36">
        <v>477.59</v>
      </c>
      <c r="AZ7" s="36">
        <v>341.28</v>
      </c>
      <c r="BA7" s="36">
        <v>243.58</v>
      </c>
      <c r="BB7" s="36">
        <v>290.19</v>
      </c>
      <c r="BC7" s="36">
        <v>63.22</v>
      </c>
      <c r="BD7" s="36">
        <v>59.45</v>
      </c>
      <c r="BE7" s="36">
        <v>1280.29</v>
      </c>
      <c r="BF7" s="36">
        <v>1271.1300000000001</v>
      </c>
      <c r="BG7" s="36">
        <v>1048.32</v>
      </c>
      <c r="BH7" s="36">
        <v>865.19</v>
      </c>
      <c r="BI7" s="36">
        <v>703.48</v>
      </c>
      <c r="BJ7" s="36">
        <v>1812.65</v>
      </c>
      <c r="BK7" s="36">
        <v>1764.87</v>
      </c>
      <c r="BL7" s="36">
        <v>1622.51</v>
      </c>
      <c r="BM7" s="36">
        <v>1569.13</v>
      </c>
      <c r="BN7" s="36">
        <v>1436</v>
      </c>
      <c r="BO7" s="36">
        <v>1479.31</v>
      </c>
      <c r="BP7" s="36">
        <v>58.22</v>
      </c>
      <c r="BQ7" s="36">
        <v>66.150000000000006</v>
      </c>
      <c r="BR7" s="36">
        <v>58.86</v>
      </c>
      <c r="BS7" s="36">
        <v>83.8</v>
      </c>
      <c r="BT7" s="36">
        <v>106.64</v>
      </c>
      <c r="BU7" s="36">
        <v>59.35</v>
      </c>
      <c r="BV7" s="36">
        <v>60.75</v>
      </c>
      <c r="BW7" s="36">
        <v>62.83</v>
      </c>
      <c r="BX7" s="36">
        <v>64.63</v>
      </c>
      <c r="BY7" s="36">
        <v>66.56</v>
      </c>
      <c r="BZ7" s="36">
        <v>63.5</v>
      </c>
      <c r="CA7" s="36">
        <v>206.77</v>
      </c>
      <c r="CB7" s="36">
        <v>180.81</v>
      </c>
      <c r="CC7" s="36">
        <v>243.64</v>
      </c>
      <c r="CD7" s="36">
        <v>185.54</v>
      </c>
      <c r="CE7" s="36">
        <v>171.74</v>
      </c>
      <c r="CF7" s="36">
        <v>260.48</v>
      </c>
      <c r="CG7" s="36">
        <v>256</v>
      </c>
      <c r="CH7" s="36">
        <v>250.43</v>
      </c>
      <c r="CI7" s="36">
        <v>245.75</v>
      </c>
      <c r="CJ7" s="36">
        <v>244.29</v>
      </c>
      <c r="CK7" s="36">
        <v>253.12</v>
      </c>
      <c r="CL7" s="36">
        <v>56</v>
      </c>
      <c r="CM7" s="36">
        <v>57.45</v>
      </c>
      <c r="CN7" s="36">
        <v>55.36</v>
      </c>
      <c r="CO7" s="36">
        <v>64.36</v>
      </c>
      <c r="CP7" s="36">
        <v>57.45</v>
      </c>
      <c r="CQ7" s="36">
        <v>40.56</v>
      </c>
      <c r="CR7" s="36">
        <v>41.59</v>
      </c>
      <c r="CS7" s="36">
        <v>42.31</v>
      </c>
      <c r="CT7" s="36">
        <v>43.65</v>
      </c>
      <c r="CU7" s="36">
        <v>43.58</v>
      </c>
      <c r="CV7" s="36">
        <v>41.06</v>
      </c>
      <c r="CW7" s="36">
        <v>92.07</v>
      </c>
      <c r="CX7" s="36">
        <v>91.98</v>
      </c>
      <c r="CY7" s="36">
        <v>92.12</v>
      </c>
      <c r="CZ7" s="36">
        <v>92.6</v>
      </c>
      <c r="DA7" s="36">
        <v>93.01</v>
      </c>
      <c r="DB7" s="36">
        <v>79.88</v>
      </c>
      <c r="DC7" s="36">
        <v>80.47</v>
      </c>
      <c r="DD7" s="36">
        <v>81.3</v>
      </c>
      <c r="DE7" s="36">
        <v>82.2</v>
      </c>
      <c r="DF7" s="36">
        <v>82.35</v>
      </c>
      <c r="DG7" s="36">
        <v>80.39</v>
      </c>
      <c r="DH7" s="36">
        <v>8.25</v>
      </c>
      <c r="DI7" s="36">
        <v>10.25</v>
      </c>
      <c r="DJ7" s="36">
        <v>12.1</v>
      </c>
      <c r="DK7" s="36">
        <v>13.86</v>
      </c>
      <c r="DL7" s="36">
        <v>30.74</v>
      </c>
      <c r="DM7" s="36">
        <v>11.43</v>
      </c>
      <c r="DN7" s="36">
        <v>11.86</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0.1</v>
      </c>
      <c r="EJ7" s="36">
        <v>0.1</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2016-02-18T06:38:01Z</cp:lastPrinted>
  <dcterms:created xsi:type="dcterms:W3CDTF">2016-02-03T07:46:18Z</dcterms:created>
  <dcterms:modified xsi:type="dcterms:W3CDTF">2016-02-18T06:38:02Z</dcterms:modified>
  <cp:category/>
</cp:coreProperties>
</file>