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op\Desktop\"/>
    </mc:Choice>
  </mc:AlternateContent>
  <workbookProtection workbookPassword="B501" lockStructure="1"/>
  <bookViews>
    <workbookView xWindow="0" yWindow="0" windowWidth="20490" windowHeight="835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<sst xmlns="http://schemas.openxmlformats.org/spreadsheetml/2006/main" count="221" uniqueCount="111">
  <si>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</si>
  <si>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</si>
  <si>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</si>
  <si>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</si>
  <si>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</si>
  <si>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</si>
  <si>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</si>
  <si>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</si>
  <si>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</si>
  <si>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</si>
  <si>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</si>
  <si>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</si>
  <si>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</si>
  <si>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</si>
  <si>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</si>
  <si>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</si>
  <si>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</si>
  <si>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</si>
  <si>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</si>
  <si>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</si>
  <si>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</si>
  <si>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</si>
  <si>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</si>
  <si>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</si>
  <si>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</si>
  <si>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</si>
  <si>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</si>
  <si>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</si>
  <si>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</si>
  <si>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</si>
  <si>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</si>
  <si>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</si>
  <si>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</si>
  <si>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</si>
  <si>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</si>
  <si>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</si>
  <si>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</si>
  <si>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</si>
  <si>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</si>
  <si>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</si>
  <si>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</si>
  <si>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</si>
  <si>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</si>
  <si>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</si>
  <si>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</si>
  <si>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</si>
  <si>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</si>
  <si>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</si>
  <si>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</si>
  <si>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</si>
  <si>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</si>
  <si>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</si>
  <si>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</si>
  <si>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</si>
  <si>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</si>
  <si>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</si>
  <si>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</si>
  <si>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</si>
  <si>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</si>
  <si>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</si>
  <si>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</si>
  <si>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</si>
  <si>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</si>
  <si>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</si>
  <si>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</si>
  <si>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</si>
  <si>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</si>
  <si>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</si>
  <si>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</si>
  <si>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</si>
  <si>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</si>
  <si>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</si>
  <si>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</si>
  <si>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</si>
  <si>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</si>
  <si>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</si>
  <si>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</si>
  <si>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</si>
  <si>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</si>
  <si>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</si>
  <si>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</si>
  <si>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</si>
  <si>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</si>
  <si>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</si>
  <si>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</si>
  <si>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</si>
  <si>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</si>
  <si>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</si>
  <si>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</si>
  <si>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</si>
  <si>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</si>
  <si>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</si>
  <si>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</si>
  <si>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</si>
  <si>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</si>
  <si>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</si>
  <si>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黒石市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</si>
  <si>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</si>
  <si>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</si>
  <si>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</si>
  <si>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</si>
  <si>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</si>
  <si>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</si>
  <si>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</si>
  <si>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</si>
  <si>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</si>
  <si>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</si>
  <si>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</si>
  <si>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　当市の農業集落排水事業は、供用開始以後、
 20年に満たず、管渠等も法定耐用年数までには
 至っていないため、現在のところ老朽化による
 更新は行っていない。
　 今後は、人口減少等により事業の存廃の検討
 が必要とされることから、更新の予定はない。</t>
    <rPh sb="2" eb="4">
      <t>トウシ</t>
    </rPh>
    <rPh sb="5" eb="7">
      <t>ノウギョウ</t>
    </rPh>
    <rPh sb="7" eb="9">
      <t>シュウラク</t>
    </rPh>
    <rPh sb="9" eb="11">
      <t>ハイスイ</t>
    </rPh>
    <rPh sb="11" eb="13">
      <t>ジギョウ</t>
    </rPh>
    <rPh sb="15" eb="17">
      <t>キョウヨウ</t>
    </rPh>
    <rPh sb="17" eb="19">
      <t>カイシ</t>
    </rPh>
    <rPh sb="19" eb="21">
      <t>イゴ</t>
    </rPh>
    <rPh sb="26" eb="27">
      <t>ネン</t>
    </rPh>
    <rPh sb="28" eb="29">
      <t>ミ</t>
    </rPh>
    <rPh sb="32" eb="33">
      <t>カン</t>
    </rPh>
    <rPh sb="33" eb="34">
      <t>キョ</t>
    </rPh>
    <rPh sb="34" eb="35">
      <t>トウ</t>
    </rPh>
    <rPh sb="36" eb="38">
      <t>ホウテイ</t>
    </rPh>
    <rPh sb="38" eb="40">
      <t>タイヨウ</t>
    </rPh>
    <rPh sb="40" eb="42">
      <t>ネンスウ</t>
    </rPh>
    <rPh sb="48" eb="49">
      <t>イタ</t>
    </rPh>
    <rPh sb="57" eb="59">
      <t>ゲンザイ</t>
    </rPh>
    <rPh sb="63" eb="66">
      <t>ロウキュウカ</t>
    </rPh>
    <rPh sb="71" eb="73">
      <t>コウシン</t>
    </rPh>
    <rPh sb="74" eb="75">
      <t>オコナ</t>
    </rPh>
    <rPh sb="84" eb="86">
      <t>コンゴ</t>
    </rPh>
    <rPh sb="88" eb="90">
      <t>ジンコウ</t>
    </rPh>
    <rPh sb="90" eb="92">
      <t>ゲンショウ</t>
    </rPh>
    <rPh sb="92" eb="93">
      <t>トウ</t>
    </rPh>
    <rPh sb="96" eb="98">
      <t>ジギョウ</t>
    </rPh>
    <rPh sb="99" eb="101">
      <t>ソンパイ</t>
    </rPh>
    <rPh sb="102" eb="104">
      <t>ケントウ</t>
    </rPh>
    <rPh sb="107" eb="109">
      <t>ヒツヨウ</t>
    </rPh>
    <rPh sb="118" eb="120">
      <t>コウシン</t>
    </rPh>
    <rPh sb="121" eb="123">
      <t>ヨテイ</t>
    </rPh>
    <phoneticPr fontId="4"/>
  </si>
  <si>
    <t xml:space="preserve"> 　当市の農業集落排水事業は、供用開始以後、
 人口減少に伴い、使用料収入が減少傾向にあり
 使用料収入や一般会計繰入金で賄えない分を、
 市債（資本費平準化債）により補っている現状
 である。このため、有収水量も減少傾向にあり
 汚水処理に係る費用も割高となり、経費回収率
 も低下している。
 　使用料の水準は、下水道事業に合わせている
 が、今後も人口減少等が予想され、有収水量も
 減少することが予想されるため、事業の存続や
 合併処理浄化槽への切り替え等についての検討
 が必要である。</t>
    <rPh sb="2" eb="4">
      <t>トウシ</t>
    </rPh>
    <rPh sb="5" eb="7">
      <t>ノウギョウ</t>
    </rPh>
    <rPh sb="7" eb="9">
      <t>シュウラク</t>
    </rPh>
    <rPh sb="9" eb="11">
      <t>ハイスイ</t>
    </rPh>
    <rPh sb="11" eb="13">
      <t>ジギョウ</t>
    </rPh>
    <rPh sb="15" eb="17">
      <t>キョウヨウ</t>
    </rPh>
    <rPh sb="17" eb="19">
      <t>カイシ</t>
    </rPh>
    <rPh sb="19" eb="21">
      <t>イゴ</t>
    </rPh>
    <rPh sb="24" eb="26">
      <t>ジンコウ</t>
    </rPh>
    <rPh sb="26" eb="28">
      <t>ゲンショウ</t>
    </rPh>
    <rPh sb="29" eb="30">
      <t>トモナ</t>
    </rPh>
    <rPh sb="32" eb="34">
      <t>シヨウ</t>
    </rPh>
    <rPh sb="34" eb="35">
      <t>リョウ</t>
    </rPh>
    <rPh sb="35" eb="37">
      <t>シュウニュウ</t>
    </rPh>
    <rPh sb="38" eb="40">
      <t>ゲンショウ</t>
    </rPh>
    <rPh sb="40" eb="42">
      <t>ケイコウ</t>
    </rPh>
    <rPh sb="47" eb="50">
      <t>シヨウリョウ</t>
    </rPh>
    <rPh sb="50" eb="52">
      <t>シュウニュウ</t>
    </rPh>
    <rPh sb="53" eb="55">
      <t>イッパン</t>
    </rPh>
    <rPh sb="55" eb="57">
      <t>カイケイ</t>
    </rPh>
    <rPh sb="57" eb="59">
      <t>クリイレ</t>
    </rPh>
    <rPh sb="59" eb="60">
      <t>キン</t>
    </rPh>
    <rPh sb="61" eb="62">
      <t>マカナ</t>
    </rPh>
    <rPh sb="65" eb="66">
      <t>ブン</t>
    </rPh>
    <rPh sb="70" eb="72">
      <t>シサイ</t>
    </rPh>
    <rPh sb="73" eb="75">
      <t>シホン</t>
    </rPh>
    <rPh sb="75" eb="76">
      <t>ヒ</t>
    </rPh>
    <rPh sb="76" eb="79">
      <t>ヘイジュンカ</t>
    </rPh>
    <rPh sb="79" eb="80">
      <t>サイ</t>
    </rPh>
    <rPh sb="84" eb="85">
      <t>オギナ</t>
    </rPh>
    <rPh sb="89" eb="91">
      <t>ゲンジョウ</t>
    </rPh>
    <rPh sb="102" eb="103">
      <t>ユウ</t>
    </rPh>
    <rPh sb="103" eb="104">
      <t>シュウ</t>
    </rPh>
    <rPh sb="104" eb="106">
      <t>スイリョウ</t>
    </rPh>
    <rPh sb="107" eb="109">
      <t>ゲンショウ</t>
    </rPh>
    <rPh sb="109" eb="111">
      <t>ケイコウ</t>
    </rPh>
    <rPh sb="116" eb="118">
      <t>オスイ</t>
    </rPh>
    <rPh sb="118" eb="120">
      <t>ショリ</t>
    </rPh>
    <rPh sb="121" eb="122">
      <t>カカ</t>
    </rPh>
    <rPh sb="123" eb="125">
      <t>ヒヨウ</t>
    </rPh>
    <rPh sb="126" eb="128">
      <t>ワリダカ</t>
    </rPh>
    <rPh sb="132" eb="134">
      <t>ケイヒ</t>
    </rPh>
    <rPh sb="134" eb="136">
      <t>カイシュウ</t>
    </rPh>
    <rPh sb="136" eb="137">
      <t>リツ</t>
    </rPh>
    <rPh sb="140" eb="142">
      <t>テイカ</t>
    </rPh>
    <rPh sb="150" eb="153">
      <t>シヨウリョウ</t>
    </rPh>
    <rPh sb="154" eb="156">
      <t>スイジュン</t>
    </rPh>
    <rPh sb="158" eb="161">
      <t>ゲスイドウ</t>
    </rPh>
    <rPh sb="161" eb="163">
      <t>ジギョウ</t>
    </rPh>
    <rPh sb="164" eb="165">
      <t>ア</t>
    </rPh>
    <rPh sb="174" eb="176">
      <t>コンゴ</t>
    </rPh>
    <rPh sb="177" eb="179">
      <t>ジンコウ</t>
    </rPh>
    <rPh sb="179" eb="181">
      <t>ゲンショウ</t>
    </rPh>
    <rPh sb="181" eb="182">
      <t>トウ</t>
    </rPh>
    <rPh sb="183" eb="185">
      <t>ヨソウ</t>
    </rPh>
    <rPh sb="188" eb="189">
      <t>ユウ</t>
    </rPh>
    <rPh sb="189" eb="190">
      <t>シュウ</t>
    </rPh>
    <rPh sb="190" eb="192">
      <t>スイリョウ</t>
    </rPh>
    <rPh sb="195" eb="197">
      <t>ゲンショウ</t>
    </rPh>
    <rPh sb="202" eb="204">
      <t>ヨソウ</t>
    </rPh>
    <rPh sb="210" eb="212">
      <t>ジギョウ</t>
    </rPh>
    <rPh sb="213" eb="215">
      <t>ソンゾク</t>
    </rPh>
    <rPh sb="218" eb="220">
      <t>ガッペイ</t>
    </rPh>
    <rPh sb="220" eb="222">
      <t>ショリ</t>
    </rPh>
    <rPh sb="222" eb="225">
      <t>ジョウカソウ</t>
    </rPh>
    <rPh sb="227" eb="228">
      <t>キ</t>
    </rPh>
    <rPh sb="229" eb="230">
      <t>カ</t>
    </rPh>
    <rPh sb="231" eb="232">
      <t>トウ</t>
    </rPh>
    <rPh sb="237" eb="239">
      <t>ケントウ</t>
    </rPh>
    <rPh sb="242" eb="244">
      <t>ヒツヨウ</t>
    </rPh>
    <phoneticPr fontId="4"/>
  </si>
  <si>
    <t xml:space="preserve"> 　当市の農業集落排水事業は、供用開始以後、
 人口減少に伴い、使用料収入が減少傾向にあり
 一般会計からの繰入や市債（資本費平準化債）
 で補っている部分が多くなっている。
 　このため、今後は事業の存廃や合併処理浄化
 槽への切り替え等、経営改善についての検討が
 必要である。</t>
    <rPh sb="47" eb="48">
      <t>イチ</t>
    </rPh>
    <rPh sb="71" eb="72">
      <t>オギナ</t>
    </rPh>
    <rPh sb="76" eb="78">
      <t>ブブン</t>
    </rPh>
    <rPh sb="79" eb="80">
      <t>オオ</t>
    </rPh>
    <rPh sb="95" eb="97">
      <t>コンゴ</t>
    </rPh>
    <rPh sb="98" eb="100">
      <t>ジギョウ</t>
    </rPh>
    <rPh sb="101" eb="103">
      <t>ソンパイ</t>
    </rPh>
    <rPh sb="104" eb="106">
      <t>ガッペイ</t>
    </rPh>
    <rPh sb="106" eb="108">
      <t>ショリ</t>
    </rPh>
    <rPh sb="108" eb="110">
      <t>ジョウカ</t>
    </rPh>
    <rPh sb="112" eb="113">
      <t>ソウ</t>
    </rPh>
    <rPh sb="115" eb="116">
      <t>キ</t>
    </rPh>
    <rPh sb="117" eb="118">
      <t>カ</t>
    </rPh>
    <rPh sb="119" eb="120">
      <t>トウ</t>
    </rPh>
    <rPh sb="121" eb="123">
      <t>ケイエイ</t>
    </rPh>
    <rPh sb="123" eb="125">
      <t>カイゼン</t>
    </rPh>
    <rPh sb="130" eb="132">
      <t>ケントウ</t>
    </rPh>
    <rPh sb="135" eb="13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</si>
</sst>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62000"/>
        <c:axId val="412362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62000"/>
        <c:axId val="412362392"/>
      </c:lineChart>
      <c:dateAx>
        <c:axId val="41236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362392"/>
        <c:crosses val="autoZero"/>
        <c:auto val="1"/>
        <c:lblOffset val="100"/>
        <c:baseTimeUnit val="years"/>
      </c:dateAx>
      <c:valAx>
        <c:axId val="412362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6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70.239999999999995</c:v>
                </c:pt>
                <c:pt idx="1">
                  <c:v>73.81</c:v>
                </c:pt>
                <c:pt idx="2">
                  <c:v>75</c:v>
                </c:pt>
                <c:pt idx="3">
                  <c:v>67.86</c:v>
                </c:pt>
                <c:pt idx="4">
                  <c:v>63.1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846112"/>
        <c:axId val="41384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46112"/>
        <c:axId val="413846504"/>
      </c:lineChart>
      <c:dateAx>
        <c:axId val="41384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846504"/>
        <c:crosses val="autoZero"/>
        <c:auto val="1"/>
        <c:lblOffset val="100"/>
        <c:baseTimeUnit val="years"/>
      </c:dateAx>
      <c:valAx>
        <c:axId val="41384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84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90</c:v>
                </c:pt>
                <c:pt idx="2">
                  <c:v>90.14</c:v>
                </c:pt>
                <c:pt idx="3">
                  <c:v>88.73</c:v>
                </c:pt>
                <c:pt idx="4">
                  <c:v>87.79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847680"/>
        <c:axId val="413848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47680"/>
        <c:axId val="413848072"/>
      </c:lineChart>
      <c:dateAx>
        <c:axId val="41384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848072"/>
        <c:crosses val="autoZero"/>
        <c:auto val="1"/>
        <c:lblOffset val="100"/>
        <c:baseTimeUnit val="years"/>
      </c:dateAx>
      <c:valAx>
        <c:axId val="413848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84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78.319999999999993</c:v>
                </c:pt>
                <c:pt idx="1">
                  <c:v>80.78</c:v>
                </c:pt>
                <c:pt idx="2">
                  <c:v>79.959999999999994</c:v>
                </c:pt>
                <c:pt idx="3">
                  <c:v>78.37</c:v>
                </c:pt>
                <c:pt idx="4">
                  <c:v>65.92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63568"/>
        <c:axId val="412363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63568"/>
        <c:axId val="412363960"/>
      </c:lineChart>
      <c:dateAx>
        <c:axId val="41236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363960"/>
        <c:crosses val="autoZero"/>
        <c:auto val="1"/>
        <c:lblOffset val="100"/>
        <c:baseTimeUnit val="years"/>
      </c:dateAx>
      <c:valAx>
        <c:axId val="412363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6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65136"/>
        <c:axId val="413559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65136"/>
        <c:axId val="413559832"/>
      </c:lineChart>
      <c:dateAx>
        <c:axId val="41236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59832"/>
        <c:crosses val="autoZero"/>
        <c:auto val="1"/>
        <c:lblOffset val="100"/>
        <c:baseTimeUnit val="years"/>
      </c:dateAx>
      <c:valAx>
        <c:axId val="413559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6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61008"/>
        <c:axId val="413561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61008"/>
        <c:axId val="413561400"/>
      </c:lineChart>
      <c:dateAx>
        <c:axId val="41356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61400"/>
        <c:crosses val="autoZero"/>
        <c:auto val="1"/>
        <c:lblOffset val="100"/>
        <c:baseTimeUnit val="years"/>
      </c:dateAx>
      <c:valAx>
        <c:axId val="41356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56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64536"/>
        <c:axId val="41356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64536"/>
        <c:axId val="413564928"/>
      </c:lineChart>
      <c:dateAx>
        <c:axId val="41356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64928"/>
        <c:crosses val="autoZero"/>
        <c:auto val="1"/>
        <c:lblOffset val="100"/>
        <c:baseTimeUnit val="years"/>
      </c:dateAx>
      <c:valAx>
        <c:axId val="41356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564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66104"/>
        <c:axId val="41356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66104"/>
        <c:axId val="413566496"/>
      </c:lineChart>
      <c:dateAx>
        <c:axId val="413566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66496"/>
        <c:crosses val="autoZero"/>
        <c:auto val="1"/>
        <c:lblOffset val="100"/>
        <c:baseTimeUnit val="years"/>
      </c:dateAx>
      <c:valAx>
        <c:axId val="41356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566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3881.72</c:v>
                </c:pt>
                <c:pt idx="1">
                  <c:v>3423.97</c:v>
                </c:pt>
                <c:pt idx="2">
                  <c:v>3227.87</c:v>
                </c:pt>
                <c:pt idx="3">
                  <c:v>3082.58</c:v>
                </c:pt>
                <c:pt idx="4">
                  <c:v>3279.87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843368"/>
        <c:axId val="41384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43368"/>
        <c:axId val="413843760"/>
      </c:lineChart>
      <c:dateAx>
        <c:axId val="413843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843760"/>
        <c:crosses val="autoZero"/>
        <c:auto val="1"/>
        <c:lblOffset val="100"/>
        <c:baseTimeUnit val="years"/>
      </c:dateAx>
      <c:valAx>
        <c:axId val="41384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843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25.44</c:v>
                </c:pt>
                <c:pt idx="1">
                  <c:v>29.56</c:v>
                </c:pt>
                <c:pt idx="2">
                  <c:v>31.77</c:v>
                </c:pt>
                <c:pt idx="3">
                  <c:v>30.45</c:v>
                </c:pt>
                <c:pt idx="4">
                  <c:v>27.44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63752"/>
        <c:axId val="41356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63752"/>
        <c:axId val="413563360"/>
      </c:lineChart>
      <c:dateAx>
        <c:axId val="413563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63360"/>
        <c:crosses val="autoZero"/>
        <c:auto val="1"/>
        <c:lblOffset val="100"/>
        <c:baseTimeUnit val="years"/>
      </c:dateAx>
      <c:valAx>
        <c:axId val="41356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563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732.56</c:v>
                </c:pt>
                <c:pt idx="1">
                  <c:v>699.72</c:v>
                </c:pt>
                <c:pt idx="2">
                  <c:v>648.52</c:v>
                </c:pt>
                <c:pt idx="3">
                  <c:v>680.38</c:v>
                </c:pt>
                <c:pt idx="4">
                  <c:v>775.6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64144"/>
        <c:axId val="413844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64144"/>
        <c:axId val="413844936"/>
      </c:lineChart>
      <c:dateAx>
        <c:axId val="41356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844936"/>
        <c:crosses val="autoZero"/>
        <c:auto val="1"/>
        <c:lblOffset val="100"/>
        <c:baseTimeUnit val="years"/>
      </c:dateAx>
      <c:valAx>
        <c:axId val="413844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56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T1" zoomScaleNormal="100" workbookViewId="0">
      <selection activeCell="BP5" sqref="BP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黒石市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35399</v>
      </c>
      <c r="AM8" s="64"/>
      <c r="AN8" s="64"/>
      <c r="AO8" s="64"/>
      <c r="AP8" s="64"/>
      <c r="AQ8" s="64"/>
      <c r="AR8" s="64"/>
      <c r="AS8" s="64"/>
      <c r="AT8" s="63">
        <f>データ!S6</f>
        <v>217.05</v>
      </c>
      <c r="AU8" s="63"/>
      <c r="AV8" s="63"/>
      <c r="AW8" s="63"/>
      <c r="AX8" s="63"/>
      <c r="AY8" s="63"/>
      <c r="AZ8" s="63"/>
      <c r="BA8" s="63"/>
      <c r="BB8" s="63">
        <f>データ!T6</f>
        <v>163.09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0.37</v>
      </c>
      <c r="Q10" s="63"/>
      <c r="R10" s="63"/>
      <c r="S10" s="63"/>
      <c r="T10" s="63"/>
      <c r="U10" s="63"/>
      <c r="V10" s="63"/>
      <c r="W10" s="63">
        <f>データ!P6</f>
        <v>43.17</v>
      </c>
      <c r="X10" s="63"/>
      <c r="Y10" s="63"/>
      <c r="Z10" s="63"/>
      <c r="AA10" s="63"/>
      <c r="AB10" s="63"/>
      <c r="AC10" s="63"/>
      <c r="AD10" s="64">
        <f>データ!Q6</f>
        <v>3972</v>
      </c>
      <c r="AE10" s="64"/>
      <c r="AF10" s="64"/>
      <c r="AG10" s="64"/>
      <c r="AH10" s="64"/>
      <c r="AI10" s="64"/>
      <c r="AJ10" s="64"/>
      <c r="AK10" s="2"/>
      <c r="AL10" s="64">
        <f>データ!U6</f>
        <v>131</v>
      </c>
      <c r="AM10" s="64"/>
      <c r="AN10" s="64"/>
      <c r="AO10" s="64"/>
      <c r="AP10" s="64"/>
      <c r="AQ10" s="64"/>
      <c r="AR10" s="64"/>
      <c r="AS10" s="64"/>
      <c r="AT10" s="63">
        <f>データ!V6</f>
        <v>0.16</v>
      </c>
      <c r="AU10" s="63"/>
      <c r="AV10" s="63"/>
      <c r="AW10" s="63"/>
      <c r="AX10" s="63"/>
      <c r="AY10" s="63"/>
      <c r="AZ10" s="63"/>
      <c r="BA10" s="63"/>
      <c r="BB10" s="63">
        <f>データ!W6</f>
        <v>818.75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22047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青森県　黒石市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0.37</v>
      </c>
      <c r="P6" s="32">
        <f t="shared" si="3"/>
        <v>43.17</v>
      </c>
      <c r="Q6" s="32">
        <f t="shared" si="3"/>
        <v>3972</v>
      </c>
      <c r="R6" s="32">
        <f t="shared" si="3"/>
        <v>35399</v>
      </c>
      <c r="S6" s="32">
        <f t="shared" si="3"/>
        <v>217.05</v>
      </c>
      <c r="T6" s="32">
        <f t="shared" si="3"/>
        <v>163.09</v>
      </c>
      <c r="U6" s="32">
        <f t="shared" si="3"/>
        <v>131</v>
      </c>
      <c r="V6" s="32">
        <f t="shared" si="3"/>
        <v>0.16</v>
      </c>
      <c r="W6" s="32">
        <f t="shared" si="3"/>
        <v>818.75</v>
      </c>
      <c r="X6" s="33">
        <f>IF(X7="",NA(),X7)</f>
        <v>78.319999999999993</v>
      </c>
      <c r="Y6" s="33">
        <f t="shared" ref="Y6:AG6" si="4">IF(Y7="",NA(),Y7)</f>
        <v>80.78</v>
      </c>
      <c r="Z6" s="33">
        <f t="shared" si="4"/>
        <v>79.959999999999994</v>
      </c>
      <c r="AA6" s="33">
        <f t="shared" si="4"/>
        <v>78.37</v>
      </c>
      <c r="AB6" s="33">
        <f t="shared" si="4"/>
        <v>65.92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3881.72</v>
      </c>
      <c r="BF6" s="33">
        <f t="shared" ref="BF6:BN6" si="7">IF(BF7="",NA(),BF7)</f>
        <v>3423.97</v>
      </c>
      <c r="BG6" s="33">
        <f t="shared" si="7"/>
        <v>3227.87</v>
      </c>
      <c r="BH6" s="33">
        <f t="shared" si="7"/>
        <v>3082.58</v>
      </c>
      <c r="BI6" s="33">
        <f t="shared" si="7"/>
        <v>3279.87</v>
      </c>
      <c r="BJ6" s="33">
        <f t="shared" si="7"/>
        <v>1316.7</v>
      </c>
      <c r="BK6" s="33">
        <f t="shared" si="7"/>
        <v>1224.75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25.44</v>
      </c>
      <c r="BQ6" s="33">
        <f t="shared" ref="BQ6:BY6" si="8">IF(BQ7="",NA(),BQ7)</f>
        <v>29.56</v>
      </c>
      <c r="BR6" s="33">
        <f t="shared" si="8"/>
        <v>31.77</v>
      </c>
      <c r="BS6" s="33">
        <f t="shared" si="8"/>
        <v>30.45</v>
      </c>
      <c r="BT6" s="33">
        <f t="shared" si="8"/>
        <v>27.44</v>
      </c>
      <c r="BU6" s="33">
        <f t="shared" si="8"/>
        <v>43.24</v>
      </c>
      <c r="BV6" s="33">
        <f t="shared" si="8"/>
        <v>42.13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732.56</v>
      </c>
      <c r="CB6" s="33">
        <f t="shared" ref="CB6:CJ6" si="9">IF(CB7="",NA(),CB7)</f>
        <v>699.72</v>
      </c>
      <c r="CC6" s="33">
        <f t="shared" si="9"/>
        <v>648.52</v>
      </c>
      <c r="CD6" s="33">
        <f t="shared" si="9"/>
        <v>680.38</v>
      </c>
      <c r="CE6" s="33">
        <f t="shared" si="9"/>
        <v>775.6</v>
      </c>
      <c r="CF6" s="33">
        <f t="shared" si="9"/>
        <v>338.76</v>
      </c>
      <c r="CG6" s="33">
        <f t="shared" si="9"/>
        <v>348.41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70.239999999999995</v>
      </c>
      <c r="CM6" s="33">
        <f t="shared" ref="CM6:CU6" si="10">IF(CM7="",NA(),CM7)</f>
        <v>73.81</v>
      </c>
      <c r="CN6" s="33">
        <f t="shared" si="10"/>
        <v>75</v>
      </c>
      <c r="CO6" s="33">
        <f t="shared" si="10"/>
        <v>67.86</v>
      </c>
      <c r="CP6" s="33">
        <f t="shared" si="10"/>
        <v>63.1</v>
      </c>
      <c r="CQ6" s="33">
        <f t="shared" si="10"/>
        <v>44.65</v>
      </c>
      <c r="CR6" s="33">
        <f t="shared" si="10"/>
        <v>46.85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90.63</v>
      </c>
      <c r="CX6" s="33">
        <f t="shared" ref="CX6:DF6" si="11">IF(CX7="",NA(),CX7)</f>
        <v>90</v>
      </c>
      <c r="CY6" s="33">
        <f t="shared" si="11"/>
        <v>90.14</v>
      </c>
      <c r="CZ6" s="33">
        <f t="shared" si="11"/>
        <v>88.73</v>
      </c>
      <c r="DA6" s="33">
        <f t="shared" si="11"/>
        <v>87.79</v>
      </c>
      <c r="DB6" s="33">
        <f t="shared" si="11"/>
        <v>73.599999999999994</v>
      </c>
      <c r="DC6" s="33">
        <f t="shared" si="11"/>
        <v>73.78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22047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0.37</v>
      </c>
      <c r="P7" s="36">
        <v>43.17</v>
      </c>
      <c r="Q7" s="36">
        <v>3972</v>
      </c>
      <c r="R7" s="36">
        <v>35399</v>
      </c>
      <c r="S7" s="36">
        <v>217.05</v>
      </c>
      <c r="T7" s="36">
        <v>163.09</v>
      </c>
      <c r="U7" s="36">
        <v>131</v>
      </c>
      <c r="V7" s="36">
        <v>0.16</v>
      </c>
      <c r="W7" s="36">
        <v>818.75</v>
      </c>
      <c r="X7" s="36">
        <v>78.319999999999993</v>
      </c>
      <c r="Y7" s="36">
        <v>80.78</v>
      </c>
      <c r="Z7" s="36">
        <v>79.959999999999994</v>
      </c>
      <c r="AA7" s="36">
        <v>78.37</v>
      </c>
      <c r="AB7" s="36">
        <v>65.92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3881.72</v>
      </c>
      <c r="BF7" s="36">
        <v>3423.97</v>
      </c>
      <c r="BG7" s="36">
        <v>3227.87</v>
      </c>
      <c r="BH7" s="36">
        <v>3082.58</v>
      </c>
      <c r="BI7" s="36">
        <v>3279.87</v>
      </c>
      <c r="BJ7" s="36">
        <v>1316.7</v>
      </c>
      <c r="BK7" s="36">
        <v>1224.75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25.44</v>
      </c>
      <c r="BQ7" s="36">
        <v>29.56</v>
      </c>
      <c r="BR7" s="36">
        <v>31.77</v>
      </c>
      <c r="BS7" s="36">
        <v>30.45</v>
      </c>
      <c r="BT7" s="36">
        <v>27.44</v>
      </c>
      <c r="BU7" s="36">
        <v>43.24</v>
      </c>
      <c r="BV7" s="36">
        <v>42.13</v>
      </c>
      <c r="BW7" s="36">
        <v>51.03</v>
      </c>
      <c r="BX7" s="36">
        <v>50.9</v>
      </c>
      <c r="BY7" s="36">
        <v>50.82</v>
      </c>
      <c r="BZ7" s="36">
        <v>51.49</v>
      </c>
      <c r="CA7" s="36">
        <v>732.56</v>
      </c>
      <c r="CB7" s="36">
        <v>699.72</v>
      </c>
      <c r="CC7" s="36">
        <v>648.52</v>
      </c>
      <c r="CD7" s="36">
        <v>680.38</v>
      </c>
      <c r="CE7" s="36">
        <v>775.6</v>
      </c>
      <c r="CF7" s="36">
        <v>338.76</v>
      </c>
      <c r="CG7" s="36">
        <v>348.41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70.239999999999995</v>
      </c>
      <c r="CM7" s="36">
        <v>73.81</v>
      </c>
      <c r="CN7" s="36">
        <v>75</v>
      </c>
      <c r="CO7" s="36">
        <v>67.86</v>
      </c>
      <c r="CP7" s="36">
        <v>63.1</v>
      </c>
      <c r="CQ7" s="36">
        <v>44.65</v>
      </c>
      <c r="CR7" s="36">
        <v>46.85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90.63</v>
      </c>
      <c r="CX7" s="36">
        <v>90</v>
      </c>
      <c r="CY7" s="36">
        <v>90.14</v>
      </c>
      <c r="CZ7" s="36">
        <v>88.73</v>
      </c>
      <c r="DA7" s="36">
        <v>87.79</v>
      </c>
      <c r="DB7" s="36">
        <v>73.599999999999994</v>
      </c>
      <c r="DC7" s="36">
        <v>73.78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201op</cp:lastModifiedBy>
  <dcterms:created xsi:type="dcterms:W3CDTF">2016-02-03T09:08:35Z</dcterms:created>
  <dcterms:modified xsi:type="dcterms:W3CDTF">2016-02-17T05:34:42Z</dcterms:modified>
</cp:coreProperties>
</file>