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<sst xmlns="http://schemas.openxmlformats.org/spreadsheetml/2006/main" count="221" uniqueCount="111">
  <si>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</si>
  <si>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</si>
  <si>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</si>
  <si>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</si>
  <si>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</si>
  <si>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</si>
  <si>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</si>
  <si>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</si>
  <si>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</si>
  <si>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</si>
  <si>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</si>
  <si>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</si>
  <si>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</si>
  <si>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</si>
  <si>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</si>
  <si>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</si>
  <si>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</si>
  <si>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</si>
  <si>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</si>
  <si>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</si>
  <si>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</si>
  <si>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</si>
  <si>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</si>
  <si>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</si>
  <si>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</si>
  <si>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</si>
  <si>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</si>
  <si>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</si>
  <si>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</si>
  <si>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</si>
  <si>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</si>
  <si>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</si>
  <si>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</si>
  <si>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</si>
  <si>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</si>
  <si>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</si>
  <si>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</si>
  <si>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</si>
  <si>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</si>
  <si>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</si>
  <si>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</si>
  <si>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</si>
  <si>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</si>
  <si>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</si>
  <si>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</si>
  <si>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</si>
  <si>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</si>
  <si>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</si>
  <si>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</si>
  <si>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</si>
  <si>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</si>
  <si>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</si>
  <si>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</si>
  <si>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</si>
  <si>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</si>
  <si>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</si>
  <si>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</si>
  <si>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</si>
  <si>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</si>
  <si>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</si>
  <si>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</si>
  <si>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</si>
  <si>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</si>
  <si>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</si>
  <si>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</si>
  <si>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</si>
  <si>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</si>
  <si>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</si>
  <si>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</si>
  <si>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</si>
  <si>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</si>
  <si>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</si>
  <si>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</si>
  <si>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</si>
  <si>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</si>
  <si>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</si>
  <si>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</si>
  <si>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</si>
  <si>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</si>
  <si>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</si>
  <si>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</si>
  <si>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</si>
  <si>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</si>
  <si>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</si>
  <si>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</si>
  <si>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</si>
  <si>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</si>
  <si>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</si>
  <si>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</si>
  <si>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</si>
  <si>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</si>
  <si>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</si>
  <si>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</si>
  <si>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</si>
  <si>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</si>
  <si>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</si>
  <si>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深浦町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</si>
  <si>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</si>
  <si>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</si>
  <si>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</si>
  <si>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</si>
  <si>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</si>
  <si>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</si>
  <si>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</si>
  <si>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</si>
  <si>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</si>
  <si>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</si>
  <si>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</si>
  <si>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①水洗化率は微増しているものの、高齢化率の高い当町では、使用水量の減少により料金収入は減少傾向にある。
→加入件数を増やして使用料の収益を拡大する。
②地理的な条件により事業開始時に多額の施設建設費を要したため、汚水資本費が多額となり、汚水処理原価は高止まりしている。
→企業債の着実な償還に努め、施設の維持管理費の削減にも努める。
③今後人口が減少する一方で、施設の維持管理費は増加するため、経費回収率は低下すると想定される。
→施設の維持管理費を削減し、経常経費の圧縮に努める。</t>
    <phoneticPr fontId="4"/>
  </si>
  <si>
    <t>①管路については、供用開始後１５年以下の施設であるため、管路の経年化は今後順次検討することとする。
→現時点では、専ら管路の洗浄で対処する。
→ストックマネジメントにより施設の長寿命化対策を検討する。</t>
    <phoneticPr fontId="4"/>
  </si>
  <si>
    <t>　料金収入については人口減少や高齢化などにより　減少することが想定される一方で、汚水処理費用については施設の老朽化等により増加していくと考えられる。
　今後の施設の老朽化に備え、施設の計画的な更新や長寿命化を図り、併せて維持管理経費を削減するなど経常経費の圧縮に努める。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</si>
</sst>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926912"/>
        <c:axId val="2792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27926912"/>
        <c:axId val="27929216"/>
      </c:lineChart>
      <c:dateAx>
        <c:axId val="27926912"/>
        <c:scaling>
          <c:orientation val="minMax"/>
        </c:scaling>
        <c:delete val="1"/>
        <c:axPos val="b"/>
        <c:numFmt formatCode="ge" sourceLinked="1"/>
        <c:majorTickMark val="none"/>
        <c:minorTickMark val="none"/>
        <c:tickLblPos val="none"/>
        <c:crossAx val="27929216"/>
        <c:crosses val="autoZero"/>
        <c:auto val="1"/>
        <c:lblOffset val="100"/>
        <c:baseTimeUnit val="years"/>
      </c:dateAx>
      <c:valAx>
        <c:axId val="2792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2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33.659999999999997</c:v>
                </c:pt>
                <c:pt idx="1">
                  <c:v>34.880000000000003</c:v>
                </c:pt>
                <c:pt idx="2">
                  <c:v>36.1</c:v>
                </c:pt>
                <c:pt idx="3">
                  <c:v>35.85</c:v>
                </c:pt>
                <c:pt idx="4">
                  <c:v>33.409999999999997</c:v>
                </c:pt>
              </c:numCache>
            </c:numRef>
          </c:val>
        </c:ser>
        <c:dLbls>
          <c:showLegendKey val="0"/>
          <c:showVal val="0"/>
          <c:showCatName val="0"/>
          <c:showSerName val="0"/>
          <c:showPercent val="0"/>
          <c:showBubbleSize val="0"/>
        </c:dLbls>
        <c:gapWidth val="150"/>
        <c:axId val="27124096"/>
        <c:axId val="2712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27124096"/>
        <c:axId val="27126016"/>
      </c:lineChart>
      <c:dateAx>
        <c:axId val="27124096"/>
        <c:scaling>
          <c:orientation val="minMax"/>
        </c:scaling>
        <c:delete val="1"/>
        <c:axPos val="b"/>
        <c:numFmt formatCode="ge" sourceLinked="1"/>
        <c:majorTickMark val="none"/>
        <c:minorTickMark val="none"/>
        <c:tickLblPos val="none"/>
        <c:crossAx val="27126016"/>
        <c:crosses val="autoZero"/>
        <c:auto val="1"/>
        <c:lblOffset val="100"/>
        <c:baseTimeUnit val="years"/>
      </c:dateAx>
      <c:valAx>
        <c:axId val="2712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49.84</c:v>
                </c:pt>
                <c:pt idx="1">
                  <c:v>51.06</c:v>
                </c:pt>
                <c:pt idx="2">
                  <c:v>51.22</c:v>
                </c:pt>
                <c:pt idx="3">
                  <c:v>51.3</c:v>
                </c:pt>
                <c:pt idx="4">
                  <c:v>52</c:v>
                </c:pt>
              </c:numCache>
            </c:numRef>
          </c:val>
        </c:ser>
        <c:dLbls>
          <c:showLegendKey val="0"/>
          <c:showVal val="0"/>
          <c:showCatName val="0"/>
          <c:showSerName val="0"/>
          <c:showPercent val="0"/>
          <c:showBubbleSize val="0"/>
        </c:dLbls>
        <c:gapWidth val="150"/>
        <c:axId val="27144192"/>
        <c:axId val="2714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27144192"/>
        <c:axId val="27146112"/>
      </c:lineChart>
      <c:dateAx>
        <c:axId val="27144192"/>
        <c:scaling>
          <c:orientation val="minMax"/>
        </c:scaling>
        <c:delete val="1"/>
        <c:axPos val="b"/>
        <c:numFmt formatCode="ge" sourceLinked="1"/>
        <c:majorTickMark val="none"/>
        <c:minorTickMark val="none"/>
        <c:tickLblPos val="none"/>
        <c:crossAx val="27146112"/>
        <c:crosses val="autoZero"/>
        <c:auto val="1"/>
        <c:lblOffset val="100"/>
        <c:baseTimeUnit val="years"/>
      </c:dateAx>
      <c:valAx>
        <c:axId val="2714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4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84.53</c:v>
                </c:pt>
                <c:pt idx="1">
                  <c:v>90.77</c:v>
                </c:pt>
                <c:pt idx="2">
                  <c:v>92.06</c:v>
                </c:pt>
                <c:pt idx="3">
                  <c:v>86.39</c:v>
                </c:pt>
                <c:pt idx="4">
                  <c:v>83.99</c:v>
                </c:pt>
              </c:numCache>
            </c:numRef>
          </c:val>
        </c:ser>
        <c:dLbls>
          <c:showLegendKey val="0"/>
          <c:showVal val="0"/>
          <c:showCatName val="0"/>
          <c:showSerName val="0"/>
          <c:showPercent val="0"/>
          <c:showBubbleSize val="0"/>
        </c:dLbls>
        <c:gapWidth val="150"/>
        <c:axId val="109613440"/>
        <c:axId val="1096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613440"/>
        <c:axId val="109631744"/>
      </c:lineChart>
      <c:dateAx>
        <c:axId val="109613440"/>
        <c:scaling>
          <c:orientation val="minMax"/>
        </c:scaling>
        <c:delete val="1"/>
        <c:axPos val="b"/>
        <c:numFmt formatCode="ge" sourceLinked="1"/>
        <c:majorTickMark val="none"/>
        <c:minorTickMark val="none"/>
        <c:tickLblPos val="none"/>
        <c:crossAx val="109631744"/>
        <c:crosses val="autoZero"/>
        <c:auto val="1"/>
        <c:lblOffset val="100"/>
        <c:baseTimeUnit val="years"/>
      </c:dateAx>
      <c:valAx>
        <c:axId val="1096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020928"/>
        <c:axId val="12189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020928"/>
        <c:axId val="121893632"/>
      </c:lineChart>
      <c:dateAx>
        <c:axId val="117020928"/>
        <c:scaling>
          <c:orientation val="minMax"/>
        </c:scaling>
        <c:delete val="1"/>
        <c:axPos val="b"/>
        <c:numFmt formatCode="ge" sourceLinked="1"/>
        <c:majorTickMark val="none"/>
        <c:minorTickMark val="none"/>
        <c:tickLblPos val="none"/>
        <c:crossAx val="121893632"/>
        <c:crosses val="autoZero"/>
        <c:auto val="1"/>
        <c:lblOffset val="100"/>
        <c:baseTimeUnit val="years"/>
      </c:dateAx>
      <c:valAx>
        <c:axId val="1218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578304"/>
        <c:axId val="2658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578304"/>
        <c:axId val="26580480"/>
      </c:lineChart>
      <c:dateAx>
        <c:axId val="26578304"/>
        <c:scaling>
          <c:orientation val="minMax"/>
        </c:scaling>
        <c:delete val="1"/>
        <c:axPos val="b"/>
        <c:numFmt formatCode="ge" sourceLinked="1"/>
        <c:majorTickMark val="none"/>
        <c:minorTickMark val="none"/>
        <c:tickLblPos val="none"/>
        <c:crossAx val="26580480"/>
        <c:crosses val="autoZero"/>
        <c:auto val="1"/>
        <c:lblOffset val="100"/>
        <c:baseTimeUnit val="years"/>
      </c:dateAx>
      <c:valAx>
        <c:axId val="2658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7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594304"/>
        <c:axId val="2659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594304"/>
        <c:axId val="26596480"/>
      </c:lineChart>
      <c:dateAx>
        <c:axId val="26594304"/>
        <c:scaling>
          <c:orientation val="minMax"/>
        </c:scaling>
        <c:delete val="1"/>
        <c:axPos val="b"/>
        <c:numFmt formatCode="ge" sourceLinked="1"/>
        <c:majorTickMark val="none"/>
        <c:minorTickMark val="none"/>
        <c:tickLblPos val="none"/>
        <c:crossAx val="26596480"/>
        <c:crosses val="autoZero"/>
        <c:auto val="1"/>
        <c:lblOffset val="100"/>
        <c:baseTimeUnit val="years"/>
      </c:dateAx>
      <c:valAx>
        <c:axId val="2659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9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606592"/>
        <c:axId val="2674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606592"/>
        <c:axId val="26748032"/>
      </c:lineChart>
      <c:dateAx>
        <c:axId val="26606592"/>
        <c:scaling>
          <c:orientation val="minMax"/>
        </c:scaling>
        <c:delete val="1"/>
        <c:axPos val="b"/>
        <c:numFmt formatCode="ge" sourceLinked="1"/>
        <c:majorTickMark val="none"/>
        <c:minorTickMark val="none"/>
        <c:tickLblPos val="none"/>
        <c:crossAx val="26748032"/>
        <c:crosses val="autoZero"/>
        <c:auto val="1"/>
        <c:lblOffset val="100"/>
        <c:baseTimeUnit val="years"/>
      </c:dateAx>
      <c:valAx>
        <c:axId val="2674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769664"/>
        <c:axId val="2677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26769664"/>
        <c:axId val="26775936"/>
      </c:lineChart>
      <c:dateAx>
        <c:axId val="26769664"/>
        <c:scaling>
          <c:orientation val="minMax"/>
        </c:scaling>
        <c:delete val="1"/>
        <c:axPos val="b"/>
        <c:numFmt formatCode="ge" sourceLinked="1"/>
        <c:majorTickMark val="none"/>
        <c:minorTickMark val="none"/>
        <c:tickLblPos val="none"/>
        <c:crossAx val="26775936"/>
        <c:crosses val="autoZero"/>
        <c:auto val="1"/>
        <c:lblOffset val="100"/>
        <c:baseTimeUnit val="years"/>
      </c:dateAx>
      <c:valAx>
        <c:axId val="2677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6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45.87</c:v>
                </c:pt>
                <c:pt idx="1">
                  <c:v>43.03</c:v>
                </c:pt>
                <c:pt idx="2">
                  <c:v>46.26</c:v>
                </c:pt>
                <c:pt idx="3">
                  <c:v>41.27</c:v>
                </c:pt>
                <c:pt idx="4">
                  <c:v>44.15</c:v>
                </c:pt>
              </c:numCache>
            </c:numRef>
          </c:val>
        </c:ser>
        <c:dLbls>
          <c:showLegendKey val="0"/>
          <c:showVal val="0"/>
          <c:showCatName val="0"/>
          <c:showSerName val="0"/>
          <c:showPercent val="0"/>
          <c:showBubbleSize val="0"/>
        </c:dLbls>
        <c:gapWidth val="150"/>
        <c:axId val="27075712"/>
        <c:axId val="2707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27075712"/>
        <c:axId val="27077632"/>
      </c:lineChart>
      <c:dateAx>
        <c:axId val="27075712"/>
        <c:scaling>
          <c:orientation val="minMax"/>
        </c:scaling>
        <c:delete val="1"/>
        <c:axPos val="b"/>
        <c:numFmt formatCode="ge" sourceLinked="1"/>
        <c:majorTickMark val="none"/>
        <c:minorTickMark val="none"/>
        <c:tickLblPos val="none"/>
        <c:crossAx val="27077632"/>
        <c:crosses val="autoZero"/>
        <c:auto val="1"/>
        <c:lblOffset val="100"/>
        <c:baseTimeUnit val="years"/>
      </c:dateAx>
      <c:valAx>
        <c:axId val="270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505.3</c:v>
                </c:pt>
                <c:pt idx="1">
                  <c:v>535.38</c:v>
                </c:pt>
                <c:pt idx="2">
                  <c:v>505.54</c:v>
                </c:pt>
                <c:pt idx="3">
                  <c:v>565.11</c:v>
                </c:pt>
                <c:pt idx="4">
                  <c:v>540.66</c:v>
                </c:pt>
              </c:numCache>
            </c:numRef>
          </c:val>
        </c:ser>
        <c:dLbls>
          <c:showLegendKey val="0"/>
          <c:showVal val="0"/>
          <c:showCatName val="0"/>
          <c:showSerName val="0"/>
          <c:showPercent val="0"/>
          <c:showBubbleSize val="0"/>
        </c:dLbls>
        <c:gapWidth val="150"/>
        <c:axId val="27095808"/>
        <c:axId val="2709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27095808"/>
        <c:axId val="27097728"/>
      </c:lineChart>
      <c:dateAx>
        <c:axId val="27095808"/>
        <c:scaling>
          <c:orientation val="minMax"/>
        </c:scaling>
        <c:delete val="1"/>
        <c:axPos val="b"/>
        <c:numFmt formatCode="ge" sourceLinked="1"/>
        <c:majorTickMark val="none"/>
        <c:minorTickMark val="none"/>
        <c:tickLblPos val="none"/>
        <c:crossAx val="27097728"/>
        <c:crosses val="autoZero"/>
        <c:auto val="1"/>
        <c:lblOffset val="100"/>
        <c:baseTimeUnit val="years"/>
      </c:dateAx>
      <c:valAx>
        <c:axId val="2709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9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1" zoomScaleNormal="100" workbookViewId="0">
      <selection activeCell="BM85" sqref="BM8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深浦町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9175</v>
      </c>
      <c r="AM8" s="64"/>
      <c r="AN8" s="64"/>
      <c r="AO8" s="64"/>
      <c r="AP8" s="64"/>
      <c r="AQ8" s="64"/>
      <c r="AR8" s="64"/>
      <c r="AS8" s="64"/>
      <c r="AT8" s="63">
        <f>データ!S6</f>
        <v>488.89</v>
      </c>
      <c r="AU8" s="63"/>
      <c r="AV8" s="63"/>
      <c r="AW8" s="63"/>
      <c r="AX8" s="63"/>
      <c r="AY8" s="63"/>
      <c r="AZ8" s="63"/>
      <c r="BA8" s="63"/>
      <c r="BB8" s="63">
        <f>データ!T6</f>
        <v>18.77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12.1</v>
      </c>
      <c r="Q10" s="63"/>
      <c r="R10" s="63"/>
      <c r="S10" s="63"/>
      <c r="T10" s="63"/>
      <c r="U10" s="63"/>
      <c r="V10" s="63"/>
      <c r="W10" s="63">
        <f>データ!P6</f>
        <v>100</v>
      </c>
      <c r="X10" s="63"/>
      <c r="Y10" s="63"/>
      <c r="Z10" s="63"/>
      <c r="AA10" s="63"/>
      <c r="AB10" s="63"/>
      <c r="AC10" s="63"/>
      <c r="AD10" s="64">
        <f>データ!Q6</f>
        <v>4644</v>
      </c>
      <c r="AE10" s="64"/>
      <c r="AF10" s="64"/>
      <c r="AG10" s="64"/>
      <c r="AH10" s="64"/>
      <c r="AI10" s="64"/>
      <c r="AJ10" s="64"/>
      <c r="AK10" s="2"/>
      <c r="AL10" s="64">
        <f>データ!U6</f>
        <v>1098</v>
      </c>
      <c r="AM10" s="64"/>
      <c r="AN10" s="64"/>
      <c r="AO10" s="64"/>
      <c r="AP10" s="64"/>
      <c r="AQ10" s="64"/>
      <c r="AR10" s="64"/>
      <c r="AS10" s="64"/>
      <c r="AT10" s="63">
        <f>データ!V6</f>
        <v>0.56000000000000005</v>
      </c>
      <c r="AU10" s="63"/>
      <c r="AV10" s="63"/>
      <c r="AW10" s="63"/>
      <c r="AX10" s="63"/>
      <c r="AY10" s="63"/>
      <c r="AZ10" s="63"/>
      <c r="BA10" s="63"/>
      <c r="BB10" s="63">
        <f>データ!W6</f>
        <v>1960.71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23230</v>
      </c>
      <c r="D6" s="31">
        <f t="shared" si="3"/>
        <v>47</v>
      </c>
      <c r="E6" s="31">
        <f t="shared" si="3"/>
        <v>17</v>
      </c>
      <c r="F6" s="31">
        <f t="shared" si="3"/>
        <v>4</v>
      </c>
      <c r="G6" s="31">
        <f t="shared" si="3"/>
        <v>0</v>
      </c>
      <c r="H6" s="31" t="str">
        <f t="shared" si="3"/>
        <v>青森県　深浦町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12.1</v>
      </c>
      <c r="P6" s="32">
        <f t="shared" si="3"/>
        <v>100</v>
      </c>
      <c r="Q6" s="32">
        <f t="shared" si="3"/>
        <v>4644</v>
      </c>
      <c r="R6" s="32">
        <f t="shared" si="3"/>
        <v>9175</v>
      </c>
      <c r="S6" s="32">
        <f t="shared" si="3"/>
        <v>488.89</v>
      </c>
      <c r="T6" s="32">
        <f t="shared" si="3"/>
        <v>18.77</v>
      </c>
      <c r="U6" s="32">
        <f t="shared" si="3"/>
        <v>1098</v>
      </c>
      <c r="V6" s="32">
        <f t="shared" si="3"/>
        <v>0.56000000000000005</v>
      </c>
      <c r="W6" s="32">
        <f t="shared" si="3"/>
        <v>1960.71</v>
      </c>
      <c r="X6" s="33">
        <f>IF(X7="",NA(),X7)</f>
        <v>84.53</v>
      </c>
      <c r="Y6" s="33">
        <f t="shared" ref="Y6:AG6" si="4">IF(Y7="",NA(),Y7)</f>
        <v>90.77</v>
      </c>
      <c r="Z6" s="33">
        <f t="shared" si="4"/>
        <v>92.06</v>
      </c>
      <c r="AA6" s="33">
        <f t="shared" si="4"/>
        <v>86.39</v>
      </c>
      <c r="AB6" s="33">
        <f t="shared" si="4"/>
        <v>83.99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1868.17</v>
      </c>
      <c r="BK6" s="33">
        <f t="shared" si="7"/>
        <v>1835.56</v>
      </c>
      <c r="BL6" s="33">
        <f t="shared" si="7"/>
        <v>1716.82</v>
      </c>
      <c r="BM6" s="33">
        <f t="shared" si="7"/>
        <v>1554.05</v>
      </c>
      <c r="BN6" s="33">
        <f t="shared" si="7"/>
        <v>1671.86</v>
      </c>
      <c r="BO6" s="32" t="str">
        <f>IF(BO7="","",IF(BO7="-","【-】","【"&amp;SUBSTITUTE(TEXT(BO7,"#,##0.00"),"-","△")&amp;"】"))</f>
        <v>【1,479.31】</v>
      </c>
      <c r="BP6" s="33">
        <f>IF(BP7="",NA(),BP7)</f>
        <v>45.87</v>
      </c>
      <c r="BQ6" s="33">
        <f t="shared" ref="BQ6:BY6" si="8">IF(BQ7="",NA(),BQ7)</f>
        <v>43.03</v>
      </c>
      <c r="BR6" s="33">
        <f t="shared" si="8"/>
        <v>46.26</v>
      </c>
      <c r="BS6" s="33">
        <f t="shared" si="8"/>
        <v>41.27</v>
      </c>
      <c r="BT6" s="33">
        <f t="shared" si="8"/>
        <v>44.15</v>
      </c>
      <c r="BU6" s="33">
        <f t="shared" si="8"/>
        <v>55.15</v>
      </c>
      <c r="BV6" s="33">
        <f t="shared" si="8"/>
        <v>52.89</v>
      </c>
      <c r="BW6" s="33">
        <f t="shared" si="8"/>
        <v>51.73</v>
      </c>
      <c r="BX6" s="33">
        <f t="shared" si="8"/>
        <v>53.01</v>
      </c>
      <c r="BY6" s="33">
        <f t="shared" si="8"/>
        <v>50.54</v>
      </c>
      <c r="BZ6" s="32" t="str">
        <f>IF(BZ7="","",IF(BZ7="-","【-】","【"&amp;SUBSTITUTE(TEXT(BZ7,"#,##0.00"),"-","△")&amp;"】"))</f>
        <v>【63.50】</v>
      </c>
      <c r="CA6" s="33">
        <f>IF(CA7="",NA(),CA7)</f>
        <v>505.3</v>
      </c>
      <c r="CB6" s="33">
        <f t="shared" ref="CB6:CJ6" si="9">IF(CB7="",NA(),CB7)</f>
        <v>535.38</v>
      </c>
      <c r="CC6" s="33">
        <f t="shared" si="9"/>
        <v>505.54</v>
      </c>
      <c r="CD6" s="33">
        <f t="shared" si="9"/>
        <v>565.11</v>
      </c>
      <c r="CE6" s="33">
        <f t="shared" si="9"/>
        <v>540.66</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33.659999999999997</v>
      </c>
      <c r="CM6" s="33">
        <f t="shared" ref="CM6:CU6" si="10">IF(CM7="",NA(),CM7)</f>
        <v>34.880000000000003</v>
      </c>
      <c r="CN6" s="33">
        <f t="shared" si="10"/>
        <v>36.1</v>
      </c>
      <c r="CO6" s="33">
        <f t="shared" si="10"/>
        <v>35.85</v>
      </c>
      <c r="CP6" s="33">
        <f t="shared" si="10"/>
        <v>33.409999999999997</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49.84</v>
      </c>
      <c r="CX6" s="33">
        <f t="shared" ref="CX6:DF6" si="11">IF(CX7="",NA(),CX7)</f>
        <v>51.06</v>
      </c>
      <c r="CY6" s="33">
        <f t="shared" si="11"/>
        <v>51.22</v>
      </c>
      <c r="CZ6" s="33">
        <f t="shared" si="11"/>
        <v>51.3</v>
      </c>
      <c r="DA6" s="33">
        <f t="shared" si="11"/>
        <v>52</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23230</v>
      </c>
      <c r="D7" s="35">
        <v>47</v>
      </c>
      <c r="E7" s="35">
        <v>17</v>
      </c>
      <c r="F7" s="35">
        <v>4</v>
      </c>
      <c r="G7" s="35">
        <v>0</v>
      </c>
      <c r="H7" s="35" t="s">
        <v>96</v>
      </c>
      <c r="I7" s="35" t="s">
        <v>97</v>
      </c>
      <c r="J7" s="35" t="s">
        <v>98</v>
      </c>
      <c r="K7" s="35" t="s">
        <v>99</v>
      </c>
      <c r="L7" s="35" t="s">
        <v>100</v>
      </c>
      <c r="M7" s="36" t="s">
        <v>101</v>
      </c>
      <c r="N7" s="36" t="s">
        <v>102</v>
      </c>
      <c r="O7" s="36">
        <v>12.1</v>
      </c>
      <c r="P7" s="36">
        <v>100</v>
      </c>
      <c r="Q7" s="36">
        <v>4644</v>
      </c>
      <c r="R7" s="36">
        <v>9175</v>
      </c>
      <c r="S7" s="36">
        <v>488.89</v>
      </c>
      <c r="T7" s="36">
        <v>18.77</v>
      </c>
      <c r="U7" s="36">
        <v>1098</v>
      </c>
      <c r="V7" s="36">
        <v>0.56000000000000005</v>
      </c>
      <c r="W7" s="36">
        <v>1960.71</v>
      </c>
      <c r="X7" s="36">
        <v>84.53</v>
      </c>
      <c r="Y7" s="36">
        <v>90.77</v>
      </c>
      <c r="Z7" s="36">
        <v>92.06</v>
      </c>
      <c r="AA7" s="36">
        <v>86.39</v>
      </c>
      <c r="AB7" s="36">
        <v>83.99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1868.17</v>
      </c>
      <c r="BK7" s="36">
        <v>1835.56</v>
      </c>
      <c r="BL7" s="36">
        <v>1716.82</v>
      </c>
      <c r="BM7" s="36">
        <v>1554.05</v>
      </c>
      <c r="BN7" s="36">
        <v>1671.86</v>
      </c>
      <c r="BO7" s="36">
        <v>1479.31</v>
      </c>
      <c r="BP7" s="36">
        <v>45.87</v>
      </c>
      <c r="BQ7" s="36">
        <v>43.03</v>
      </c>
      <c r="BR7" s="36">
        <v>46.26</v>
      </c>
      <c r="BS7" s="36">
        <v>41.27</v>
      </c>
      <c r="BT7" s="36">
        <v>44.15</v>
      </c>
      <c r="BU7" s="36">
        <v>55.15</v>
      </c>
      <c r="BV7" s="36">
        <v>52.89</v>
      </c>
      <c r="BW7" s="36">
        <v>51.73</v>
      </c>
      <c r="BX7" s="36">
        <v>53.01</v>
      </c>
      <c r="BY7" s="36">
        <v>50.54</v>
      </c>
      <c r="BZ7" s="36">
        <v>63.5</v>
      </c>
      <c r="CA7" s="36">
        <v>505.3</v>
      </c>
      <c r="CB7" s="36">
        <v>535.38</v>
      </c>
      <c r="CC7" s="36">
        <v>505.54</v>
      </c>
      <c r="CD7" s="36">
        <v>565.11</v>
      </c>
      <c r="CE7" s="36">
        <v>540.66</v>
      </c>
      <c r="CF7" s="36">
        <v>283.05</v>
      </c>
      <c r="CG7" s="36">
        <v>300.52</v>
      </c>
      <c r="CH7" s="36">
        <v>310.47000000000003</v>
      </c>
      <c r="CI7" s="36">
        <v>299.39</v>
      </c>
      <c r="CJ7" s="36">
        <v>320.36</v>
      </c>
      <c r="CK7" s="36">
        <v>253.12</v>
      </c>
      <c r="CL7" s="36">
        <v>33.659999999999997</v>
      </c>
      <c r="CM7" s="36">
        <v>34.880000000000003</v>
      </c>
      <c r="CN7" s="36">
        <v>36.1</v>
      </c>
      <c r="CO7" s="36">
        <v>35.85</v>
      </c>
      <c r="CP7" s="36">
        <v>33.409999999999997</v>
      </c>
      <c r="CQ7" s="36">
        <v>36.18</v>
      </c>
      <c r="CR7" s="36">
        <v>36.799999999999997</v>
      </c>
      <c r="CS7" s="36">
        <v>36.67</v>
      </c>
      <c r="CT7" s="36">
        <v>36.200000000000003</v>
      </c>
      <c r="CU7" s="36">
        <v>34.74</v>
      </c>
      <c r="CV7" s="36">
        <v>41.06</v>
      </c>
      <c r="CW7" s="36">
        <v>49.84</v>
      </c>
      <c r="CX7" s="36">
        <v>51.06</v>
      </c>
      <c r="CY7" s="36">
        <v>51.22</v>
      </c>
      <c r="CZ7" s="36">
        <v>51.3</v>
      </c>
      <c r="DA7" s="36">
        <v>52</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2016-02-03T09:00:37Z</dcterms:created>
  <dcterms:modified xsi:type="dcterms:W3CDTF">2016-02-17T00:06:03Z</dcterms:modified>
  <cp:category/>
</cp:coreProperties>
</file>