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<sst xmlns="http://schemas.openxmlformats.org/spreadsheetml/2006/main" count="218" uniqueCount="108">
  <si>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</si>
  <si>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</si>
  <si>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</si>
  <si>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</si>
  <si>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</si>
  <si>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</si>
  <si>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</si>
  <si>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</si>
  <si>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</si>
  <si>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</si>
  <si>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</si>
  <si>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</si>
  <si>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</si>
  <si>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</si>
  <si>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</si>
  <si>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</si>
  <si>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</si>
  <si>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</si>
  <si>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</si>
  <si>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</si>
  <si>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</si>
  <si>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</si>
  <si>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</si>
  <si>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</si>
  <si>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</si>
  <si>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</si>
  <si>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</si>
  <si>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</si>
  <si>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</si>
  <si>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</si>
  <si>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</si>
  <si>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</si>
  <si>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</si>
  <si>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</si>
  <si>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</si>
  <si>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</si>
  <si>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</si>
  <si>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</si>
  <si>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</si>
  <si>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</si>
  <si>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</si>
  <si>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</si>
  <si>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</si>
  <si>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</si>
  <si>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</si>
  <si>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</si>
  <si>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</si>
  <si>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</si>
  <si>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</si>
  <si>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</si>
  <si>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</si>
  <si>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</si>
  <si>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</si>
  <si>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</si>
  <si>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</si>
  <si>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</si>
  <si>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</si>
  <si>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</si>
  <si>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</si>
  <si>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</si>
  <si>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</si>
  <si>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</si>
  <si>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</si>
  <si>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</si>
  <si>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</si>
  <si>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</si>
  <si>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</si>
  <si>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</si>
  <si>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</si>
  <si>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</si>
  <si>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</si>
  <si>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</si>
  <si>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</si>
  <si>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</si>
  <si>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</si>
  <si>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</si>
  <si>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</si>
  <si>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</si>
  <si>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</si>
  <si>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</si>
  <si>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</si>
  <si>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</si>
  <si>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</si>
  <si>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</si>
  <si>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</si>
  <si>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</si>
  <si>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</si>
  <si>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</si>
  <si>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</si>
  <si>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</si>
  <si>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</si>
  <si>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</si>
  <si>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</si>
  <si>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大鰐町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</si>
  <si>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</si>
  <si>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</si>
  <si>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</si>
  <si>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</si>
  <si>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</si>
  <si>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</si>
  <si>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</si>
  <si>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</si>
  <si>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</si>
  <si>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</si>
  <si>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</si>
  <si>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収益的収支比率及び料金回収率において、類似団体と比較しても高水準となっており、健全経営を維持している。
　また、施設利用率、有収率についても、高い数値となっており、効率的な経営が図られている。</t>
    <rPh sb="1" eb="4">
      <t>シュウエキテキ</t>
    </rPh>
    <rPh sb="4" eb="6">
      <t>シュウシ</t>
    </rPh>
    <rPh sb="6" eb="8">
      <t>ヒリツ</t>
    </rPh>
    <rPh sb="8" eb="9">
      <t>オヨ</t>
    </rPh>
    <rPh sb="10" eb="12">
      <t>リョウキン</t>
    </rPh>
    <rPh sb="12" eb="14">
      <t>カイシュウ</t>
    </rPh>
    <rPh sb="14" eb="15">
      <t>リツ</t>
    </rPh>
    <rPh sb="20" eb="22">
      <t>ルイジ</t>
    </rPh>
    <rPh sb="22" eb="24">
      <t>ダンタイ</t>
    </rPh>
    <rPh sb="25" eb="27">
      <t>ヒカク</t>
    </rPh>
    <rPh sb="30" eb="33">
      <t>コウスイジュン</t>
    </rPh>
    <rPh sb="40" eb="42">
      <t>ケンゼン</t>
    </rPh>
    <rPh sb="42" eb="44">
      <t>ケイエイ</t>
    </rPh>
    <rPh sb="45" eb="47">
      <t>イジ</t>
    </rPh>
    <rPh sb="57" eb="59">
      <t>シセツ</t>
    </rPh>
    <rPh sb="59" eb="62">
      <t>リヨウリツ</t>
    </rPh>
    <rPh sb="63" eb="65">
      <t>ユウシュウ</t>
    </rPh>
    <rPh sb="65" eb="66">
      <t>リツ</t>
    </rPh>
    <rPh sb="72" eb="73">
      <t>タカ</t>
    </rPh>
    <rPh sb="74" eb="76">
      <t>スウチ</t>
    </rPh>
    <rPh sb="83" eb="86">
      <t>コウリツテキ</t>
    </rPh>
    <rPh sb="87" eb="89">
      <t>ケイエイ</t>
    </rPh>
    <rPh sb="90" eb="91">
      <t>ハカ</t>
    </rPh>
    <phoneticPr fontId="4"/>
  </si>
  <si>
    <t>　経営の健全性、効率性が確保されており、今後は老朽化した管路の計画的更新投資が必要となる。</t>
    <rPh sb="1" eb="3">
      <t>ケイエイ</t>
    </rPh>
    <rPh sb="4" eb="7">
      <t>ケンゼンセイ</t>
    </rPh>
    <rPh sb="8" eb="11">
      <t>コウリツセイ</t>
    </rPh>
    <rPh sb="12" eb="14">
      <t>カクホ</t>
    </rPh>
    <rPh sb="20" eb="22">
      <t>コンゴ</t>
    </rPh>
    <rPh sb="23" eb="26">
      <t>ロウキュウカ</t>
    </rPh>
    <rPh sb="28" eb="30">
      <t>カンロ</t>
    </rPh>
    <rPh sb="34" eb="36">
      <t>コウシン</t>
    </rPh>
    <rPh sb="36" eb="38">
      <t>トウシ</t>
    </rPh>
    <rPh sb="39" eb="41">
      <t>ヒツヨウ</t>
    </rPh>
    <phoneticPr fontId="4"/>
  </si>
  <si>
    <t>　配水管については更新済みであるが、今後４０年経過している送水管未更新部分（約1.8km）について、更新が必要となる。</t>
    <rPh sb="1" eb="4">
      <t>ハイスイカン</t>
    </rPh>
    <rPh sb="9" eb="11">
      <t>コウシン</t>
    </rPh>
    <rPh sb="11" eb="12">
      <t>ズ</t>
    </rPh>
    <rPh sb="18" eb="20">
      <t>コンゴ</t>
    </rPh>
    <rPh sb="22" eb="23">
      <t>ネン</t>
    </rPh>
    <rPh sb="23" eb="25">
      <t>ケイカ</t>
    </rPh>
    <rPh sb="29" eb="32">
      <t>ソウスイカン</t>
    </rPh>
    <rPh sb="32" eb="35">
      <t>ミコウシン</t>
    </rPh>
    <rPh sb="35" eb="37">
      <t>ブブン</t>
    </rPh>
    <rPh sb="38" eb="39">
      <t>ヤク</t>
    </rPh>
    <rPh sb="50" eb="52">
      <t>コウシン</t>
    </rPh>
    <rPh sb="53" eb="5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</si>
</sst>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66816"/>
        <c:axId val="13438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66816"/>
        <c:axId val="134383104"/>
      </c:lineChart>
      <c:dateAx>
        <c:axId val="13326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383104"/>
        <c:crosses val="autoZero"/>
        <c:auto val="1"/>
        <c:lblOffset val="100"/>
        <c:baseTimeUnit val="years"/>
      </c:dateAx>
      <c:valAx>
        <c:axId val="13438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26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89.18</c:v>
                </c:pt>
                <c:pt idx="1">
                  <c:v>89.18</c:v>
                </c:pt>
                <c:pt idx="2">
                  <c:v>88.72</c:v>
                </c:pt>
                <c:pt idx="3">
                  <c:v>89.43</c:v>
                </c:pt>
                <c:pt idx="4">
                  <c:v>88.27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49600"/>
        <c:axId val="138651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49600"/>
        <c:axId val="138651520"/>
      </c:lineChart>
      <c:dateAx>
        <c:axId val="13864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651520"/>
        <c:crosses val="autoZero"/>
        <c:auto val="1"/>
        <c:lblOffset val="100"/>
        <c:baseTimeUnit val="years"/>
      </c:dateAx>
      <c:valAx>
        <c:axId val="138651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64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88896"/>
        <c:axId val="14189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88896"/>
        <c:axId val="141891072"/>
      </c:lineChart>
      <c:dateAx>
        <c:axId val="14188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891072"/>
        <c:crosses val="autoZero"/>
        <c:auto val="1"/>
        <c:lblOffset val="100"/>
        <c:baseTimeUnit val="years"/>
      </c:dateAx>
      <c:valAx>
        <c:axId val="14189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88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115.76</c:v>
                </c:pt>
                <c:pt idx="1">
                  <c:v>279.16000000000003</c:v>
                </c:pt>
                <c:pt idx="2">
                  <c:v>224.2</c:v>
                </c:pt>
                <c:pt idx="3">
                  <c:v>303.86</c:v>
                </c:pt>
                <c:pt idx="4">
                  <c:v>312.08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05120"/>
        <c:axId val="13697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05120"/>
        <c:axId val="136971392"/>
      </c:lineChart>
      <c:dateAx>
        <c:axId val="13440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971392"/>
        <c:crosses val="autoZero"/>
        <c:auto val="1"/>
        <c:lblOffset val="100"/>
        <c:baseTimeUnit val="years"/>
      </c:dateAx>
      <c:valAx>
        <c:axId val="13697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40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005696"/>
        <c:axId val="13701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05696"/>
        <c:axId val="137011968"/>
      </c:lineChart>
      <c:dateAx>
        <c:axId val="13700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011968"/>
        <c:crosses val="autoZero"/>
        <c:auto val="1"/>
        <c:lblOffset val="100"/>
        <c:baseTimeUnit val="years"/>
      </c:dateAx>
      <c:valAx>
        <c:axId val="13701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00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54688"/>
        <c:axId val="13835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54688"/>
        <c:axId val="138356608"/>
      </c:lineChart>
      <c:dateAx>
        <c:axId val="13835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356608"/>
        <c:crosses val="autoZero"/>
        <c:auto val="1"/>
        <c:lblOffset val="100"/>
        <c:baseTimeUnit val="years"/>
      </c:dateAx>
      <c:valAx>
        <c:axId val="13835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35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403840"/>
        <c:axId val="13840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03840"/>
        <c:axId val="138405760"/>
      </c:lineChart>
      <c:dateAx>
        <c:axId val="13840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405760"/>
        <c:crosses val="autoZero"/>
        <c:auto val="1"/>
        <c:lblOffset val="100"/>
        <c:baseTimeUnit val="years"/>
      </c:dateAx>
      <c:valAx>
        <c:axId val="13840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40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02144"/>
        <c:axId val="13850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02144"/>
        <c:axId val="138504064"/>
      </c:lineChart>
      <c:dateAx>
        <c:axId val="13850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504064"/>
        <c:crosses val="autoZero"/>
        <c:auto val="1"/>
        <c:lblOffset val="100"/>
        <c:baseTimeUnit val="years"/>
      </c:dateAx>
      <c:valAx>
        <c:axId val="13850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50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34272"/>
        <c:axId val="13853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34272"/>
        <c:axId val="138536448"/>
      </c:lineChart>
      <c:dateAx>
        <c:axId val="13853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536448"/>
        <c:crosses val="autoZero"/>
        <c:auto val="1"/>
        <c:lblOffset val="100"/>
        <c:baseTimeUnit val="years"/>
      </c:dateAx>
      <c:valAx>
        <c:axId val="13853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53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113.24</c:v>
                </c:pt>
                <c:pt idx="1">
                  <c:v>279.14999999999998</c:v>
                </c:pt>
                <c:pt idx="2">
                  <c:v>224.21</c:v>
                </c:pt>
                <c:pt idx="3">
                  <c:v>303.75</c:v>
                </c:pt>
                <c:pt idx="4">
                  <c:v>311.87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62560"/>
        <c:axId val="13858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62560"/>
        <c:axId val="138581120"/>
      </c:lineChart>
      <c:dateAx>
        <c:axId val="13856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581120"/>
        <c:crosses val="autoZero"/>
        <c:auto val="1"/>
        <c:lblOffset val="100"/>
        <c:baseTimeUnit val="years"/>
      </c:dateAx>
      <c:valAx>
        <c:axId val="13858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56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237.35</c:v>
                </c:pt>
                <c:pt idx="1">
                  <c:v>95.46</c:v>
                </c:pt>
                <c:pt idx="2">
                  <c:v>115.92</c:v>
                </c:pt>
                <c:pt idx="3">
                  <c:v>88.46</c:v>
                </c:pt>
                <c:pt idx="4">
                  <c:v>86.68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00832"/>
        <c:axId val="13860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600832"/>
        <c:axId val="138602752"/>
      </c:lineChart>
      <c:dateAx>
        <c:axId val="13860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602752"/>
        <c:crosses val="autoZero"/>
        <c:auto val="1"/>
        <c:lblOffset val="100"/>
        <c:baseTimeUnit val="years"/>
      </c:dateAx>
      <c:valAx>
        <c:axId val="13860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860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K10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青森県　大鰐町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10530</v>
      </c>
      <c r="AJ8" s="74"/>
      <c r="AK8" s="74"/>
      <c r="AL8" s="74"/>
      <c r="AM8" s="74"/>
      <c r="AN8" s="74"/>
      <c r="AO8" s="74"/>
      <c r="AP8" s="75"/>
      <c r="AQ8" s="56">
        <f>データ!R6</f>
        <v>163.43</v>
      </c>
      <c r="AR8" s="56"/>
      <c r="AS8" s="56"/>
      <c r="AT8" s="56"/>
      <c r="AU8" s="56"/>
      <c r="AV8" s="56"/>
      <c r="AW8" s="56"/>
      <c r="AX8" s="56"/>
      <c r="AY8" s="56">
        <f>データ!S6</f>
        <v>64.430000000000007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1.37</v>
      </c>
      <c r="S10" s="56"/>
      <c r="T10" s="56"/>
      <c r="U10" s="56"/>
      <c r="V10" s="56"/>
      <c r="W10" s="56"/>
      <c r="X10" s="56"/>
      <c r="Y10" s="56"/>
      <c r="Z10" s="64">
        <f>データ!P6</f>
        <v>3300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143</v>
      </c>
      <c r="AJ10" s="64"/>
      <c r="AK10" s="64"/>
      <c r="AL10" s="64"/>
      <c r="AM10" s="64"/>
      <c r="AN10" s="64"/>
      <c r="AO10" s="64"/>
      <c r="AP10" s="64"/>
      <c r="AQ10" s="56">
        <f>データ!U6</f>
        <v>0.06</v>
      </c>
      <c r="AR10" s="56"/>
      <c r="AS10" s="56"/>
      <c r="AT10" s="56"/>
      <c r="AU10" s="56"/>
      <c r="AV10" s="56"/>
      <c r="AW10" s="56"/>
      <c r="AX10" s="56"/>
      <c r="AY10" s="56">
        <f>データ!V6</f>
        <v>2383.33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105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23621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青森県　大鰐町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1.37</v>
      </c>
      <c r="P6" s="32">
        <f t="shared" si="3"/>
        <v>3300</v>
      </c>
      <c r="Q6" s="32">
        <f t="shared" si="3"/>
        <v>10530</v>
      </c>
      <c r="R6" s="32">
        <f t="shared" si="3"/>
        <v>163.43</v>
      </c>
      <c r="S6" s="32">
        <f t="shared" si="3"/>
        <v>64.430000000000007</v>
      </c>
      <c r="T6" s="32">
        <f t="shared" si="3"/>
        <v>143</v>
      </c>
      <c r="U6" s="32">
        <f t="shared" si="3"/>
        <v>0.06</v>
      </c>
      <c r="V6" s="32">
        <f t="shared" si="3"/>
        <v>2383.33</v>
      </c>
      <c r="W6" s="33">
        <f>IF(W7="",NA(),W7)</f>
        <v>115.76</v>
      </c>
      <c r="X6" s="33">
        <f t="shared" ref="X6:AF6" si="4">IF(X7="",NA(),X7)</f>
        <v>279.16000000000003</v>
      </c>
      <c r="Y6" s="33">
        <f t="shared" si="4"/>
        <v>224.2</v>
      </c>
      <c r="Z6" s="33">
        <f t="shared" si="4"/>
        <v>303.86</v>
      </c>
      <c r="AA6" s="33">
        <f t="shared" si="4"/>
        <v>312.08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2">
        <f>IF(BD7="",NA(),BD7)</f>
        <v>0</v>
      </c>
      <c r="BE6" s="32">
        <f t="shared" ref="BE6:BM6" si="7">IF(BE7="",NA(),BE7)</f>
        <v>0</v>
      </c>
      <c r="BF6" s="32">
        <f t="shared" si="7"/>
        <v>0</v>
      </c>
      <c r="BG6" s="32">
        <f t="shared" si="7"/>
        <v>0</v>
      </c>
      <c r="BH6" s="32">
        <f t="shared" si="7"/>
        <v>0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113.24</v>
      </c>
      <c r="BP6" s="33">
        <f t="shared" ref="BP6:BX6" si="8">IF(BP7="",NA(),BP7)</f>
        <v>279.14999999999998</v>
      </c>
      <c r="BQ6" s="33">
        <f t="shared" si="8"/>
        <v>224.21</v>
      </c>
      <c r="BR6" s="33">
        <f t="shared" si="8"/>
        <v>303.75</v>
      </c>
      <c r="BS6" s="33">
        <f t="shared" si="8"/>
        <v>311.87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237.35</v>
      </c>
      <c r="CA6" s="33">
        <f t="shared" ref="CA6:CI6" si="9">IF(CA7="",NA(),CA7)</f>
        <v>95.46</v>
      </c>
      <c r="CB6" s="33">
        <f t="shared" si="9"/>
        <v>115.92</v>
      </c>
      <c r="CC6" s="33">
        <f t="shared" si="9"/>
        <v>88.46</v>
      </c>
      <c r="CD6" s="33">
        <f t="shared" si="9"/>
        <v>86.68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89.18</v>
      </c>
      <c r="CL6" s="33">
        <f t="shared" ref="CL6:CT6" si="10">IF(CL7="",NA(),CL7)</f>
        <v>89.18</v>
      </c>
      <c r="CM6" s="33">
        <f t="shared" si="10"/>
        <v>88.72</v>
      </c>
      <c r="CN6" s="33">
        <f t="shared" si="10"/>
        <v>89.43</v>
      </c>
      <c r="CO6" s="33">
        <f t="shared" si="10"/>
        <v>88.27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92</v>
      </c>
      <c r="CW6" s="33">
        <f t="shared" ref="CW6:DE6" si="11">IF(CW7="",NA(),CW7)</f>
        <v>92</v>
      </c>
      <c r="CX6" s="33">
        <f t="shared" si="11"/>
        <v>92</v>
      </c>
      <c r="CY6" s="33">
        <f t="shared" si="11"/>
        <v>92</v>
      </c>
      <c r="CZ6" s="33">
        <f t="shared" si="11"/>
        <v>92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23621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1.37</v>
      </c>
      <c r="P7" s="36">
        <v>3300</v>
      </c>
      <c r="Q7" s="36">
        <v>10530</v>
      </c>
      <c r="R7" s="36">
        <v>163.43</v>
      </c>
      <c r="S7" s="36">
        <v>64.430000000000007</v>
      </c>
      <c r="T7" s="36">
        <v>143</v>
      </c>
      <c r="U7" s="36">
        <v>0.06</v>
      </c>
      <c r="V7" s="36">
        <v>2383.33</v>
      </c>
      <c r="W7" s="36">
        <v>115.76</v>
      </c>
      <c r="X7" s="36">
        <v>279.16000000000003</v>
      </c>
      <c r="Y7" s="36">
        <v>224.2</v>
      </c>
      <c r="Z7" s="36">
        <v>303.86</v>
      </c>
      <c r="AA7" s="36">
        <v>312.08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113.24</v>
      </c>
      <c r="BP7" s="36">
        <v>279.14999999999998</v>
      </c>
      <c r="BQ7" s="36">
        <v>224.21</v>
      </c>
      <c r="BR7" s="36">
        <v>303.75</v>
      </c>
      <c r="BS7" s="36">
        <v>311.87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237.35</v>
      </c>
      <c r="CA7" s="36">
        <v>95.46</v>
      </c>
      <c r="CB7" s="36">
        <v>115.92</v>
      </c>
      <c r="CC7" s="36">
        <v>88.46</v>
      </c>
      <c r="CD7" s="36">
        <v>86.68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89.18</v>
      </c>
      <c r="CL7" s="36">
        <v>89.18</v>
      </c>
      <c r="CM7" s="36">
        <v>88.72</v>
      </c>
      <c r="CN7" s="36">
        <v>89.43</v>
      </c>
      <c r="CO7" s="36">
        <v>88.27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92</v>
      </c>
      <c r="CW7" s="36">
        <v>92</v>
      </c>
      <c r="CX7" s="36">
        <v>92</v>
      </c>
      <c r="CY7" s="36">
        <v>92</v>
      </c>
      <c r="CZ7" s="36">
        <v>92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2016-02-09T09:04:16Z</cp:lastPrinted>
  <dcterms:created xsi:type="dcterms:W3CDTF">2016-01-18T04:59:26Z</dcterms:created>
  <dcterms:modified xsi:type="dcterms:W3CDTF">2016-02-19T02:04:20Z</dcterms:modified>
  <cp:category/>
</cp:coreProperties>
</file>