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<sst xmlns="http://schemas.openxmlformats.org/spreadsheetml/2006/main" count="232" uniqueCount="111">
  <si>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</si>
  <si>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</si>
  <si>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</si>
  <si>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</si>
  <si>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</si>
  <si>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</si>
  <si>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</si>
  <si>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</si>
  <si>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</si>
  <si>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</si>
  <si>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</si>
  <si>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</si>
  <si>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</si>
  <si>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</si>
  <si>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</si>
  <si>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</si>
  <si>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</si>
  <si>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</si>
  <si>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</si>
  <si>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</si>
  <si>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</si>
  <si>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</si>
  <si>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</si>
  <si>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</si>
  <si>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</si>
  <si>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</si>
  <si>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</si>
  <si>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</si>
  <si>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</si>
  <si>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</si>
  <si>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</si>
  <si>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</si>
  <si>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</si>
  <si>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</si>
  <si>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</si>
  <si>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</si>
  <si>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</si>
  <si>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</si>
  <si>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</si>
  <si>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</si>
  <si>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</si>
  <si>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</si>
  <si>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</si>
  <si>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</si>
  <si>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</si>
  <si>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</si>
  <si>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</si>
  <si>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</si>
  <si>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</si>
  <si>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</si>
  <si>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</si>
  <si>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</si>
  <si>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</si>
  <si>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</si>
  <si>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</si>
  <si>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</si>
  <si>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</si>
  <si>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</si>
  <si>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</si>
  <si>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</si>
  <si>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</si>
  <si>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</si>
  <si>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</si>
  <si>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</si>
  <si>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</si>
  <si>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</si>
  <si>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</si>
  <si>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</si>
  <si>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</si>
  <si>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</si>
  <si>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</si>
  <si>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</si>
  <si>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</si>
  <si>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</si>
  <si>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</si>
  <si>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</si>
  <si>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</si>
  <si>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</si>
  <si>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</si>
  <si>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</si>
  <si>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</si>
  <si>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</si>
  <si>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</si>
  <si>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</si>
  <si>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</si>
  <si>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</si>
  <si>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</si>
  <si>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</si>
  <si>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</si>
  <si>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</si>
  <si>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</si>
  <si>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</si>
  <si>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</si>
  <si>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</si>
  <si>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</si>
  <si>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</si>
  <si>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大鰐町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</si>
  <si>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</si>
  <si>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</si>
  <si>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</si>
  <si>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</si>
  <si>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</si>
  <si>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</si>
  <si>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</si>
  <si>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</si>
  <si>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</si>
  <si>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</si>
  <si>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</si>
  <si>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収益的収支比率については100％を超えているものの、経費回収率について、60％前後となっているため、維持管理費の削減等により経営の効率性向上を図る。</t>
    <phoneticPr fontId="4"/>
  </si>
  <si>
    <t>　維持管理費等の削減を図り、経営の効率性向上及び水洗化人口の増と公共用水域の保全に努める。
今後の事業計画の状況を推察し、条件が整えば整備手法（ＰＦＩ事業）の検討あり。</t>
    <rPh sb="27" eb="29">
      <t>ジンコウ</t>
    </rPh>
    <rPh sb="30" eb="31">
      <t>ゾウ</t>
    </rPh>
    <phoneticPr fontId="4"/>
  </si>
  <si>
    <t>平成１８年度から事業着手により、経過年数は１０年未満となっている。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</si>
</sst>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971904"/>
        <c:axId val="135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2971904"/>
        <c:axId val="135325184"/>
      </c:lineChart>
      <c:dateAx>
        <c:axId val="132971904"/>
        <c:scaling>
          <c:orientation val="minMax"/>
        </c:scaling>
        <c:delete val="1"/>
        <c:axPos val="b"/>
        <c:numFmt formatCode="ge" sourceLinked="1"/>
        <c:majorTickMark val="none"/>
        <c:minorTickMark val="none"/>
        <c:tickLblPos val="none"/>
        <c:crossAx val="135325184"/>
        <c:crosses val="autoZero"/>
        <c:auto val="1"/>
        <c:lblOffset val="100"/>
        <c:baseTimeUnit val="years"/>
      </c:dateAx>
      <c:valAx>
        <c:axId val="135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54.46</c:v>
                </c:pt>
                <c:pt idx="1">
                  <c:v>54.34</c:v>
                </c:pt>
                <c:pt idx="2">
                  <c:v>53.44</c:v>
                </c:pt>
                <c:pt idx="3">
                  <c:v>52.99</c:v>
                </c:pt>
                <c:pt idx="4">
                  <c:v>53.55</c:v>
                </c:pt>
              </c:numCache>
            </c:numRef>
          </c:val>
        </c:ser>
        <c:dLbls>
          <c:showLegendKey val="0"/>
          <c:showVal val="0"/>
          <c:showCatName val="0"/>
          <c:showSerName val="0"/>
          <c:showPercent val="0"/>
          <c:showBubbleSize val="0"/>
        </c:dLbls>
        <c:gapWidth val="150"/>
        <c:axId val="136335360"/>
        <c:axId val="1363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36335360"/>
        <c:axId val="136337280"/>
      </c:lineChart>
      <c:dateAx>
        <c:axId val="136335360"/>
        <c:scaling>
          <c:orientation val="minMax"/>
        </c:scaling>
        <c:delete val="1"/>
        <c:axPos val="b"/>
        <c:numFmt formatCode="ge" sourceLinked="1"/>
        <c:majorTickMark val="none"/>
        <c:minorTickMark val="none"/>
        <c:tickLblPos val="none"/>
        <c:crossAx val="136337280"/>
        <c:crosses val="autoZero"/>
        <c:auto val="1"/>
        <c:lblOffset val="100"/>
        <c:baseTimeUnit val="years"/>
      </c:dateAx>
      <c:valAx>
        <c:axId val="1363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6367488"/>
        <c:axId val="1363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36367488"/>
        <c:axId val="136377856"/>
      </c:lineChart>
      <c:dateAx>
        <c:axId val="136367488"/>
        <c:scaling>
          <c:orientation val="minMax"/>
        </c:scaling>
        <c:delete val="1"/>
        <c:axPos val="b"/>
        <c:numFmt formatCode="ge" sourceLinked="1"/>
        <c:majorTickMark val="none"/>
        <c:minorTickMark val="none"/>
        <c:tickLblPos val="none"/>
        <c:crossAx val="136377856"/>
        <c:crosses val="autoZero"/>
        <c:auto val="1"/>
        <c:lblOffset val="100"/>
        <c:baseTimeUnit val="years"/>
      </c:dateAx>
      <c:valAx>
        <c:axId val="1363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114.42</c:v>
                </c:pt>
                <c:pt idx="1">
                  <c:v>113.09</c:v>
                </c:pt>
                <c:pt idx="2">
                  <c:v>131.85</c:v>
                </c:pt>
                <c:pt idx="3">
                  <c:v>126.67</c:v>
                </c:pt>
                <c:pt idx="4">
                  <c:v>124.48</c:v>
                </c:pt>
              </c:numCache>
            </c:numRef>
          </c:val>
        </c:ser>
        <c:dLbls>
          <c:showLegendKey val="0"/>
          <c:showVal val="0"/>
          <c:showCatName val="0"/>
          <c:showSerName val="0"/>
          <c:showPercent val="0"/>
          <c:showBubbleSize val="0"/>
        </c:dLbls>
        <c:gapWidth val="150"/>
        <c:axId val="135470080"/>
        <c:axId val="1354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70080"/>
        <c:axId val="135492736"/>
      </c:lineChart>
      <c:dateAx>
        <c:axId val="135470080"/>
        <c:scaling>
          <c:orientation val="minMax"/>
        </c:scaling>
        <c:delete val="1"/>
        <c:axPos val="b"/>
        <c:numFmt formatCode="ge" sourceLinked="1"/>
        <c:majorTickMark val="none"/>
        <c:minorTickMark val="none"/>
        <c:tickLblPos val="none"/>
        <c:crossAx val="135492736"/>
        <c:crosses val="autoZero"/>
        <c:auto val="1"/>
        <c:lblOffset val="100"/>
        <c:baseTimeUnit val="years"/>
      </c:dateAx>
      <c:valAx>
        <c:axId val="1354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987584"/>
        <c:axId val="1359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987584"/>
        <c:axId val="135989504"/>
      </c:lineChart>
      <c:dateAx>
        <c:axId val="135987584"/>
        <c:scaling>
          <c:orientation val="minMax"/>
        </c:scaling>
        <c:delete val="1"/>
        <c:axPos val="b"/>
        <c:numFmt formatCode="ge" sourceLinked="1"/>
        <c:majorTickMark val="none"/>
        <c:minorTickMark val="none"/>
        <c:tickLblPos val="none"/>
        <c:crossAx val="135989504"/>
        <c:crosses val="autoZero"/>
        <c:auto val="1"/>
        <c:lblOffset val="100"/>
        <c:baseTimeUnit val="years"/>
      </c:dateAx>
      <c:valAx>
        <c:axId val="1359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036736"/>
        <c:axId val="1360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036736"/>
        <c:axId val="136038656"/>
      </c:lineChart>
      <c:dateAx>
        <c:axId val="136036736"/>
        <c:scaling>
          <c:orientation val="minMax"/>
        </c:scaling>
        <c:delete val="1"/>
        <c:axPos val="b"/>
        <c:numFmt formatCode="ge" sourceLinked="1"/>
        <c:majorTickMark val="none"/>
        <c:minorTickMark val="none"/>
        <c:tickLblPos val="none"/>
        <c:crossAx val="136038656"/>
        <c:crosses val="autoZero"/>
        <c:auto val="1"/>
        <c:lblOffset val="100"/>
        <c:baseTimeUnit val="years"/>
      </c:dateAx>
      <c:valAx>
        <c:axId val="136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405376"/>
        <c:axId val="1364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405376"/>
        <c:axId val="136407296"/>
      </c:lineChart>
      <c:dateAx>
        <c:axId val="136405376"/>
        <c:scaling>
          <c:orientation val="minMax"/>
        </c:scaling>
        <c:delete val="1"/>
        <c:axPos val="b"/>
        <c:numFmt formatCode="ge" sourceLinked="1"/>
        <c:majorTickMark val="none"/>
        <c:minorTickMark val="none"/>
        <c:tickLblPos val="none"/>
        <c:crossAx val="136407296"/>
        <c:crosses val="autoZero"/>
        <c:auto val="1"/>
        <c:lblOffset val="100"/>
        <c:baseTimeUnit val="years"/>
      </c:dateAx>
      <c:valAx>
        <c:axId val="136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427776"/>
        <c:axId val="1364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427776"/>
        <c:axId val="136442240"/>
      </c:lineChart>
      <c:dateAx>
        <c:axId val="136427776"/>
        <c:scaling>
          <c:orientation val="minMax"/>
        </c:scaling>
        <c:delete val="1"/>
        <c:axPos val="b"/>
        <c:numFmt formatCode="ge" sourceLinked="1"/>
        <c:majorTickMark val="none"/>
        <c:minorTickMark val="none"/>
        <c:tickLblPos val="none"/>
        <c:crossAx val="136442240"/>
        <c:crosses val="autoZero"/>
        <c:auto val="1"/>
        <c:lblOffset val="100"/>
        <c:baseTimeUnit val="years"/>
      </c:dateAx>
      <c:valAx>
        <c:axId val="1364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1161.77</c:v>
                </c:pt>
                <c:pt idx="1">
                  <c:v>1078.26</c:v>
                </c:pt>
                <c:pt idx="2">
                  <c:v>1061.8</c:v>
                </c:pt>
                <c:pt idx="3">
                  <c:v>1179.67</c:v>
                </c:pt>
                <c:pt idx="4">
                  <c:v>1087.3699999999999</c:v>
                </c:pt>
              </c:numCache>
            </c:numRef>
          </c:val>
        </c:ser>
        <c:dLbls>
          <c:showLegendKey val="0"/>
          <c:showVal val="0"/>
          <c:showCatName val="0"/>
          <c:showSerName val="0"/>
          <c:showPercent val="0"/>
          <c:showBubbleSize val="0"/>
        </c:dLbls>
        <c:gapWidth val="150"/>
        <c:axId val="136148864"/>
        <c:axId val="136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36148864"/>
        <c:axId val="136159232"/>
      </c:lineChart>
      <c:dateAx>
        <c:axId val="136148864"/>
        <c:scaling>
          <c:orientation val="minMax"/>
        </c:scaling>
        <c:delete val="1"/>
        <c:axPos val="b"/>
        <c:numFmt formatCode="ge" sourceLinked="1"/>
        <c:majorTickMark val="none"/>
        <c:minorTickMark val="none"/>
        <c:tickLblPos val="none"/>
        <c:crossAx val="136159232"/>
        <c:crosses val="autoZero"/>
        <c:auto val="1"/>
        <c:lblOffset val="100"/>
        <c:baseTimeUnit val="years"/>
      </c:dateAx>
      <c:valAx>
        <c:axId val="136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69.12</c:v>
                </c:pt>
                <c:pt idx="1">
                  <c:v>66.180000000000007</c:v>
                </c:pt>
                <c:pt idx="2">
                  <c:v>57.42</c:v>
                </c:pt>
                <c:pt idx="3">
                  <c:v>56.9</c:v>
                </c:pt>
                <c:pt idx="4">
                  <c:v>58.05</c:v>
                </c:pt>
              </c:numCache>
            </c:numRef>
          </c:val>
        </c:ser>
        <c:dLbls>
          <c:showLegendKey val="0"/>
          <c:showVal val="0"/>
          <c:showCatName val="0"/>
          <c:showSerName val="0"/>
          <c:showPercent val="0"/>
          <c:showBubbleSize val="0"/>
        </c:dLbls>
        <c:gapWidth val="150"/>
        <c:axId val="136193152"/>
        <c:axId val="136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36193152"/>
        <c:axId val="136195072"/>
      </c:lineChart>
      <c:dateAx>
        <c:axId val="136193152"/>
        <c:scaling>
          <c:orientation val="minMax"/>
        </c:scaling>
        <c:delete val="1"/>
        <c:axPos val="b"/>
        <c:numFmt formatCode="ge" sourceLinked="1"/>
        <c:majorTickMark val="none"/>
        <c:minorTickMark val="none"/>
        <c:tickLblPos val="none"/>
        <c:crossAx val="136195072"/>
        <c:crosses val="autoZero"/>
        <c:auto val="1"/>
        <c:lblOffset val="100"/>
        <c:baseTimeUnit val="years"/>
      </c:dateAx>
      <c:valAx>
        <c:axId val="136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223.06</c:v>
                </c:pt>
                <c:pt idx="1">
                  <c:v>228.91</c:v>
                </c:pt>
                <c:pt idx="2">
                  <c:v>265.13</c:v>
                </c:pt>
                <c:pt idx="3">
                  <c:v>265.33</c:v>
                </c:pt>
                <c:pt idx="4">
                  <c:v>274.94</c:v>
                </c:pt>
              </c:numCache>
            </c:numRef>
          </c:val>
        </c:ser>
        <c:dLbls>
          <c:showLegendKey val="0"/>
          <c:showVal val="0"/>
          <c:showCatName val="0"/>
          <c:showSerName val="0"/>
          <c:showPercent val="0"/>
          <c:showBubbleSize val="0"/>
        </c:dLbls>
        <c:gapWidth val="150"/>
        <c:axId val="136229248"/>
        <c:axId val="1362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36229248"/>
        <c:axId val="136231168"/>
      </c:lineChart>
      <c:dateAx>
        <c:axId val="136229248"/>
        <c:scaling>
          <c:orientation val="minMax"/>
        </c:scaling>
        <c:delete val="1"/>
        <c:axPos val="b"/>
        <c:numFmt formatCode="ge" sourceLinked="1"/>
        <c:majorTickMark val="none"/>
        <c:minorTickMark val="none"/>
        <c:tickLblPos val="none"/>
        <c:crossAx val="136231168"/>
        <c:crosses val="autoZero"/>
        <c:auto val="1"/>
        <c:lblOffset val="100"/>
        <c:baseTimeUnit val="years"/>
      </c:dateAx>
      <c:valAx>
        <c:axId val="1362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3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大鰐町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10530</v>
      </c>
      <c r="AM8" s="47"/>
      <c r="AN8" s="47"/>
      <c r="AO8" s="47"/>
      <c r="AP8" s="47"/>
      <c r="AQ8" s="47"/>
      <c r="AR8" s="47"/>
      <c r="AS8" s="47"/>
      <c r="AT8" s="43">
        <f>データ!S6</f>
        <v>163.43</v>
      </c>
      <c r="AU8" s="43"/>
      <c r="AV8" s="43"/>
      <c r="AW8" s="43"/>
      <c r="AX8" s="43"/>
      <c r="AY8" s="43"/>
      <c r="AZ8" s="43"/>
      <c r="BA8" s="43"/>
      <c r="BB8" s="43">
        <f>データ!T6</f>
        <v>64.430000000000007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10.81</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1130</v>
      </c>
      <c r="AM10" s="47"/>
      <c r="AN10" s="47"/>
      <c r="AO10" s="47"/>
      <c r="AP10" s="47"/>
      <c r="AQ10" s="47"/>
      <c r="AR10" s="47"/>
      <c r="AS10" s="47"/>
      <c r="AT10" s="43">
        <f>データ!V6</f>
        <v>0.3</v>
      </c>
      <c r="AU10" s="43"/>
      <c r="AV10" s="43"/>
      <c r="AW10" s="43"/>
      <c r="AX10" s="43"/>
      <c r="AY10" s="43"/>
      <c r="AZ10" s="43"/>
      <c r="BA10" s="43"/>
      <c r="BB10" s="43">
        <f>データ!W6</f>
        <v>3766.67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4" sqref="CQ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23621</v>
      </c>
      <c r="D6" s="31">
        <f t="shared" si="3"/>
        <v>47</v>
      </c>
      <c r="E6" s="31">
        <f t="shared" si="3"/>
        <v>18</v>
      </c>
      <c r="F6" s="31">
        <f t="shared" si="3"/>
        <v>0</v>
      </c>
      <c r="G6" s="31">
        <f t="shared" si="3"/>
        <v>0</v>
      </c>
      <c r="H6" s="31" t="str">
        <f t="shared" si="3"/>
        <v>青森県　大鰐町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10.81</v>
      </c>
      <c r="P6" s="32">
        <f t="shared" si="3"/>
        <v>100</v>
      </c>
      <c r="Q6" s="32">
        <f t="shared" si="3"/>
        <v>3456</v>
      </c>
      <c r="R6" s="32">
        <f t="shared" si="3"/>
        <v>10530</v>
      </c>
      <c r="S6" s="32">
        <f t="shared" si="3"/>
        <v>163.43</v>
      </c>
      <c r="T6" s="32">
        <f t="shared" si="3"/>
        <v>64.430000000000007</v>
      </c>
      <c r="U6" s="32">
        <f t="shared" si="3"/>
        <v>1130</v>
      </c>
      <c r="V6" s="32">
        <f t="shared" si="3"/>
        <v>0.3</v>
      </c>
      <c r="W6" s="32">
        <f t="shared" si="3"/>
        <v>3766.67</v>
      </c>
      <c r="X6" s="33">
        <f>IF(X7="",NA(),X7)</f>
        <v>114.42</v>
      </c>
      <c r="Y6" s="33">
        <f t="shared" ref="Y6:AG6" si="4">IF(Y7="",NA(),Y7)</f>
        <v>113.09</v>
      </c>
      <c r="Z6" s="33">
        <f t="shared" si="4"/>
        <v>131.85</v>
      </c>
      <c r="AA6" s="33">
        <f t="shared" si="4"/>
        <v>126.67</v>
      </c>
      <c r="AB6" s="33">
        <f t="shared" si="4"/>
        <v>124.48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1161.77</v>
      </c>
      <c r="BF6" s="33">
        <f t="shared" ref="BF6:BN6" si="7">IF(BF7="",NA(),BF7)</f>
        <v>1078.26</v>
      </c>
      <c r="BG6" s="33">
        <f t="shared" si="7"/>
        <v>1061.8</v>
      </c>
      <c r="BH6" s="33">
        <f t="shared" si="7"/>
        <v>1179.67</v>
      </c>
      <c r="BI6" s="33">
        <f t="shared" si="7"/>
        <v>1087.3699999999999</v>
      </c>
      <c r="BJ6" s="33">
        <f t="shared" si="7"/>
        <v>442.18</v>
      </c>
      <c r="BK6" s="33">
        <f t="shared" si="7"/>
        <v>421.01</v>
      </c>
      <c r="BL6" s="33">
        <f t="shared" si="7"/>
        <v>430.64</v>
      </c>
      <c r="BM6" s="33">
        <f t="shared" si="7"/>
        <v>446.63</v>
      </c>
      <c r="BN6" s="33">
        <f t="shared" si="7"/>
        <v>416.91</v>
      </c>
      <c r="BO6" s="32" t="str">
        <f>IF(BO7="","",IF(BO7="-","【-】","【"&amp;SUBSTITUTE(TEXT(BO7,"#,##0.00"),"-","△")&amp;"】"))</f>
        <v>【375.36】</v>
      </c>
      <c r="BP6" s="33">
        <f>IF(BP7="",NA(),BP7)</f>
        <v>69.12</v>
      </c>
      <c r="BQ6" s="33">
        <f t="shared" ref="BQ6:BY6" si="8">IF(BQ7="",NA(),BQ7)</f>
        <v>66.180000000000007</v>
      </c>
      <c r="BR6" s="33">
        <f t="shared" si="8"/>
        <v>57.42</v>
      </c>
      <c r="BS6" s="33">
        <f t="shared" si="8"/>
        <v>56.9</v>
      </c>
      <c r="BT6" s="33">
        <f t="shared" si="8"/>
        <v>58.05</v>
      </c>
      <c r="BU6" s="33">
        <f t="shared" si="8"/>
        <v>61.59</v>
      </c>
      <c r="BV6" s="33">
        <f t="shared" si="8"/>
        <v>58.98</v>
      </c>
      <c r="BW6" s="33">
        <f t="shared" si="8"/>
        <v>58.78</v>
      </c>
      <c r="BX6" s="33">
        <f t="shared" si="8"/>
        <v>58.53</v>
      </c>
      <c r="BY6" s="33">
        <f t="shared" si="8"/>
        <v>57.93</v>
      </c>
      <c r="BZ6" s="32" t="str">
        <f>IF(BZ7="","",IF(BZ7="-","【-】","【"&amp;SUBSTITUTE(TEXT(BZ7,"#,##0.00"),"-","△")&amp;"】"))</f>
        <v>【60.44】</v>
      </c>
      <c r="CA6" s="33">
        <f>IF(CA7="",NA(),CA7)</f>
        <v>223.06</v>
      </c>
      <c r="CB6" s="33">
        <f t="shared" ref="CB6:CJ6" si="9">IF(CB7="",NA(),CB7)</f>
        <v>228.91</v>
      </c>
      <c r="CC6" s="33">
        <f t="shared" si="9"/>
        <v>265.13</v>
      </c>
      <c r="CD6" s="33">
        <f t="shared" si="9"/>
        <v>265.33</v>
      </c>
      <c r="CE6" s="33">
        <f t="shared" si="9"/>
        <v>274.94</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54.46</v>
      </c>
      <c r="CM6" s="33">
        <f t="shared" ref="CM6:CU6" si="10">IF(CM7="",NA(),CM7)</f>
        <v>54.34</v>
      </c>
      <c r="CN6" s="33">
        <f t="shared" si="10"/>
        <v>53.44</v>
      </c>
      <c r="CO6" s="33">
        <f t="shared" si="10"/>
        <v>52.99</v>
      </c>
      <c r="CP6" s="33">
        <f t="shared" si="10"/>
        <v>53.55</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23621</v>
      </c>
      <c r="D7" s="35">
        <v>47</v>
      </c>
      <c r="E7" s="35">
        <v>18</v>
      </c>
      <c r="F7" s="35">
        <v>0</v>
      </c>
      <c r="G7" s="35">
        <v>0</v>
      </c>
      <c r="H7" s="35" t="s">
        <v>96</v>
      </c>
      <c r="I7" s="35" t="s">
        <v>97</v>
      </c>
      <c r="J7" s="35" t="s">
        <v>98</v>
      </c>
      <c r="K7" s="35" t="s">
        <v>99</v>
      </c>
      <c r="L7" s="35" t="s">
        <v>100</v>
      </c>
      <c r="M7" s="36" t="s">
        <v>101</v>
      </c>
      <c r="N7" s="36" t="s">
        <v>102</v>
      </c>
      <c r="O7" s="36">
        <v>10.81</v>
      </c>
      <c r="P7" s="36">
        <v>100</v>
      </c>
      <c r="Q7" s="36">
        <v>3456</v>
      </c>
      <c r="R7" s="36">
        <v>10530</v>
      </c>
      <c r="S7" s="36">
        <v>163.43</v>
      </c>
      <c r="T7" s="36">
        <v>64.430000000000007</v>
      </c>
      <c r="U7" s="36">
        <v>1130</v>
      </c>
      <c r="V7" s="36">
        <v>0.3</v>
      </c>
      <c r="W7" s="36">
        <v>3766.67</v>
      </c>
      <c r="X7" s="36">
        <v>114.42</v>
      </c>
      <c r="Y7" s="36">
        <v>113.09</v>
      </c>
      <c r="Z7" s="36">
        <v>131.85</v>
      </c>
      <c r="AA7" s="36">
        <v>126.67</v>
      </c>
      <c r="AB7" s="36">
        <v>124.48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1161.77</v>
      </c>
      <c r="BF7" s="36">
        <v>1078.26</v>
      </c>
      <c r="BG7" s="36">
        <v>1061.8</v>
      </c>
      <c r="BH7" s="36">
        <v>1179.67</v>
      </c>
      <c r="BI7" s="36">
        <v>1087.3699999999999</v>
      </c>
      <c r="BJ7" s="36">
        <v>442.18</v>
      </c>
      <c r="BK7" s="36">
        <v>421.01</v>
      </c>
      <c r="BL7" s="36">
        <v>430.64</v>
      </c>
      <c r="BM7" s="36">
        <v>446.63</v>
      </c>
      <c r="BN7" s="36">
        <v>416.91</v>
      </c>
      <c r="BO7" s="36">
        <v>375.36</v>
      </c>
      <c r="BP7" s="36">
        <v>69.12</v>
      </c>
      <c r="BQ7" s="36">
        <v>66.180000000000007</v>
      </c>
      <c r="BR7" s="36">
        <v>57.42</v>
      </c>
      <c r="BS7" s="36">
        <v>56.9</v>
      </c>
      <c r="BT7" s="36">
        <v>58.05</v>
      </c>
      <c r="BU7" s="36">
        <v>61.59</v>
      </c>
      <c r="BV7" s="36">
        <v>58.98</v>
      </c>
      <c r="BW7" s="36">
        <v>58.78</v>
      </c>
      <c r="BX7" s="36">
        <v>58.53</v>
      </c>
      <c r="BY7" s="36">
        <v>57.93</v>
      </c>
      <c r="BZ7" s="36">
        <v>60.44</v>
      </c>
      <c r="CA7" s="36">
        <v>223.06</v>
      </c>
      <c r="CB7" s="36">
        <v>228.91</v>
      </c>
      <c r="CC7" s="36">
        <v>265.13</v>
      </c>
      <c r="CD7" s="36">
        <v>265.33</v>
      </c>
      <c r="CE7" s="36">
        <v>274.94</v>
      </c>
      <c r="CF7" s="36">
        <v>242.92</v>
      </c>
      <c r="CG7" s="36">
        <v>253.84</v>
      </c>
      <c r="CH7" s="36">
        <v>257.02999999999997</v>
      </c>
      <c r="CI7" s="36">
        <v>266.57</v>
      </c>
      <c r="CJ7" s="36">
        <v>276.93</v>
      </c>
      <c r="CK7" s="36">
        <v>267.61</v>
      </c>
      <c r="CL7" s="36">
        <v>54.46</v>
      </c>
      <c r="CM7" s="36">
        <v>54.34</v>
      </c>
      <c r="CN7" s="36">
        <v>53.44</v>
      </c>
      <c r="CO7" s="36">
        <v>52.99</v>
      </c>
      <c r="CP7" s="36">
        <v>53.55</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2016-02-03T09:23:46Z</dcterms:created>
  <dcterms:modified xsi:type="dcterms:W3CDTF">2016-02-16T07:32:31Z</dcterms:modified>
  <cp:category/>
</cp:coreProperties>
</file>