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<sst xmlns="http://schemas.openxmlformats.org/spreadsheetml/2006/main" count="221" uniqueCount="110">
  <si>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</si>
  <si>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</si>
  <si>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</si>
  <si>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</si>
  <si>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</si>
  <si>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</si>
  <si>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</si>
  <si>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</si>
  <si>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</si>
  <si>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</si>
  <si>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</si>
  <si>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</si>
  <si>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</si>
  <si>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</si>
  <si>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</si>
  <si>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</si>
  <si>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</si>
  <si>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</si>
  <si>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</si>
  <si>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</si>
  <si>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</si>
  <si>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</si>
  <si>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</si>
  <si>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</si>
  <si>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</si>
  <si>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</si>
  <si>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</si>
  <si>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</si>
  <si>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</si>
  <si>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</si>
  <si>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</si>
  <si>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</si>
  <si>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</si>
  <si>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</si>
  <si>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</si>
  <si>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</si>
  <si>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</si>
  <si>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</si>
  <si>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</si>
  <si>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</si>
  <si>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</si>
  <si>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</si>
  <si>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</si>
  <si>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</si>
  <si>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</si>
  <si>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</si>
  <si>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</si>
  <si>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</si>
  <si>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</si>
  <si>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</si>
  <si>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</si>
  <si>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</si>
  <si>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</si>
  <si>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</si>
  <si>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</si>
  <si>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</si>
  <si>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</si>
  <si>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</si>
  <si>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</si>
  <si>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</si>
  <si>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</si>
  <si>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</si>
  <si>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</si>
  <si>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</si>
  <si>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</si>
  <si>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</si>
  <si>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</si>
  <si>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</si>
  <si>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</si>
  <si>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</si>
  <si>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</si>
  <si>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</si>
  <si>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</si>
  <si>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</si>
  <si>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</si>
  <si>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</si>
  <si>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</si>
  <si>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</si>
  <si>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</si>
  <si>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</si>
  <si>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</si>
  <si>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</si>
  <si>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</si>
  <si>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</si>
  <si>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</si>
  <si>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</si>
  <si>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</si>
  <si>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</si>
  <si>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</si>
  <si>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</si>
  <si>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</si>
  <si>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</si>
  <si>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</si>
  <si>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</si>
  <si>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</si>
  <si>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佐井村</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</si>
  <si>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</si>
  <si>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</si>
  <si>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</si>
  <si>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</si>
  <si>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</si>
  <si>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</si>
  <si>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</si>
  <si>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</si>
  <si>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</si>
  <si>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</si>
  <si>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</si>
  <si>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平成１９年度より供用開始しており、更新・管渠延長はない。
　長寿命化対策を計画的に実施し更新等に努めたい。</t>
    <rPh sb="1" eb="3">
      <t>ヘイセイ</t>
    </rPh>
    <rPh sb="5" eb="7">
      <t>ネンド</t>
    </rPh>
    <rPh sb="9" eb="11">
      <t>キョウヨウ</t>
    </rPh>
    <rPh sb="11" eb="13">
      <t>カイシ</t>
    </rPh>
    <rPh sb="18" eb="20">
      <t>コウシン</t>
    </rPh>
    <rPh sb="21" eb="22">
      <t>カン</t>
    </rPh>
    <rPh sb="22" eb="23">
      <t>キョ</t>
    </rPh>
    <rPh sb="23" eb="25">
      <t>エンチョウ</t>
    </rPh>
    <rPh sb="31" eb="32">
      <t>チョウ</t>
    </rPh>
    <rPh sb="32" eb="35">
      <t>ジュミョウカ</t>
    </rPh>
    <rPh sb="35" eb="37">
      <t>タイサク</t>
    </rPh>
    <rPh sb="38" eb="41">
      <t>ケイカクテキ</t>
    </rPh>
    <rPh sb="42" eb="44">
      <t>ジッシ</t>
    </rPh>
    <rPh sb="45" eb="47">
      <t>コウシン</t>
    </rPh>
    <rPh sb="47" eb="48">
      <t>トウ</t>
    </rPh>
    <rPh sb="49" eb="50">
      <t>ツト</t>
    </rPh>
    <phoneticPr fontId="4"/>
  </si>
  <si>
    <t>　人口の減少に伴い接続率に延びがなく、料金収入にもあまり変動がみられない中、過去に実施した施設整備費に係る地方債の償還額が大きく一般会計からの繰入金によって経営が成り立っている状態である。
　今後人口の増加を見込むことは困難なため、現状維持に努めていく必要がある。また、水洗化率の向上に向けた取組を推進していくとともに、維持管理費等の節減に努め、計画的な料金改定を実施し経営改善を図っていく。</t>
    <rPh sb="1" eb="3">
      <t>ジンコウ</t>
    </rPh>
    <rPh sb="4" eb="6">
      <t>ゲンショウ</t>
    </rPh>
    <rPh sb="7" eb="8">
      <t>トモナ</t>
    </rPh>
    <rPh sb="9" eb="11">
      <t>セツゾク</t>
    </rPh>
    <rPh sb="11" eb="12">
      <t>リツ</t>
    </rPh>
    <rPh sb="13" eb="14">
      <t>ノ</t>
    </rPh>
    <rPh sb="19" eb="21">
      <t>リョウキン</t>
    </rPh>
    <rPh sb="21" eb="23">
      <t>シュウニュウ</t>
    </rPh>
    <rPh sb="28" eb="30">
      <t>ヘンドウ</t>
    </rPh>
    <rPh sb="36" eb="37">
      <t>ナカ</t>
    </rPh>
    <rPh sb="38" eb="40">
      <t>カコ</t>
    </rPh>
    <rPh sb="41" eb="43">
      <t>ジッシ</t>
    </rPh>
    <rPh sb="45" eb="47">
      <t>シセツ</t>
    </rPh>
    <rPh sb="47" eb="50">
      <t>セイビヒ</t>
    </rPh>
    <rPh sb="51" eb="52">
      <t>カカ</t>
    </rPh>
    <rPh sb="53" eb="56">
      <t>チホウサイ</t>
    </rPh>
    <rPh sb="57" eb="59">
      <t>ショウカン</t>
    </rPh>
    <rPh sb="59" eb="60">
      <t>ガク</t>
    </rPh>
    <rPh sb="61" eb="62">
      <t>オオ</t>
    </rPh>
    <rPh sb="64" eb="66">
      <t>イッパン</t>
    </rPh>
    <rPh sb="66" eb="68">
      <t>カイケイ</t>
    </rPh>
    <rPh sb="71" eb="73">
      <t>クリイレ</t>
    </rPh>
    <rPh sb="73" eb="74">
      <t>キン</t>
    </rPh>
    <rPh sb="78" eb="80">
      <t>ケイエイ</t>
    </rPh>
    <rPh sb="81" eb="82">
      <t>ナ</t>
    </rPh>
    <rPh sb="83" eb="84">
      <t>タ</t>
    </rPh>
    <rPh sb="88" eb="90">
      <t>ジョウタイ</t>
    </rPh>
    <rPh sb="96" eb="98">
      <t>コンゴ</t>
    </rPh>
    <rPh sb="98" eb="100">
      <t>ジンコウ</t>
    </rPh>
    <rPh sb="101" eb="103">
      <t>ゾウカ</t>
    </rPh>
    <rPh sb="104" eb="106">
      <t>ミコ</t>
    </rPh>
    <rPh sb="110" eb="112">
      <t>コンナン</t>
    </rPh>
    <rPh sb="116" eb="118">
      <t>ゲンジョウ</t>
    </rPh>
    <rPh sb="118" eb="120">
      <t>イジ</t>
    </rPh>
    <rPh sb="121" eb="122">
      <t>ツト</t>
    </rPh>
    <rPh sb="126" eb="128">
      <t>ヒツヨウ</t>
    </rPh>
    <rPh sb="135" eb="138">
      <t>スイセンカ</t>
    </rPh>
    <rPh sb="138" eb="139">
      <t>リツ</t>
    </rPh>
    <rPh sb="140" eb="142">
      <t>コウジョウ</t>
    </rPh>
    <rPh sb="143" eb="144">
      <t>ム</t>
    </rPh>
    <rPh sb="146" eb="148">
      <t>トリクミ</t>
    </rPh>
    <rPh sb="149" eb="151">
      <t>スイシン</t>
    </rPh>
    <rPh sb="160" eb="162">
      <t>イジ</t>
    </rPh>
    <rPh sb="162" eb="164">
      <t>カンリ</t>
    </rPh>
    <rPh sb="164" eb="165">
      <t>ヒ</t>
    </rPh>
    <rPh sb="165" eb="166">
      <t>トウ</t>
    </rPh>
    <rPh sb="167" eb="169">
      <t>セツゲン</t>
    </rPh>
    <rPh sb="170" eb="171">
      <t>ツト</t>
    </rPh>
    <rPh sb="173" eb="176">
      <t>ケイカクテキ</t>
    </rPh>
    <rPh sb="177" eb="179">
      <t>リョウキン</t>
    </rPh>
    <rPh sb="179" eb="181">
      <t>カイテイ</t>
    </rPh>
    <rPh sb="182" eb="184">
      <t>ジッシ</t>
    </rPh>
    <rPh sb="185" eb="187">
      <t>ケイエイ</t>
    </rPh>
    <rPh sb="187" eb="189">
      <t>カイゼン</t>
    </rPh>
    <rPh sb="190" eb="191">
      <t>ハカ</t>
    </rPh>
    <phoneticPr fontId="4"/>
  </si>
  <si>
    <t>　人口の減少に伴い水洗化率も横ばい傾向で伸びがなく、料金収入にもあまり変動がみられない。そのような中、過去に実施した施設整備費に係る地方債の償還が平成５２年度まであり、一般会計からの繰入金によって経営が成り立っている現状です。
　起債金額が歳出の大半を占めているのに対し、供用開始後一度も料金改定を行っていないこと、また、水洗化率が増加していないため施設利用率も低く、施設に係る維持管理費が過大となっていることが原因と考える。
　今後も人口増加を見込むことができないため、料金収入も増加しないことが想定されることにより経営の現状維持も厳しくなることが予想される。維持管理費等の節減に努めるほか、村で行っている補助金交付事業等を活用し１件でも多くの接続を促進していくとともに、計画的な料金改定を実施し経営の改善を図ります。</t>
    <rPh sb="1" eb="3">
      <t>ジンコウ</t>
    </rPh>
    <rPh sb="4" eb="6">
      <t>ゲンショウ</t>
    </rPh>
    <rPh sb="7" eb="8">
      <t>トモナ</t>
    </rPh>
    <rPh sb="9" eb="12">
      <t>スイセンカ</t>
    </rPh>
    <rPh sb="12" eb="13">
      <t>リツ</t>
    </rPh>
    <rPh sb="14" eb="15">
      <t>ヨコ</t>
    </rPh>
    <rPh sb="17" eb="19">
      <t>ケイコウ</t>
    </rPh>
    <rPh sb="20" eb="21">
      <t>ノ</t>
    </rPh>
    <rPh sb="26" eb="28">
      <t>リョウキン</t>
    </rPh>
    <rPh sb="28" eb="30">
      <t>シュウニュウ</t>
    </rPh>
    <rPh sb="35" eb="37">
      <t>ヘンドウ</t>
    </rPh>
    <rPh sb="49" eb="50">
      <t>ナカ</t>
    </rPh>
    <rPh sb="51" eb="53">
      <t>カコ</t>
    </rPh>
    <rPh sb="54" eb="56">
      <t>ジッシ</t>
    </rPh>
    <rPh sb="58" eb="60">
      <t>シセツ</t>
    </rPh>
    <rPh sb="60" eb="63">
      <t>セイビヒ</t>
    </rPh>
    <rPh sb="64" eb="65">
      <t>カカ</t>
    </rPh>
    <rPh sb="66" eb="69">
      <t>チホウサイ</t>
    </rPh>
    <rPh sb="70" eb="72">
      <t>ショウカン</t>
    </rPh>
    <rPh sb="73" eb="75">
      <t>ヘイセイ</t>
    </rPh>
    <rPh sb="77" eb="79">
      <t>ネンド</t>
    </rPh>
    <rPh sb="84" eb="86">
      <t>イッパン</t>
    </rPh>
    <rPh sb="86" eb="88">
      <t>カイケイ</t>
    </rPh>
    <rPh sb="91" eb="93">
      <t>クリイレ</t>
    </rPh>
    <rPh sb="93" eb="94">
      <t>キン</t>
    </rPh>
    <rPh sb="98" eb="100">
      <t>ケイエイ</t>
    </rPh>
    <rPh sb="101" eb="102">
      <t>ナ</t>
    </rPh>
    <rPh sb="103" eb="104">
      <t>タ</t>
    </rPh>
    <rPh sb="108" eb="110">
      <t>ゲンジョウ</t>
    </rPh>
    <rPh sb="117" eb="119">
      <t>キンガク</t>
    </rPh>
    <rPh sb="120" eb="122">
      <t>サイシュツ</t>
    </rPh>
    <rPh sb="123" eb="125">
      <t>タイハン</t>
    </rPh>
    <rPh sb="126" eb="127">
      <t>シ</t>
    </rPh>
    <rPh sb="133" eb="134">
      <t>タイ</t>
    </rPh>
    <rPh sb="136" eb="138">
      <t>キョウヨウ</t>
    </rPh>
    <rPh sb="138" eb="141">
      <t>カイシゴ</t>
    </rPh>
    <rPh sb="141" eb="143">
      <t>イチド</t>
    </rPh>
    <rPh sb="144" eb="146">
      <t>リョウキン</t>
    </rPh>
    <rPh sb="146" eb="148">
      <t>カイテイ</t>
    </rPh>
    <rPh sb="149" eb="150">
      <t>オコナ</t>
    </rPh>
    <rPh sb="161" eb="164">
      <t>スイセンカ</t>
    </rPh>
    <rPh sb="164" eb="165">
      <t>リツ</t>
    </rPh>
    <rPh sb="166" eb="168">
      <t>ゾウカ</t>
    </rPh>
    <rPh sb="175" eb="177">
      <t>シセツ</t>
    </rPh>
    <rPh sb="177" eb="179">
      <t>リヨウ</t>
    </rPh>
    <rPh sb="179" eb="180">
      <t>リツ</t>
    </rPh>
    <rPh sb="181" eb="182">
      <t>ヒク</t>
    </rPh>
    <rPh sb="184" eb="186">
      <t>シセツ</t>
    </rPh>
    <rPh sb="187" eb="188">
      <t>カカ</t>
    </rPh>
    <rPh sb="189" eb="191">
      <t>イジ</t>
    </rPh>
    <rPh sb="191" eb="194">
      <t>カンリヒ</t>
    </rPh>
    <rPh sb="195" eb="197">
      <t>カダイ</t>
    </rPh>
    <rPh sb="206" eb="208">
      <t>ゲンイン</t>
    </rPh>
    <rPh sb="209" eb="210">
      <t>カンガ</t>
    </rPh>
    <rPh sb="215" eb="217">
      <t>コンゴ</t>
    </rPh>
    <rPh sb="218" eb="220">
      <t>ジンコウ</t>
    </rPh>
    <rPh sb="220" eb="222">
      <t>ゾウカ</t>
    </rPh>
    <rPh sb="223" eb="225">
      <t>ミコ</t>
    </rPh>
    <rPh sb="236" eb="238">
      <t>リョウキン</t>
    </rPh>
    <rPh sb="238" eb="240">
      <t>シュウニュウ</t>
    </rPh>
    <rPh sb="241" eb="243">
      <t>ゾウカ</t>
    </rPh>
    <rPh sb="249" eb="251">
      <t>ソウテイ</t>
    </rPh>
    <rPh sb="259" eb="261">
      <t>ケイエイ</t>
    </rPh>
    <rPh sb="262" eb="264">
      <t>ゲンジョウ</t>
    </rPh>
    <rPh sb="264" eb="266">
      <t>イジ</t>
    </rPh>
    <rPh sb="267" eb="268">
      <t>キビ</t>
    </rPh>
    <rPh sb="275" eb="277">
      <t>ヨソウ</t>
    </rPh>
    <rPh sb="281" eb="283">
      <t>イジ</t>
    </rPh>
    <rPh sb="283" eb="286">
      <t>カンリヒ</t>
    </rPh>
    <rPh sb="286" eb="287">
      <t>トウ</t>
    </rPh>
    <rPh sb="288" eb="290">
      <t>セツゲン</t>
    </rPh>
    <rPh sb="291" eb="292">
      <t>ツト</t>
    </rPh>
    <rPh sb="297" eb="298">
      <t>ムラ</t>
    </rPh>
    <rPh sb="299" eb="300">
      <t>オコナ</t>
    </rPh>
    <rPh sb="304" eb="307">
      <t>ホジョキン</t>
    </rPh>
    <rPh sb="307" eb="309">
      <t>コウフ</t>
    </rPh>
    <rPh sb="309" eb="311">
      <t>ジギョウ</t>
    </rPh>
    <rPh sb="311" eb="312">
      <t>トウ</t>
    </rPh>
    <rPh sb="313" eb="315">
      <t>カツヨウ</t>
    </rPh>
    <rPh sb="317" eb="318">
      <t>ケン</t>
    </rPh>
    <rPh sb="320" eb="321">
      <t>オオ</t>
    </rPh>
    <rPh sb="323" eb="325">
      <t>セツゾク</t>
    </rPh>
    <rPh sb="326" eb="328">
      <t>ソクシン</t>
    </rPh>
    <rPh sb="337" eb="340">
      <t>ケイカクテキ</t>
    </rPh>
    <rPh sb="341" eb="343">
      <t>リョウキン</t>
    </rPh>
    <rPh sb="343" eb="345">
      <t>カイテイ</t>
    </rPh>
    <rPh sb="346" eb="348">
      <t>ジッシ</t>
    </rPh>
    <rPh sb="349" eb="351">
      <t>ケイエイ</t>
    </rPh>
    <rPh sb="352" eb="354">
      <t>カイゼン</t>
    </rPh>
    <rPh sb="355" eb="356">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</si>
</sst>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077952"/>
        <c:axId val="800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80077952"/>
        <c:axId val="80079872"/>
      </c:lineChart>
      <c:dateAx>
        <c:axId val="80077952"/>
        <c:scaling>
          <c:orientation val="minMax"/>
        </c:scaling>
        <c:delete val="1"/>
        <c:axPos val="b"/>
        <c:numFmt formatCode="ge" sourceLinked="1"/>
        <c:majorTickMark val="none"/>
        <c:minorTickMark val="none"/>
        <c:tickLblPos val="none"/>
        <c:crossAx val="80079872"/>
        <c:crosses val="autoZero"/>
        <c:auto val="1"/>
        <c:lblOffset val="100"/>
        <c:baseTimeUnit val="years"/>
      </c:dateAx>
      <c:valAx>
        <c:axId val="800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13.85</c:v>
                </c:pt>
                <c:pt idx="1">
                  <c:v>14.15</c:v>
                </c:pt>
                <c:pt idx="2">
                  <c:v>14.92</c:v>
                </c:pt>
                <c:pt idx="3">
                  <c:v>17.079999999999998</c:v>
                </c:pt>
                <c:pt idx="4">
                  <c:v>16.920000000000002</c:v>
                </c:pt>
              </c:numCache>
            </c:numRef>
          </c:val>
        </c:ser>
        <c:dLbls>
          <c:showLegendKey val="0"/>
          <c:showVal val="0"/>
          <c:showCatName val="0"/>
          <c:showSerName val="0"/>
          <c:showPercent val="0"/>
          <c:showBubbleSize val="0"/>
        </c:dLbls>
        <c:gapWidth val="150"/>
        <c:axId val="89462272"/>
        <c:axId val="894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89462272"/>
        <c:axId val="89464192"/>
      </c:lineChart>
      <c:dateAx>
        <c:axId val="89462272"/>
        <c:scaling>
          <c:orientation val="minMax"/>
        </c:scaling>
        <c:delete val="1"/>
        <c:axPos val="b"/>
        <c:numFmt formatCode="ge" sourceLinked="1"/>
        <c:majorTickMark val="none"/>
        <c:minorTickMark val="none"/>
        <c:tickLblPos val="none"/>
        <c:crossAx val="89464192"/>
        <c:crosses val="autoZero"/>
        <c:auto val="1"/>
        <c:lblOffset val="100"/>
        <c:baseTimeUnit val="years"/>
      </c:dateAx>
      <c:valAx>
        <c:axId val="894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22.67</c:v>
                </c:pt>
                <c:pt idx="1">
                  <c:v>25.12</c:v>
                </c:pt>
                <c:pt idx="2">
                  <c:v>27.63</c:v>
                </c:pt>
                <c:pt idx="3">
                  <c:v>30.01</c:v>
                </c:pt>
                <c:pt idx="4">
                  <c:v>27.86</c:v>
                </c:pt>
              </c:numCache>
            </c:numRef>
          </c:val>
        </c:ser>
        <c:dLbls>
          <c:showLegendKey val="0"/>
          <c:showVal val="0"/>
          <c:showCatName val="0"/>
          <c:showSerName val="0"/>
          <c:showPercent val="0"/>
          <c:showBubbleSize val="0"/>
        </c:dLbls>
        <c:gapWidth val="150"/>
        <c:axId val="89195648"/>
        <c:axId val="891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89195648"/>
        <c:axId val="89197568"/>
      </c:lineChart>
      <c:dateAx>
        <c:axId val="89195648"/>
        <c:scaling>
          <c:orientation val="minMax"/>
        </c:scaling>
        <c:delete val="1"/>
        <c:axPos val="b"/>
        <c:numFmt formatCode="ge" sourceLinked="1"/>
        <c:majorTickMark val="none"/>
        <c:minorTickMark val="none"/>
        <c:tickLblPos val="none"/>
        <c:crossAx val="89197568"/>
        <c:crosses val="autoZero"/>
        <c:auto val="1"/>
        <c:lblOffset val="100"/>
        <c:baseTimeUnit val="years"/>
      </c:dateAx>
      <c:valAx>
        <c:axId val="891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29.35</c:v>
                </c:pt>
                <c:pt idx="1">
                  <c:v>25.98</c:v>
                </c:pt>
                <c:pt idx="2">
                  <c:v>28.87</c:v>
                </c:pt>
                <c:pt idx="3">
                  <c:v>22.48</c:v>
                </c:pt>
                <c:pt idx="4">
                  <c:v>25.49</c:v>
                </c:pt>
              </c:numCache>
            </c:numRef>
          </c:val>
        </c:ser>
        <c:dLbls>
          <c:showLegendKey val="0"/>
          <c:showVal val="0"/>
          <c:showCatName val="0"/>
          <c:showSerName val="0"/>
          <c:showPercent val="0"/>
          <c:showBubbleSize val="0"/>
        </c:dLbls>
        <c:gapWidth val="150"/>
        <c:axId val="88769280"/>
        <c:axId val="887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69280"/>
        <c:axId val="88771200"/>
      </c:lineChart>
      <c:dateAx>
        <c:axId val="88769280"/>
        <c:scaling>
          <c:orientation val="minMax"/>
        </c:scaling>
        <c:delete val="1"/>
        <c:axPos val="b"/>
        <c:numFmt formatCode="ge" sourceLinked="1"/>
        <c:majorTickMark val="none"/>
        <c:minorTickMark val="none"/>
        <c:tickLblPos val="none"/>
        <c:crossAx val="88771200"/>
        <c:crosses val="autoZero"/>
        <c:auto val="1"/>
        <c:lblOffset val="100"/>
        <c:baseTimeUnit val="years"/>
      </c:dateAx>
      <c:valAx>
        <c:axId val="887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076096"/>
        <c:axId val="890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076096"/>
        <c:axId val="89078016"/>
      </c:lineChart>
      <c:dateAx>
        <c:axId val="89076096"/>
        <c:scaling>
          <c:orientation val="minMax"/>
        </c:scaling>
        <c:delete val="1"/>
        <c:axPos val="b"/>
        <c:numFmt formatCode="ge" sourceLinked="1"/>
        <c:majorTickMark val="none"/>
        <c:minorTickMark val="none"/>
        <c:tickLblPos val="none"/>
        <c:crossAx val="89078016"/>
        <c:crosses val="autoZero"/>
        <c:auto val="1"/>
        <c:lblOffset val="100"/>
        <c:baseTimeUnit val="years"/>
      </c:dateAx>
      <c:valAx>
        <c:axId val="890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112576"/>
        <c:axId val="8911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112576"/>
        <c:axId val="89114496"/>
      </c:lineChart>
      <c:dateAx>
        <c:axId val="89112576"/>
        <c:scaling>
          <c:orientation val="minMax"/>
        </c:scaling>
        <c:delete val="1"/>
        <c:axPos val="b"/>
        <c:numFmt formatCode="ge" sourceLinked="1"/>
        <c:majorTickMark val="none"/>
        <c:minorTickMark val="none"/>
        <c:tickLblPos val="none"/>
        <c:crossAx val="89114496"/>
        <c:crosses val="autoZero"/>
        <c:auto val="1"/>
        <c:lblOffset val="100"/>
        <c:baseTimeUnit val="years"/>
      </c:dateAx>
      <c:valAx>
        <c:axId val="8911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903680"/>
        <c:axId val="8890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03680"/>
        <c:axId val="88905600"/>
      </c:lineChart>
      <c:dateAx>
        <c:axId val="88903680"/>
        <c:scaling>
          <c:orientation val="minMax"/>
        </c:scaling>
        <c:delete val="1"/>
        <c:axPos val="b"/>
        <c:numFmt formatCode="ge" sourceLinked="1"/>
        <c:majorTickMark val="none"/>
        <c:minorTickMark val="none"/>
        <c:tickLblPos val="none"/>
        <c:crossAx val="88905600"/>
        <c:crosses val="autoZero"/>
        <c:auto val="1"/>
        <c:lblOffset val="100"/>
        <c:baseTimeUnit val="years"/>
      </c:dateAx>
      <c:valAx>
        <c:axId val="889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933504"/>
        <c:axId val="889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33504"/>
        <c:axId val="88935424"/>
      </c:lineChart>
      <c:dateAx>
        <c:axId val="88933504"/>
        <c:scaling>
          <c:orientation val="minMax"/>
        </c:scaling>
        <c:delete val="1"/>
        <c:axPos val="b"/>
        <c:numFmt formatCode="ge" sourceLinked="1"/>
        <c:majorTickMark val="none"/>
        <c:minorTickMark val="none"/>
        <c:tickLblPos val="none"/>
        <c:crossAx val="88935424"/>
        <c:crosses val="autoZero"/>
        <c:auto val="1"/>
        <c:lblOffset val="100"/>
        <c:baseTimeUnit val="years"/>
      </c:dateAx>
      <c:valAx>
        <c:axId val="889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982272"/>
        <c:axId val="889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88982272"/>
        <c:axId val="88984192"/>
      </c:lineChart>
      <c:dateAx>
        <c:axId val="88982272"/>
        <c:scaling>
          <c:orientation val="minMax"/>
        </c:scaling>
        <c:delete val="1"/>
        <c:axPos val="b"/>
        <c:numFmt formatCode="ge" sourceLinked="1"/>
        <c:majorTickMark val="none"/>
        <c:minorTickMark val="none"/>
        <c:tickLblPos val="none"/>
        <c:crossAx val="88984192"/>
        <c:crosses val="autoZero"/>
        <c:auto val="1"/>
        <c:lblOffset val="100"/>
        <c:baseTimeUnit val="years"/>
      </c:dateAx>
      <c:valAx>
        <c:axId val="889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11.58</c:v>
                </c:pt>
                <c:pt idx="1">
                  <c:v>14.1</c:v>
                </c:pt>
                <c:pt idx="2">
                  <c:v>12.76</c:v>
                </c:pt>
                <c:pt idx="3">
                  <c:v>21.84</c:v>
                </c:pt>
                <c:pt idx="4">
                  <c:v>14.17</c:v>
                </c:pt>
              </c:numCache>
            </c:numRef>
          </c:val>
        </c:ser>
        <c:dLbls>
          <c:showLegendKey val="0"/>
          <c:showVal val="0"/>
          <c:showCatName val="0"/>
          <c:showSerName val="0"/>
          <c:showPercent val="0"/>
          <c:showBubbleSize val="0"/>
        </c:dLbls>
        <c:gapWidth val="150"/>
        <c:axId val="89131648"/>
        <c:axId val="891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89131648"/>
        <c:axId val="89154304"/>
      </c:lineChart>
      <c:dateAx>
        <c:axId val="89131648"/>
        <c:scaling>
          <c:orientation val="minMax"/>
        </c:scaling>
        <c:delete val="1"/>
        <c:axPos val="b"/>
        <c:numFmt formatCode="ge" sourceLinked="1"/>
        <c:majorTickMark val="none"/>
        <c:minorTickMark val="none"/>
        <c:tickLblPos val="none"/>
        <c:crossAx val="89154304"/>
        <c:crosses val="autoZero"/>
        <c:auto val="1"/>
        <c:lblOffset val="100"/>
        <c:baseTimeUnit val="years"/>
      </c:dateAx>
      <c:valAx>
        <c:axId val="891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1635.64</c:v>
                </c:pt>
                <c:pt idx="1">
                  <c:v>1914.85</c:v>
                </c:pt>
                <c:pt idx="2">
                  <c:v>2052.25</c:v>
                </c:pt>
                <c:pt idx="3">
                  <c:v>1794.43</c:v>
                </c:pt>
                <c:pt idx="4">
                  <c:v>1253.99</c:v>
                </c:pt>
              </c:numCache>
            </c:numRef>
          </c:val>
        </c:ser>
        <c:dLbls>
          <c:showLegendKey val="0"/>
          <c:showVal val="0"/>
          <c:showCatName val="0"/>
          <c:showSerName val="0"/>
          <c:showPercent val="0"/>
          <c:showBubbleSize val="0"/>
        </c:dLbls>
        <c:gapWidth val="150"/>
        <c:axId val="89180032"/>
        <c:axId val="891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89180032"/>
        <c:axId val="89182208"/>
      </c:lineChart>
      <c:dateAx>
        <c:axId val="89180032"/>
        <c:scaling>
          <c:orientation val="minMax"/>
        </c:scaling>
        <c:delete val="1"/>
        <c:axPos val="b"/>
        <c:numFmt formatCode="ge" sourceLinked="1"/>
        <c:majorTickMark val="none"/>
        <c:minorTickMark val="none"/>
        <c:tickLblPos val="none"/>
        <c:crossAx val="89182208"/>
        <c:crosses val="autoZero"/>
        <c:auto val="1"/>
        <c:lblOffset val="100"/>
        <c:baseTimeUnit val="years"/>
      </c:dateAx>
      <c:valAx>
        <c:axId val="891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10"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佐井村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2292</v>
      </c>
      <c r="AM8" s="64"/>
      <c r="AN8" s="64"/>
      <c r="AO8" s="64"/>
      <c r="AP8" s="64"/>
      <c r="AQ8" s="64"/>
      <c r="AR8" s="64"/>
      <c r="AS8" s="64"/>
      <c r="AT8" s="63">
        <f>データ!S6</f>
        <v>135.04</v>
      </c>
      <c r="AU8" s="63"/>
      <c r="AV8" s="63"/>
      <c r="AW8" s="63"/>
      <c r="AX8" s="63"/>
      <c r="AY8" s="63"/>
      <c r="AZ8" s="63"/>
      <c r="BA8" s="63"/>
      <c r="BB8" s="63">
        <f>データ!T6</f>
        <v>16.97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61.86</v>
      </c>
      <c r="Q10" s="63"/>
      <c r="R10" s="63"/>
      <c r="S10" s="63"/>
      <c r="T10" s="63"/>
      <c r="U10" s="63"/>
      <c r="V10" s="63"/>
      <c r="W10" s="63">
        <f>データ!P6</f>
        <v>107.3</v>
      </c>
      <c r="X10" s="63"/>
      <c r="Y10" s="63"/>
      <c r="Z10" s="63"/>
      <c r="AA10" s="63"/>
      <c r="AB10" s="63"/>
      <c r="AC10" s="63"/>
      <c r="AD10" s="64">
        <f>データ!Q6</f>
        <v>3240</v>
      </c>
      <c r="AE10" s="64"/>
      <c r="AF10" s="64"/>
      <c r="AG10" s="64"/>
      <c r="AH10" s="64"/>
      <c r="AI10" s="64"/>
      <c r="AJ10" s="64"/>
      <c r="AK10" s="2"/>
      <c r="AL10" s="64">
        <f>データ!U6</f>
        <v>1400</v>
      </c>
      <c r="AM10" s="64"/>
      <c r="AN10" s="64"/>
      <c r="AO10" s="64"/>
      <c r="AP10" s="64"/>
      <c r="AQ10" s="64"/>
      <c r="AR10" s="64"/>
      <c r="AS10" s="64"/>
      <c r="AT10" s="63">
        <f>データ!V6</f>
        <v>0.36</v>
      </c>
      <c r="AU10" s="63"/>
      <c r="AV10" s="63"/>
      <c r="AW10" s="63"/>
      <c r="AX10" s="63"/>
      <c r="AY10" s="63"/>
      <c r="AZ10" s="63"/>
      <c r="BA10" s="63"/>
      <c r="BB10" s="63">
        <f>データ!W6</f>
        <v>3888.89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24261</v>
      </c>
      <c r="D6" s="31">
        <f t="shared" si="3"/>
        <v>47</v>
      </c>
      <c r="E6" s="31">
        <f t="shared" si="3"/>
        <v>17</v>
      </c>
      <c r="F6" s="31">
        <f t="shared" si="3"/>
        <v>4</v>
      </c>
      <c r="G6" s="31">
        <f t="shared" si="3"/>
        <v>0</v>
      </c>
      <c r="H6" s="31" t="str">
        <f t="shared" si="3"/>
        <v>青森県　佐井村</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61.86</v>
      </c>
      <c r="P6" s="32">
        <f t="shared" si="3"/>
        <v>107.3</v>
      </c>
      <c r="Q6" s="32">
        <f t="shared" si="3"/>
        <v>3240</v>
      </c>
      <c r="R6" s="32">
        <f t="shared" si="3"/>
        <v>2292</v>
      </c>
      <c r="S6" s="32">
        <f t="shared" si="3"/>
        <v>135.04</v>
      </c>
      <c r="T6" s="32">
        <f t="shared" si="3"/>
        <v>16.97</v>
      </c>
      <c r="U6" s="32">
        <f t="shared" si="3"/>
        <v>1400</v>
      </c>
      <c r="V6" s="32">
        <f t="shared" si="3"/>
        <v>0.36</v>
      </c>
      <c r="W6" s="32">
        <f t="shared" si="3"/>
        <v>3888.89</v>
      </c>
      <c r="X6" s="33">
        <f>IF(X7="",NA(),X7)</f>
        <v>29.35</v>
      </c>
      <c r="Y6" s="33">
        <f t="shared" ref="Y6:AG6" si="4">IF(Y7="",NA(),Y7)</f>
        <v>25.98</v>
      </c>
      <c r="Z6" s="33">
        <f t="shared" si="4"/>
        <v>28.87</v>
      </c>
      <c r="AA6" s="33">
        <f t="shared" si="4"/>
        <v>22.48</v>
      </c>
      <c r="AB6" s="33">
        <f t="shared" si="4"/>
        <v>25.49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11.58</v>
      </c>
      <c r="BQ6" s="33">
        <f t="shared" ref="BQ6:BY6" si="8">IF(BQ7="",NA(),BQ7)</f>
        <v>14.1</v>
      </c>
      <c r="BR6" s="33">
        <f t="shared" si="8"/>
        <v>12.76</v>
      </c>
      <c r="BS6" s="33">
        <f t="shared" si="8"/>
        <v>21.84</v>
      </c>
      <c r="BT6" s="33">
        <f t="shared" si="8"/>
        <v>14.17</v>
      </c>
      <c r="BU6" s="33">
        <f t="shared" si="8"/>
        <v>55.15</v>
      </c>
      <c r="BV6" s="33">
        <f t="shared" si="8"/>
        <v>52.89</v>
      </c>
      <c r="BW6" s="33">
        <f t="shared" si="8"/>
        <v>51.73</v>
      </c>
      <c r="BX6" s="33">
        <f t="shared" si="8"/>
        <v>53.01</v>
      </c>
      <c r="BY6" s="33">
        <f t="shared" si="8"/>
        <v>50.54</v>
      </c>
      <c r="BZ6" s="32" t="str">
        <f>IF(BZ7="","",IF(BZ7="-","【-】","【"&amp;SUBSTITUTE(TEXT(BZ7,"#,##0.00"),"-","△")&amp;"】"))</f>
        <v>【63.50】</v>
      </c>
      <c r="CA6" s="33">
        <f>IF(CA7="",NA(),CA7)</f>
        <v>1635.64</v>
      </c>
      <c r="CB6" s="33">
        <f t="shared" ref="CB6:CJ6" si="9">IF(CB7="",NA(),CB7)</f>
        <v>1914.85</v>
      </c>
      <c r="CC6" s="33">
        <f t="shared" si="9"/>
        <v>2052.25</v>
      </c>
      <c r="CD6" s="33">
        <f t="shared" si="9"/>
        <v>1794.43</v>
      </c>
      <c r="CE6" s="33">
        <f t="shared" si="9"/>
        <v>1253.99</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13.85</v>
      </c>
      <c r="CM6" s="33">
        <f t="shared" ref="CM6:CU6" si="10">IF(CM7="",NA(),CM7)</f>
        <v>14.15</v>
      </c>
      <c r="CN6" s="33">
        <f t="shared" si="10"/>
        <v>14.92</v>
      </c>
      <c r="CO6" s="33">
        <f t="shared" si="10"/>
        <v>17.079999999999998</v>
      </c>
      <c r="CP6" s="33">
        <f t="shared" si="10"/>
        <v>16.920000000000002</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22.67</v>
      </c>
      <c r="CX6" s="33">
        <f t="shared" ref="CX6:DF6" si="11">IF(CX7="",NA(),CX7)</f>
        <v>25.12</v>
      </c>
      <c r="CY6" s="33">
        <f t="shared" si="11"/>
        <v>27.63</v>
      </c>
      <c r="CZ6" s="33">
        <f t="shared" si="11"/>
        <v>30.01</v>
      </c>
      <c r="DA6" s="33">
        <f t="shared" si="11"/>
        <v>27.86</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24261</v>
      </c>
      <c r="D7" s="35">
        <v>47</v>
      </c>
      <c r="E7" s="35">
        <v>17</v>
      </c>
      <c r="F7" s="35">
        <v>4</v>
      </c>
      <c r="G7" s="35">
        <v>0</v>
      </c>
      <c r="H7" s="35" t="s">
        <v>95</v>
      </c>
      <c r="I7" s="35" t="s">
        <v>96</v>
      </c>
      <c r="J7" s="35" t="s">
        <v>97</v>
      </c>
      <c r="K7" s="35" t="s">
        <v>98</v>
      </c>
      <c r="L7" s="35" t="s">
        <v>99</v>
      </c>
      <c r="M7" s="36" t="s">
        <v>100</v>
      </c>
      <c r="N7" s="36" t="s">
        <v>101</v>
      </c>
      <c r="O7" s="36">
        <v>61.86</v>
      </c>
      <c r="P7" s="36">
        <v>107.3</v>
      </c>
      <c r="Q7" s="36">
        <v>3240</v>
      </c>
      <c r="R7" s="36">
        <v>2292</v>
      </c>
      <c r="S7" s="36">
        <v>135.04</v>
      </c>
      <c r="T7" s="36">
        <v>16.97</v>
      </c>
      <c r="U7" s="36">
        <v>1400</v>
      </c>
      <c r="V7" s="36">
        <v>0.36</v>
      </c>
      <c r="W7" s="36">
        <v>3888.89</v>
      </c>
      <c r="X7" s="36">
        <v>29.35</v>
      </c>
      <c r="Y7" s="36">
        <v>25.98</v>
      </c>
      <c r="Z7" s="36">
        <v>28.87</v>
      </c>
      <c r="AA7" s="36">
        <v>22.48</v>
      </c>
      <c r="AB7" s="36">
        <v>25.49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1868.17</v>
      </c>
      <c r="BK7" s="36">
        <v>1835.56</v>
      </c>
      <c r="BL7" s="36">
        <v>1716.82</v>
      </c>
      <c r="BM7" s="36">
        <v>1554.05</v>
      </c>
      <c r="BN7" s="36">
        <v>1671.86</v>
      </c>
      <c r="BO7" s="36">
        <v>1479.31</v>
      </c>
      <c r="BP7" s="36">
        <v>11.58</v>
      </c>
      <c r="BQ7" s="36">
        <v>14.1</v>
      </c>
      <c r="BR7" s="36">
        <v>12.76</v>
      </c>
      <c r="BS7" s="36">
        <v>21.84</v>
      </c>
      <c r="BT7" s="36">
        <v>14.17</v>
      </c>
      <c r="BU7" s="36">
        <v>55.15</v>
      </c>
      <c r="BV7" s="36">
        <v>52.89</v>
      </c>
      <c r="BW7" s="36">
        <v>51.73</v>
      </c>
      <c r="BX7" s="36">
        <v>53.01</v>
      </c>
      <c r="BY7" s="36">
        <v>50.54</v>
      </c>
      <c r="BZ7" s="36">
        <v>63.5</v>
      </c>
      <c r="CA7" s="36">
        <v>1635.64</v>
      </c>
      <c r="CB7" s="36">
        <v>1914.85</v>
      </c>
      <c r="CC7" s="36">
        <v>2052.25</v>
      </c>
      <c r="CD7" s="36">
        <v>1794.43</v>
      </c>
      <c r="CE7" s="36">
        <v>1253.99</v>
      </c>
      <c r="CF7" s="36">
        <v>283.05</v>
      </c>
      <c r="CG7" s="36">
        <v>300.52</v>
      </c>
      <c r="CH7" s="36">
        <v>310.47000000000003</v>
      </c>
      <c r="CI7" s="36">
        <v>299.39</v>
      </c>
      <c r="CJ7" s="36">
        <v>320.36</v>
      </c>
      <c r="CK7" s="36">
        <v>253.12</v>
      </c>
      <c r="CL7" s="36">
        <v>13.85</v>
      </c>
      <c r="CM7" s="36">
        <v>14.15</v>
      </c>
      <c r="CN7" s="36">
        <v>14.92</v>
      </c>
      <c r="CO7" s="36">
        <v>17.079999999999998</v>
      </c>
      <c r="CP7" s="36">
        <v>16.920000000000002</v>
      </c>
      <c r="CQ7" s="36">
        <v>36.18</v>
      </c>
      <c r="CR7" s="36">
        <v>36.799999999999997</v>
      </c>
      <c r="CS7" s="36">
        <v>36.67</v>
      </c>
      <c r="CT7" s="36">
        <v>36.200000000000003</v>
      </c>
      <c r="CU7" s="36">
        <v>34.74</v>
      </c>
      <c r="CV7" s="36">
        <v>41.06</v>
      </c>
      <c r="CW7" s="36">
        <v>22.67</v>
      </c>
      <c r="CX7" s="36">
        <v>25.12</v>
      </c>
      <c r="CY7" s="36">
        <v>27.63</v>
      </c>
      <c r="CZ7" s="36">
        <v>30.01</v>
      </c>
      <c r="DA7" s="36">
        <v>27.86</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竹内　優衣</cp:lastModifiedBy>
  <cp:lastPrinted>2016-02-19T02:25:00Z</cp:lastPrinted>
  <dcterms:created xsi:type="dcterms:W3CDTF">2016-02-03T09:00:40Z</dcterms:created>
  <dcterms:modified xsi:type="dcterms:W3CDTF">2016-02-19T02:32:40Z</dcterms:modified>
  <cp:category/>
</cp:coreProperties>
</file>