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EFB46A8A-85D6-485F-9C7A-251BA01B4E8A}" xr6:coauthVersionLast="47" xr6:coauthVersionMax="47" xr10:uidLastSave="{00000000-0000-0000-0000-000000000000}"/>
  <bookViews>
    <workbookView xWindow="20370" yWindow="-3375"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s="1"/>
  <c r="DG41" i="7"/>
  <c r="CQ41" i="7"/>
  <c r="CO41" i="7"/>
  <c r="BY41" i="7"/>
  <c r="BW41" i="7" s="1"/>
  <c r="BE41" i="7"/>
  <c r="AM41" i="7"/>
  <c r="U41" i="7"/>
  <c r="E41" i="7"/>
  <c r="C41" i="7" s="1"/>
  <c r="DG40" i="7"/>
  <c r="CQ40" i="7"/>
  <c r="CO40" i="7"/>
  <c r="BY40" i="7"/>
  <c r="BW40" i="7"/>
  <c r="BE40" i="7"/>
  <c r="AM40" i="7"/>
  <c r="U40" i="7"/>
  <c r="E40" i="7"/>
  <c r="C40" i="7"/>
  <c r="DG39" i="7"/>
  <c r="CQ39" i="7"/>
  <c r="CO39" i="7" s="1"/>
  <c r="BY39" i="7"/>
  <c r="BW39" i="7" s="1"/>
  <c r="BE39" i="7"/>
  <c r="AM39" i="7"/>
  <c r="U39" i="7"/>
  <c r="E39" i="7"/>
  <c r="C39" i="7" s="1"/>
  <c r="DG38" i="7"/>
  <c r="CQ38" i="7"/>
  <c r="BY38" i="7"/>
  <c r="BE38" i="7"/>
  <c r="AM38" i="7"/>
  <c r="W38" i="7"/>
  <c r="E38" i="7"/>
  <c r="DG37" i="7"/>
  <c r="CQ37" i="7"/>
  <c r="BY37" i="7"/>
  <c r="BE37" i="7"/>
  <c r="AM37" i="7"/>
  <c r="W37" i="7"/>
  <c r="E37" i="7"/>
  <c r="DG36" i="7"/>
  <c r="CQ36" i="7"/>
  <c r="BY36" i="7"/>
  <c r="BG36" i="7"/>
  <c r="AO36" i="7"/>
  <c r="W36" i="7"/>
  <c r="E36" i="7"/>
  <c r="DG35" i="7"/>
  <c r="CQ35" i="7"/>
  <c r="BY35" i="7"/>
  <c r="BG35" i="7"/>
  <c r="AO35" i="7"/>
  <c r="W35" i="7"/>
  <c r="E35" i="7"/>
  <c r="DG34" i="7"/>
  <c r="CQ34" i="7"/>
  <c r="BY34" i="7"/>
  <c r="BG34" i="7"/>
  <c r="AO34" i="7"/>
  <c r="W34" i="7"/>
  <c r="E34" i="7"/>
  <c r="C34" i="7" s="1"/>
  <c r="C35" i="7" l="1"/>
  <c r="C36" i="7" s="1"/>
  <c r="C37" i="7" l="1"/>
  <c r="C38" i="7" s="1"/>
  <c r="U34" i="7" s="1"/>
  <c r="U35" i="7" s="1"/>
  <c r="U36" i="7" s="1"/>
  <c r="U37" i="7" s="1"/>
  <c r="U38" i="7" s="1"/>
  <c r="AM34" i="7" l="1"/>
  <c r="AM35" i="7" l="1"/>
  <c r="AM36" i="7" l="1"/>
  <c r="BE34" i="7" l="1"/>
  <c r="BE35" i="7" s="1"/>
  <c r="BE36" i="7" s="1"/>
  <c r="BW34" i="7" s="1"/>
  <c r="BW35" i="7" s="1"/>
  <c r="BW36" i="7" s="1"/>
  <c r="BW37" i="7" s="1"/>
  <c r="BW38" i="7" s="1"/>
  <c r="CO34" i="7" l="1"/>
  <c r="CO35" i="7" s="1"/>
  <c r="CO36" i="7" s="1"/>
  <c r="CO37" i="7" s="1"/>
  <c r="CO38" i="7" s="1"/>
</calcChain>
</file>

<file path=xl/sharedStrings.xml><?xml version="1.0" encoding="utf-8"?>
<sst xmlns="http://schemas.openxmlformats.org/spreadsheetml/2006/main" count="1024" uniqueCount="563">
  <si>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</si>
  <si>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</si>
  <si>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</si>
  <si>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</si>
  <si>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</si>
  <si>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</si>
  <si>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</si>
  <si>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</si>
  <si>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</si>
  <si>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</si>
  <si>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</si>
  <si>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</si>
  <si>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</si>
  <si>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</si>
  <si>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</si>
  <si>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実質公債費比率とも、類似団体平均よりも高い状況ではあるが、主な要因として、大規模事業の実施に伴う公債費負担及び地方債残高の増のほか、充当可能財源である都市計画税がないことが考えられる。
・今後とも、市の第７次行財政改革大綱に定める「実質公債費比率18％以下、将来負担比率200％以下」の遵守のため、市債発行を抑制し、公債費負担及び地方債残高が過度にならないよう留意する。</t>
    <rPh sb="61" eb="62">
      <t>オヨ</t>
    </rPh>
    <rPh sb="63" eb="68">
      <t>チホウサイザンダカ</t>
    </rPh>
    <rPh sb="107" eb="108">
      <t>シ</t>
    </rPh>
    <rPh sb="109" eb="110">
      <t>ダイ</t>
    </rPh>
    <rPh sb="111" eb="112">
      <t>ジ</t>
    </rPh>
    <rPh sb="112" eb="117">
      <t>ギョウザイセイカイカク</t>
    </rPh>
    <rPh sb="117" eb="119">
      <t>タイコウ</t>
    </rPh>
    <rPh sb="120" eb="121">
      <t>サダ</t>
    </rPh>
    <rPh sb="124" eb="131">
      <t>ジッシツコウサイヒヒリツ</t>
    </rPh>
    <rPh sb="134" eb="136">
      <t>イカ</t>
    </rPh>
    <rPh sb="137" eb="143">
      <t>ショウライフタンヒリツ</t>
    </rPh>
    <rPh sb="147" eb="149">
      <t>イカ</t>
    </rPh>
    <rPh sb="151" eb="153">
      <t>ジュンシュ</t>
    </rPh>
    <rPh sb="157" eb="161">
      <t>シサイハッコウ</t>
    </rPh>
    <rPh sb="162" eb="164">
      <t>ヨクセイ</t>
    </rPh>
    <rPh sb="166" eb="169">
      <t>コウサイヒ</t>
    </rPh>
    <rPh sb="169" eb="171">
      <t>フタン</t>
    </rPh>
    <rPh sb="171" eb="172">
      <t>オヨ</t>
    </rPh>
    <rPh sb="173" eb="178">
      <t>チホウサイザンダカ</t>
    </rPh>
    <rPh sb="179" eb="181">
      <t>カド</t>
    </rPh>
    <rPh sb="188" eb="190">
      <t>リュウイ</t>
    </rPh>
    <phoneticPr fontId="5"/>
  </si>
  <si>
    <t>・将来負担比率については、類似団体と比較すると高い状況にあり、要因として各種経費の債務負担行為の設定や大規模事業にかかる地方債残高の増が挙げられる。令和4年度は、地方債現在高の減（△25.6億円）を上回る、基準財政需要額算入見込額の減（△19.1億円）や標準財政規模の減（△13.7億円）の影響により、前年度比0.3ポイントの増となっている。今後も将来に渡って過度の負担とならないよう市債の発行額に留意し事業実施の適正化を図りながら、安定した財政運営に努めていく。
・有形固定資産減価償却率についても、類似団体よりも高い状況にあるが、これは、学校施設や市営住宅、体育館・プール施設、一般廃棄物処理施設の有形固定資産減価償却率が高い水準となっていること等が挙げられる。今後も、公共施設等総合管理計画に基づき、適切な管理による施設の長寿命化や、計画的な更新・改修等の対策を進めていく。</t>
    <rPh sb="95" eb="97">
      <t>オクエン</t>
    </rPh>
    <rPh sb="99" eb="101">
      <t>ウワマワ</t>
    </rPh>
    <rPh sb="123" eb="125">
      <t>オクエン</t>
    </rPh>
    <rPh sb="127" eb="133">
      <t>ヒョウジュンザイセイキボ</t>
    </rPh>
    <rPh sb="134" eb="135">
      <t>ゲン</t>
    </rPh>
    <rPh sb="141" eb="143">
      <t>オクエン</t>
    </rPh>
    <rPh sb="145" eb="147">
      <t>エイキョウ</t>
    </rPh>
    <rPh sb="151" eb="155">
      <t>ゼンネンドヒ</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</si>
  <si>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</si>
  <si>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</si>
  <si>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</si>
  <si>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</si>
  <si>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</si>
  <si>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</si>
  <si>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</si>
  <si>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</si>
  <si>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</si>
  <si>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</si>
  <si>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</si>
  <si>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</si>
  <si>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</si>
  <si>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</si>
  <si>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</si>
  <si>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</si>
  <si>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</si>
  <si>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</si>
  <si>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</si>
  <si>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</si>
  <si>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</si>
  <si>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</si>
  <si>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</si>
  <si>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</si>
  <si>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</si>
  <si>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</si>
  <si>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</si>
  <si>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</si>
  <si>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</si>
  <si>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</si>
  <si>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</si>
  <si>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</si>
  <si>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</si>
  <si>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</si>
  <si>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</si>
  <si>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</si>
  <si>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</si>
  <si>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</si>
  <si>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</si>
  <si>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</si>
  <si>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</si>
  <si>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</si>
  <si>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</si>
  <si>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</si>
  <si>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</si>
  <si>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</si>
  <si>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</si>
  <si>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</si>
  <si>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</si>
  <si>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</si>
  <si>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</si>
  <si>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</si>
  <si>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</si>
  <si>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</si>
  <si>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</si>
  <si>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</si>
  <si>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</si>
  <si>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</si>
  <si>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</si>
  <si>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</si>
  <si>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</si>
  <si>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</si>
  <si>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</si>
  <si>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</si>
  <si>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</si>
  <si>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</si>
  <si>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</si>
  <si>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</si>
  <si>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</si>
  <si>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-1.1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</si>
  <si>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</si>
  <si>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</si>
  <si>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</si>
  <si>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</si>
  <si>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</si>
  <si>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</si>
  <si>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</si>
  <si>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</si>
  <si>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</si>
  <si>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</si>
  <si>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</si>
  <si>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</si>
  <si>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</si>
  <si>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</si>
  <si>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</si>
  <si>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</si>
  <si>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</si>
  <si>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</si>
  <si>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</si>
  <si>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</si>
  <si>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</si>
  <si>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</si>
  <si>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</si>
  <si>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</si>
  <si>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</si>
  <si>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</si>
  <si>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</si>
  <si>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</si>
  <si>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</si>
  <si>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</si>
  <si>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</si>
  <si>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</si>
  <si>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</si>
  <si>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</si>
  <si>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</si>
  <si>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</si>
  <si>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</si>
  <si>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</si>
  <si>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</si>
  <si>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</si>
  <si>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</si>
  <si>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</si>
  <si>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</si>
  <si>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</si>
  <si>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</si>
  <si>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</si>
  <si>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</si>
  <si>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</si>
  <si>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</si>
  <si>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</si>
  <si>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</si>
  <si>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</si>
  <si>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</si>
  <si>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</si>
  <si>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</si>
  <si>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</si>
  <si>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</si>
  <si>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</si>
  <si>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</si>
  <si>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</si>
  <si>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青森県八戸市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</si>
  <si>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</si>
  <si>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</si>
  <si>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</si>
  <si>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</si>
  <si>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</si>
  <si>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</si>
  <si>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</si>
  <si>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</si>
  <si>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</si>
  <si>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</si>
  <si>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</si>
  <si>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</si>
  <si>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</si>
  <si>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</si>
  <si>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</si>
  <si>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</si>
  <si>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</si>
  <si>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</si>
  <si>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</si>
  <si>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</si>
  <si>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</si>
  <si>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</si>
  <si>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</si>
  <si>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</si>
  <si>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</si>
  <si>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</si>
  <si>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</si>
  <si>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</si>
  <si>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</si>
  <si>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</si>
  <si>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</si>
  <si>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</si>
  <si>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</si>
  <si>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</si>
  <si>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</si>
  <si>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</si>
  <si>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</si>
  <si>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</si>
  <si>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</si>
  <si>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</si>
  <si>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</si>
  <si>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</si>
  <si>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</si>
  <si>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</si>
  <si>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</si>
  <si>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</si>
  <si>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</si>
  <si>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</si>
  <si>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</si>
  <si>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</si>
  <si>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</si>
  <si>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</si>
  <si>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</si>
  <si>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</si>
  <si>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</si>
  <si>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</si>
  <si>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</si>
  <si>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</si>
  <si>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</si>
  <si>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</si>
  <si>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</si>
  <si>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</si>
  <si>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</si>
  <si>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</si>
  <si>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</si>
  <si>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</si>
  <si>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</si>
  <si>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</si>
  <si>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</si>
  <si>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</si>
  <si>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</si>
  <si>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</si>
  <si>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</si>
  <si>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</si>
  <si>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</si>
  <si>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</si>
  <si>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</si>
  <si>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</si>
  <si>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</si>
  <si>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</si>
  <si>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</si>
  <si>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</si>
  <si>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</si>
  <si>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</si>
  <si>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</si>
  <si>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</si>
  <si>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</si>
  <si>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</si>
  <si>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</si>
  <si>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</si>
  <si>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</si>
  <si>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</si>
  <si>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</si>
  <si>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</si>
  <si>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</si>
  <si>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</si>
  <si>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</si>
  <si>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</si>
  <si>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</si>
  <si>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</si>
  <si>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</si>
  <si>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</si>
  <si>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</si>
  <si>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</si>
  <si>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</si>
  <si>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</si>
  <si>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</si>
  <si>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</si>
  <si>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</si>
  <si>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</si>
  <si>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</si>
  <si>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</si>
  <si>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</si>
  <si>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</si>
  <si>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</si>
  <si>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</si>
  <si>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</si>
  <si>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</si>
  <si>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</si>
  <si>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</si>
  <si>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</si>
  <si>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</si>
  <si>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</si>
  <si>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</si>
  <si>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</si>
  <si>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</si>
  <si>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</si>
  <si>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</si>
  <si>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</si>
  <si>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</si>
  <si>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</si>
  <si>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</si>
  <si>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</si>
  <si>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</si>
  <si>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</si>
  <si>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</si>
  <si>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</si>
  <si>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</si>
  <si>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</si>
  <si>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</si>
  <si>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</si>
  <si>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</si>
  <si>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</si>
  <si>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</si>
  <si>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</si>
  <si>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</si>
  <si>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</si>
  <si>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</si>
  <si>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</si>
  <si>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</si>
  <si>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</si>
  <si>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青森県八戸市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</si>
  <si>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</si>
  <si>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</si>
  <si>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</si>
  <si>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</si>
  <si>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</si>
  <si>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</si>
  <si>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</si>
  <si>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</si>
  <si>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</si>
  <si>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</si>
  <si>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</si>
  <si>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</si>
  <si>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</si>
  <si>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</si>
  <si>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</si>
  <si>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</si>
  <si>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</si>
  <si>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</si>
  <si>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</si>
  <si>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</si>
  <si>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(公財)八戸市総合健診センター</t>
    <rPh sb="1" eb="3">
      <t>コウザイ</t>
    </rPh>
    <rPh sb="4" eb="11">
      <t>ハチノヘシソウゴウケンシン</t>
    </rPh>
    <phoneticPr fontId="2"/>
  </si>
  <si>
    <t>-</t>
  </si>
  <si>
    <t>都市計画土地区画整理事業特別会計</t>
    <phoneticPr fontId="5"/>
  </si>
  <si>
    <t>八戸市土地開発公社</t>
    <rPh sb="0" eb="9">
      <t>ハチノヘシトチカイハツコウシャ</t>
    </rPh>
    <phoneticPr fontId="2"/>
  </si>
  <si>
    <t>学校給食特別会計</t>
    <phoneticPr fontId="5"/>
  </si>
  <si>
    <t>(公財)八戸地域高度技術振興センター</t>
    <rPh sb="1" eb="3">
      <t>コウザイ</t>
    </rPh>
    <rPh sb="4" eb="6">
      <t>ハチノヘ</t>
    </rPh>
    <rPh sb="6" eb="8">
      <t>チイキ</t>
    </rPh>
    <rPh sb="8" eb="10">
      <t>コウド</t>
    </rPh>
    <rPh sb="10" eb="12">
      <t>ギジュツ</t>
    </rPh>
    <rPh sb="12" eb="14">
      <t>シンコウ</t>
    </rPh>
    <phoneticPr fontId="2"/>
  </si>
  <si>
    <t>霊園特別会計</t>
    <phoneticPr fontId="5"/>
  </si>
  <si>
    <t>-</t>
    <phoneticPr fontId="2"/>
  </si>
  <si>
    <t>（一財)VISITはちのへ</t>
    <rPh sb="1" eb="3">
      <t>イチザイ</t>
    </rPh>
    <phoneticPr fontId="2"/>
  </si>
  <si>
    <t>母子父子寡婦福祉資金貸付事業特別会計</t>
    <phoneticPr fontId="5"/>
  </si>
  <si>
    <t>なんごうプラザ(株)</t>
    <rPh sb="7" eb="10">
      <t>カブシキガイシャ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</si>
  <si>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</si>
  <si>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</si>
  <si>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</si>
  <si>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</si>
  <si>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</si>
  <si>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</si>
  <si>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</si>
  <si>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</si>
  <si>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</si>
  <si>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</si>
  <si>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</si>
  <si>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</si>
  <si>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</si>
  <si>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</si>
  <si>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</si>
  <si>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</si>
  <si>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</si>
  <si>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</si>
  <si>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八戸市自動車運送事業会計</t>
    <phoneticPr fontId="5"/>
  </si>
  <si>
    <t>法適用企業</t>
    <phoneticPr fontId="5"/>
  </si>
  <si>
    <t>八戸市立市民病院事業会計</t>
    <phoneticPr fontId="5"/>
  </si>
  <si>
    <t>八戸市下水道事業会計</t>
    <phoneticPr fontId="5"/>
  </si>
  <si>
    <t>地方卸売市場八戸市魚市場特別会計</t>
    <phoneticPr fontId="5"/>
  </si>
  <si>
    <t>法非適用企業</t>
    <phoneticPr fontId="5"/>
  </si>
  <si>
    <t>八戸市中央卸売市場特別会計</t>
    <phoneticPr fontId="5"/>
  </si>
  <si>
    <t>八戸市産業団地造成事業特別会計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</si>
  <si>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</si>
  <si>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</si>
  <si>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</si>
  <si>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</si>
  <si>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</si>
  <si>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八戸地域広域市町村圏事務組合</t>
    <rPh sb="0" eb="4">
      <t>ハチノヘチイキ</t>
    </rPh>
    <rPh sb="4" eb="9">
      <t>コウイキシチョウソン</t>
    </rPh>
    <rPh sb="9" eb="10">
      <t>ケン</t>
    </rPh>
    <rPh sb="10" eb="14">
      <t>ジムクミアイ</t>
    </rPh>
    <phoneticPr fontId="2"/>
  </si>
  <si>
    <t>八戸圏域水道企業団</t>
    <rPh sb="0" eb="9">
      <t>ハチノヘケンイキスイドウキギョウダン</t>
    </rPh>
    <phoneticPr fontId="2"/>
  </si>
  <si>
    <t>青森県後期高齢者医療広域連合</t>
    <rPh sb="0" eb="3">
      <t>アオモリケン</t>
    </rPh>
    <rPh sb="3" eb="14">
      <t>コウキコウレイシャイリョウコウイキレンゴウ</t>
    </rPh>
    <phoneticPr fontId="2"/>
  </si>
  <si>
    <t>青森県交通災害共済組合</t>
    <rPh sb="0" eb="11">
      <t>アオモリケンコウツウサイガイキョウサイクミアイ</t>
    </rPh>
    <phoneticPr fontId="2"/>
  </si>
  <si>
    <t>青森県市長会館管理組合</t>
    <rPh sb="0" eb="11">
      <t>アオモリケンシチョウカイカンカンリクミアイ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</si>
  <si>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</si>
  <si>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</si>
  <si>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</si>
  <si>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</si>
  <si>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</si>
  <si>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</si>
  <si>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</si>
  <si>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</si>
  <si>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</si>
  <si>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</si>
  <si>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</si>
  <si>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</si>
  <si>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</si>
  <si>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</si>
  <si>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</si>
  <si>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</si>
  <si>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</si>
  <si>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</si>
  <si>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</si>
  <si>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</si>
  <si>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</si>
  <si>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</si>
  <si>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</si>
  <si>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</si>
  <si>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</si>
  <si>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</si>
  <si>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</si>
  <si>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</si>
  <si>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</si>
  <si>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</si>
  <si>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</si>
  <si>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</si>
  <si>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</si>
  <si>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</si>
  <si>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</si>
  <si>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</si>
  <si>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</si>
  <si>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</si>
  <si>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</si>
  <si>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</si>
  <si>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</si>
  <si>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</si>
  <si>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</si>
  <si>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</si>
  <si>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</si>
  <si>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</si>
  <si>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</si>
  <si>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</si>
  <si>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</si>
  <si>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</si>
  <si>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</si>
  <si>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</si>
  <si>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</si>
  <si>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</si>
  <si>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</si>
  <si>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</si>
  <si>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</si>
  <si>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</si>
  <si>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</si>
  <si>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</si>
  <si>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</si>
  <si>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</si>
  <si>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</si>
  <si>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</si>
  <si>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</si>
  <si>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</si>
  <si>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</si>
  <si>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</si>
  <si>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</si>
  <si>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</si>
  <si>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</si>
  <si>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</si>
  <si>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</si>
  <si>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</si>
  <si>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</si>
  <si>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</si>
  <si>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</si>
  <si>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</si>
  <si>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</si>
  <si>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</si>
  <si>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</si>
  <si>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</si>
  <si>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</si>
  <si>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</si>
  <si>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</si>
  <si>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</si>
  <si>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</si>
  <si>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</si>
  <si>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</si>
  <si>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</si>
  <si>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</si>
  <si>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</si>
  <si>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</si>
  <si>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</si>
  <si>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</si>
  <si>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</si>
  <si>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</si>
  <si>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</si>
  <si>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</si>
  <si>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</si>
  <si>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</si>
  <si>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</si>
  <si>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</si>
  <si>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</si>
  <si>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</si>
  <si>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</si>
  <si>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</si>
  <si>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</si>
  <si>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</si>
  <si>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</si>
  <si>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</si>
  <si>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</si>
  <si>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</si>
  <si>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</si>
  <si>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</si>
  <si>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</si>
  <si>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</si>
  <si>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</si>
  <si>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</si>
  <si>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</si>
  <si>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</si>
  <si>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</si>
  <si>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</si>
  <si>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</si>
  <si>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</si>
  <si>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</si>
  <si>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</si>
  <si>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</si>
  <si>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</si>
  <si>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0.37</t>
  </si>
  <si>
    <t>▲ 0.20</t>
  </si>
  <si>
    <t>会計</t>
    <rPh sb="0" eb="2">
      <t>カイケイ</t>
    </rPh>
    <phoneticPr fontId="5"/>
  </si>
  <si>
    <t>八戸市立市民病院事業会計</t>
  </si>
  <si>
    <t>一般会計</t>
  </si>
  <si>
    <t>介護保険特別会計</t>
  </si>
  <si>
    <t>八戸市下水道事業会計</t>
  </si>
  <si>
    <t>国民健康保険特別会計</t>
  </si>
  <si>
    <t>八戸市自動車運送事業会計</t>
  </si>
  <si>
    <t>後期高齢者医療特別会計</t>
  </si>
  <si>
    <t>母子父子寡婦福祉資金貸付事業特別会計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</si>
  <si>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</si>
  <si>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</si>
  <si>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</si>
  <si>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</si>
  <si>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</si>
  <si>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</si>
  <si>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</si>
  <si>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</si>
  <si>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</si>
  <si>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</si>
  <si>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</si>
  <si>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</si>
  <si>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</si>
  <si>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</si>
  <si>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</si>
  <si>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</si>
  <si>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</si>
  <si>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</si>
  <si>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</si>
  <si>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</si>
  <si>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</si>
  <si>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</si>
  <si>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</si>
  <si>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</si>
  <si>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</si>
  <si>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</si>
  <si>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</si>
  <si>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</si>
  <si>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</si>
  <si>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</si>
  <si>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</si>
  <si>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</si>
  <si>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</si>
  <si>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</si>
  <si>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</si>
  <si>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</si>
  <si>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</si>
  <si>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</si>
  <si>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</si>
  <si>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</si>
  <si>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</si>
  <si>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</si>
  <si>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</si>
  <si>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</si>
  <si>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</si>
  <si>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</si>
  <si>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</si>
  <si>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</si>
  <si>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</si>
  <si>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</si>
  <si>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屋内スケート場建設基金</t>
    <rPh sb="0" eb="2">
      <t>オクナイ</t>
    </rPh>
    <rPh sb="6" eb="7">
      <t>ジョウ</t>
    </rPh>
    <rPh sb="7" eb="11">
      <t>ケンセツキキン</t>
    </rPh>
    <phoneticPr fontId="5"/>
  </si>
  <si>
    <t>地域振興基金</t>
    <rPh sb="0" eb="4">
      <t>チイキシンコウ</t>
    </rPh>
    <rPh sb="4" eb="6">
      <t>キキン</t>
    </rPh>
    <phoneticPr fontId="2"/>
  </si>
  <si>
    <t>産業立地振興基金</t>
    <rPh sb="0" eb="8">
      <t>サンギョウリッチシンコウキキン</t>
    </rPh>
    <phoneticPr fontId="2"/>
  </si>
  <si>
    <t>退職手当基金</t>
    <rPh sb="0" eb="4">
      <t>タイショクテアテ</t>
    </rPh>
    <rPh sb="4" eb="6">
      <t>キキン</t>
    </rPh>
    <phoneticPr fontId="2"/>
  </si>
  <si>
    <t>奨学ゆめ基金</t>
    <rPh sb="0" eb="2">
      <t>ショウガク</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</si>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</sst>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34E3-497D-94BF-85BBD11B8A3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78532</c:v>
                </c:pt>
                <c:pt idx="1">
                  <c:v>78575</c:v>
                </c:pt>
                <c:pt idx="2">
                  <c:v>96355</c:v>
                </c:pt>
                <c:pt idx="3">
                  <c:v>56769</c:v>
                </c:pt>
                <c:pt idx="4">
                  <c:v>43127</c:v>
                </c:pt>
              </c:numCache>
            </c:numRef>
          </c:val>
          <c:smooth val="0"/>
          <c:extLst>
            <c:ext xmlns:c16="http://schemas.microsoft.com/office/drawing/2014/chart" uri="{C3380CC4-5D6E-409C-BE32-E72D297353CC}">
              <c16:uniqueId val="{00000001-34E3-497D-94BF-85BBD11B8A3F}"/>
            </c:ext>
          </c:extLst>
        </c:ser>
        <c:dLbls>
          <c:showLegendKey val="0"/>
          <c:showVal val="0"/>
          <c:showCatName val="0"/>
          <c:showSerName val="0"/>
          <c:showPercent val="0"/>
          <c:showBubbleSize val="0"/>
        </c:dLbls>
        <c:marker val="1"/>
        <c:smooth val="0"/>
        <c:axId val="348884368"/>
        <c:axId val="348889464"/>
      </c:lineChart>
      <c:catAx>
        <c:axId val="348884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889464"/>
        <c:crosses val="autoZero"/>
        <c:auto val="1"/>
        <c:lblAlgn val="ctr"/>
        <c:lblOffset val="100"/>
        <c:tickLblSkip val="1"/>
        <c:tickMarkSkip val="1"/>
        <c:noMultiLvlLbl val="0"/>
      </c:catAx>
      <c:valAx>
        <c:axId val="348889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88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4.32</c:v>
                </c:pt>
                <c:pt idx="1">
                  <c:v>3.86</c:v>
                </c:pt>
                <c:pt idx="2">
                  <c:v>4.8</c:v>
                </c:pt>
                <c:pt idx="3">
                  <c:v>5.81</c:v>
                </c:pt>
                <c:pt idx="4">
                  <c:v>6.13</c:v>
                </c:pt>
              </c:numCache>
            </c:numRef>
          </c:val>
          <c:extLst>
            <c:ext xmlns:c16="http://schemas.microsoft.com/office/drawing/2014/chart" uri="{C3380CC4-5D6E-409C-BE32-E72D297353CC}">
              <c16:uniqueId val="{00000000-3BD3-4D04-980E-50B0893E659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5.18</c:v>
                </c:pt>
                <c:pt idx="1">
                  <c:v>5.44</c:v>
                </c:pt>
                <c:pt idx="2">
                  <c:v>4.74</c:v>
                </c:pt>
                <c:pt idx="3">
                  <c:v>6.19</c:v>
                </c:pt>
                <c:pt idx="4">
                  <c:v>6.35</c:v>
                </c:pt>
              </c:numCache>
            </c:numRef>
          </c:val>
          <c:extLst>
            <c:ext xmlns:c16="http://schemas.microsoft.com/office/drawing/2014/chart" uri="{C3380CC4-5D6E-409C-BE32-E72D297353CC}">
              <c16:uniqueId val="{00000001-3BD3-4D04-980E-50B0893E659F}"/>
            </c:ext>
          </c:extLst>
        </c:ser>
        <c:dLbls>
          <c:showLegendKey val="0"/>
          <c:showVal val="0"/>
          <c:showCatName val="0"/>
          <c:showSerName val="0"/>
          <c:showPercent val="0"/>
          <c:showBubbleSize val="0"/>
        </c:dLbls>
        <c:gapWidth val="250"/>
        <c:overlap val="100"/>
        <c:axId val="348885544"/>
        <c:axId val="3488831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-0.37</c:v>
                </c:pt>
                <c:pt idx="1">
                  <c:v>-0.2</c:v>
                </c:pt>
                <c:pt idx="2">
                  <c:v>0.37</c:v>
                </c:pt>
                <c:pt idx="3">
                  <c:v>2.85</c:v>
                </c:pt>
                <c:pt idx="4">
                  <c:v>0.17</c:v>
                </c:pt>
              </c:numCache>
            </c:numRef>
          </c:val>
          <c:smooth val="0"/>
          <c:extLst>
            <c:ext xmlns:c16="http://schemas.microsoft.com/office/drawing/2014/chart" uri="{C3380CC4-5D6E-409C-BE32-E72D297353CC}">
              <c16:uniqueId val="{00000002-3BD3-4D04-980E-50B0893E659F}"/>
            </c:ext>
          </c:extLst>
        </c:ser>
        <c:dLbls>
          <c:showLegendKey val="0"/>
          <c:showVal val="0"/>
          <c:showCatName val="0"/>
          <c:showSerName val="0"/>
          <c:showPercent val="0"/>
          <c:showBubbleSize val="0"/>
        </c:dLbls>
        <c:marker val="1"/>
        <c:smooth val="0"/>
        <c:axId val="348885544"/>
        <c:axId val="348883192"/>
      </c:lineChart>
      <c:catAx>
        <c:axId val="34888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883192"/>
        <c:crosses val="autoZero"/>
        <c:auto val="1"/>
        <c:lblAlgn val="ctr"/>
        <c:lblOffset val="100"/>
        <c:tickLblSkip val="1"/>
        <c:tickMarkSkip val="1"/>
        <c:noMultiLvlLbl val="0"/>
      </c:catAx>
      <c:valAx>
        <c:axId val="34888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88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0.26</c:v>
                </c:pt>
                <c:pt idx="2">
                  <c:v>#N/A</c:v>
                </c:pt>
                <c:pt idx="3">
                  <c:v>0.4</c:v>
                </c:pt>
                <c:pt idx="4">
                  <c:v>#N/A</c:v>
                </c:pt>
                <c:pt idx="5">
                  <c:v>0.16</c:v>
                </c:pt>
                <c:pt idx="6">
                  <c:v>#N/A</c:v>
                </c:pt>
                <c:pt idx="7">
                  <c:v>0.14000000000000001</c:v>
                </c:pt>
                <c:pt idx="8">
                  <c:v>#N/A</c:v>
                </c:pt>
                <c:pt idx="9">
                  <c:v>0.17</c:v>
                </c:pt>
              </c:numCache>
            </c:numRef>
          </c:val>
          <c:extLst>
            <c:ext xmlns:c16="http://schemas.microsoft.com/office/drawing/2014/chart" uri="{C3380CC4-5D6E-409C-BE32-E72D297353CC}">
              <c16:uniqueId val="{00000000-7DCC-4782-B453-16AA07AC7DB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CC-4782-B453-16AA07AC7DBE}"/>
            </c:ext>
          </c:extLst>
        </c:ser>
        <c:ser>
          <c:idx val="2"/>
          <c:order val="2"/>
          <c:tx>
            <c:strRef>
              <c:f>[1]データシート!$A$29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0.09</c:v>
                </c:pt>
                <c:pt idx="2">
                  <c:v>#N/A</c:v>
                </c:pt>
                <c:pt idx="3">
                  <c:v>0.14000000000000001</c:v>
                </c:pt>
                <c:pt idx="4">
                  <c:v>#N/A</c:v>
                </c:pt>
                <c:pt idx="5">
                  <c:v>0.18</c:v>
                </c:pt>
                <c:pt idx="6">
                  <c:v>#N/A</c:v>
                </c:pt>
                <c:pt idx="7">
                  <c:v>0.15</c:v>
                </c:pt>
                <c:pt idx="8">
                  <c:v>#N/A</c:v>
                </c:pt>
                <c:pt idx="9">
                  <c:v>0.09</c:v>
                </c:pt>
              </c:numCache>
            </c:numRef>
          </c:val>
          <c:extLst>
            <c:ext xmlns:c16="http://schemas.microsoft.com/office/drawing/2014/chart" uri="{C3380CC4-5D6E-409C-BE32-E72D297353CC}">
              <c16:uniqueId val="{00000002-7DCC-4782-B453-16AA07AC7DBE}"/>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0.09</c:v>
                </c:pt>
                <c:pt idx="2">
                  <c:v>#N/A</c:v>
                </c:pt>
                <c:pt idx="3">
                  <c:v>0.14000000000000001</c:v>
                </c:pt>
                <c:pt idx="4">
                  <c:v>#N/A</c:v>
                </c:pt>
                <c:pt idx="5">
                  <c:v>0.11</c:v>
                </c:pt>
                <c:pt idx="6">
                  <c:v>#N/A</c:v>
                </c:pt>
                <c:pt idx="7">
                  <c:v>0.12</c:v>
                </c:pt>
                <c:pt idx="8">
                  <c:v>#N/A</c:v>
                </c:pt>
                <c:pt idx="9">
                  <c:v>0.15</c:v>
                </c:pt>
              </c:numCache>
            </c:numRef>
          </c:val>
          <c:extLst>
            <c:ext xmlns:c16="http://schemas.microsoft.com/office/drawing/2014/chart" uri="{C3380CC4-5D6E-409C-BE32-E72D297353CC}">
              <c16:uniqueId val="{00000003-7DCC-4782-B453-16AA07AC7DBE}"/>
            </c:ext>
          </c:extLst>
        </c:ser>
        <c:ser>
          <c:idx val="4"/>
          <c:order val="4"/>
          <c:tx>
            <c:strRef>
              <c:f>[1]データシート!$A$31</c:f>
              <c:strCache>
                <c:ptCount val="1"/>
                <c:pt idx="0">
                  <c:v>八戸市自動車運送事業会計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0.98</c:v>
                </c:pt>
                <c:pt idx="2">
                  <c:v>#N/A</c:v>
                </c:pt>
                <c:pt idx="3">
                  <c:v>0.87</c:v>
                </c:pt>
                <c:pt idx="4">
                  <c:v>#N/A</c:v>
                </c:pt>
                <c:pt idx="5">
                  <c:v>0.56000000000000005</c:v>
                </c:pt>
                <c:pt idx="6">
                  <c:v>#N/A</c:v>
                </c:pt>
                <c:pt idx="7">
                  <c:v>0.35</c:v>
                </c:pt>
                <c:pt idx="8">
                  <c:v>#N/A</c:v>
                </c:pt>
                <c:pt idx="9">
                  <c:v>0.33</c:v>
                </c:pt>
              </c:numCache>
            </c:numRef>
          </c:val>
          <c:extLst>
            <c:ext xmlns:c16="http://schemas.microsoft.com/office/drawing/2014/chart" uri="{C3380CC4-5D6E-409C-BE32-E72D297353CC}">
              <c16:uniqueId val="{00000004-7DCC-4782-B453-16AA07AC7DBE}"/>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1.03</c:v>
                </c:pt>
                <c:pt idx="2">
                  <c:v>#N/A</c:v>
                </c:pt>
                <c:pt idx="3">
                  <c:v>0.72</c:v>
                </c:pt>
                <c:pt idx="4">
                  <c:v>#N/A</c:v>
                </c:pt>
                <c:pt idx="5">
                  <c:v>0.79</c:v>
                </c:pt>
                <c:pt idx="6">
                  <c:v>#N/A</c:v>
                </c:pt>
                <c:pt idx="7">
                  <c:v>0.75</c:v>
                </c:pt>
                <c:pt idx="8">
                  <c:v>#N/A</c:v>
                </c:pt>
                <c:pt idx="9">
                  <c:v>1.05</c:v>
                </c:pt>
              </c:numCache>
            </c:numRef>
          </c:val>
          <c:extLst>
            <c:ext xmlns:c16="http://schemas.microsoft.com/office/drawing/2014/chart" uri="{C3380CC4-5D6E-409C-BE32-E72D297353CC}">
              <c16:uniqueId val="{00000005-7DCC-4782-B453-16AA07AC7DBE}"/>
            </c:ext>
          </c:extLst>
        </c:ser>
        <c:ser>
          <c:idx val="6"/>
          <c:order val="6"/>
          <c:tx>
            <c:strRef>
              <c:f>[1]データシート!$A$33</c:f>
              <c:strCache>
                <c:ptCount val="1"/>
                <c:pt idx="0">
                  <c:v>八戸市下水道事業会計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0</c:v>
                </c:pt>
                <c:pt idx="1">
                  <c:v>0</c:v>
                </c:pt>
                <c:pt idx="2">
                  <c:v>0</c:v>
                </c:pt>
                <c:pt idx="3">
                  <c:v>0</c:v>
                </c:pt>
                <c:pt idx="4">
                  <c:v>#N/A</c:v>
                </c:pt>
                <c:pt idx="5">
                  <c:v>0.25</c:v>
                </c:pt>
                <c:pt idx="6">
                  <c:v>#N/A</c:v>
                </c:pt>
                <c:pt idx="7">
                  <c:v>0.92</c:v>
                </c:pt>
                <c:pt idx="8">
                  <c:v>#N/A</c:v>
                </c:pt>
                <c:pt idx="9">
                  <c:v>1.36</c:v>
                </c:pt>
              </c:numCache>
            </c:numRef>
          </c:val>
          <c:extLst>
            <c:ext xmlns:c16="http://schemas.microsoft.com/office/drawing/2014/chart" uri="{C3380CC4-5D6E-409C-BE32-E72D297353CC}">
              <c16:uniqueId val="{00000006-7DCC-4782-B453-16AA07AC7DBE}"/>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0.81</c:v>
                </c:pt>
                <c:pt idx="2">
                  <c:v>#N/A</c:v>
                </c:pt>
                <c:pt idx="3">
                  <c:v>0.71</c:v>
                </c:pt>
                <c:pt idx="4">
                  <c:v>#N/A</c:v>
                </c:pt>
                <c:pt idx="5">
                  <c:v>1.05</c:v>
                </c:pt>
                <c:pt idx="6">
                  <c:v>#N/A</c:v>
                </c:pt>
                <c:pt idx="7">
                  <c:v>0.65</c:v>
                </c:pt>
                <c:pt idx="8">
                  <c:v>#N/A</c:v>
                </c:pt>
                <c:pt idx="9">
                  <c:v>1.44</c:v>
                </c:pt>
              </c:numCache>
            </c:numRef>
          </c:val>
          <c:extLst>
            <c:ext xmlns:c16="http://schemas.microsoft.com/office/drawing/2014/chart" uri="{C3380CC4-5D6E-409C-BE32-E72D297353CC}">
              <c16:uniqueId val="{00000007-7DCC-4782-B453-16AA07AC7DB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4.17</c:v>
                </c:pt>
                <c:pt idx="2">
                  <c:v>#N/A</c:v>
                </c:pt>
                <c:pt idx="3">
                  <c:v>3.63</c:v>
                </c:pt>
                <c:pt idx="4">
                  <c:v>#N/A</c:v>
                </c:pt>
                <c:pt idx="5">
                  <c:v>4.57</c:v>
                </c:pt>
                <c:pt idx="6">
                  <c:v>#N/A</c:v>
                </c:pt>
                <c:pt idx="7">
                  <c:v>5.61</c:v>
                </c:pt>
                <c:pt idx="8">
                  <c:v>#N/A</c:v>
                </c:pt>
                <c:pt idx="9">
                  <c:v>5.98</c:v>
                </c:pt>
              </c:numCache>
            </c:numRef>
          </c:val>
          <c:extLst>
            <c:ext xmlns:c16="http://schemas.microsoft.com/office/drawing/2014/chart" uri="{C3380CC4-5D6E-409C-BE32-E72D297353CC}">
              <c16:uniqueId val="{00000008-7DCC-4782-B453-16AA07AC7DBE}"/>
            </c:ext>
          </c:extLst>
        </c:ser>
        <c:ser>
          <c:idx val="9"/>
          <c:order val="9"/>
          <c:tx>
            <c:strRef>
              <c:f>[1]データシート!$A$36</c:f>
              <c:strCache>
                <c:ptCount val="1"/>
                <c:pt idx="0">
                  <c:v>八戸市立市民病院事業会計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22.98</c:v>
                </c:pt>
                <c:pt idx="2">
                  <c:v>#N/A</c:v>
                </c:pt>
                <c:pt idx="3">
                  <c:v>23.21</c:v>
                </c:pt>
                <c:pt idx="4">
                  <c:v>#N/A</c:v>
                </c:pt>
                <c:pt idx="5">
                  <c:v>24.58</c:v>
                </c:pt>
                <c:pt idx="6">
                  <c:v>#N/A</c:v>
                </c:pt>
                <c:pt idx="7">
                  <c:v>24.13</c:v>
                </c:pt>
                <c:pt idx="8">
                  <c:v>#N/A</c:v>
                </c:pt>
                <c:pt idx="9">
                  <c:v>25.69</c:v>
                </c:pt>
              </c:numCache>
            </c:numRef>
          </c:val>
          <c:extLst>
            <c:ext xmlns:c16="http://schemas.microsoft.com/office/drawing/2014/chart" uri="{C3380CC4-5D6E-409C-BE32-E72D297353CC}">
              <c16:uniqueId val="{00000009-7DCC-4782-B453-16AA07AC7DBE}"/>
            </c:ext>
          </c:extLst>
        </c:ser>
        <c:dLbls>
          <c:showLegendKey val="0"/>
          <c:showVal val="0"/>
          <c:showCatName val="0"/>
          <c:showSerName val="0"/>
          <c:showPercent val="0"/>
          <c:showBubbleSize val="0"/>
        </c:dLbls>
        <c:gapWidth val="150"/>
        <c:overlap val="100"/>
        <c:axId val="348886328"/>
        <c:axId val="348887504"/>
      </c:barChart>
      <c:catAx>
        <c:axId val="34888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887504"/>
        <c:crosses val="autoZero"/>
        <c:auto val="1"/>
        <c:lblAlgn val="ctr"/>
        <c:lblOffset val="100"/>
        <c:tickLblSkip val="1"/>
        <c:tickMarkSkip val="1"/>
        <c:noMultiLvlLbl val="0"/>
      </c:catAx>
      <c:valAx>
        <c:axId val="34888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886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9189</c:v>
                </c:pt>
                <c:pt idx="5">
                  <c:v>9085</c:v>
                </c:pt>
                <c:pt idx="8">
                  <c:v>9438</c:v>
                </c:pt>
                <c:pt idx="11">
                  <c:v>8901</c:v>
                </c:pt>
                <c:pt idx="14">
                  <c:v>9042</c:v>
                </c:pt>
              </c:numCache>
            </c:numRef>
          </c:val>
          <c:extLst>
            <c:ext xmlns:c16="http://schemas.microsoft.com/office/drawing/2014/chart" uri="{C3380CC4-5D6E-409C-BE32-E72D297353CC}">
              <c16:uniqueId val="{00000000-417F-421F-9113-21332345D92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417F-421F-9113-21332345D92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180</c:v>
                </c:pt>
                <c:pt idx="3">
                  <c:v>81</c:v>
                </c:pt>
                <c:pt idx="6">
                  <c:v>81</c:v>
                </c:pt>
                <c:pt idx="9">
                  <c:v>71</c:v>
                </c:pt>
                <c:pt idx="12">
                  <c:v>50</c:v>
                </c:pt>
              </c:numCache>
            </c:numRef>
          </c:val>
          <c:extLst>
            <c:ext xmlns:c16="http://schemas.microsoft.com/office/drawing/2014/chart" uri="{C3380CC4-5D6E-409C-BE32-E72D297353CC}">
              <c16:uniqueId val="{00000002-417F-421F-9113-21332345D92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413</c:v>
                </c:pt>
                <c:pt idx="3">
                  <c:v>400</c:v>
                </c:pt>
                <c:pt idx="6">
                  <c:v>376</c:v>
                </c:pt>
                <c:pt idx="9">
                  <c:v>452</c:v>
                </c:pt>
                <c:pt idx="12">
                  <c:v>509</c:v>
                </c:pt>
              </c:numCache>
            </c:numRef>
          </c:val>
          <c:extLst>
            <c:ext xmlns:c16="http://schemas.microsoft.com/office/drawing/2014/chart" uri="{C3380CC4-5D6E-409C-BE32-E72D297353CC}">
              <c16:uniqueId val="{00000003-417F-421F-9113-21332345D92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3986</c:v>
                </c:pt>
                <c:pt idx="3">
                  <c:v>3994</c:v>
                </c:pt>
                <c:pt idx="6">
                  <c:v>3338</c:v>
                </c:pt>
                <c:pt idx="9">
                  <c:v>2829</c:v>
                </c:pt>
                <c:pt idx="12">
                  <c:v>2843</c:v>
                </c:pt>
              </c:numCache>
            </c:numRef>
          </c:val>
          <c:extLst>
            <c:ext xmlns:c16="http://schemas.microsoft.com/office/drawing/2014/chart" uri="{C3380CC4-5D6E-409C-BE32-E72D297353CC}">
              <c16:uniqueId val="{00000004-417F-421F-9113-21332345D92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99</c:v>
                </c:pt>
                <c:pt idx="3">
                  <c:v>99</c:v>
                </c:pt>
                <c:pt idx="6">
                  <c:v>31</c:v>
                </c:pt>
                <c:pt idx="9">
                  <c:v>31</c:v>
                </c:pt>
                <c:pt idx="12">
                  <c:v>31</c:v>
                </c:pt>
              </c:numCache>
            </c:numRef>
          </c:val>
          <c:extLst>
            <c:ext xmlns:c16="http://schemas.microsoft.com/office/drawing/2014/chart" uri="{C3380CC4-5D6E-409C-BE32-E72D297353CC}">
              <c16:uniqueId val="{00000005-417F-421F-9113-21332345D92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7F-421F-9113-21332345D92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8942</c:v>
                </c:pt>
                <c:pt idx="3">
                  <c:v>9036</c:v>
                </c:pt>
                <c:pt idx="6">
                  <c:v>9276</c:v>
                </c:pt>
                <c:pt idx="9">
                  <c:v>9749</c:v>
                </c:pt>
                <c:pt idx="12">
                  <c:v>9898</c:v>
                </c:pt>
              </c:numCache>
            </c:numRef>
          </c:val>
          <c:extLst>
            <c:ext xmlns:c16="http://schemas.microsoft.com/office/drawing/2014/chart" uri="{C3380CC4-5D6E-409C-BE32-E72D297353CC}">
              <c16:uniqueId val="{00000007-417F-421F-9113-21332345D922}"/>
            </c:ext>
          </c:extLst>
        </c:ser>
        <c:dLbls>
          <c:showLegendKey val="0"/>
          <c:showVal val="0"/>
          <c:showCatName val="0"/>
          <c:showSerName val="0"/>
          <c:showPercent val="0"/>
          <c:showBubbleSize val="0"/>
        </c:dLbls>
        <c:gapWidth val="100"/>
        <c:overlap val="100"/>
        <c:axId val="401752720"/>
        <c:axId val="4017531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4431</c:v>
                </c:pt>
                <c:pt idx="2">
                  <c:v>#N/A</c:v>
                </c:pt>
                <c:pt idx="3">
                  <c:v>#N/A</c:v>
                </c:pt>
                <c:pt idx="4">
                  <c:v>4525</c:v>
                </c:pt>
                <c:pt idx="5">
                  <c:v>#N/A</c:v>
                </c:pt>
                <c:pt idx="6">
                  <c:v>#N/A</c:v>
                </c:pt>
                <c:pt idx="7">
                  <c:v>3665</c:v>
                </c:pt>
                <c:pt idx="8">
                  <c:v>#N/A</c:v>
                </c:pt>
                <c:pt idx="9">
                  <c:v>#N/A</c:v>
                </c:pt>
                <c:pt idx="10">
                  <c:v>4232</c:v>
                </c:pt>
                <c:pt idx="11">
                  <c:v>#N/A</c:v>
                </c:pt>
                <c:pt idx="12">
                  <c:v>#N/A</c:v>
                </c:pt>
                <c:pt idx="13">
                  <c:v>4289</c:v>
                </c:pt>
                <c:pt idx="14">
                  <c:v>#N/A</c:v>
                </c:pt>
              </c:numCache>
            </c:numRef>
          </c:val>
          <c:smooth val="0"/>
          <c:extLst>
            <c:ext xmlns:c16="http://schemas.microsoft.com/office/drawing/2014/chart" uri="{C3380CC4-5D6E-409C-BE32-E72D297353CC}">
              <c16:uniqueId val="{00000008-417F-421F-9113-21332345D922}"/>
            </c:ext>
          </c:extLst>
        </c:ser>
        <c:dLbls>
          <c:showLegendKey val="0"/>
          <c:showVal val="0"/>
          <c:showCatName val="0"/>
          <c:showSerName val="0"/>
          <c:showPercent val="0"/>
          <c:showBubbleSize val="0"/>
        </c:dLbls>
        <c:marker val="1"/>
        <c:smooth val="0"/>
        <c:axId val="401752720"/>
        <c:axId val="401753112"/>
      </c:lineChart>
      <c:catAx>
        <c:axId val="40175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753112"/>
        <c:crosses val="autoZero"/>
        <c:auto val="1"/>
        <c:lblAlgn val="ctr"/>
        <c:lblOffset val="100"/>
        <c:tickLblSkip val="1"/>
        <c:tickMarkSkip val="1"/>
        <c:noMultiLvlLbl val="0"/>
      </c:catAx>
      <c:valAx>
        <c:axId val="401753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5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101356</c:v>
                </c:pt>
                <c:pt idx="5">
                  <c:v>103320</c:v>
                </c:pt>
                <c:pt idx="8">
                  <c:v>105556</c:v>
                </c:pt>
                <c:pt idx="11">
                  <c:v>105310</c:v>
                </c:pt>
                <c:pt idx="14">
                  <c:v>103396</c:v>
                </c:pt>
              </c:numCache>
            </c:numRef>
          </c:val>
          <c:extLst>
            <c:ext xmlns:c16="http://schemas.microsoft.com/office/drawing/2014/chart" uri="{C3380CC4-5D6E-409C-BE32-E72D297353CC}">
              <c16:uniqueId val="{00000000-618D-4D0F-8E24-C8EB40B334D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2768</c:v>
                </c:pt>
                <c:pt idx="5">
                  <c:v>2641</c:v>
                </c:pt>
                <c:pt idx="8">
                  <c:v>2019</c:v>
                </c:pt>
                <c:pt idx="11">
                  <c:v>1919</c:v>
                </c:pt>
                <c:pt idx="14">
                  <c:v>1843</c:v>
                </c:pt>
              </c:numCache>
            </c:numRef>
          </c:val>
          <c:extLst>
            <c:ext xmlns:c16="http://schemas.microsoft.com/office/drawing/2014/chart" uri="{C3380CC4-5D6E-409C-BE32-E72D297353CC}">
              <c16:uniqueId val="{00000001-618D-4D0F-8E24-C8EB40B334D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14238</c:v>
                </c:pt>
                <c:pt idx="5">
                  <c:v>14666</c:v>
                </c:pt>
                <c:pt idx="8">
                  <c:v>14788</c:v>
                </c:pt>
                <c:pt idx="11">
                  <c:v>18606</c:v>
                </c:pt>
                <c:pt idx="14">
                  <c:v>19130</c:v>
                </c:pt>
              </c:numCache>
            </c:numRef>
          </c:val>
          <c:extLst>
            <c:ext xmlns:c16="http://schemas.microsoft.com/office/drawing/2014/chart" uri="{C3380CC4-5D6E-409C-BE32-E72D297353CC}">
              <c16:uniqueId val="{00000002-618D-4D0F-8E24-C8EB40B334D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8D-4D0F-8E24-C8EB40B334D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8D-4D0F-8E24-C8EB40B334D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8D-4D0F-8E24-C8EB40B334D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8776</c:v>
                </c:pt>
                <c:pt idx="3">
                  <c:v>8675</c:v>
                </c:pt>
                <c:pt idx="6">
                  <c:v>8815</c:v>
                </c:pt>
                <c:pt idx="9">
                  <c:v>9025</c:v>
                </c:pt>
                <c:pt idx="12">
                  <c:v>9231</c:v>
                </c:pt>
              </c:numCache>
            </c:numRef>
          </c:val>
          <c:extLst>
            <c:ext xmlns:c16="http://schemas.microsoft.com/office/drawing/2014/chart" uri="{C3380CC4-5D6E-409C-BE32-E72D297353CC}">
              <c16:uniqueId val="{00000006-618D-4D0F-8E24-C8EB40B334D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4342</c:v>
                </c:pt>
                <c:pt idx="3">
                  <c:v>4320</c:v>
                </c:pt>
                <c:pt idx="6">
                  <c:v>4555</c:v>
                </c:pt>
                <c:pt idx="9">
                  <c:v>4654</c:v>
                </c:pt>
                <c:pt idx="12">
                  <c:v>4475</c:v>
                </c:pt>
              </c:numCache>
            </c:numRef>
          </c:val>
          <c:extLst>
            <c:ext xmlns:c16="http://schemas.microsoft.com/office/drawing/2014/chart" uri="{C3380CC4-5D6E-409C-BE32-E72D297353CC}">
              <c16:uniqueId val="{00000007-618D-4D0F-8E24-C8EB40B334D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46118</c:v>
                </c:pt>
                <c:pt idx="3">
                  <c:v>44113</c:v>
                </c:pt>
                <c:pt idx="6">
                  <c:v>40350</c:v>
                </c:pt>
                <c:pt idx="9">
                  <c:v>31523</c:v>
                </c:pt>
                <c:pt idx="12">
                  <c:v>31450</c:v>
                </c:pt>
              </c:numCache>
            </c:numRef>
          </c:val>
          <c:extLst>
            <c:ext xmlns:c16="http://schemas.microsoft.com/office/drawing/2014/chart" uri="{C3380CC4-5D6E-409C-BE32-E72D297353CC}">
              <c16:uniqueId val="{00000008-618D-4D0F-8E24-C8EB40B334D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405</c:v>
                </c:pt>
                <c:pt idx="3">
                  <c:v>341</c:v>
                </c:pt>
                <c:pt idx="6">
                  <c:v>310</c:v>
                </c:pt>
                <c:pt idx="9">
                  <c:v>244</c:v>
                </c:pt>
                <c:pt idx="12">
                  <c:v>198</c:v>
                </c:pt>
              </c:numCache>
            </c:numRef>
          </c:val>
          <c:extLst>
            <c:ext xmlns:c16="http://schemas.microsoft.com/office/drawing/2014/chart" uri="{C3380CC4-5D6E-409C-BE32-E72D297353CC}">
              <c16:uniqueId val="{00000009-618D-4D0F-8E24-C8EB40B334D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114252</c:v>
                </c:pt>
                <c:pt idx="3">
                  <c:v>118144</c:v>
                </c:pt>
                <c:pt idx="6">
                  <c:v>123834</c:v>
                </c:pt>
                <c:pt idx="9">
                  <c:v>124772</c:v>
                </c:pt>
                <c:pt idx="12">
                  <c:v>122208</c:v>
                </c:pt>
              </c:numCache>
            </c:numRef>
          </c:val>
          <c:extLst>
            <c:ext xmlns:c16="http://schemas.microsoft.com/office/drawing/2014/chart" uri="{C3380CC4-5D6E-409C-BE32-E72D297353CC}">
              <c16:uniqueId val="{0000000A-618D-4D0F-8E24-C8EB40B334DF}"/>
            </c:ext>
          </c:extLst>
        </c:ser>
        <c:dLbls>
          <c:showLegendKey val="0"/>
          <c:showVal val="0"/>
          <c:showCatName val="0"/>
          <c:showSerName val="0"/>
          <c:showPercent val="0"/>
          <c:showBubbleSize val="0"/>
        </c:dLbls>
        <c:gapWidth val="100"/>
        <c:overlap val="100"/>
        <c:axId val="401753896"/>
        <c:axId val="40174997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55531</c:v>
                </c:pt>
                <c:pt idx="2">
                  <c:v>#N/A</c:v>
                </c:pt>
                <c:pt idx="3">
                  <c:v>#N/A</c:v>
                </c:pt>
                <c:pt idx="4">
                  <c:v>54966</c:v>
                </c:pt>
                <c:pt idx="5">
                  <c:v>#N/A</c:v>
                </c:pt>
                <c:pt idx="6">
                  <c:v>#N/A</c:v>
                </c:pt>
                <c:pt idx="7">
                  <c:v>55502</c:v>
                </c:pt>
                <c:pt idx="8">
                  <c:v>#N/A</c:v>
                </c:pt>
                <c:pt idx="9">
                  <c:v>#N/A</c:v>
                </c:pt>
                <c:pt idx="10">
                  <c:v>44383</c:v>
                </c:pt>
                <c:pt idx="11">
                  <c:v>#N/A</c:v>
                </c:pt>
                <c:pt idx="12">
                  <c:v>#N/A</c:v>
                </c:pt>
                <c:pt idx="13">
                  <c:v>43192</c:v>
                </c:pt>
                <c:pt idx="14">
                  <c:v>#N/A</c:v>
                </c:pt>
              </c:numCache>
            </c:numRef>
          </c:val>
          <c:smooth val="0"/>
          <c:extLst>
            <c:ext xmlns:c16="http://schemas.microsoft.com/office/drawing/2014/chart" uri="{C3380CC4-5D6E-409C-BE32-E72D297353CC}">
              <c16:uniqueId val="{0000000B-618D-4D0F-8E24-C8EB40B334DF}"/>
            </c:ext>
          </c:extLst>
        </c:ser>
        <c:dLbls>
          <c:showLegendKey val="0"/>
          <c:showVal val="0"/>
          <c:showCatName val="0"/>
          <c:showSerName val="0"/>
          <c:showPercent val="0"/>
          <c:showBubbleSize val="0"/>
        </c:dLbls>
        <c:marker val="1"/>
        <c:smooth val="0"/>
        <c:axId val="401753896"/>
        <c:axId val="401749976"/>
      </c:lineChart>
      <c:catAx>
        <c:axId val="40175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749976"/>
        <c:crosses val="autoZero"/>
        <c:auto val="1"/>
        <c:lblAlgn val="ctr"/>
        <c:lblOffset val="100"/>
        <c:tickLblSkip val="1"/>
        <c:tickMarkSkip val="1"/>
        <c:noMultiLvlLbl val="0"/>
      </c:catAx>
      <c:valAx>
        <c:axId val="401749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53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2497</c:v>
                </c:pt>
                <c:pt idx="1">
                  <c:v>3399</c:v>
                </c:pt>
                <c:pt idx="2">
                  <c:v>3401</c:v>
                </c:pt>
              </c:numCache>
            </c:numRef>
          </c:val>
          <c:extLst>
            <c:ext xmlns:c16="http://schemas.microsoft.com/office/drawing/2014/chart" uri="{C3380CC4-5D6E-409C-BE32-E72D297353CC}">
              <c16:uniqueId val="{00000000-E98B-4899-AC5E-2180170512A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2514</c:v>
                </c:pt>
                <c:pt idx="1">
                  <c:v>3757</c:v>
                </c:pt>
                <c:pt idx="2">
                  <c:v>3559</c:v>
                </c:pt>
              </c:numCache>
            </c:numRef>
          </c:val>
          <c:extLst>
            <c:ext xmlns:c16="http://schemas.microsoft.com/office/drawing/2014/chart" uri="{C3380CC4-5D6E-409C-BE32-E72D297353CC}">
              <c16:uniqueId val="{00000001-E98B-4899-AC5E-2180170512A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8251</c:v>
                </c:pt>
                <c:pt idx="1">
                  <c:v>9638</c:v>
                </c:pt>
                <c:pt idx="2">
                  <c:v>9934</c:v>
                </c:pt>
              </c:numCache>
            </c:numRef>
          </c:val>
          <c:extLst>
            <c:ext xmlns:c16="http://schemas.microsoft.com/office/drawing/2014/chart" uri="{C3380CC4-5D6E-409C-BE32-E72D297353CC}">
              <c16:uniqueId val="{00000002-E98B-4899-AC5E-2180170512A9}"/>
            </c:ext>
          </c:extLst>
        </c:ser>
        <c:dLbls>
          <c:showLegendKey val="0"/>
          <c:showVal val="0"/>
          <c:showCatName val="0"/>
          <c:showSerName val="0"/>
          <c:showPercent val="0"/>
          <c:showBubbleSize val="0"/>
        </c:dLbls>
        <c:gapWidth val="120"/>
        <c:overlap val="100"/>
        <c:axId val="401754680"/>
        <c:axId val="401750368"/>
      </c:barChart>
      <c:catAx>
        <c:axId val="40175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1750368"/>
        <c:crosses val="autoZero"/>
        <c:auto val="1"/>
        <c:lblAlgn val="ctr"/>
        <c:lblOffset val="100"/>
        <c:tickLblSkip val="1"/>
        <c:tickMarkSkip val="1"/>
        <c:noMultiLvlLbl val="0"/>
      </c:catAx>
      <c:valAx>
        <c:axId val="401750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175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{41D643A0-FB5A-4C35-860C-0B9DD53ABC16}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CAA-4578-A3B4-6D6B6A5AB6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{A078F6D8-9F63-4028-8259-F31BFEB32E5B}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AA-4578-A3B4-6D6B6A5AB6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{4D636317-EEC0-42ED-AD16-7C3954410FD0}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AA-4578-A3B4-6D6B6A5AB6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{091FFF67-5E49-489C-9770-B12E31228A04}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AA-4578-A3B4-6D6B6A5AB6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{8383A544-9A7D-44DE-AD1B-4CE08143C45C}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AA-4578-A3B4-6D6B6A5AB6C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{A0FC37DB-FCA0-46D3-A715-D184A3E6F6B1}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CAA-4578-A3B4-6D6B6A5AB6C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{34F779BB-2B8F-4EAE-B0BD-160DE95545F3}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CAA-4578-A3B4-6D6B6A5AB6C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{E1C9A064-B31B-4F88-902B-B4E5FC18B0D7}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CAA-4578-A3B4-6D6B6A5AB6C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{78D4A28C-DF4A-4400-826F-6E2ED40C52FA}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CAA-4578-A3B4-6D6B6A5AB6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65</c:v>
                </c:pt>
                <c:pt idx="16">
                  <c:v>63.6</c:v>
                </c:pt>
                <c:pt idx="24">
                  <c:v>64.8</c:v>
                </c:pt>
                <c:pt idx="32">
                  <c:v>66.3</c:v>
                </c:pt>
              </c:numCache>
            </c:numRef>
          </c:xVal>
          <c:yVal>
            <c:numRef>
              <c:f>公会計指標分析・財政指標組合せ分析表!$BP$51:$DC$51</c:f>
              <c:numCache>
                <c:formatCode>#,##0.0;"▲ "#,##0.0</c:formatCode>
                <c:ptCount val="40"/>
                <c:pt idx="0">
                  <c:v>128.9</c:v>
                </c:pt>
                <c:pt idx="8">
                  <c:v>127.4</c:v>
                </c:pt>
                <c:pt idx="16">
                  <c:v>126</c:v>
                </c:pt>
                <c:pt idx="24">
                  <c:v>96</c:v>
                </c:pt>
                <c:pt idx="32">
                  <c:v>96.3</c:v>
                </c:pt>
              </c:numCache>
            </c:numRef>
          </c:yVal>
          <c:smooth val="0"/>
          <c:extLst>
            <c:ext xmlns:c16="http://schemas.microsoft.com/office/drawing/2014/chart" uri="{C3380CC4-5D6E-409C-BE32-E72D297353CC}">
              <c16:uniqueId val="{00000009-BCAA-4578-A3B4-6D6B6A5AB6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{BA147FF0-15A6-40B7-B884-8700AA1B8A66}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CAA-4578-A3B4-6D6B6A5AB6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{D9DE0946-CDBA-4BC5-9F08-CE8035CEBF81}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AA-4578-A3B4-6D6B6A5AB6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{9469B6B0-C2CB-4811-B6EC-C1A279BEC9B4}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AA-4578-A3B4-6D6B6A5AB6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{5EB21D00-875A-4E12-B5B8-08E10068850A}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AA-4578-A3B4-6D6B6A5AB6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{4FB03E22-A389-48B3-8DD5-4EDFBEC7A1AC}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AA-4578-A3B4-6D6B6A5AB6C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{8DFA135A-D266-4DF3-B776-D2F2B20AA712}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CAA-4578-A3B4-6D6B6A5AB6C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{95599715-4211-4F1F-9E69-1500569FD443}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CAA-4578-A3B4-6D6B6A5AB6C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{B56605DE-C388-4EF7-A6CE-A9BA8E364359}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CAA-4578-A3B4-6D6B6A5AB6C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{5399B7C3-8ABF-48DB-B89E-4C02F1A3C717}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CAA-4578-A3B4-6D6B6A5AB6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BCAA-4578-A3B4-6D6B6A5AB6C2}"/>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279495078984402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{97E005AB-8784-4E53-9F3F-2096408F3E94}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5EB-42AC-9D09-0D9C20AC33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{F02D5096-EC0C-48E3-AB08-3F3B238B82AB}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EB-42AC-9D09-0D9C20AC33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{84AE5653-A4E4-457E-9295-8865D8496522}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EB-42AC-9D09-0D9C20AC33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{AA6437F3-F5AF-40A2-871D-F721D3D42058}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EB-42AC-9D09-0D9C20AC33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{006E55BC-B32F-407F-8FD8-B1633B2B992F}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EB-42AC-9D09-0D9C20AC333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{1F550B3C-8066-48B8-9DF6-76E1D9C9097F}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5EB-42AC-9D09-0D9C20AC333E}"/>
                </c:ext>
              </c:extLst>
            </c:dLbl>
            <c:dLbl>
              <c:idx val="16"/>
              <c:layout>
                <c:manualLayout>
                  <c:x val="-3.298883926520184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{F13F52AE-BED6-4381-87C4-F7CCCDD0CFEB}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5EB-42AC-9D09-0D9C20AC333E}"/>
                </c:ext>
              </c:extLst>
            </c:dLbl>
            <c:dLbl>
              <c:idx val="24"/>
              <c:layout>
                <c:manualLayout>
                  <c:x val="-3.2797437717678048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{E34192CE-915F-4350-933A-1CC243C88F57}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5EB-42AC-9D09-0D9C20AC333E}"/>
                </c:ext>
              </c:extLst>
            </c:dLbl>
            <c:dLbl>
              <c:idx val="32"/>
              <c:layout>
                <c:manualLayout>
                  <c:x val="-3.034324773247319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{EB13BE7B-010B-47C3-A6A5-5582866921D9}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5EB-42AC-9D09-0D9C20AC33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9.8000000000000007</c:v>
                </c:pt>
                <c:pt idx="16">
                  <c:v>9.5</c:v>
                </c:pt>
                <c:pt idx="24">
                  <c:v>8.8000000000000007</c:v>
                </c:pt>
                <c:pt idx="32">
                  <c:v>8.6</c:v>
                </c:pt>
              </c:numCache>
            </c:numRef>
          </c:xVal>
          <c:yVal>
            <c:numRef>
              <c:f>公会計指標分析・財政指標組合せ分析表!$BP$73:$DC$73</c:f>
              <c:numCache>
                <c:formatCode>#,##0.0;"▲ "#,##0.0</c:formatCode>
                <c:ptCount val="40"/>
                <c:pt idx="0">
                  <c:v>128.9</c:v>
                </c:pt>
                <c:pt idx="8">
                  <c:v>127.4</c:v>
                </c:pt>
                <c:pt idx="16">
                  <c:v>126</c:v>
                </c:pt>
                <c:pt idx="24">
                  <c:v>96</c:v>
                </c:pt>
                <c:pt idx="32">
                  <c:v>96.3</c:v>
                </c:pt>
              </c:numCache>
            </c:numRef>
          </c:yVal>
          <c:smooth val="0"/>
          <c:extLst>
            <c:ext xmlns:c16="http://schemas.microsoft.com/office/drawing/2014/chart" uri="{C3380CC4-5D6E-409C-BE32-E72D297353CC}">
              <c16:uniqueId val="{00000009-B5EB-42AC-9D09-0D9C20AC33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98891105873069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{11A7BB43-C7E8-4803-9166-6B04D60D6283}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5EB-42AC-9D09-0D9C20AC33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{62A96DC7-F021-425E-AE85-E0E7147BEF04}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EB-42AC-9D09-0D9C20AC33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{DAF1BB3A-84DA-44BB-B5B6-02F178D8147D}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EB-42AC-9D09-0D9C20AC33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{14B72504-EFF8-4536-92E3-473B95CFDE94}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EB-42AC-9D09-0D9C20AC33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{BF592DEF-71D2-48E6-8F0E-9263EDEEA0B9}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EB-42AC-9D09-0D9C20AC333E}"/>
                </c:ext>
              </c:extLst>
            </c:dLbl>
            <c:dLbl>
              <c:idx val="8"/>
              <c:layout>
                <c:manualLayout>
                  <c:x val="-3.027942328545566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{D2E7063D-83F8-4AEA-8DB4-703A15F547F1}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5EB-42AC-9D09-0D9C20AC333E}"/>
                </c:ext>
              </c:extLst>
            </c:dLbl>
            <c:dLbl>
              <c:idx val="16"/>
              <c:layout>
                <c:manualLayout>
                  <c:x val="-3.9464687347797719E-2"/>
                  <c:y val="-6.008807410335039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{7B63B194-4DD0-419F-BF06-5547EB029670}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5EB-42AC-9D09-0D9C20AC333E}"/>
                </c:ext>
              </c:extLst>
            </c:dLbl>
            <c:dLbl>
              <c:idx val="24"/>
              <c:layout>
                <c:manualLayout>
                  <c:x val="-3.7010640949650335E-2"/>
                  <c:y val="-5.7321288273842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{7497C042-ED92-4396-BE4B-9173EA193342}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5EB-42AC-9D09-0D9C20AC333E}"/>
                </c:ext>
              </c:extLst>
            </c:dLbl>
            <c:dLbl>
              <c:idx val="32"/>
              <c:layout>
                <c:manualLayout>
                  <c:x val="-1.8235628084250128E-2"/>
                  <c:y val="-6.984057888618933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{DD906A41-89B6-46C3-A39A-175548BCBB32}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5EB-42AC-9D09-0D9C20AC33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B5EB-42AC-9D09-0D9C20AC333E}"/>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・財政力指数は、この５年間、ほぼ横ばいで推移している。</a:t>
          </a:r>
          <a:endParaRPr lang="ja-JP" altLang="ja-JP" sz="1400">
            <a:effectLst/>
          </a:endParaRPr>
        </a:p>
        <a:p>
          <a:r>
            <a:rPr kumimoji="1" lang="ja-JP" altLang="ja-JP" sz="1100">
              <a:solidFill>
                <a:schemeClr val="dk1"/>
              </a:solidFill>
              <a:effectLst/>
              <a:latin typeface="+mn-lt"/>
              <a:ea typeface="+mn-ea"/>
              <a:cs typeface="+mn-cs"/>
            </a:rPr>
            <a:t>・全国平均や県内平均を上回っているものの、類似団体平均との比較では下回っている。これは、主要な自主財源である市税等によることが大きく、特に個人住民税や固定資産税については、所得の差や市況の影響を受ける場合があることから、一朝一夕に解消されるものではないが、今後とも、市税等の歳入確保及び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・４年度の比率が昨年度と比べて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ポイント増加した要因は、臨時財政対策債の減（△</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億円）や物件費（主に光熱水費や燃料費）等の経常的経費一般財源等の増（＋</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億円）等の影響が大きい。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64</xdr:row>
      <xdr:rowOff>131064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6256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155194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6256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64</xdr:row>
      <xdr:rowOff>164846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27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64</xdr:row>
      <xdr:rowOff>164846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27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96791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44721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・令和４年度は昨年度と比べて増加した要因は、光熱水費や燃料費等の需要費の増や委託料の増等である。</a:t>
          </a:r>
          <a:endParaRPr lang="ja-JP" altLang="ja-JP" sz="1400">
            <a:effectLst/>
          </a:endParaRPr>
        </a:p>
        <a:p>
          <a:r>
            <a:rPr kumimoji="1" lang="ja-JP" altLang="ja-JP" sz="1100">
              <a:solidFill>
                <a:schemeClr val="dk1"/>
              </a:solidFill>
              <a:effectLst/>
              <a:latin typeface="+mn-lt"/>
              <a:ea typeface="+mn-ea"/>
              <a:cs typeface="+mn-cs"/>
            </a:rPr>
            <a:t>・今後も第７次八戸市行財政改革大綱に基づき、限られた行政資源の最適化・有効活用と、コストの縮減に努める。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127826</xdr:rowOff>
    </xdr:from>
    <xdr:to>
      <xdr:col>23</xdr:col>
      <xdr:colOff>133350</xdr:colOff>
      <xdr:row>83</xdr:row>
      <xdr:rowOff>46140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6726"/>
          <a:ext cx="8382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102014</xdr:rowOff>
    </xdr:from>
    <xdr:to>
      <xdr:col>19</xdr:col>
      <xdr:colOff>133350</xdr:colOff>
      <xdr:row>82</xdr:row>
      <xdr:rowOff>127826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89464"/>
          <a:ext cx="889000" cy="19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141593</xdr:rowOff>
    </xdr:from>
    <xdr:to>
      <xdr:col>15</xdr:col>
      <xdr:colOff>82550</xdr:colOff>
      <xdr:row>81</xdr:row>
      <xdr:rowOff>102014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57593"/>
          <a:ext cx="889000" cy="1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54344</xdr:rowOff>
    </xdr:from>
    <xdr:to>
      <xdr:col>11</xdr:col>
      <xdr:colOff>31750</xdr:colOff>
      <xdr:row>80</xdr:row>
      <xdr:rowOff>141593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7034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166790</xdr:rowOff>
    </xdr:from>
    <xdr:to>
      <xdr:col>23</xdr:col>
      <xdr:colOff>184150</xdr:colOff>
      <xdr:row>83</xdr:row>
      <xdr:rowOff>96940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11867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7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77026</xdr:rowOff>
    </xdr:from>
    <xdr:to>
      <xdr:col>19</xdr:col>
      <xdr:colOff>184150</xdr:colOff>
      <xdr:row>83</xdr:row>
      <xdr:rowOff>7176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17353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04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51214</xdr:rowOff>
    </xdr:from>
    <xdr:to>
      <xdr:col>15</xdr:col>
      <xdr:colOff>133350</xdr:colOff>
      <xdr:row>81</xdr:row>
      <xdr:rowOff>152814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162991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90793</xdr:rowOff>
    </xdr:from>
    <xdr:to>
      <xdr:col>11</xdr:col>
      <xdr:colOff>82550</xdr:colOff>
      <xdr:row>81</xdr:row>
      <xdr:rowOff>20943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31120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3544</xdr:rowOff>
    </xdr:from>
    <xdr:to>
      <xdr:col>7</xdr:col>
      <xdr:colOff>31750</xdr:colOff>
      <xdr:row>80</xdr:row>
      <xdr:rowOff>105144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1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115321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8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・類似団体、全国市平均と比べて低い水準にある。</a:t>
          </a:r>
          <a:endParaRPr lang="ja-JP" altLang="ja-JP" sz="1400">
            <a:effectLst/>
          </a:endParaRPr>
        </a:p>
        <a:p>
          <a:r>
            <a:rPr kumimoji="1" lang="ja-JP" altLang="ja-JP" sz="1100">
              <a:solidFill>
                <a:schemeClr val="dk1"/>
              </a:solidFill>
              <a:effectLst/>
              <a:latin typeface="+mn-lt"/>
              <a:ea typeface="+mn-ea"/>
              <a:cs typeface="+mn-cs"/>
            </a:rPr>
            <a:t>・今後も、行政需要に適切に対応する必要最小限の人員のもと、戦略的に職員を配置し、質の高い行政サービスの提供と、給与の適正化に取り組んでいく。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30843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36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30843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117021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168729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・類似団体、全国平均、県内平均と比べて低い水準にある。</a:t>
          </a:r>
          <a:endParaRPr lang="ja-JP" altLang="ja-JP" sz="1400">
            <a:effectLst/>
          </a:endParaRPr>
        </a:p>
        <a:p>
          <a:r>
            <a:rPr kumimoji="1" lang="ja-JP" altLang="ja-JP" sz="1100">
              <a:solidFill>
                <a:schemeClr val="dk1"/>
              </a:solidFill>
              <a:effectLst/>
              <a:latin typeface="+mn-lt"/>
              <a:ea typeface="+mn-ea"/>
              <a:cs typeface="+mn-cs"/>
            </a:rPr>
            <a:t>・これは、ごみ処理業務や消防業務等を一部事務組合で行っていることが要因として挙げられる。</a:t>
          </a:r>
          <a:endParaRPr lang="ja-JP" altLang="ja-JP" sz="1400">
            <a:effectLst/>
          </a:endParaRPr>
        </a:p>
        <a:p>
          <a:r>
            <a:rPr kumimoji="1" lang="ja-JP" altLang="ja-JP" sz="1100">
              <a:solidFill>
                <a:schemeClr val="dk1"/>
              </a:solidFill>
              <a:effectLst/>
              <a:latin typeface="+mn-lt"/>
              <a:ea typeface="+mn-ea"/>
              <a:cs typeface="+mn-cs"/>
            </a:rPr>
            <a:t>・今後も第７次八戸市行財政改革大綱に基づき、各部局において見込まれる業務量に適切に対応し、適正な職員数の管理に努める。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3810</xdr:rowOff>
    </xdr:from>
    <xdr:to>
      <xdr:col>81</xdr:col>
      <xdr:colOff>44450</xdr:colOff>
      <xdr:row>59</xdr:row>
      <xdr:rowOff>23919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1936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151130</xdr:rowOff>
    </xdr:from>
    <xdr:to>
      <xdr:col>77</xdr:col>
      <xdr:colOff>44450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952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135044</xdr:rowOff>
    </xdr:from>
    <xdr:to>
      <xdr:col>72</xdr:col>
      <xdr:colOff>203200</xdr:colOff>
      <xdr:row>58</xdr:row>
      <xdr:rowOff>151130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791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114935</xdr:rowOff>
    </xdr:from>
    <xdr:to>
      <xdr:col>68</xdr:col>
      <xdr:colOff>152400</xdr:colOff>
      <xdr:row>58</xdr:row>
      <xdr:rowOff>135044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590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144569</xdr:rowOff>
    </xdr:from>
    <xdr:to>
      <xdr:col>81</xdr:col>
      <xdr:colOff>95250</xdr:colOff>
      <xdr:row>59</xdr:row>
      <xdr:rowOff>74719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161096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3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100330</xdr:rowOff>
    </xdr:from>
    <xdr:to>
      <xdr:col>73</xdr:col>
      <xdr:colOff>44450</xdr:colOff>
      <xdr:row>59</xdr:row>
      <xdr:rowOff>30480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40657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84244</xdr:rowOff>
    </xdr:from>
    <xdr:to>
      <xdr:col>68</xdr:col>
      <xdr:colOff>203200</xdr:colOff>
      <xdr:row>59</xdr:row>
      <xdr:rowOff>14394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24571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４年度の比率が昨年度と比べて</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ポイント減少した主な要因は、４年度の単年度比率を見ると、臨時財政対策債発行可能額の減等により前年度の単年度比率を</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ポイント上昇したものの、前年度比率において３カ年平均の対象となっていた元年度の単年度比率</a:t>
          </a:r>
          <a:r>
            <a:rPr lang="en-US" altLang="ja-JP" sz="1100">
              <a:solidFill>
                <a:schemeClr val="dk1"/>
              </a:solidFill>
              <a:effectLst/>
              <a:latin typeface="+mn-lt"/>
              <a:ea typeface="+mn-ea"/>
              <a:cs typeface="+mn-cs"/>
            </a:rPr>
            <a:t>10.3</a:t>
          </a:r>
          <a:r>
            <a:rPr lang="ja-JP" altLang="ja-JP" sz="1100">
              <a:solidFill>
                <a:schemeClr val="dk1"/>
              </a:solidFill>
              <a:effectLst/>
              <a:latin typeface="+mn-lt"/>
              <a:ea typeface="+mn-ea"/>
              <a:cs typeface="+mn-cs"/>
            </a:rPr>
            <a:t>が、平均の対象から外れたこと等である。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83759</xdr:rowOff>
    </xdr:from>
    <xdr:to>
      <xdr:col>81</xdr:col>
      <xdr:colOff>44450</xdr:colOff>
      <xdr:row>43</xdr:row>
      <xdr:rowOff>106741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561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106741</xdr:rowOff>
    </xdr:from>
    <xdr:to>
      <xdr:col>77</xdr:col>
      <xdr:colOff>44450</xdr:colOff>
      <xdr:row>44</xdr:row>
      <xdr:rowOff>15724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4790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15724</xdr:rowOff>
    </xdr:from>
    <xdr:to>
      <xdr:col>72</xdr:col>
      <xdr:colOff>203200</xdr:colOff>
      <xdr:row>44</xdr:row>
      <xdr:rowOff>50195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5595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50195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5365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32959</xdr:rowOff>
    </xdr:from>
    <xdr:to>
      <xdr:col>81</xdr:col>
      <xdr:colOff>95250</xdr:colOff>
      <xdr:row>43</xdr:row>
      <xdr:rowOff>134559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5036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55941</xdr:rowOff>
    </xdr:from>
    <xdr:to>
      <xdr:col>77</xdr:col>
      <xdr:colOff>95250</xdr:colOff>
      <xdr:row>43</xdr:row>
      <xdr:rowOff>157541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142318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170845</xdr:rowOff>
    </xdr:from>
    <xdr:to>
      <xdr:col>68</xdr:col>
      <xdr:colOff>203200</xdr:colOff>
      <xdr:row>44</xdr:row>
      <xdr:rowOff>100995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85772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・４年度の比率が昨年度と比べて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ポイント増加した主な要因は、地方債現在高の減（△</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億円、臨時財政対策債等）の影響を上回る、基準財政需要額算入見込額の減（△</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億円、臨時財政対策債償還費等）や標準財政規模の減（△</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億円）による。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120142</xdr:rowOff>
    </xdr:from>
    <xdr:to>
      <xdr:col>81</xdr:col>
      <xdr:colOff>44450</xdr:colOff>
      <xdr:row>19</xdr:row>
      <xdr:rowOff>123037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377692"/>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120142</xdr:rowOff>
    </xdr:from>
    <xdr:to>
      <xdr:col>77</xdr:col>
      <xdr:colOff>44450</xdr:colOff>
      <xdr:row>21</xdr:row>
      <xdr:rowOff>66802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7769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66802</xdr:rowOff>
    </xdr:from>
    <xdr:to>
      <xdr:col>72</xdr:col>
      <xdr:colOff>203200</xdr:colOff>
      <xdr:row>21</xdr:row>
      <xdr:rowOff>80315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67252"/>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80315</xdr:rowOff>
    </xdr:from>
    <xdr:to>
      <xdr:col>68</xdr:col>
      <xdr:colOff>152400</xdr:colOff>
      <xdr:row>21</xdr:row>
      <xdr:rowOff>94793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8076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72237</xdr:rowOff>
    </xdr:from>
    <xdr:to>
      <xdr:col>81</xdr:col>
      <xdr:colOff>95250</xdr:colOff>
      <xdr:row>20</xdr:row>
      <xdr:rowOff>2387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44314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0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69342</xdr:rowOff>
    </xdr:from>
    <xdr:to>
      <xdr:col>77</xdr:col>
      <xdr:colOff>95250</xdr:colOff>
      <xdr:row>19</xdr:row>
      <xdr:rowOff>170942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155719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1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16002</xdr:rowOff>
    </xdr:from>
    <xdr:to>
      <xdr:col>73</xdr:col>
      <xdr:colOff>44450</xdr:colOff>
      <xdr:row>21</xdr:row>
      <xdr:rowOff>117602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102379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29515</xdr:rowOff>
    </xdr:from>
    <xdr:to>
      <xdr:col>68</xdr:col>
      <xdr:colOff>203200</xdr:colOff>
      <xdr:row>21</xdr:row>
      <xdr:rowOff>131115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115892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1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43993</xdr:rowOff>
    </xdr:from>
    <xdr:to>
      <xdr:col>64</xdr:col>
      <xdr:colOff>152400</xdr:colOff>
      <xdr:row>21</xdr:row>
      <xdr:rowOff>145593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130370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かかる経常収支比率は、類似団体内順位で上位にあり、平均を大きく下回っている。要因としては、民間委託や指定管理の活用、第４次から第６次までの八戸市行財政改革大綱に基づき組織・機構の合理化等を推進したことが挙げられるほか、ごみ処理業務や消防業務等を一部事務組合で行って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次八戸市行財政改革大綱に基づき、人件費の抑制を図りながらも質の高い行政サービスの提供に努めていく。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12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1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33</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0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33</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80010</xdr:rowOff>
    </xdr:from>
    <xdr:to>
      <xdr:col>24</xdr:col>
      <xdr:colOff>76200</xdr:colOff>
      <xdr:row>34</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3810</xdr:rowOff>
    </xdr:from>
    <xdr:to>
      <xdr:col>20</xdr:col>
      <xdr:colOff>38100</xdr:colOff>
      <xdr:row>33</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102870</xdr:rowOff>
    </xdr:from>
    <xdr:to>
      <xdr:col>6</xdr:col>
      <xdr:colOff>171450</xdr:colOff>
      <xdr:row>34</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・物件費にかかる経常収支比率は、公共施設の維持管理費（主に光熱水費や燃料費）の増等により前年比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ポイント上昇した。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次八戸市行財政改革大綱に基づき、経常的な経費のスクラップアンドビルドを徹底しながら、比率の改善に努めていく。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450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・扶助費に係る経常収支比率は、類似団体内平均を下回っている。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・扶助費については、国の制度に基づいた支出が主なものであるが、今後、障害者自立支援給付費の増や高齢化の進行（高齢化率</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23.2%→R4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31.9%</a:t>
          </a:r>
          <a:r>
            <a:rPr kumimoji="1" lang="ja-JP" altLang="ja-JP" sz="1100">
              <a:solidFill>
                <a:schemeClr val="dk1"/>
              </a:solidFill>
              <a:effectLst/>
              <a:latin typeface="+mn-lt"/>
              <a:ea typeface="+mn-ea"/>
              <a:cs typeface="+mn-cs"/>
            </a:rPr>
            <a:t>）が、市財政に影響を与えることが予想されるため、国の施策の動向を注視しながら適正な事業実施に努めていく。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・その他に係る経常収支比率は、後期広域連合への繰出金の増や臨時財政対策債の減等により、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・今後、関係事業における使用料の確保など、引き続き収入の確保に努めながら、経常的歳出の削減に努めていく。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114300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42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25400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25400</xdr:rowOff>
    </xdr:from>
    <xdr:to>
      <xdr:col>73</xdr:col>
      <xdr:colOff>180975</xdr:colOff>
      <xdr:row>60</xdr:row>
      <xdr:rowOff>76200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695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60</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50800</xdr:rowOff>
    </xdr:from>
    <xdr:to>
      <xdr:col>65</xdr:col>
      <xdr:colOff>53975</xdr:colOff>
      <xdr:row>60</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・補助費等の経常収支比率が類似団体平均を上回る水準で推移している。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・要因としては、ごみ・し尿処理や消防業務等を周辺町村と共同処理するため、一部事務組合負担金を拠出していること等が挙げられる。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・手数料収入等の経常的な収入の確保に努め、補助金・負担金の増嵩につながらないよう留意していく。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77470</xdr:rowOff>
    </xdr:from>
    <xdr:to>
      <xdr:col>82</xdr:col>
      <xdr:colOff>107950</xdr:colOff>
      <xdr:row>37</xdr:row>
      <xdr:rowOff>85090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21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38</xdr:row>
      <xdr:rowOff>20320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2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38</xdr:row>
      <xdr:rowOff>20320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2992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157480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34290</xdr:rowOff>
    </xdr:from>
    <xdr:to>
      <xdr:col>82</xdr:col>
      <xdr:colOff>158750</xdr:colOff>
      <xdr:row>37</xdr:row>
      <xdr:rowOff>135890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6367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26670</xdr:rowOff>
    </xdr:from>
    <xdr:to>
      <xdr:col>78</xdr:col>
      <xdr:colOff>120650</xdr:colOff>
      <xdr:row>37</xdr:row>
      <xdr:rowOff>128270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・公債費にかかる経常収支比率は、類似団体平均をやや上回っている。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・財源的に有利な起債の活用や、市債発行額の上限を各年度の公債費以下に設定するなどの対応策を講じ、公債費負担の軽減に努めていく。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35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161289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・公債費以外の経常収支比率は、類似団体平均をやや下回っている。</a:t>
          </a:r>
          <a:endParaRPr lang="ja-JP" altLang="ja-JP" sz="1400">
            <a:effectLst/>
          </a:endParaRPr>
        </a:p>
        <a:p>
          <a:r>
            <a:rPr kumimoji="1" lang="ja-JP" altLang="ja-JP" sz="1100">
              <a:solidFill>
                <a:schemeClr val="dk1"/>
              </a:solidFill>
              <a:effectLst/>
              <a:latin typeface="+mn-lt"/>
              <a:ea typeface="+mn-ea"/>
              <a:cs typeface="+mn-cs"/>
            </a:rPr>
            <a:t>・昨年度は、経常経費充当一般財源が増となったことから、例年に比べて大きく低下しているが、今年度は例年の推移割合となっている。</a:t>
          </a:r>
          <a:endParaRPr lang="ja-JP" altLang="ja-JP" sz="1400">
            <a:effectLst/>
          </a:endParaRPr>
        </a:p>
        <a:p>
          <a:r>
            <a:rPr kumimoji="1" lang="ja-JP" altLang="ja-JP" sz="1100">
              <a:solidFill>
                <a:schemeClr val="dk1"/>
              </a:solidFill>
              <a:effectLst/>
              <a:latin typeface="+mn-lt"/>
              <a:ea typeface="+mn-ea"/>
              <a:cs typeface="+mn-cs"/>
            </a:rPr>
            <a:t>・今後も、経常経費の圧縮を図りながら、経常的収支の改善に努めていく。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77</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56615"/>
          <a:ext cx="8382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77</xdr:row>
      <xdr:rowOff>88137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566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110998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110998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525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135153</xdr:rowOff>
    </xdr:from>
    <xdr:to>
      <xdr:col>29</xdr:col>
      <xdr:colOff>127000</xdr:colOff>
      <xdr:row>18</xdr:row>
      <xdr:rowOff>11633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7428"/>
          <a:ext cx="647700" cy="4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11633</xdr:rowOff>
    </xdr:from>
    <xdr:to>
      <xdr:col>26</xdr:col>
      <xdr:colOff>50800</xdr:colOff>
      <xdr:row>18</xdr:row>
      <xdr:rowOff>70269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5358"/>
          <a:ext cx="6985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70269</xdr:rowOff>
    </xdr:from>
    <xdr:to>
      <xdr:col>22</xdr:col>
      <xdr:colOff>114300</xdr:colOff>
      <xdr:row>18</xdr:row>
      <xdr:rowOff>129858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3994"/>
          <a:ext cx="698500" cy="59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129858</xdr:rowOff>
    </xdr:from>
    <xdr:to>
      <xdr:col>18</xdr:col>
      <xdr:colOff>177800</xdr:colOff>
      <xdr:row>19</xdr:row>
      <xdr:rowOff>58268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3583"/>
          <a:ext cx="698500" cy="9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84353</xdr:rowOff>
    </xdr:from>
    <xdr:to>
      <xdr:col>29</xdr:col>
      <xdr:colOff>177800</xdr:colOff>
      <xdr:row>18</xdr:row>
      <xdr:rowOff>14503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56430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132283</xdr:rowOff>
    </xdr:from>
    <xdr:to>
      <xdr:col>26</xdr:col>
      <xdr:colOff>101600</xdr:colOff>
      <xdr:row>18</xdr:row>
      <xdr:rowOff>62433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47210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19469</xdr:rowOff>
    </xdr:from>
    <xdr:to>
      <xdr:col>22</xdr:col>
      <xdr:colOff>165100</xdr:colOff>
      <xdr:row>18</xdr:row>
      <xdr:rowOff>121069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105846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79058</xdr:rowOff>
    </xdr:from>
    <xdr:to>
      <xdr:col>19</xdr:col>
      <xdr:colOff>38100</xdr:colOff>
      <xdr:row>19</xdr:row>
      <xdr:rowOff>9208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165435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7468</xdr:rowOff>
    </xdr:from>
    <xdr:to>
      <xdr:col>15</xdr:col>
      <xdr:colOff>101600</xdr:colOff>
      <xdr:row>19</xdr:row>
      <xdr:rowOff>109068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1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93845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9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169253</xdr:rowOff>
    </xdr:from>
    <xdr:to>
      <xdr:col>29</xdr:col>
      <xdr:colOff>127000</xdr:colOff>
      <xdr:row>34</xdr:row>
      <xdr:rowOff>186550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36703"/>
          <a:ext cx="6477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186550</xdr:rowOff>
    </xdr:from>
    <xdr:to>
      <xdr:col>26</xdr:col>
      <xdr:colOff>50800</xdr:colOff>
      <xdr:row>34</xdr:row>
      <xdr:rowOff>289992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54000"/>
          <a:ext cx="698500" cy="10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151270</xdr:rowOff>
    </xdr:from>
    <xdr:to>
      <xdr:col>22</xdr:col>
      <xdr:colOff>114300</xdr:colOff>
      <xdr:row>34</xdr:row>
      <xdr:rowOff>289992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18720"/>
          <a:ext cx="698500" cy="13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151270</xdr:rowOff>
    </xdr:from>
    <xdr:to>
      <xdr:col>18</xdr:col>
      <xdr:colOff>177800</xdr:colOff>
      <xdr:row>34</xdr:row>
      <xdr:rowOff>174244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418720"/>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118453</xdr:rowOff>
    </xdr:from>
    <xdr:to>
      <xdr:col>29</xdr:col>
      <xdr:colOff>177800</xdr:colOff>
      <xdr:row>34</xdr:row>
      <xdr:rowOff>220053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8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306430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3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135750</xdr:rowOff>
    </xdr:from>
    <xdr:to>
      <xdr:col>26</xdr:col>
      <xdr:colOff>101600</xdr:colOff>
      <xdr:row>34</xdr:row>
      <xdr:rowOff>237350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0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247527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7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239192</xdr:rowOff>
    </xdr:from>
    <xdr:to>
      <xdr:col>22</xdr:col>
      <xdr:colOff>165100</xdr:colOff>
      <xdr:row>34</xdr:row>
      <xdr:rowOff>340792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0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8069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100470</xdr:rowOff>
    </xdr:from>
    <xdr:to>
      <xdr:col>19</xdr:col>
      <xdr:colOff>38100</xdr:colOff>
      <xdr:row>34</xdr:row>
      <xdr:rowOff>202070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6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212247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123444</xdr:rowOff>
    </xdr:from>
    <xdr:to>
      <xdr:col>15</xdr:col>
      <xdr:colOff>101600</xdr:colOff>
      <xdr:row>34</xdr:row>
      <xdr:rowOff>225044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9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235221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5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60180</xdr:rowOff>
    </xdr:from>
    <xdr:to>
      <xdr:col>24</xdr:col>
      <xdr:colOff>63500</xdr:colOff>
      <xdr:row>38</xdr:row>
      <xdr:rowOff>84607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75280"/>
          <a:ext cx="8382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84607</xdr:rowOff>
    </xdr:from>
    <xdr:to>
      <xdr:col>19</xdr:col>
      <xdr:colOff>177800</xdr:colOff>
      <xdr:row>38</xdr:row>
      <xdr:rowOff>133430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99707"/>
          <a:ext cx="8890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133430</xdr:rowOff>
    </xdr:from>
    <xdr:to>
      <xdr:col>15</xdr:col>
      <xdr:colOff>50800</xdr:colOff>
      <xdr:row>38</xdr:row>
      <xdr:rowOff>163050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48530"/>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163050</xdr:rowOff>
    </xdr:from>
    <xdr:to>
      <xdr:col>10</xdr:col>
      <xdr:colOff>114300</xdr:colOff>
      <xdr:row>39</xdr:row>
      <xdr:rowOff>20012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78150"/>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9380</xdr:rowOff>
    </xdr:from>
    <xdr:to>
      <xdr:col>24</xdr:col>
      <xdr:colOff>114300</xdr:colOff>
      <xdr:row>38</xdr:row>
      <xdr:rowOff>110980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95757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33807</xdr:rowOff>
    </xdr:from>
    <xdr:to>
      <xdr:col>20</xdr:col>
      <xdr:colOff>38100</xdr:colOff>
      <xdr:row>38</xdr:row>
      <xdr:rowOff>135407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126534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82630</xdr:rowOff>
    </xdr:from>
    <xdr:to>
      <xdr:col>15</xdr:col>
      <xdr:colOff>101600</xdr:colOff>
      <xdr:row>39</xdr:row>
      <xdr:rowOff>12780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3907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112250</xdr:rowOff>
    </xdr:from>
    <xdr:to>
      <xdr:col>10</xdr:col>
      <xdr:colOff>165100</xdr:colOff>
      <xdr:row>39</xdr:row>
      <xdr:rowOff>42400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33527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140662</xdr:rowOff>
    </xdr:from>
    <xdr:to>
      <xdr:col>6</xdr:col>
      <xdr:colOff>38100</xdr:colOff>
      <xdr:row>39</xdr:row>
      <xdr:rowOff>70812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61939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103734</xdr:rowOff>
    </xdr:from>
    <xdr:to>
      <xdr:col>24</xdr:col>
      <xdr:colOff>63500</xdr:colOff>
      <xdr:row>55</xdr:row>
      <xdr:rowOff>65595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62034"/>
          <a:ext cx="838200" cy="1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65595</xdr:rowOff>
    </xdr:from>
    <xdr:to>
      <xdr:col>19</xdr:col>
      <xdr:colOff>177800</xdr:colOff>
      <xdr:row>57</xdr:row>
      <xdr:rowOff>42355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95345"/>
          <a:ext cx="889000" cy="3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42355</xdr:rowOff>
    </xdr:from>
    <xdr:to>
      <xdr:col>15</xdr:col>
      <xdr:colOff>50800</xdr:colOff>
      <xdr:row>57</xdr:row>
      <xdr:rowOff>158141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15005"/>
          <a:ext cx="889000" cy="1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158141</xdr:rowOff>
    </xdr:from>
    <xdr:to>
      <xdr:col>10</xdr:col>
      <xdr:colOff>114300</xdr:colOff>
      <xdr:row>58</xdr:row>
      <xdr:rowOff>115392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0791"/>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52934</xdr:rowOff>
    </xdr:from>
    <xdr:to>
      <xdr:col>24</xdr:col>
      <xdr:colOff>114300</xdr:colOff>
      <xdr:row>54</xdr:row>
      <xdr:rowOff>154534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75811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14795</xdr:rowOff>
    </xdr:from>
    <xdr:to>
      <xdr:col>20</xdr:col>
      <xdr:colOff>38100</xdr:colOff>
      <xdr:row>55</xdr:row>
      <xdr:rowOff>116395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132922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163005</xdr:rowOff>
    </xdr:from>
    <xdr:to>
      <xdr:col>15</xdr:col>
      <xdr:colOff>101600</xdr:colOff>
      <xdr:row>57</xdr:row>
      <xdr:rowOff>93155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3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107341</xdr:rowOff>
    </xdr:from>
    <xdr:to>
      <xdr:col>10</xdr:col>
      <xdr:colOff>165100</xdr:colOff>
      <xdr:row>58</xdr:row>
      <xdr:rowOff>37491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54018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64592</xdr:rowOff>
    </xdr:from>
    <xdr:to>
      <xdr:col>6</xdr:col>
      <xdr:colOff>38100</xdr:colOff>
      <xdr:row>58</xdr:row>
      <xdr:rowOff>166192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36430</xdr:rowOff>
    </xdr:from>
    <xdr:to>
      <xdr:col>24</xdr:col>
      <xdr:colOff>63500</xdr:colOff>
      <xdr:row>76</xdr:row>
      <xdr:rowOff>39802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66630"/>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39802</xdr:rowOff>
    </xdr:from>
    <xdr:to>
      <xdr:col>19</xdr:col>
      <xdr:colOff>177800</xdr:colOff>
      <xdr:row>76</xdr:row>
      <xdr:rowOff>55004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70002"/>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55004</xdr:rowOff>
    </xdr:from>
    <xdr:to>
      <xdr:col>15</xdr:col>
      <xdr:colOff>50800</xdr:colOff>
      <xdr:row>76</xdr:row>
      <xdr:rowOff>93408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8520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93408</xdr:rowOff>
    </xdr:from>
    <xdr:to>
      <xdr:col>10</xdr:col>
      <xdr:colOff>114300</xdr:colOff>
      <xdr:row>76</xdr:row>
      <xdr:rowOff>103067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23608"/>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157080</xdr:rowOff>
    </xdr:from>
    <xdr:to>
      <xdr:col>24</xdr:col>
      <xdr:colOff>114300</xdr:colOff>
      <xdr:row>76</xdr:row>
      <xdr:rowOff>87230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8507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160452</xdr:rowOff>
    </xdr:from>
    <xdr:to>
      <xdr:col>20</xdr:col>
      <xdr:colOff>38100</xdr:colOff>
      <xdr:row>76</xdr:row>
      <xdr:rowOff>90602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107128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9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4204</xdr:rowOff>
    </xdr:from>
    <xdr:to>
      <xdr:col>15</xdr:col>
      <xdr:colOff>101600</xdr:colOff>
      <xdr:row>76</xdr:row>
      <xdr:rowOff>105804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122331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8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42608</xdr:rowOff>
    </xdr:from>
    <xdr:to>
      <xdr:col>10</xdr:col>
      <xdr:colOff>165100</xdr:colOff>
      <xdr:row>76</xdr:row>
      <xdr:rowOff>144208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160735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4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52267</xdr:rowOff>
    </xdr:from>
    <xdr:to>
      <xdr:col>6</xdr:col>
      <xdr:colOff>38100</xdr:colOff>
      <xdr:row>76</xdr:row>
      <xdr:rowOff>153867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170394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5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99814</xdr:rowOff>
    </xdr:from>
    <xdr:to>
      <xdr:col>24</xdr:col>
      <xdr:colOff>63500</xdr:colOff>
      <xdr:row>96</xdr:row>
      <xdr:rowOff>52113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87564"/>
          <a:ext cx="8382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99814</xdr:rowOff>
    </xdr:from>
    <xdr:to>
      <xdr:col>19</xdr:col>
      <xdr:colOff>177800</xdr:colOff>
      <xdr:row>97</xdr:row>
      <xdr:rowOff>38593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87564"/>
          <a:ext cx="889000" cy="2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38593</xdr:rowOff>
    </xdr:from>
    <xdr:to>
      <xdr:col>15</xdr:col>
      <xdr:colOff>50800</xdr:colOff>
      <xdr:row>97</xdr:row>
      <xdr:rowOff>89222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69243"/>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89222</xdr:rowOff>
    </xdr:from>
    <xdr:to>
      <xdr:col>10</xdr:col>
      <xdr:colOff>114300</xdr:colOff>
      <xdr:row>97</xdr:row>
      <xdr:rowOff>165129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19872"/>
          <a:ext cx="889000" cy="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1313</xdr:rowOff>
    </xdr:from>
    <xdr:to>
      <xdr:col>24</xdr:col>
      <xdr:colOff>114300</xdr:colOff>
      <xdr:row>96</xdr:row>
      <xdr:rowOff>102913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24190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1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49014</xdr:rowOff>
    </xdr:from>
    <xdr:to>
      <xdr:col>20</xdr:col>
      <xdr:colOff>38100</xdr:colOff>
      <xdr:row>95</xdr:row>
      <xdr:rowOff>150614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167141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1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159243</xdr:rowOff>
    </xdr:from>
    <xdr:to>
      <xdr:col>15</xdr:col>
      <xdr:colOff>101600</xdr:colOff>
      <xdr:row>97</xdr:row>
      <xdr:rowOff>89393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105920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9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38422</xdr:rowOff>
    </xdr:from>
    <xdr:to>
      <xdr:col>10</xdr:col>
      <xdr:colOff>165100</xdr:colOff>
      <xdr:row>97</xdr:row>
      <xdr:rowOff>140022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6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156549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4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114329</xdr:rowOff>
    </xdr:from>
    <xdr:to>
      <xdr:col>6</xdr:col>
      <xdr:colOff>38100</xdr:colOff>
      <xdr:row>98</xdr:row>
      <xdr:rowOff>44479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61006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131949</xdr:rowOff>
    </xdr:from>
    <xdr:to>
      <xdr:col>54</xdr:col>
      <xdr:colOff>189865</xdr:colOff>
      <xdr:row>39</xdr:row>
      <xdr:rowOff>165205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32699"/>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169032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165205</xdr:rowOff>
    </xdr:from>
    <xdr:to>
      <xdr:col>55</xdr:col>
      <xdr:colOff>88900</xdr:colOff>
      <xdr:row>39</xdr:row>
      <xdr:rowOff>165205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5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78626</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0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131949</xdr:rowOff>
    </xdr:from>
    <xdr:to>
      <xdr:col>55</xdr:col>
      <xdr:colOff>88900</xdr:colOff>
      <xdr:row>35</xdr:row>
      <xdr:rowOff>131949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3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15505</xdr:rowOff>
    </xdr:from>
    <xdr:to>
      <xdr:col>55</xdr:col>
      <xdr:colOff>0</xdr:colOff>
      <xdr:row>37</xdr:row>
      <xdr:rowOff>53202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59155"/>
          <a:ext cx="8382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60785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575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82358</xdr:rowOff>
    </xdr:from>
    <xdr:to>
      <xdr:col>55</xdr:col>
      <xdr:colOff>50800</xdr:colOff>
      <xdr:row>39</xdr:row>
      <xdr:rowOff>12508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9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150020</xdr:rowOff>
    </xdr:from>
    <xdr:to>
      <xdr:col>50</xdr:col>
      <xdr:colOff>114300</xdr:colOff>
      <xdr:row>37</xdr:row>
      <xdr:rowOff>53202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93520"/>
          <a:ext cx="889000" cy="110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121524</xdr:rowOff>
    </xdr:from>
    <xdr:to>
      <xdr:col>50</xdr:col>
      <xdr:colOff>165100</xdr:colOff>
      <xdr:row>39</xdr:row>
      <xdr:rowOff>51674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63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42801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7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150020</xdr:rowOff>
    </xdr:from>
    <xdr:to>
      <xdr:col>45</xdr:col>
      <xdr:colOff>177800</xdr:colOff>
      <xdr:row>38</xdr:row>
      <xdr:rowOff>34272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93520"/>
          <a:ext cx="889000" cy="125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64734</xdr:rowOff>
    </xdr:from>
    <xdr:to>
      <xdr:col>46</xdr:col>
      <xdr:colOff>38100</xdr:colOff>
      <xdr:row>32</xdr:row>
      <xdr:rowOff>166334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5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157461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64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34272</xdr:rowOff>
    </xdr:from>
    <xdr:to>
      <xdr:col>41</xdr:col>
      <xdr:colOff>50800</xdr:colOff>
      <xdr:row>38</xdr:row>
      <xdr:rowOff>64654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49372"/>
          <a:ext cx="889000" cy="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31619</xdr:rowOff>
    </xdr:from>
    <xdr:to>
      <xdr:col>41</xdr:col>
      <xdr:colOff>101600</xdr:colOff>
      <xdr:row>39</xdr:row>
      <xdr:rowOff>133219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71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124346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8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50016</xdr:rowOff>
    </xdr:from>
    <xdr:to>
      <xdr:col>36</xdr:col>
      <xdr:colOff>165100</xdr:colOff>
      <xdr:row>39</xdr:row>
      <xdr:rowOff>151616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3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142743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8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136155</xdr:rowOff>
    </xdr:from>
    <xdr:to>
      <xdr:col>55</xdr:col>
      <xdr:colOff>50800</xdr:colOff>
      <xdr:row>37</xdr:row>
      <xdr:rowOff>66305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159032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5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2402</xdr:rowOff>
    </xdr:from>
    <xdr:to>
      <xdr:col>50</xdr:col>
      <xdr:colOff>165100</xdr:colOff>
      <xdr:row>37</xdr:row>
      <xdr:rowOff>104002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4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120529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12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99220</xdr:rowOff>
    </xdr:from>
    <xdr:to>
      <xdr:col>46</xdr:col>
      <xdr:colOff>38100</xdr:colOff>
      <xdr:row>31</xdr:row>
      <xdr:rowOff>29370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45897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1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154922</xdr:rowOff>
    </xdr:from>
    <xdr:to>
      <xdr:col>41</xdr:col>
      <xdr:colOff>101600</xdr:colOff>
      <xdr:row>38</xdr:row>
      <xdr:rowOff>85072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101599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7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13854</xdr:rowOff>
    </xdr:from>
    <xdr:to>
      <xdr:col>36</xdr:col>
      <xdr:colOff>165100</xdr:colOff>
      <xdr:row>38</xdr:row>
      <xdr:rowOff>115454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131981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12843</xdr:rowOff>
    </xdr:from>
    <xdr:to>
      <xdr:col>55</xdr:col>
      <xdr:colOff>0</xdr:colOff>
      <xdr:row>57</xdr:row>
      <xdr:rowOff>64148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14043"/>
          <a:ext cx="838200" cy="2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52260</xdr:rowOff>
    </xdr:from>
    <xdr:to>
      <xdr:col>50</xdr:col>
      <xdr:colOff>114300</xdr:colOff>
      <xdr:row>56</xdr:row>
      <xdr:rowOff>12843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8967660"/>
          <a:ext cx="889000" cy="6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52260</xdr:rowOff>
    </xdr:from>
    <xdr:to>
      <xdr:col>45</xdr:col>
      <xdr:colOff>177800</xdr:colOff>
      <xdr:row>53</xdr:row>
      <xdr:rowOff>171132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8967660"/>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171132</xdr:rowOff>
    </xdr:from>
    <xdr:to>
      <xdr:col>41</xdr:col>
      <xdr:colOff>50800</xdr:colOff>
      <xdr:row>54</xdr:row>
      <xdr:rowOff>384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257982"/>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13348</xdr:rowOff>
    </xdr:from>
    <xdr:to>
      <xdr:col>55</xdr:col>
      <xdr:colOff>50800</xdr:colOff>
      <xdr:row>57</xdr:row>
      <xdr:rowOff>114948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163225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133493</xdr:rowOff>
    </xdr:from>
    <xdr:to>
      <xdr:col>50</xdr:col>
      <xdr:colOff>165100</xdr:colOff>
      <xdr:row>56</xdr:row>
      <xdr:rowOff>63643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80170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1460</xdr:rowOff>
    </xdr:from>
    <xdr:to>
      <xdr:col>46</xdr:col>
      <xdr:colOff>38100</xdr:colOff>
      <xdr:row>52</xdr:row>
      <xdr:rowOff>103060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89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119587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86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120332</xdr:rowOff>
    </xdr:from>
    <xdr:to>
      <xdr:col>41</xdr:col>
      <xdr:colOff>101600</xdr:colOff>
      <xdr:row>54</xdr:row>
      <xdr:rowOff>50482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2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67009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89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121034</xdr:rowOff>
    </xdr:from>
    <xdr:to>
      <xdr:col>36</xdr:col>
      <xdr:colOff>165100</xdr:colOff>
      <xdr:row>54</xdr:row>
      <xdr:rowOff>51184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2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67711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124498</xdr:rowOff>
    </xdr:from>
    <xdr:to>
      <xdr:col>55</xdr:col>
      <xdr:colOff>0</xdr:colOff>
      <xdr:row>77</xdr:row>
      <xdr:rowOff>124840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26148"/>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112588</xdr:rowOff>
    </xdr:from>
    <xdr:to>
      <xdr:col>50</xdr:col>
      <xdr:colOff>114300</xdr:colOff>
      <xdr:row>77</xdr:row>
      <xdr:rowOff>124840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628438"/>
          <a:ext cx="889000" cy="69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3363</xdr:rowOff>
    </xdr:from>
    <xdr:to>
      <xdr:col>45</xdr:col>
      <xdr:colOff>177800</xdr:colOff>
      <xdr:row>73</xdr:row>
      <xdr:rowOff>112588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519213"/>
          <a:ext cx="889000" cy="10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3363</xdr:rowOff>
    </xdr:from>
    <xdr:to>
      <xdr:col>41</xdr:col>
      <xdr:colOff>50800</xdr:colOff>
      <xdr:row>73</xdr:row>
      <xdr:rowOff>68422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519213"/>
          <a:ext cx="889000" cy="6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73698</xdr:rowOff>
    </xdr:from>
    <xdr:to>
      <xdr:col>55</xdr:col>
      <xdr:colOff>50800</xdr:colOff>
      <xdr:row>78</xdr:row>
      <xdr:rowOff>3848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52125</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74040</xdr:rowOff>
    </xdr:from>
    <xdr:to>
      <xdr:col>50</xdr:col>
      <xdr:colOff>165100</xdr:colOff>
      <xdr:row>78</xdr:row>
      <xdr:rowOff>4190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166767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6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61788</xdr:rowOff>
    </xdr:from>
    <xdr:to>
      <xdr:col>46</xdr:col>
      <xdr:colOff>38100</xdr:colOff>
      <xdr:row>73</xdr:row>
      <xdr:rowOff>163388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5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8465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35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124013</xdr:rowOff>
    </xdr:from>
    <xdr:to>
      <xdr:col>41</xdr:col>
      <xdr:colOff>101600</xdr:colOff>
      <xdr:row>73</xdr:row>
      <xdr:rowOff>54163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70690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2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17622</xdr:rowOff>
    </xdr:from>
    <xdr:to>
      <xdr:col>36</xdr:col>
      <xdr:colOff>165100</xdr:colOff>
      <xdr:row>73</xdr:row>
      <xdr:rowOff>119222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5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135749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3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114416</xdr:rowOff>
    </xdr:from>
    <xdr:to>
      <xdr:col>55</xdr:col>
      <xdr:colOff>0</xdr:colOff>
      <xdr:row>95</xdr:row>
      <xdr:rowOff>825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059266"/>
          <a:ext cx="838200" cy="22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6060</xdr:rowOff>
    </xdr:from>
    <xdr:to>
      <xdr:col>50</xdr:col>
      <xdr:colOff>114300</xdr:colOff>
      <xdr:row>93</xdr:row>
      <xdr:rowOff>114416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950910"/>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6060</xdr:rowOff>
    </xdr:from>
    <xdr:to>
      <xdr:col>45</xdr:col>
      <xdr:colOff>177800</xdr:colOff>
      <xdr:row>95</xdr:row>
      <xdr:rowOff>6311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950910"/>
          <a:ext cx="889000" cy="3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140202</xdr:rowOff>
    </xdr:from>
    <xdr:to>
      <xdr:col>41</xdr:col>
      <xdr:colOff>50800</xdr:colOff>
      <xdr:row>95</xdr:row>
      <xdr:rowOff>6311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256502"/>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121475</xdr:rowOff>
    </xdr:from>
    <xdr:to>
      <xdr:col>55</xdr:col>
      <xdr:colOff>50800</xdr:colOff>
      <xdr:row>95</xdr:row>
      <xdr:rowOff>51625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144352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0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63616</xdr:rowOff>
    </xdr:from>
    <xdr:to>
      <xdr:col>50</xdr:col>
      <xdr:colOff>165100</xdr:colOff>
      <xdr:row>93</xdr:row>
      <xdr:rowOff>165216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0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10293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78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126710</xdr:rowOff>
    </xdr:from>
    <xdr:to>
      <xdr:col>46</xdr:col>
      <xdr:colOff>38100</xdr:colOff>
      <xdr:row>93</xdr:row>
      <xdr:rowOff>56860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90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73387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67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126961</xdr:rowOff>
    </xdr:from>
    <xdr:to>
      <xdr:col>41</xdr:col>
      <xdr:colOff>101600</xdr:colOff>
      <xdr:row>95</xdr:row>
      <xdr:rowOff>57111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48238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3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89402</xdr:rowOff>
    </xdr:from>
    <xdr:to>
      <xdr:col>36</xdr:col>
      <xdr:colOff>165100</xdr:colOff>
      <xdr:row>95</xdr:row>
      <xdr:rowOff>19552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2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36079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9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14732</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01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14732</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01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135382</xdr:rowOff>
    </xdr:from>
    <xdr:to>
      <xdr:col>76</xdr:col>
      <xdr:colOff>165100</xdr:colOff>
      <xdr:row>39</xdr:row>
      <xdr:rowOff>65532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56659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164356</xdr:rowOff>
    </xdr:from>
    <xdr:to>
      <xdr:col>85</xdr:col>
      <xdr:colOff>127000</xdr:colOff>
      <xdr:row>73</xdr:row>
      <xdr:rowOff>18052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5087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18052</xdr:rowOff>
    </xdr:from>
    <xdr:to>
      <xdr:col>81</xdr:col>
      <xdr:colOff>50800</xdr:colOff>
      <xdr:row>73</xdr:row>
      <xdr:rowOff>23375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533902"/>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23375</xdr:rowOff>
    </xdr:from>
    <xdr:to>
      <xdr:col>76</xdr:col>
      <xdr:colOff>114300</xdr:colOff>
      <xdr:row>73</xdr:row>
      <xdr:rowOff>158413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539225"/>
          <a:ext cx="889000" cy="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158413</xdr:rowOff>
    </xdr:from>
    <xdr:to>
      <xdr:col>71</xdr:col>
      <xdr:colOff>177800</xdr:colOff>
      <xdr:row>74</xdr:row>
      <xdr:rowOff>4956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674263"/>
          <a:ext cx="88900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113556</xdr:rowOff>
    </xdr:from>
    <xdr:to>
      <xdr:col>85</xdr:col>
      <xdr:colOff>177800</xdr:colOff>
      <xdr:row>73</xdr:row>
      <xdr:rowOff>43706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4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136433</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3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138702</xdr:rowOff>
    </xdr:from>
    <xdr:to>
      <xdr:col>81</xdr:col>
      <xdr:colOff>101600</xdr:colOff>
      <xdr:row>73</xdr:row>
      <xdr:rowOff>68852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4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85379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2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144025</xdr:rowOff>
    </xdr:from>
    <xdr:to>
      <xdr:col>76</xdr:col>
      <xdr:colOff>165100</xdr:colOff>
      <xdr:row>73</xdr:row>
      <xdr:rowOff>74175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4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90702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107613</xdr:rowOff>
    </xdr:from>
    <xdr:to>
      <xdr:col>72</xdr:col>
      <xdr:colOff>38100</xdr:colOff>
      <xdr:row>74</xdr:row>
      <xdr:rowOff>37763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6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54290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3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125606</xdr:rowOff>
    </xdr:from>
    <xdr:to>
      <xdr:col>67</xdr:col>
      <xdr:colOff>101600</xdr:colOff>
      <xdr:row>74</xdr:row>
      <xdr:rowOff>55756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6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72283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4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116497</xdr:rowOff>
    </xdr:from>
    <xdr:to>
      <xdr:col>85</xdr:col>
      <xdr:colOff>127000</xdr:colOff>
      <xdr:row>97</xdr:row>
      <xdr:rowOff>86824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404247"/>
          <a:ext cx="838200" cy="3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116497</xdr:rowOff>
    </xdr:from>
    <xdr:to>
      <xdr:col>81</xdr:col>
      <xdr:colOff>50800</xdr:colOff>
      <xdr:row>98</xdr:row>
      <xdr:rowOff>2380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404247"/>
          <a:ext cx="889000" cy="40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20713</xdr:rowOff>
    </xdr:from>
    <xdr:to>
      <xdr:col>76</xdr:col>
      <xdr:colOff>114300</xdr:colOff>
      <xdr:row>98</xdr:row>
      <xdr:rowOff>2380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651363"/>
          <a:ext cx="889000" cy="1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20713</xdr:rowOff>
    </xdr:from>
    <xdr:to>
      <xdr:col>71</xdr:col>
      <xdr:colOff>177800</xdr:colOff>
      <xdr:row>97</xdr:row>
      <xdr:rowOff>126625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651363"/>
          <a:ext cx="889000" cy="10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36024</xdr:rowOff>
    </xdr:from>
    <xdr:to>
      <xdr:col>85</xdr:col>
      <xdr:colOff>177800</xdr:colOff>
      <xdr:row>97</xdr:row>
      <xdr:rowOff>137624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14451</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65697</xdr:rowOff>
    </xdr:from>
    <xdr:to>
      <xdr:col>81</xdr:col>
      <xdr:colOff>101600</xdr:colOff>
      <xdr:row>95</xdr:row>
      <xdr:rowOff>167297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3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12374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1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123030</xdr:rowOff>
    </xdr:from>
    <xdr:to>
      <xdr:col>76</xdr:col>
      <xdr:colOff>165100</xdr:colOff>
      <xdr:row>98</xdr:row>
      <xdr:rowOff>53180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44307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84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141363</xdr:rowOff>
    </xdr:from>
    <xdr:to>
      <xdr:col>72</xdr:col>
      <xdr:colOff>38100</xdr:colOff>
      <xdr:row>97</xdr:row>
      <xdr:rowOff>71513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88040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75825</xdr:rowOff>
    </xdr:from>
    <xdr:to>
      <xdr:col>67</xdr:col>
      <xdr:colOff>101600</xdr:colOff>
      <xdr:row>98</xdr:row>
      <xdr:rowOff>5975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22502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48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49974</xdr:rowOff>
    </xdr:from>
    <xdr:to>
      <xdr:col>116</xdr:col>
      <xdr:colOff>63500</xdr:colOff>
      <xdr:row>33</xdr:row>
      <xdr:rowOff>55118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70782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55118</xdr:rowOff>
    </xdr:from>
    <xdr:to>
      <xdr:col>111</xdr:col>
      <xdr:colOff>177800</xdr:colOff>
      <xdr:row>34</xdr:row>
      <xdr:rowOff>1778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712968"/>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1778</xdr:rowOff>
    </xdr:from>
    <xdr:to>
      <xdr:col>107</xdr:col>
      <xdr:colOff>50800</xdr:colOff>
      <xdr:row>36</xdr:row>
      <xdr:rowOff>74168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5831078"/>
          <a:ext cx="8890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8636</xdr:rowOff>
    </xdr:from>
    <xdr:to>
      <xdr:col>102</xdr:col>
      <xdr:colOff>114300</xdr:colOff>
      <xdr:row>36</xdr:row>
      <xdr:rowOff>74168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009386"/>
          <a:ext cx="8890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170624</xdr:rowOff>
    </xdr:from>
    <xdr:to>
      <xdr:col>116</xdr:col>
      <xdr:colOff>114300</xdr:colOff>
      <xdr:row>33</xdr:row>
      <xdr:rowOff>100774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6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22051</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50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4318</xdr:rowOff>
    </xdr:from>
    <xdr:to>
      <xdr:col>112</xdr:col>
      <xdr:colOff>38100</xdr:colOff>
      <xdr:row>33</xdr:row>
      <xdr:rowOff>105918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122445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122428</xdr:rowOff>
    </xdr:from>
    <xdr:to>
      <xdr:col>107</xdr:col>
      <xdr:colOff>101600</xdr:colOff>
      <xdr:row>34</xdr:row>
      <xdr:rowOff>52578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69105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23368</xdr:rowOff>
    </xdr:from>
    <xdr:to>
      <xdr:col>102</xdr:col>
      <xdr:colOff>165100</xdr:colOff>
      <xdr:row>36</xdr:row>
      <xdr:rowOff>124968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141495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9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129286</xdr:rowOff>
    </xdr:from>
    <xdr:to>
      <xdr:col>98</xdr:col>
      <xdr:colOff>38100</xdr:colOff>
      <xdr:row>35</xdr:row>
      <xdr:rowOff>59436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75963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125222</xdr:rowOff>
    </xdr:from>
    <xdr:to>
      <xdr:col>116</xdr:col>
      <xdr:colOff>63500</xdr:colOff>
      <xdr:row>58</xdr:row>
      <xdr:rowOff>126384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69322"/>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126384</xdr:rowOff>
    </xdr:from>
    <xdr:to>
      <xdr:col>111</xdr:col>
      <xdr:colOff>177800</xdr:colOff>
      <xdr:row>58</xdr:row>
      <xdr:rowOff>127051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70484"/>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120002</xdr:rowOff>
    </xdr:from>
    <xdr:to>
      <xdr:col>107</xdr:col>
      <xdr:colOff>50800</xdr:colOff>
      <xdr:row>58</xdr:row>
      <xdr:rowOff>127051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6410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117983</xdr:rowOff>
    </xdr:from>
    <xdr:to>
      <xdr:col>102</xdr:col>
      <xdr:colOff>114300</xdr:colOff>
      <xdr:row>58</xdr:row>
      <xdr:rowOff>120002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62083"/>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74422</xdr:rowOff>
    </xdr:from>
    <xdr:to>
      <xdr:col>116</xdr:col>
      <xdr:colOff>114300</xdr:colOff>
      <xdr:row>59</xdr:row>
      <xdr:rowOff>4572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75584</xdr:rowOff>
    </xdr:from>
    <xdr:to>
      <xdr:col>112</xdr:col>
      <xdr:colOff>38100</xdr:colOff>
      <xdr:row>59</xdr:row>
      <xdr:rowOff>5734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168311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76251</xdr:rowOff>
    </xdr:from>
    <xdr:to>
      <xdr:col>107</xdr:col>
      <xdr:colOff>101600</xdr:colOff>
      <xdr:row>59</xdr:row>
      <xdr:rowOff>6401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168978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1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69202</xdr:rowOff>
    </xdr:from>
    <xdr:to>
      <xdr:col>102</xdr:col>
      <xdr:colOff>165100</xdr:colOff>
      <xdr:row>58</xdr:row>
      <xdr:rowOff>170802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161929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0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67183</xdr:rowOff>
    </xdr:from>
    <xdr:to>
      <xdr:col>98</xdr:col>
      <xdr:colOff>38100</xdr:colOff>
      <xdr:row>58</xdr:row>
      <xdr:rowOff>168783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159910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0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105676</xdr:rowOff>
    </xdr:from>
    <xdr:to>
      <xdr:col>116</xdr:col>
      <xdr:colOff>63500</xdr:colOff>
      <xdr:row>74</xdr:row>
      <xdr:rowOff>151244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92976"/>
          <a:ext cx="8382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151244</xdr:rowOff>
    </xdr:from>
    <xdr:to>
      <xdr:col>111</xdr:col>
      <xdr:colOff>177800</xdr:colOff>
      <xdr:row>75</xdr:row>
      <xdr:rowOff>18961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38544"/>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20524</xdr:rowOff>
    </xdr:from>
    <xdr:to>
      <xdr:col>107</xdr:col>
      <xdr:colOff>50800</xdr:colOff>
      <xdr:row>75</xdr:row>
      <xdr:rowOff>18961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364924"/>
          <a:ext cx="889000" cy="5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20524</xdr:rowOff>
    </xdr:from>
    <xdr:to>
      <xdr:col>102</xdr:col>
      <xdr:colOff>114300</xdr:colOff>
      <xdr:row>72</xdr:row>
      <xdr:rowOff>81712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364924"/>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54876</xdr:rowOff>
    </xdr:from>
    <xdr:to>
      <xdr:col>116</xdr:col>
      <xdr:colOff>114300</xdr:colOff>
      <xdr:row>74</xdr:row>
      <xdr:rowOff>156476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77753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100444</xdr:rowOff>
    </xdr:from>
    <xdr:to>
      <xdr:col>112</xdr:col>
      <xdr:colOff>38100</xdr:colOff>
      <xdr:row>75</xdr:row>
      <xdr:rowOff>30594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47121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139611</xdr:rowOff>
    </xdr:from>
    <xdr:to>
      <xdr:col>107</xdr:col>
      <xdr:colOff>101600</xdr:colOff>
      <xdr:row>75</xdr:row>
      <xdr:rowOff>69761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86288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141174</xdr:rowOff>
    </xdr:from>
    <xdr:to>
      <xdr:col>102</xdr:col>
      <xdr:colOff>165100</xdr:colOff>
      <xdr:row>72</xdr:row>
      <xdr:rowOff>71324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3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87851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0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30912</xdr:rowOff>
    </xdr:from>
    <xdr:to>
      <xdr:col>98</xdr:col>
      <xdr:colOff>38100</xdr:colOff>
      <xdr:row>72</xdr:row>
      <xdr:rowOff>132512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3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149039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1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・歳出決算総額は、住民一人当たり約</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万円で、前年度（約</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万円）より約３万円減少している。</a:t>
          </a:r>
          <a:endParaRPr lang="ja-JP" altLang="ja-JP" sz="1400">
            <a:effectLst/>
          </a:endParaRPr>
        </a:p>
        <a:p>
          <a:r>
            <a:rPr kumimoji="1" lang="ja-JP" altLang="ja-JP" sz="1100">
              <a:solidFill>
                <a:schemeClr val="dk1"/>
              </a:solidFill>
              <a:effectLst/>
              <a:latin typeface="+mn-lt"/>
              <a:ea typeface="+mn-ea"/>
              <a:cs typeface="+mn-cs"/>
            </a:rPr>
            <a:t>・主に、投資的経費の減（公会堂整備事業費や新大橋整備事業費等）や積立金（産業立地振興基金積立金等）の減が要因である。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90932</xdr:rowOff>
    </xdr:from>
    <xdr:to>
      <xdr:col>24</xdr:col>
      <xdr:colOff>63500</xdr:colOff>
      <xdr:row>33</xdr:row>
      <xdr:rowOff>40640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7332"/>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125222</xdr:rowOff>
    </xdr:from>
    <xdr:to>
      <xdr:col>19</xdr:col>
      <xdr:colOff>177800</xdr:colOff>
      <xdr:row>33</xdr:row>
      <xdr:rowOff>40640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116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97790</xdr:rowOff>
    </xdr:from>
    <xdr:to>
      <xdr:col>15</xdr:col>
      <xdr:colOff>50800</xdr:colOff>
      <xdr:row>32</xdr:row>
      <xdr:rowOff>125222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841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97790</xdr:rowOff>
    </xdr:from>
    <xdr:to>
      <xdr:col>10</xdr:col>
      <xdr:colOff>114300</xdr:colOff>
      <xdr:row>32</xdr:row>
      <xdr:rowOff>122936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8419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40132</xdr:rowOff>
    </xdr:from>
    <xdr:to>
      <xdr:col>24</xdr:col>
      <xdr:colOff>114300</xdr:colOff>
      <xdr:row>32</xdr:row>
      <xdr:rowOff>141732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161290</xdr:rowOff>
    </xdr:from>
    <xdr:to>
      <xdr:col>20</xdr:col>
      <xdr:colOff>38100</xdr:colOff>
      <xdr:row>33</xdr:row>
      <xdr:rowOff>91440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107967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74422</xdr:rowOff>
    </xdr:from>
    <xdr:to>
      <xdr:col>15</xdr:col>
      <xdr:colOff>101600</xdr:colOff>
      <xdr:row>33</xdr:row>
      <xdr:rowOff>4572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21099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46990</xdr:rowOff>
    </xdr:from>
    <xdr:to>
      <xdr:col>10</xdr:col>
      <xdr:colOff>165100</xdr:colOff>
      <xdr:row>32</xdr:row>
      <xdr:rowOff>148590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165117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72136</xdr:rowOff>
    </xdr:from>
    <xdr:to>
      <xdr:col>6</xdr:col>
      <xdr:colOff>38100</xdr:colOff>
      <xdr:row>33</xdr:row>
      <xdr:rowOff>2286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18813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97583</xdr:rowOff>
    </xdr:from>
    <xdr:to>
      <xdr:col>24</xdr:col>
      <xdr:colOff>63500</xdr:colOff>
      <xdr:row>57</xdr:row>
      <xdr:rowOff>88123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98783"/>
          <a:ext cx="838200" cy="1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145535</xdr:rowOff>
    </xdr:from>
    <xdr:to>
      <xdr:col>19</xdr:col>
      <xdr:colOff>177800</xdr:colOff>
      <xdr:row>56</xdr:row>
      <xdr:rowOff>97583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18035"/>
          <a:ext cx="889000" cy="98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145535</xdr:rowOff>
    </xdr:from>
    <xdr:to>
      <xdr:col>15</xdr:col>
      <xdr:colOff>50800</xdr:colOff>
      <xdr:row>57</xdr:row>
      <xdr:rowOff>60038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18035"/>
          <a:ext cx="889000" cy="11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60038</xdr:rowOff>
    </xdr:from>
    <xdr:to>
      <xdr:col>10</xdr:col>
      <xdr:colOff>114300</xdr:colOff>
      <xdr:row>57</xdr:row>
      <xdr:rowOff>106988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2688"/>
          <a:ext cx="8890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37323</xdr:rowOff>
    </xdr:from>
    <xdr:to>
      <xdr:col>24</xdr:col>
      <xdr:colOff>114300</xdr:colOff>
      <xdr:row>57</xdr:row>
      <xdr:rowOff>138923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123700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46783</xdr:rowOff>
    </xdr:from>
    <xdr:to>
      <xdr:col>20</xdr:col>
      <xdr:colOff>38100</xdr:colOff>
      <xdr:row>56</xdr:row>
      <xdr:rowOff>148383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94735</xdr:rowOff>
    </xdr:from>
    <xdr:to>
      <xdr:col>15</xdr:col>
      <xdr:colOff>101600</xdr:colOff>
      <xdr:row>51</xdr:row>
      <xdr:rowOff>24885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16012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5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9238</xdr:rowOff>
    </xdr:from>
    <xdr:to>
      <xdr:col>10</xdr:col>
      <xdr:colOff>165100</xdr:colOff>
      <xdr:row>57</xdr:row>
      <xdr:rowOff>110838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101965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7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56188</xdr:rowOff>
    </xdr:from>
    <xdr:to>
      <xdr:col>6</xdr:col>
      <xdr:colOff>38100</xdr:colOff>
      <xdr:row>57</xdr:row>
      <xdr:rowOff>157788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148915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10020</xdr:rowOff>
    </xdr:from>
    <xdr:to>
      <xdr:col>24</xdr:col>
      <xdr:colOff>63500</xdr:colOff>
      <xdr:row>76</xdr:row>
      <xdr:rowOff>80155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40220"/>
          <a:ext cx="8382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10020</xdr:rowOff>
    </xdr:from>
    <xdr:to>
      <xdr:col>19</xdr:col>
      <xdr:colOff>177800</xdr:colOff>
      <xdr:row>77</xdr:row>
      <xdr:rowOff>67170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40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67170</xdr:rowOff>
    </xdr:from>
    <xdr:to>
      <xdr:col>15</xdr:col>
      <xdr:colOff>50800</xdr:colOff>
      <xdr:row>77</xdr:row>
      <xdr:rowOff>141511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8820"/>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141511</xdr:rowOff>
    </xdr:from>
    <xdr:to>
      <xdr:col>10</xdr:col>
      <xdr:colOff>114300</xdr:colOff>
      <xdr:row>78</xdr:row>
      <xdr:rowOff>54871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3161"/>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29355</xdr:rowOff>
    </xdr:from>
    <xdr:to>
      <xdr:col>24</xdr:col>
      <xdr:colOff>114300</xdr:colOff>
      <xdr:row>76</xdr:row>
      <xdr:rowOff>130955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52231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130670</xdr:rowOff>
    </xdr:from>
    <xdr:to>
      <xdr:col>20</xdr:col>
      <xdr:colOff>38100</xdr:colOff>
      <xdr:row>76</xdr:row>
      <xdr:rowOff>60820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77347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16370</xdr:rowOff>
    </xdr:from>
    <xdr:to>
      <xdr:col>15</xdr:col>
      <xdr:colOff>101600</xdr:colOff>
      <xdr:row>77</xdr:row>
      <xdr:rowOff>117970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134497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90711</xdr:rowOff>
    </xdr:from>
    <xdr:to>
      <xdr:col>10</xdr:col>
      <xdr:colOff>165100</xdr:colOff>
      <xdr:row>78</xdr:row>
      <xdr:rowOff>20861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4071</xdr:rowOff>
    </xdr:from>
    <xdr:to>
      <xdr:col>6</xdr:col>
      <xdr:colOff>38100</xdr:colOff>
      <xdr:row>78</xdr:row>
      <xdr:rowOff>105671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96798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152468</xdr:rowOff>
    </xdr:from>
    <xdr:to>
      <xdr:col>24</xdr:col>
      <xdr:colOff>63500</xdr:colOff>
      <xdr:row>95</xdr:row>
      <xdr:rowOff>6524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68768"/>
          <a:ext cx="8382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152468</xdr:rowOff>
    </xdr:from>
    <xdr:to>
      <xdr:col>19</xdr:col>
      <xdr:colOff>177800</xdr:colOff>
      <xdr:row>95</xdr:row>
      <xdr:rowOff>85292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68768"/>
          <a:ext cx="889000" cy="1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85292</xdr:rowOff>
    </xdr:from>
    <xdr:to>
      <xdr:col>15</xdr:col>
      <xdr:colOff>50800</xdr:colOff>
      <xdr:row>95</xdr:row>
      <xdr:rowOff>116416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73042"/>
          <a:ext cx="889000" cy="3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116416</xdr:rowOff>
    </xdr:from>
    <xdr:to>
      <xdr:col>10</xdr:col>
      <xdr:colOff>114300</xdr:colOff>
      <xdr:row>97</xdr:row>
      <xdr:rowOff>89212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04166"/>
          <a:ext cx="889000" cy="3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127174</xdr:rowOff>
    </xdr:from>
    <xdr:to>
      <xdr:col>24</xdr:col>
      <xdr:colOff>114300</xdr:colOff>
      <xdr:row>95</xdr:row>
      <xdr:rowOff>57324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150051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101668</xdr:rowOff>
    </xdr:from>
    <xdr:to>
      <xdr:col>20</xdr:col>
      <xdr:colOff>38100</xdr:colOff>
      <xdr:row>95</xdr:row>
      <xdr:rowOff>31818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48345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34492</xdr:rowOff>
    </xdr:from>
    <xdr:to>
      <xdr:col>15</xdr:col>
      <xdr:colOff>101600</xdr:colOff>
      <xdr:row>95</xdr:row>
      <xdr:rowOff>136092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152619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65616</xdr:rowOff>
    </xdr:from>
    <xdr:to>
      <xdr:col>10</xdr:col>
      <xdr:colOff>165100</xdr:colOff>
      <xdr:row>95</xdr:row>
      <xdr:rowOff>167216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5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12293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2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38412</xdr:rowOff>
    </xdr:from>
    <xdr:to>
      <xdr:col>6</xdr:col>
      <xdr:colOff>38100</xdr:colOff>
      <xdr:row>97</xdr:row>
      <xdr:rowOff>140012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156539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24028</xdr:rowOff>
    </xdr:from>
    <xdr:to>
      <xdr:col>55</xdr:col>
      <xdr:colOff>0</xdr:colOff>
      <xdr:row>37</xdr:row>
      <xdr:rowOff>28601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67678"/>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149301</xdr:rowOff>
    </xdr:from>
    <xdr:to>
      <xdr:col>50</xdr:col>
      <xdr:colOff>114300</xdr:colOff>
      <xdr:row>37</xdr:row>
      <xdr:rowOff>24028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2150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149301</xdr:rowOff>
    </xdr:from>
    <xdr:to>
      <xdr:col>45</xdr:col>
      <xdr:colOff>177800</xdr:colOff>
      <xdr:row>37</xdr:row>
      <xdr:rowOff>45060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21501"/>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17628</xdr:rowOff>
    </xdr:from>
    <xdr:to>
      <xdr:col>41</xdr:col>
      <xdr:colOff>50800</xdr:colOff>
      <xdr:row>37</xdr:row>
      <xdr:rowOff>45060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612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149251</xdr:rowOff>
    </xdr:from>
    <xdr:to>
      <xdr:col>55</xdr:col>
      <xdr:colOff>50800</xdr:colOff>
      <xdr:row>37</xdr:row>
      <xdr:rowOff>79401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127678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9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144678</xdr:rowOff>
    </xdr:from>
    <xdr:to>
      <xdr:col>50</xdr:col>
      <xdr:colOff>165100</xdr:colOff>
      <xdr:row>37</xdr:row>
      <xdr:rowOff>74828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98501</xdr:rowOff>
    </xdr:from>
    <xdr:to>
      <xdr:col>46</xdr:col>
      <xdr:colOff>38100</xdr:colOff>
      <xdr:row>37</xdr:row>
      <xdr:rowOff>28651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19778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165710</xdr:rowOff>
    </xdr:from>
    <xdr:to>
      <xdr:col>41</xdr:col>
      <xdr:colOff>101600</xdr:colOff>
      <xdr:row>37</xdr:row>
      <xdr:rowOff>95860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86987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138278</xdr:rowOff>
    </xdr:from>
    <xdr:to>
      <xdr:col>36</xdr:col>
      <xdr:colOff>165100</xdr:colOff>
      <xdr:row>37</xdr:row>
      <xdr:rowOff>68428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59555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156445</xdr:rowOff>
    </xdr:from>
    <xdr:to>
      <xdr:col>55</xdr:col>
      <xdr:colOff>0</xdr:colOff>
      <xdr:row>55</xdr:row>
      <xdr:rowOff>156616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586195"/>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98666</xdr:rowOff>
    </xdr:from>
    <xdr:to>
      <xdr:col>50</xdr:col>
      <xdr:colOff>114300</xdr:colOff>
      <xdr:row>55</xdr:row>
      <xdr:rowOff>156445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185516"/>
          <a:ext cx="889000" cy="4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98666</xdr:rowOff>
    </xdr:from>
    <xdr:to>
      <xdr:col>45</xdr:col>
      <xdr:colOff>177800</xdr:colOff>
      <xdr:row>54</xdr:row>
      <xdr:rowOff>51060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185516"/>
          <a:ext cx="889000" cy="1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51060</xdr:rowOff>
    </xdr:from>
    <xdr:to>
      <xdr:col>41</xdr:col>
      <xdr:colOff>50800</xdr:colOff>
      <xdr:row>55</xdr:row>
      <xdr:rowOff>16942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309360"/>
          <a:ext cx="889000" cy="13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105816</xdr:rowOff>
    </xdr:from>
    <xdr:to>
      <xdr:col>55</xdr:col>
      <xdr:colOff>50800</xdr:colOff>
      <xdr:row>56</xdr:row>
      <xdr:rowOff>35966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128693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3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105645</xdr:rowOff>
    </xdr:from>
    <xdr:to>
      <xdr:col>50</xdr:col>
      <xdr:colOff>165100</xdr:colOff>
      <xdr:row>56</xdr:row>
      <xdr:rowOff>35795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52322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3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47866</xdr:rowOff>
    </xdr:from>
    <xdr:to>
      <xdr:col>46</xdr:col>
      <xdr:colOff>38100</xdr:colOff>
      <xdr:row>53</xdr:row>
      <xdr:rowOff>149466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1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165993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89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260</xdr:rowOff>
    </xdr:from>
    <xdr:to>
      <xdr:col>41</xdr:col>
      <xdr:colOff>101600</xdr:colOff>
      <xdr:row>54</xdr:row>
      <xdr:rowOff>101860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118387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0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137592</xdr:rowOff>
    </xdr:from>
    <xdr:to>
      <xdr:col>36</xdr:col>
      <xdr:colOff>165100</xdr:colOff>
      <xdr:row>55</xdr:row>
      <xdr:rowOff>67742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3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84269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68132</xdr:rowOff>
    </xdr:from>
    <xdr:to>
      <xdr:col>55</xdr:col>
      <xdr:colOff>0</xdr:colOff>
      <xdr:row>77</xdr:row>
      <xdr:rowOff>84248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69782"/>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68132</xdr:rowOff>
    </xdr:from>
    <xdr:to>
      <xdr:col>50</xdr:col>
      <xdr:colOff>114300</xdr:colOff>
      <xdr:row>77</xdr:row>
      <xdr:rowOff>147896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69782"/>
          <a:ext cx="889000" cy="7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147896</xdr:rowOff>
    </xdr:from>
    <xdr:to>
      <xdr:col>45</xdr:col>
      <xdr:colOff>177800</xdr:colOff>
      <xdr:row>78</xdr:row>
      <xdr:rowOff>63691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9546"/>
          <a:ext cx="889000" cy="8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20958</xdr:rowOff>
    </xdr:from>
    <xdr:to>
      <xdr:col>41</xdr:col>
      <xdr:colOff>50800</xdr:colOff>
      <xdr:row>78</xdr:row>
      <xdr:rowOff>63691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94058"/>
          <a:ext cx="8890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33448</xdr:rowOff>
    </xdr:from>
    <xdr:to>
      <xdr:col>55</xdr:col>
      <xdr:colOff>50800</xdr:colOff>
      <xdr:row>77</xdr:row>
      <xdr:rowOff>135048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56325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17332</xdr:rowOff>
    </xdr:from>
    <xdr:to>
      <xdr:col>50</xdr:col>
      <xdr:colOff>165100</xdr:colOff>
      <xdr:row>77</xdr:row>
      <xdr:rowOff>118932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1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135459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9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97096</xdr:rowOff>
    </xdr:from>
    <xdr:to>
      <xdr:col>46</xdr:col>
      <xdr:colOff>38100</xdr:colOff>
      <xdr:row>78</xdr:row>
      <xdr:rowOff>27246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18373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3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12891</xdr:rowOff>
    </xdr:from>
    <xdr:to>
      <xdr:col>41</xdr:col>
      <xdr:colOff>101600</xdr:colOff>
      <xdr:row>78</xdr:row>
      <xdr:rowOff>114491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131018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141608</xdr:rowOff>
    </xdr:from>
    <xdr:to>
      <xdr:col>36</xdr:col>
      <xdr:colOff>165100</xdr:colOff>
      <xdr:row>78</xdr:row>
      <xdr:rowOff>71758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88285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1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120286</xdr:rowOff>
    </xdr:from>
    <xdr:to>
      <xdr:col>55</xdr:col>
      <xdr:colOff>0</xdr:colOff>
      <xdr:row>96</xdr:row>
      <xdr:rowOff>34396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08036"/>
          <a:ext cx="838200" cy="8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40472</xdr:rowOff>
    </xdr:from>
    <xdr:to>
      <xdr:col>50</xdr:col>
      <xdr:colOff>114300</xdr:colOff>
      <xdr:row>95</xdr:row>
      <xdr:rowOff>120286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28222"/>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123453</xdr:rowOff>
    </xdr:from>
    <xdr:to>
      <xdr:col>45</xdr:col>
      <xdr:colOff>177800</xdr:colOff>
      <xdr:row>95</xdr:row>
      <xdr:rowOff>40472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068303"/>
          <a:ext cx="889000" cy="2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6703</xdr:rowOff>
    </xdr:from>
    <xdr:to>
      <xdr:col>41</xdr:col>
      <xdr:colOff>50800</xdr:colOff>
      <xdr:row>93</xdr:row>
      <xdr:rowOff>123453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951553"/>
          <a:ext cx="8890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155046</xdr:rowOff>
    </xdr:from>
    <xdr:to>
      <xdr:col>55</xdr:col>
      <xdr:colOff>50800</xdr:colOff>
      <xdr:row>96</xdr:row>
      <xdr:rowOff>85196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6473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9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69486</xdr:rowOff>
    </xdr:from>
    <xdr:to>
      <xdr:col>50</xdr:col>
      <xdr:colOff>165100</xdr:colOff>
      <xdr:row>95</xdr:row>
      <xdr:rowOff>171086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161122</xdr:rowOff>
    </xdr:from>
    <xdr:to>
      <xdr:col>46</xdr:col>
      <xdr:colOff>38100</xdr:colOff>
      <xdr:row>95</xdr:row>
      <xdr:rowOff>91272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7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107799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72653</xdr:rowOff>
    </xdr:from>
    <xdr:to>
      <xdr:col>41</xdr:col>
      <xdr:colOff>101600</xdr:colOff>
      <xdr:row>94</xdr:row>
      <xdr:rowOff>2803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0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19330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7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127353</xdr:rowOff>
    </xdr:from>
    <xdr:to>
      <xdr:col>36</xdr:col>
      <xdr:colOff>165100</xdr:colOff>
      <xdr:row>93</xdr:row>
      <xdr:rowOff>57503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9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74030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6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159458</xdr:rowOff>
    </xdr:from>
    <xdr:to>
      <xdr:col>85</xdr:col>
      <xdr:colOff>127000</xdr:colOff>
      <xdr:row>34</xdr:row>
      <xdr:rowOff>103614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817308"/>
          <a:ext cx="8382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125494</xdr:rowOff>
    </xdr:from>
    <xdr:to>
      <xdr:col>81</xdr:col>
      <xdr:colOff>50800</xdr:colOff>
      <xdr:row>34</xdr:row>
      <xdr:rowOff>103614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783344"/>
          <a:ext cx="8890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125494</xdr:rowOff>
    </xdr:from>
    <xdr:to>
      <xdr:col>76</xdr:col>
      <xdr:colOff>114300</xdr:colOff>
      <xdr:row>34</xdr:row>
      <xdr:rowOff>90714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783344"/>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90714</xdr:rowOff>
    </xdr:from>
    <xdr:to>
      <xdr:col>71</xdr:col>
      <xdr:colOff>177800</xdr:colOff>
      <xdr:row>34</xdr:row>
      <xdr:rowOff>162723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920014"/>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108658</xdr:rowOff>
    </xdr:from>
    <xdr:to>
      <xdr:col>85</xdr:col>
      <xdr:colOff>177800</xdr:colOff>
      <xdr:row>34</xdr:row>
      <xdr:rowOff>38808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7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131535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52814</xdr:rowOff>
    </xdr:from>
    <xdr:to>
      <xdr:col>81</xdr:col>
      <xdr:colOff>101600</xdr:colOff>
      <xdr:row>34</xdr:row>
      <xdr:rowOff>154414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170941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5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74694</xdr:rowOff>
    </xdr:from>
    <xdr:to>
      <xdr:col>76</xdr:col>
      <xdr:colOff>165100</xdr:colOff>
      <xdr:row>34</xdr:row>
      <xdr:rowOff>4844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73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21371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50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39914</xdr:rowOff>
    </xdr:from>
    <xdr:to>
      <xdr:col>72</xdr:col>
      <xdr:colOff>38100</xdr:colOff>
      <xdr:row>34</xdr:row>
      <xdr:rowOff>141514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158041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111923</xdr:rowOff>
    </xdr:from>
    <xdr:to>
      <xdr:col>67</xdr:col>
      <xdr:colOff>101600</xdr:colOff>
      <xdr:row>35</xdr:row>
      <xdr:rowOff>42073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58600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7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60185</xdr:rowOff>
    </xdr:from>
    <xdr:to>
      <xdr:col>85</xdr:col>
      <xdr:colOff>127000</xdr:colOff>
      <xdr:row>55</xdr:row>
      <xdr:rowOff>83960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89935"/>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100800</xdr:rowOff>
    </xdr:from>
    <xdr:to>
      <xdr:col>81</xdr:col>
      <xdr:colOff>50800</xdr:colOff>
      <xdr:row>55</xdr:row>
      <xdr:rowOff>60185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187650"/>
          <a:ext cx="889000" cy="30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100800</xdr:rowOff>
    </xdr:from>
    <xdr:to>
      <xdr:col>76</xdr:col>
      <xdr:colOff>114300</xdr:colOff>
      <xdr:row>55</xdr:row>
      <xdr:rowOff>138519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187650"/>
          <a:ext cx="889000" cy="3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138519</xdr:rowOff>
    </xdr:from>
    <xdr:to>
      <xdr:col>71</xdr:col>
      <xdr:colOff>177800</xdr:colOff>
      <xdr:row>56</xdr:row>
      <xdr:rowOff>47346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68269"/>
          <a:ext cx="889000" cy="8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33160</xdr:rowOff>
    </xdr:from>
    <xdr:to>
      <xdr:col>85</xdr:col>
      <xdr:colOff>177800</xdr:colOff>
      <xdr:row>55</xdr:row>
      <xdr:rowOff>134760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56037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9385</xdr:rowOff>
    </xdr:from>
    <xdr:to>
      <xdr:col>81</xdr:col>
      <xdr:colOff>101600</xdr:colOff>
      <xdr:row>55</xdr:row>
      <xdr:rowOff>110985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127512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50000</xdr:rowOff>
    </xdr:from>
    <xdr:to>
      <xdr:col>76</xdr:col>
      <xdr:colOff>165100</xdr:colOff>
      <xdr:row>53</xdr:row>
      <xdr:rowOff>151600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168127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1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87719</xdr:rowOff>
    </xdr:from>
    <xdr:to>
      <xdr:col>72</xdr:col>
      <xdr:colOff>38100</xdr:colOff>
      <xdr:row>56</xdr:row>
      <xdr:rowOff>17869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34396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9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167996</xdr:rowOff>
    </xdr:from>
    <xdr:to>
      <xdr:col>67</xdr:col>
      <xdr:colOff>101600</xdr:colOff>
      <xdr:row>56</xdr:row>
      <xdr:rowOff>98146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114673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14732</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59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14732</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59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135382</xdr:rowOff>
    </xdr:from>
    <xdr:to>
      <xdr:col>76</xdr:col>
      <xdr:colOff>165100</xdr:colOff>
      <xdr:row>79</xdr:row>
      <xdr:rowOff>65532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56659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0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164356</xdr:rowOff>
    </xdr:from>
    <xdr:to>
      <xdr:col>85</xdr:col>
      <xdr:colOff>127000</xdr:colOff>
      <xdr:row>93</xdr:row>
      <xdr:rowOff>18052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9377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18052</xdr:rowOff>
    </xdr:from>
    <xdr:to>
      <xdr:col>81</xdr:col>
      <xdr:colOff>50800</xdr:colOff>
      <xdr:row>93</xdr:row>
      <xdr:rowOff>23375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962902"/>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23375</xdr:rowOff>
    </xdr:from>
    <xdr:to>
      <xdr:col>76</xdr:col>
      <xdr:colOff>114300</xdr:colOff>
      <xdr:row>93</xdr:row>
      <xdr:rowOff>158412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968225"/>
          <a:ext cx="8890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158412</xdr:rowOff>
    </xdr:from>
    <xdr:to>
      <xdr:col>71</xdr:col>
      <xdr:colOff>177800</xdr:colOff>
      <xdr:row>94</xdr:row>
      <xdr:rowOff>4956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103262"/>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113556</xdr:rowOff>
    </xdr:from>
    <xdr:to>
      <xdr:col>85</xdr:col>
      <xdr:colOff>177800</xdr:colOff>
      <xdr:row>93</xdr:row>
      <xdr:rowOff>43706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8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136433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73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138702</xdr:rowOff>
    </xdr:from>
    <xdr:to>
      <xdr:col>81</xdr:col>
      <xdr:colOff>101600</xdr:colOff>
      <xdr:row>93</xdr:row>
      <xdr:rowOff>68852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9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85379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6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144025</xdr:rowOff>
    </xdr:from>
    <xdr:to>
      <xdr:col>76</xdr:col>
      <xdr:colOff>165100</xdr:colOff>
      <xdr:row>93</xdr:row>
      <xdr:rowOff>74175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9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90702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6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107612</xdr:rowOff>
    </xdr:from>
    <xdr:to>
      <xdr:col>72</xdr:col>
      <xdr:colOff>38100</xdr:colOff>
      <xdr:row>94</xdr:row>
      <xdr:rowOff>37762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0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54289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2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125606</xdr:rowOff>
    </xdr:from>
    <xdr:to>
      <xdr:col>67</xdr:col>
      <xdr:colOff>101600</xdr:colOff>
      <xdr:row>94</xdr:row>
      <xdr:rowOff>55756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0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72283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8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121031</xdr:rowOff>
    </xdr:from>
    <xdr:to>
      <xdr:col>116</xdr:col>
      <xdr:colOff>63500</xdr:colOff>
      <xdr:row>38</xdr:row>
      <xdr:rowOff>132232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6636131"/>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104932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62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132232</xdr:rowOff>
    </xdr:from>
    <xdr:to>
      <xdr:col>111</xdr:col>
      <xdr:colOff>177800</xdr:colOff>
      <xdr:row>38</xdr:row>
      <xdr:rowOff>139509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664733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75366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139509</xdr:rowOff>
    </xdr:from>
    <xdr:to>
      <xdr:col>107</xdr:col>
      <xdr:colOff>50800</xdr:colOff>
      <xdr:row>38</xdr:row>
      <xdr:rowOff>142139</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6654609"/>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88608</xdr:rowOff>
    </xdr:from>
    <xdr:to>
      <xdr:col>102</xdr:col>
      <xdr:colOff>114300</xdr:colOff>
      <xdr:row>38</xdr:row>
      <xdr:rowOff>142139</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03708"/>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78033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7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70231</xdr:rowOff>
    </xdr:from>
    <xdr:to>
      <xdr:col>116</xdr:col>
      <xdr:colOff>114300</xdr:colOff>
      <xdr:row>39</xdr:row>
      <xdr:rowOff>381</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29608</xdr:rowOff>
    </xdr:from>
    <xdr:ext cx="469744"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81432</xdr:rowOff>
    </xdr:from>
    <xdr:to>
      <xdr:col>112</xdr:col>
      <xdr:colOff>38100</xdr:colOff>
      <xdr:row>39</xdr:row>
      <xdr:rowOff>11582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5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28109</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088428" y="63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88709</xdr:rowOff>
    </xdr:from>
    <xdr:to>
      <xdr:col>107</xdr:col>
      <xdr:colOff>101600</xdr:colOff>
      <xdr:row>39</xdr:row>
      <xdr:rowOff>18859</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35386</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199428" y="637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91339</xdr:rowOff>
    </xdr:from>
    <xdr:to>
      <xdr:col>102</xdr:col>
      <xdr:colOff>165100</xdr:colOff>
      <xdr:row>39</xdr:row>
      <xdr:rowOff>21489</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38015</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10428" y="63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37808</xdr:rowOff>
    </xdr:from>
    <xdr:to>
      <xdr:col>98</xdr:col>
      <xdr:colOff>38100</xdr:colOff>
      <xdr:row>38</xdr:row>
      <xdr:rowOff>139408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5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155935</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21428" y="63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・総務費が、住民一人当たり</a:t>
          </a:r>
          <a:r>
            <a:rPr kumimoji="1" lang="en-US" altLang="ja-JP" sz="1100">
              <a:solidFill>
                <a:schemeClr val="dk1"/>
              </a:solidFill>
              <a:effectLst/>
              <a:latin typeface="+mn-lt"/>
              <a:ea typeface="+mn-ea"/>
              <a:cs typeface="+mn-cs"/>
            </a:rPr>
            <a:t>32,488</a:t>
          </a:r>
          <a:r>
            <a:rPr kumimoji="1" lang="ja-JP" altLang="ja-JP" sz="1100">
              <a:solidFill>
                <a:schemeClr val="dk1"/>
              </a:solidFill>
              <a:effectLst/>
              <a:latin typeface="+mn-lt"/>
              <a:ea typeface="+mn-ea"/>
              <a:cs typeface="+mn-cs"/>
            </a:rPr>
            <a:t>円と減少したのは、主に公会堂整備事業費の減等によるものである。</a:t>
          </a:r>
          <a:endParaRPr lang="ja-JP" altLang="ja-JP" sz="1400">
            <a:effectLst/>
          </a:endParaRPr>
        </a:p>
        <a:p>
          <a:r>
            <a:rPr kumimoji="1" lang="ja-JP" altLang="ja-JP" sz="1100">
              <a:solidFill>
                <a:schemeClr val="dk1"/>
              </a:solidFill>
              <a:effectLst/>
              <a:latin typeface="+mn-lt"/>
              <a:ea typeface="+mn-ea"/>
              <a:cs typeface="+mn-cs"/>
            </a:rPr>
            <a:t>・民生費が、住民一人当たり</a:t>
          </a:r>
          <a:r>
            <a:rPr kumimoji="1" lang="en-US" altLang="ja-JP" sz="1100">
              <a:solidFill>
                <a:schemeClr val="dk1"/>
              </a:solidFill>
              <a:effectLst/>
              <a:latin typeface="+mn-lt"/>
              <a:ea typeface="+mn-ea"/>
              <a:cs typeface="+mn-cs"/>
            </a:rPr>
            <a:t>194,012</a:t>
          </a:r>
          <a:r>
            <a:rPr kumimoji="1" lang="ja-JP" altLang="ja-JP" sz="1100">
              <a:solidFill>
                <a:schemeClr val="dk1"/>
              </a:solidFill>
              <a:effectLst/>
              <a:latin typeface="+mn-lt"/>
              <a:ea typeface="+mn-ea"/>
              <a:cs typeface="+mn-cs"/>
            </a:rPr>
            <a:t>円と減少したのは、主に非課税世帯臨時特別給付金事業費補助金の減や子育て世帯臨時特別給付金の減等によるものである。</a:t>
          </a:r>
          <a:endParaRPr lang="ja-JP" altLang="ja-JP" sz="1400">
            <a:effectLst/>
          </a:endParaRPr>
        </a:p>
        <a:p>
          <a:r>
            <a:rPr kumimoji="1" lang="ja-JP" altLang="ja-JP" sz="1100">
              <a:solidFill>
                <a:schemeClr val="dk1"/>
              </a:solidFill>
              <a:effectLst/>
              <a:latin typeface="+mn-lt"/>
              <a:ea typeface="+mn-ea"/>
              <a:cs typeface="+mn-cs"/>
            </a:rPr>
            <a:t>・土木費が、住民一人当たり</a:t>
          </a:r>
          <a:r>
            <a:rPr kumimoji="1" lang="en-US" altLang="ja-JP" sz="1100">
              <a:solidFill>
                <a:schemeClr val="dk1"/>
              </a:solidFill>
              <a:effectLst/>
              <a:latin typeface="+mn-lt"/>
              <a:ea typeface="+mn-ea"/>
              <a:cs typeface="+mn-cs"/>
            </a:rPr>
            <a:t>55,449</a:t>
          </a:r>
          <a:r>
            <a:rPr kumimoji="1" lang="ja-JP" altLang="ja-JP" sz="1100">
              <a:solidFill>
                <a:schemeClr val="dk1"/>
              </a:solidFill>
              <a:effectLst/>
              <a:latin typeface="+mn-lt"/>
              <a:ea typeface="+mn-ea"/>
              <a:cs typeface="+mn-cs"/>
            </a:rPr>
            <a:t>円と減少したのは、主に新大橋整備事業費の減や優良建築物等整備事業費の減等によるものである。</a:t>
          </a:r>
          <a:endParaRPr lang="ja-JP" altLang="ja-JP" sz="1400">
            <a:effectLst/>
          </a:endParaRPr>
        </a:p>
        <a:p>
          <a:r>
            <a:rPr kumimoji="1" lang="ja-JP" altLang="ja-JP" sz="1100">
              <a:solidFill>
                <a:schemeClr val="dk1"/>
              </a:solidFill>
              <a:effectLst/>
              <a:latin typeface="+mn-lt"/>
              <a:ea typeface="+mn-ea"/>
              <a:cs typeface="+mn-cs"/>
            </a:rPr>
            <a:t>・消防費が、住民一人当たり</a:t>
          </a:r>
          <a:r>
            <a:rPr kumimoji="1" lang="en-US" altLang="ja-JP" sz="1100">
              <a:solidFill>
                <a:schemeClr val="dk1"/>
              </a:solidFill>
              <a:effectLst/>
              <a:latin typeface="+mn-lt"/>
              <a:ea typeface="+mn-ea"/>
              <a:cs typeface="+mn-cs"/>
            </a:rPr>
            <a:t>13,929</a:t>
          </a:r>
          <a:r>
            <a:rPr kumimoji="1" lang="ja-JP" altLang="ja-JP" sz="1100">
              <a:solidFill>
                <a:schemeClr val="dk1"/>
              </a:solidFill>
              <a:effectLst/>
              <a:latin typeface="+mn-lt"/>
              <a:ea typeface="+mn-ea"/>
              <a:cs typeface="+mn-cs"/>
            </a:rPr>
            <a:t>円と増加したのは、主に八戸地域広域市町村圏事務組合消防費負担金の増等によるものである。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・財政調整基金は、適切な財源確保と歳出の精査により、前年度とほぼ同額を維持している。</a:t>
          </a:r>
          <a:endParaRPr lang="ja-JP" altLang="ja-JP" sz="1400">
            <a:effectLst/>
          </a:endParaRPr>
        </a:p>
        <a:p>
          <a:r>
            <a:rPr kumimoji="1" lang="ja-JP" altLang="ja-JP" sz="1100">
              <a:solidFill>
                <a:schemeClr val="dk1"/>
              </a:solidFill>
              <a:effectLst/>
              <a:latin typeface="+mn-lt"/>
              <a:ea typeface="+mn-ea"/>
              <a:cs typeface="+mn-cs"/>
            </a:rPr>
            <a:t>・令和４年度は、財政調整基金と実質収支額を合わせて</a:t>
          </a:r>
          <a:r>
            <a:rPr kumimoji="1" lang="en-US" altLang="ja-JP" sz="1100">
              <a:solidFill>
                <a:schemeClr val="dk1"/>
              </a:solidFill>
              <a:effectLst/>
              <a:latin typeface="+mn-lt"/>
              <a:ea typeface="+mn-ea"/>
              <a:cs typeface="+mn-cs"/>
            </a:rPr>
            <a:t>12.48</a:t>
          </a:r>
          <a:r>
            <a:rPr kumimoji="1" lang="ja-JP" altLang="ja-JP" sz="1100">
              <a:solidFill>
                <a:schemeClr val="dk1"/>
              </a:solidFill>
              <a:effectLst/>
              <a:latin typeface="+mn-lt"/>
              <a:ea typeface="+mn-ea"/>
              <a:cs typeface="+mn-cs"/>
            </a:rPr>
            <a:t>％と、前年度より改善しており、今後も健全な財政運営に努めていく。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・八戸市立市民病院事業会計は、標準財政規模に対する黒字の割合が前年度に比べ</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ポイント増となり、前年度に引き続き黒字となった。</a:t>
          </a:r>
          <a:endParaRPr lang="ja-JP" altLang="ja-JP" sz="1400">
            <a:effectLst/>
          </a:endParaRPr>
        </a:p>
        <a:p>
          <a:r>
            <a:rPr kumimoji="1" lang="ja-JP" altLang="ja-JP" sz="1100">
              <a:solidFill>
                <a:schemeClr val="dk1"/>
              </a:solidFill>
              <a:effectLst/>
              <a:latin typeface="+mn-lt"/>
              <a:ea typeface="+mn-ea"/>
              <a:cs typeface="+mn-cs"/>
            </a:rPr>
            <a:t>・八戸市自動車運送事業会計は、標準財政規模に対する黒字の割合が前年度に比べ</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ポイント減と、ほぼ前年度並みとなっている。</a:t>
          </a:r>
          <a:endParaRPr lang="ja-JP" altLang="ja-JP" sz="1400">
            <a:effectLst/>
          </a:endParaRPr>
        </a:p>
        <a:p>
          <a:r>
            <a:rPr kumimoji="1" lang="ja-JP" altLang="ja-JP" sz="1100">
              <a:solidFill>
                <a:schemeClr val="dk1"/>
              </a:solidFill>
              <a:effectLst/>
              <a:latin typeface="+mn-lt"/>
              <a:ea typeface="+mn-ea"/>
              <a:cs typeface="+mn-cs"/>
            </a:rPr>
            <a:t>・今後も引き続き連結ベースでの財政健全化に努めていく。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・交付税算入公債費等が増加したが、その一方で、元利償還金等や組合等が起こした地方債の元利償還金に対する負担金等も増加しており、実質公債費比率の分子は増加となった。</a:t>
          </a:r>
          <a:endParaRPr lang="ja-JP" altLang="ja-JP" sz="1400">
            <a:effectLst/>
          </a:endParaRPr>
        </a:p>
        <a:p>
          <a:r>
            <a:rPr kumimoji="1" lang="ja-JP" altLang="ja-JP" sz="1100">
              <a:solidFill>
                <a:schemeClr val="dk1"/>
              </a:solidFill>
              <a:effectLst/>
              <a:latin typeface="+mn-lt"/>
              <a:ea typeface="+mn-ea"/>
              <a:cs typeface="+mn-cs"/>
            </a:rPr>
            <a:t>・今後も新規の市債発行の抑制等により、元利償還金の縮減に努めていく。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・基金残高は前年に比して増加しており、八戸市行財政改革大綱に掲げる目標指標（財調基金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億円）を維持しつつ、歳入に見合った財政運営と基金に依存しない財政体質の構築に努めていく。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・将来負担額は、退職手当負担見込額等が増加した一方で、一般会計等に係る地方債の現在高が減少したことにより、全体としては減少している。</a:t>
          </a:r>
          <a:endParaRPr lang="ja-JP" altLang="ja-JP" sz="1400">
            <a:effectLst/>
          </a:endParaRPr>
        </a:p>
        <a:p>
          <a:r>
            <a:rPr kumimoji="1" lang="ja-JP" altLang="ja-JP" sz="1100">
              <a:solidFill>
                <a:schemeClr val="dk1"/>
              </a:solidFill>
              <a:effectLst/>
              <a:latin typeface="+mn-lt"/>
              <a:ea typeface="+mn-ea"/>
              <a:cs typeface="+mn-cs"/>
            </a:rPr>
            <a:t>・また、充当可能財源等については充当可能基金は増加したものの、基準財政需要額算入見込額が減少したため、全体として減少しており、将来負担比率の分子は減少となった。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・今後も、新規の市債発行の抑制と充当可能基金の確保に努め、将来世代の負担が過大にならないよう、安定した財政運営に努めていく。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青森県八戸市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・新型コロナウイルス感染症や物価高騰に対応するため市独自の経済対策事業の実施に伴い、財政調整基金及び減債基金の取崩額（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億円）が積立額（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・一方、その他特定目的基金は、奨学ゆめ基金やこども未来基金の積立により、約３億円増加し、基金全体では約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・地域振興基金：合併前の旧団体ごとの地域振興や住民の一体感醸成に資する事業の展開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・奨学ゆめ基金：奨学金の貸付等事業に活用。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・地域振興基金：こども医療費扶助費の財源として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・奨学ゆめ基金：奨学金の貸付実績を積立額が上回ったため、増加している。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・地域振興基金：総務省の定める基準に従い、前年度における市債の償還額に合わせて取崩しを行う。</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・奨学ゆめ基金：奨学金借入希望者の状況に応じて活用。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・財政調整基金は、前年度と同水準を確保した。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・減債基金は、償還のため８億円を取り崩したことにより、前年度に比べて減少した。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次行政改革大綱に基づき、合計で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・当市は、八戸市公共施設等総合管理計画及び個別施設計画に基づき、公共施設等の適切な維持管理や長寿命化等の取組を実施している。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・有形固定資産減価償却率は類似団体平均よりやや高い状況にあるが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今後も計画に基づいた施設の維持管理を適切に進めていきたい。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8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32</xdr:row>
      <xdr:rowOff>1270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20522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118745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16204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75142</xdr:rowOff>
    </xdr:from>
    <xdr:to>
      <xdr:col>11</xdr:col>
      <xdr:colOff>187325</xdr:colOff>
      <xdr:row>32</xdr:row>
      <xdr:rowOff>5292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125942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16204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85937</xdr:rowOff>
    </xdr:from>
    <xdr:to>
      <xdr:col>7</xdr:col>
      <xdr:colOff>187325</xdr:colOff>
      <xdr:row>32</xdr:row>
      <xdr:rowOff>16087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31</xdr:row>
      <xdr:rowOff>136737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621241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167869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地方債現在高の減等により将来負担額が約</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億円減少した一方、基準財政需要額算入見込額の減等により充当可能財源が約</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億減少したことや臨時財政対策債発行可能額の減等により経常一般財源等が約</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億減少したこと等により、前年度と比較し</a:t>
          </a:r>
          <a:r>
            <a:rPr kumimoji="1" lang="en-US" altLang="ja-JP" sz="1100">
              <a:solidFill>
                <a:schemeClr val="dk1"/>
              </a:solidFill>
              <a:effectLst/>
              <a:latin typeface="+mn-lt"/>
              <a:ea typeface="+mn-ea"/>
              <a:cs typeface="+mn-cs"/>
            </a:rPr>
            <a:t>103.5</a:t>
          </a:r>
          <a:r>
            <a:rPr kumimoji="1" lang="ja-JP" altLang="en-US" sz="1100">
              <a:solidFill>
                <a:schemeClr val="dk1"/>
              </a:solidFill>
              <a:effectLst/>
              <a:latin typeface="+mn-lt"/>
              <a:ea typeface="+mn-ea"/>
              <a:cs typeface="+mn-cs"/>
            </a:rPr>
            <a:t>ポイント増加している。</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607</xdr:rowOff>
    </xdr:from>
    <xdr:to>
      <xdr:col>76</xdr:col>
      <xdr:colOff>73025</xdr:colOff>
      <xdr:row>32</xdr:row>
      <xdr:rowOff>102207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25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150484</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23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47914</xdr:rowOff>
    </xdr:from>
    <xdr:to>
      <xdr:col>72</xdr:col>
      <xdr:colOff>123825</xdr:colOff>
      <xdr:row>31</xdr:row>
      <xdr:rowOff>149514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1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98714</xdr:rowOff>
    </xdr:from>
    <xdr:to>
      <xdr:col>76</xdr:col>
      <xdr:colOff>22225</xdr:colOff>
      <xdr:row>32</xdr:row>
      <xdr:rowOff>51407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185189"/>
          <a:ext cx="711200" cy="1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151737</xdr:rowOff>
    </xdr:from>
    <xdr:to>
      <xdr:col>68</xdr:col>
      <xdr:colOff>123825</xdr:colOff>
      <xdr:row>33</xdr:row>
      <xdr:rowOff>81886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409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98714</xdr:rowOff>
    </xdr:from>
    <xdr:to>
      <xdr:col>72</xdr:col>
      <xdr:colOff>73025</xdr:colOff>
      <xdr:row>33</xdr:row>
      <xdr:rowOff>31087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185189"/>
          <a:ext cx="762000" cy="2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117913</xdr:rowOff>
    </xdr:from>
    <xdr:to>
      <xdr:col>64</xdr:col>
      <xdr:colOff>123825</xdr:colOff>
      <xdr:row>33</xdr:row>
      <xdr:rowOff>48063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3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168713</xdr:rowOff>
    </xdr:from>
    <xdr:to>
      <xdr:col>68</xdr:col>
      <xdr:colOff>73025</xdr:colOff>
      <xdr:row>33</xdr:row>
      <xdr:rowOff>31087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426638"/>
          <a:ext cx="762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103039</xdr:rowOff>
    </xdr:from>
    <xdr:to>
      <xdr:col>60</xdr:col>
      <xdr:colOff>123825</xdr:colOff>
      <xdr:row>33</xdr:row>
      <xdr:rowOff>33189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3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153839</xdr:rowOff>
    </xdr:from>
    <xdr:to>
      <xdr:col>64</xdr:col>
      <xdr:colOff>73025</xdr:colOff>
      <xdr:row>32</xdr:row>
      <xdr:rowOff>168713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411764"/>
          <a:ext cx="762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140641</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2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73013</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50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39189</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46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24316</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45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141986</xdr:rowOff>
    </xdr:from>
    <xdr:to>
      <xdr:col>24</xdr:col>
      <xdr:colOff>114300</xdr:colOff>
      <xdr:row>38</xdr:row>
      <xdr:rowOff>72136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120413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107696</xdr:rowOff>
    </xdr:from>
    <xdr:to>
      <xdr:col>20</xdr:col>
      <xdr:colOff>38100</xdr:colOff>
      <xdr:row>38</xdr:row>
      <xdr:rowOff>37846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158496</xdr:rowOff>
    </xdr:from>
    <xdr:to>
      <xdr:col>24</xdr:col>
      <xdr:colOff>63500</xdr:colOff>
      <xdr:row>38</xdr:row>
      <xdr:rowOff>21336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5021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68834</xdr:rowOff>
    </xdr:from>
    <xdr:to>
      <xdr:col>15</xdr:col>
      <xdr:colOff>101600</xdr:colOff>
      <xdr:row>37</xdr:row>
      <xdr:rowOff>170435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119634</xdr:rowOff>
    </xdr:from>
    <xdr:to>
      <xdr:col>19</xdr:col>
      <xdr:colOff>177800</xdr:colOff>
      <xdr:row>37</xdr:row>
      <xdr:rowOff>158496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4632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29972</xdr:rowOff>
    </xdr:from>
    <xdr:to>
      <xdr:col>10</xdr:col>
      <xdr:colOff>165100</xdr:colOff>
      <xdr:row>37</xdr:row>
      <xdr:rowOff>131572</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80772</xdr:rowOff>
    </xdr:from>
    <xdr:to>
      <xdr:col>15</xdr:col>
      <xdr:colOff>50800</xdr:colOff>
      <xdr:row>37</xdr:row>
      <xdr:rowOff>119634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4244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xdr:rowOff>
    </xdr:from>
    <xdr:to>
      <xdr:col>6</xdr:col>
      <xdr:colOff>38100</xdr:colOff>
      <xdr:row>37</xdr:row>
      <xdr:rowOff>101854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51054</xdr:rowOff>
    </xdr:from>
    <xdr:to>
      <xdr:col>10</xdr:col>
      <xdr:colOff>114300</xdr:colOff>
      <xdr:row>37</xdr:row>
      <xdr:rowOff>80772</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3947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28973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161561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92981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80808</xdr:rowOff>
    </xdr:from>
    <xdr:to>
      <xdr:col>55</xdr:col>
      <xdr:colOff>50800</xdr:colOff>
      <xdr:row>38</xdr:row>
      <xdr:rowOff>10958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4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103685</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98008</xdr:rowOff>
    </xdr:from>
    <xdr:to>
      <xdr:col>50</xdr:col>
      <xdr:colOff>165100</xdr:colOff>
      <xdr:row>38</xdr:row>
      <xdr:rowOff>28158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44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131608</xdr:rowOff>
    </xdr:from>
    <xdr:to>
      <xdr:col>55</xdr:col>
      <xdr:colOff>0</xdr:colOff>
      <xdr:row>37</xdr:row>
      <xdr:rowOff>148808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475258"/>
          <a:ext cx="8382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120323</xdr:rowOff>
    </xdr:from>
    <xdr:to>
      <xdr:col>46</xdr:col>
      <xdr:colOff>38100</xdr:colOff>
      <xdr:row>38</xdr:row>
      <xdr:rowOff>50473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46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148808</xdr:rowOff>
    </xdr:from>
    <xdr:to>
      <xdr:col>50</xdr:col>
      <xdr:colOff>114300</xdr:colOff>
      <xdr:row>37</xdr:row>
      <xdr:rowOff>171124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492458"/>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137414</xdr:rowOff>
    </xdr:from>
    <xdr:to>
      <xdr:col>41</xdr:col>
      <xdr:colOff>101600</xdr:colOff>
      <xdr:row>38</xdr:row>
      <xdr:rowOff>67564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171124</xdr:rowOff>
    </xdr:from>
    <xdr:to>
      <xdr:col>45</xdr:col>
      <xdr:colOff>177800</xdr:colOff>
      <xdr:row>38</xdr:row>
      <xdr:rowOff>16764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514774"/>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1343</xdr:rowOff>
    </xdr:from>
    <xdr:to>
      <xdr:col>36</xdr:col>
      <xdr:colOff>165100</xdr:colOff>
      <xdr:row>38</xdr:row>
      <xdr:rowOff>102943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5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xdr:rowOff>
    </xdr:from>
    <xdr:to>
      <xdr:col>41</xdr:col>
      <xdr:colOff>50800</xdr:colOff>
      <xdr:row>38</xdr:row>
      <xdr:rowOff>52143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531864"/>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7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44685</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21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67000</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23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84091</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119470</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29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113047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80645</xdr:rowOff>
    </xdr:from>
    <xdr:to>
      <xdr:col>20</xdr:col>
      <xdr:colOff>38100</xdr:colOff>
      <xdr:row>57</xdr:row>
      <xdr:rowOff>10795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131445</xdr:rowOff>
    </xdr:from>
    <xdr:to>
      <xdr:col>24</xdr:col>
      <xdr:colOff>63500</xdr:colOff>
      <xdr:row>56</xdr:row>
      <xdr:rowOff>140970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97326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86360</xdr:rowOff>
    </xdr:from>
    <xdr:to>
      <xdr:col>15</xdr:col>
      <xdr:colOff>101600</xdr:colOff>
      <xdr:row>57</xdr:row>
      <xdr:rowOff>16510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131445</xdr:rowOff>
    </xdr:from>
    <xdr:to>
      <xdr:col>19</xdr:col>
      <xdr:colOff>177800</xdr:colOff>
      <xdr:row>56</xdr:row>
      <xdr:rowOff>137160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2908300" y="97326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78740</xdr:rowOff>
    </xdr:from>
    <xdr:to>
      <xdr:col>10</xdr:col>
      <xdr:colOff>165100</xdr:colOff>
      <xdr:row>57</xdr:row>
      <xdr:rowOff>8890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129540</xdr:rowOff>
    </xdr:from>
    <xdr:to>
      <xdr:col>15</xdr:col>
      <xdr:colOff>50800</xdr:colOff>
      <xdr:row>56</xdr:row>
      <xdr:rowOff>137160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9730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69215</xdr:rowOff>
    </xdr:from>
    <xdr:to>
      <xdr:col>6</xdr:col>
      <xdr:colOff>38100</xdr:colOff>
      <xdr:row>56</xdr:row>
      <xdr:rowOff>170815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120015</xdr:rowOff>
    </xdr:from>
    <xdr:to>
      <xdr:col>10</xdr:col>
      <xdr:colOff>114300</xdr:colOff>
      <xdr:row>56</xdr:row>
      <xdr:rowOff>129540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97212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27322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33037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25417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15892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99070</xdr:rowOff>
    </xdr:from>
    <xdr:to>
      <xdr:col>55</xdr:col>
      <xdr:colOff>50800</xdr:colOff>
      <xdr:row>64</xdr:row>
      <xdr:rowOff>29220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13997</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101901</xdr:rowOff>
    </xdr:from>
    <xdr:to>
      <xdr:col>50</xdr:col>
      <xdr:colOff>165100</xdr:colOff>
      <xdr:row>64</xdr:row>
      <xdr:rowOff>32051</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9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149870</xdr:rowOff>
    </xdr:from>
    <xdr:to>
      <xdr:col>55</xdr:col>
      <xdr:colOff>0</xdr:colOff>
      <xdr:row>63</xdr:row>
      <xdr:rowOff>152701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51220"/>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106812</xdr:rowOff>
    </xdr:from>
    <xdr:to>
      <xdr:col>46</xdr:col>
      <xdr:colOff>38100</xdr:colOff>
      <xdr:row>64</xdr:row>
      <xdr:rowOff>36962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9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152701</xdr:rowOff>
    </xdr:from>
    <xdr:to>
      <xdr:col>50</xdr:col>
      <xdr:colOff>114300</xdr:colOff>
      <xdr:row>63</xdr:row>
      <xdr:rowOff>157612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54051"/>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109540</xdr:rowOff>
    </xdr:from>
    <xdr:to>
      <xdr:col>41</xdr:col>
      <xdr:colOff>101600</xdr:colOff>
      <xdr:row>64</xdr:row>
      <xdr:rowOff>39690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9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157612</xdr:rowOff>
    </xdr:from>
    <xdr:to>
      <xdr:col>45</xdr:col>
      <xdr:colOff>177800</xdr:colOff>
      <xdr:row>63</xdr:row>
      <xdr:rowOff>160340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58962"/>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112032</xdr:rowOff>
    </xdr:from>
    <xdr:to>
      <xdr:col>36</xdr:col>
      <xdr:colOff>165100</xdr:colOff>
      <xdr:row>64</xdr:row>
      <xdr:rowOff>42182</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9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160340</xdr:rowOff>
    </xdr:from>
    <xdr:to>
      <xdr:col>41</xdr:col>
      <xdr:colOff>50800</xdr:colOff>
      <xdr:row>63</xdr:row>
      <xdr:rowOff>162832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61690"/>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23178</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59411" y="109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28089</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3111" y="110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30817</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4111" y="11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33309</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100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106499</xdr:rowOff>
    </xdr:from>
    <xdr:to>
      <xdr:col>24</xdr:col>
      <xdr:colOff>114300</xdr:colOff>
      <xdr:row>84</xdr:row>
      <xdr:rowOff>36649</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84926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83</xdr:row>
      <xdr:rowOff>157299</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33539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105048</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2798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111398</xdr:rowOff>
    </xdr:from>
    <xdr:to>
      <xdr:col>10</xdr:col>
      <xdr:colOff>165100</xdr:colOff>
      <xdr:row>83</xdr:row>
      <xdr:rowOff>41548</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162198</xdr:rowOff>
    </xdr:from>
    <xdr:to>
      <xdr:col>15</xdr:col>
      <xdr:colOff>50800</xdr:colOff>
      <xdr:row>83</xdr:row>
      <xdr:rowOff>49530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2210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59145</xdr:rowOff>
    </xdr:from>
    <xdr:to>
      <xdr:col>6</xdr:col>
      <xdr:colOff>38100</xdr:colOff>
      <xdr:row>82</xdr:row>
      <xdr:rowOff>160745</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82</xdr:row>
      <xdr:rowOff>162198</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1688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146975</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32675</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151872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146405</xdr:rowOff>
    </xdr:from>
    <xdr:to>
      <xdr:col>55</xdr:col>
      <xdr:colOff>50800</xdr:colOff>
      <xdr:row>81</xdr:row>
      <xdr:rowOff>76555</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38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169282</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37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153721</xdr:rowOff>
    </xdr:from>
    <xdr:to>
      <xdr:col>50</xdr:col>
      <xdr:colOff>165100</xdr:colOff>
      <xdr:row>81</xdr:row>
      <xdr:rowOff>83871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38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25755</xdr:rowOff>
    </xdr:from>
    <xdr:to>
      <xdr:col>55</xdr:col>
      <xdr:colOff>0</xdr:colOff>
      <xdr:row>81</xdr:row>
      <xdr:rowOff>33071</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3913205"/>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162864</xdr:rowOff>
    </xdr:from>
    <xdr:to>
      <xdr:col>46</xdr:col>
      <xdr:colOff>38100</xdr:colOff>
      <xdr:row>81</xdr:row>
      <xdr:rowOff>93014</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38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33071</xdr:rowOff>
    </xdr:from>
    <xdr:to>
      <xdr:col>50</xdr:col>
      <xdr:colOff>114300</xdr:colOff>
      <xdr:row>81</xdr:row>
      <xdr:rowOff>42214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392052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170180</xdr:rowOff>
    </xdr:from>
    <xdr:to>
      <xdr:col>41</xdr:col>
      <xdr:colOff>101600</xdr:colOff>
      <xdr:row>81</xdr:row>
      <xdr:rowOff>100330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42214</xdr:rowOff>
    </xdr:from>
    <xdr:to>
      <xdr:col>45</xdr:col>
      <xdr:colOff>177800</xdr:colOff>
      <xdr:row>81</xdr:row>
      <xdr:rowOff>49530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392966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6959</xdr:rowOff>
    </xdr:from>
    <xdr:to>
      <xdr:col>36</xdr:col>
      <xdr:colOff>165100</xdr:colOff>
      <xdr:row>81</xdr:row>
      <xdr:rowOff>108559</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38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49530</xdr:rowOff>
    </xdr:from>
    <xdr:to>
      <xdr:col>41</xdr:col>
      <xdr:colOff>50800</xdr:colOff>
      <xdr:row>81</xdr:row>
      <xdr:rowOff>57759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393698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19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1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100398</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36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109541</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36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116857</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125086</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366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E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107224</xdr:rowOff>
    </xdr:from>
    <xdr:to>
      <xdr:col>24</xdr:col>
      <xdr:colOff>62865</xdr:colOff>
      <xdr:row>108</xdr:row>
      <xdr:rowOff>164374</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4634865" y="17423674"/>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168201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E00-000094010000}"/>
            </a:ext>
          </a:extLst>
        </xdr:cNvPr>
        <xdr:cNvSpPr txBox="1"/>
      </xdr:nvSpPr>
      <xdr:spPr>
        <a:xfrm>
          <a:off x="4673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164374</xdr:rowOff>
    </xdr:from>
    <xdr:to>
      <xdr:col>24</xdr:col>
      <xdr:colOff>152400</xdr:colOff>
      <xdr:row>108</xdr:row>
      <xdr:rowOff>164374</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53901</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E00-000096010000}"/>
            </a:ext>
          </a:extLst>
        </xdr:cNvPr>
        <xdr:cNvSpPr txBox="1"/>
      </xdr:nvSpPr>
      <xdr:spPr>
        <a:xfrm>
          <a:off x="4673600" y="1719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107224</xdr:rowOff>
    </xdr:from>
    <xdr:to>
      <xdr:col>24</xdr:col>
      <xdr:colOff>152400</xdr:colOff>
      <xdr:row>101</xdr:row>
      <xdr:rowOff>107224</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742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E00-000098010000}"/>
            </a:ext>
          </a:extLst>
        </xdr:cNvPr>
        <xdr:cNvSpPr txBox="1"/>
      </xdr:nvSpPr>
      <xdr:spPr>
        <a:xfrm>
          <a:off x="46736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18869</xdr:rowOff>
    </xdr:from>
    <xdr:to>
      <xdr:col>20</xdr:col>
      <xdr:colOff>38100</xdr:colOff>
      <xdr:row>106</xdr:row>
      <xdr:rowOff>120469</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3746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xdr:rowOff>
    </xdr:from>
    <xdr:to>
      <xdr:col>15</xdr:col>
      <xdr:colOff>101600</xdr:colOff>
      <xdr:row>106</xdr:row>
      <xdr:rowOff>102507</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857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156029</xdr:rowOff>
    </xdr:from>
    <xdr:to>
      <xdr:col>10</xdr:col>
      <xdr:colOff>165100</xdr:colOff>
      <xdr:row>106</xdr:row>
      <xdr:rowOff>86179</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968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162561</xdr:rowOff>
    </xdr:from>
    <xdr:to>
      <xdr:col>6</xdr:col>
      <xdr:colOff>38100</xdr:colOff>
      <xdr:row>106</xdr:row>
      <xdr:rowOff>92711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07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56424</xdr:rowOff>
    </xdr:from>
    <xdr:to>
      <xdr:col>24</xdr:col>
      <xdr:colOff>114300</xdr:colOff>
      <xdr:row>101</xdr:row>
      <xdr:rowOff>158024</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45847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9451</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E00-0000A4010000}"/>
            </a:ext>
          </a:extLst>
        </xdr:cNvPr>
        <xdr:cNvSpPr txBox="1"/>
      </xdr:nvSpPr>
      <xdr:spPr>
        <a:xfrm>
          <a:off x="4673600" y="1732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907</xdr:rowOff>
    </xdr:from>
    <xdr:to>
      <xdr:col>20</xdr:col>
      <xdr:colOff>38100</xdr:colOff>
      <xdr:row>101</xdr:row>
      <xdr:rowOff>102507</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3746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51707</xdr:rowOff>
    </xdr:from>
    <xdr:to>
      <xdr:col>24</xdr:col>
      <xdr:colOff>63500</xdr:colOff>
      <xdr:row>101</xdr:row>
      <xdr:rowOff>107224</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3797300" y="173681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116839</xdr:rowOff>
    </xdr:from>
    <xdr:to>
      <xdr:col>15</xdr:col>
      <xdr:colOff>101600</xdr:colOff>
      <xdr:row>101</xdr:row>
      <xdr:rowOff>46989</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857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167639</xdr:rowOff>
    </xdr:from>
    <xdr:to>
      <xdr:col>19</xdr:col>
      <xdr:colOff>177800</xdr:colOff>
      <xdr:row>101</xdr:row>
      <xdr:rowOff>51707</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908300" y="173126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61323</xdr:rowOff>
    </xdr:from>
    <xdr:to>
      <xdr:col>10</xdr:col>
      <xdr:colOff>165100</xdr:colOff>
      <xdr:row>100</xdr:row>
      <xdr:rowOff>162923</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968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112123</xdr:rowOff>
    </xdr:from>
    <xdr:to>
      <xdr:col>15</xdr:col>
      <xdr:colOff>50800</xdr:colOff>
      <xdr:row>100</xdr:row>
      <xdr:rowOff>167639</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019300" y="172571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5806</xdr:rowOff>
    </xdr:from>
    <xdr:to>
      <xdr:col>6</xdr:col>
      <xdr:colOff>38100</xdr:colOff>
      <xdr:row>100</xdr:row>
      <xdr:rowOff>107406</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079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56606</xdr:rowOff>
    </xdr:from>
    <xdr:to>
      <xdr:col>10</xdr:col>
      <xdr:colOff>114300</xdr:colOff>
      <xdr:row>100</xdr:row>
      <xdr:rowOff>112123</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130300" y="172016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111596</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77306</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83838</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119034</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E00-0000B1010000}"/>
            </a:ext>
          </a:extLst>
        </xdr:cNvPr>
        <xdr:cNvSpPr txBox="1"/>
      </xdr:nvSpPr>
      <xdr:spPr>
        <a:xfrm>
          <a:off x="3582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63516</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E00-0000B2010000}"/>
            </a:ext>
          </a:extLst>
        </xdr:cNvPr>
        <xdr:cNvSpPr txBox="1"/>
      </xdr:nvSpPr>
      <xdr:spPr>
        <a:xfrm>
          <a:off x="2705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8000</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E00-0000B3010000}"/>
            </a:ext>
          </a:extLst>
        </xdr:cNvPr>
        <xdr:cNvSpPr txBox="1"/>
      </xdr:nvSpPr>
      <xdr:spPr>
        <a:xfrm>
          <a:off x="1816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123933</xdr:rowOff>
    </xdr:from>
    <xdr:ext cx="340478" cy="259045"/>
    <xdr:sp macro="" textlink="">
      <xdr:nvSpPr>
        <xdr:cNvPr id="436" name="n_4mainValue【港湾・漁港】&#10;有形固定資産減価償却率">
          <a:extLst>
            <a:ext uri="{FF2B5EF4-FFF2-40B4-BE49-F238E27FC236}">
              <a16:creationId xmlns:a16="http://schemas.microsoft.com/office/drawing/2014/main" id="{00000000-0008-0000-0E00-0000B4010000}"/>
            </a:ext>
          </a:extLst>
        </xdr:cNvPr>
        <xdr:cNvSpPr txBox="1"/>
      </xdr:nvSpPr>
      <xdr:spPr>
        <a:xfrm>
          <a:off x="960061" y="1692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E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3" name="【港湾・漁港】&#10;一人当たり有形固定資産（償却資産）額最小値テキスト">
          <a:extLst>
            <a:ext uri="{FF2B5EF4-FFF2-40B4-BE49-F238E27FC236}">
              <a16:creationId xmlns:a16="http://schemas.microsoft.com/office/drawing/2014/main" id="{00000000-0008-0000-0E00-0000CF010000}"/>
            </a:ext>
          </a:extLst>
        </xdr:cNvPr>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00000000-0008-0000-0E00-0000D1010000}"/>
            </a:ext>
          </a:extLst>
        </xdr:cNvPr>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7" name="【港湾・漁港】&#10;一人当たり有形固定資産（償却資産）額平均値テキスト">
          <a:extLst>
            <a:ext uri="{FF2B5EF4-FFF2-40B4-BE49-F238E27FC236}">
              <a16:creationId xmlns:a16="http://schemas.microsoft.com/office/drawing/2014/main" id="{00000000-0008-0000-0E00-0000D3010000}"/>
            </a:ext>
          </a:extLst>
        </xdr:cNvPr>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155901</xdr:rowOff>
    </xdr:from>
    <xdr:to>
      <xdr:col>55</xdr:col>
      <xdr:colOff>50800</xdr:colOff>
      <xdr:row>109</xdr:row>
      <xdr:rowOff>86051</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0426700" y="186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70828</xdr:rowOff>
    </xdr:from>
    <xdr:ext cx="313932" cy="259045"/>
    <xdr:sp macro="" textlink="">
      <xdr:nvSpPr>
        <xdr:cNvPr id="479" name="【港湾・漁港】&#10;一人当たり有形固定資産（償却資産）額該当値テキスト">
          <a:extLst>
            <a:ext uri="{FF2B5EF4-FFF2-40B4-BE49-F238E27FC236}">
              <a16:creationId xmlns:a16="http://schemas.microsoft.com/office/drawing/2014/main" id="{00000000-0008-0000-0E00-0000DF010000}"/>
            </a:ext>
          </a:extLst>
        </xdr:cNvPr>
        <xdr:cNvSpPr txBox="1"/>
      </xdr:nvSpPr>
      <xdr:spPr>
        <a:xfrm>
          <a:off x="10515600" y="18587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155905</xdr:rowOff>
    </xdr:from>
    <xdr:to>
      <xdr:col>50</xdr:col>
      <xdr:colOff>165100</xdr:colOff>
      <xdr:row>109</xdr:row>
      <xdr:rowOff>86055</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95885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35251</xdr:rowOff>
    </xdr:from>
    <xdr:to>
      <xdr:col>55</xdr:col>
      <xdr:colOff>0</xdr:colOff>
      <xdr:row>109</xdr:row>
      <xdr:rowOff>35255</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9639300" y="18723301"/>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155905</xdr:rowOff>
    </xdr:from>
    <xdr:to>
      <xdr:col>46</xdr:col>
      <xdr:colOff>38100</xdr:colOff>
      <xdr:row>109</xdr:row>
      <xdr:rowOff>86055</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86995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35255</xdr:rowOff>
    </xdr:from>
    <xdr:to>
      <xdr:col>50</xdr:col>
      <xdr:colOff>114300</xdr:colOff>
      <xdr:row>109</xdr:row>
      <xdr:rowOff>35255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8750300" y="18723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155905</xdr:rowOff>
    </xdr:from>
    <xdr:to>
      <xdr:col>41</xdr:col>
      <xdr:colOff>101600</xdr:colOff>
      <xdr:row>109</xdr:row>
      <xdr:rowOff>86055</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78105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35255</xdr:rowOff>
    </xdr:from>
    <xdr:to>
      <xdr:col>45</xdr:col>
      <xdr:colOff>177800</xdr:colOff>
      <xdr:row>109</xdr:row>
      <xdr:rowOff>35255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7861300" y="18723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155908</xdr:rowOff>
    </xdr:from>
    <xdr:to>
      <xdr:col>36</xdr:col>
      <xdr:colOff>165100</xdr:colOff>
      <xdr:row>109</xdr:row>
      <xdr:rowOff>86058</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6921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35255</xdr:rowOff>
    </xdr:from>
    <xdr:to>
      <xdr:col>41</xdr:col>
      <xdr:colOff>50800</xdr:colOff>
      <xdr:row>109</xdr:row>
      <xdr:rowOff>35258</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6972300" y="1872330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8" name="n_1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9" name="n_2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77182</xdr:rowOff>
    </xdr:from>
    <xdr:ext cx="313932" cy="259045"/>
    <xdr:sp macro="" textlink="">
      <xdr:nvSpPr>
        <xdr:cNvPr id="492" name="n_1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9469633" y="1876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77182</xdr:rowOff>
    </xdr:from>
    <xdr:ext cx="313932" cy="259045"/>
    <xdr:sp macro="" textlink="">
      <xdr:nvSpPr>
        <xdr:cNvPr id="493" name="n_2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593333" y="1876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77182</xdr:rowOff>
    </xdr:from>
    <xdr:ext cx="313932" cy="259045"/>
    <xdr:sp macro="" textlink="">
      <xdr:nvSpPr>
        <xdr:cNvPr id="494" name="n_3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704333" y="1876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109</xdr:row>
      <xdr:rowOff>77185</xdr:rowOff>
    </xdr:from>
    <xdr:ext cx="313932" cy="259045"/>
    <xdr:sp macro="" textlink="">
      <xdr:nvSpPr>
        <xdr:cNvPr id="495" name="n_4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8153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104648</xdr:rowOff>
    </xdr:from>
    <xdr:to>
      <xdr:col>81</xdr:col>
      <xdr:colOff>101600</xdr:colOff>
      <xdr:row>60</xdr:row>
      <xdr:rowOff>34798</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155448</xdr:rowOff>
    </xdr:from>
    <xdr:to>
      <xdr:col>85</xdr:col>
      <xdr:colOff>127000</xdr:colOff>
      <xdr:row>60</xdr:row>
      <xdr:rowOff>11430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1027099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84074</xdr:rowOff>
    </xdr:from>
    <xdr:to>
      <xdr:col>76</xdr:col>
      <xdr:colOff>165100</xdr:colOff>
      <xdr:row>60</xdr:row>
      <xdr:rowOff>14224</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134874</xdr:rowOff>
    </xdr:from>
    <xdr:to>
      <xdr:col>81</xdr:col>
      <xdr:colOff>50800</xdr:colOff>
      <xdr:row>59</xdr:row>
      <xdr:rowOff>155448</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592300" y="102504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65786</xdr:rowOff>
    </xdr:from>
    <xdr:to>
      <xdr:col>72</xdr:col>
      <xdr:colOff>38100</xdr:colOff>
      <xdr:row>59</xdr:row>
      <xdr:rowOff>167386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116586</xdr:rowOff>
    </xdr:from>
    <xdr:to>
      <xdr:col>76</xdr:col>
      <xdr:colOff>114300</xdr:colOff>
      <xdr:row>59</xdr:row>
      <xdr:rowOff>134874</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102321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20066</xdr:rowOff>
    </xdr:from>
    <xdr:to>
      <xdr:col>67</xdr:col>
      <xdr:colOff>101600</xdr:colOff>
      <xdr:row>59</xdr:row>
      <xdr:rowOff>121666</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70866</xdr:rowOff>
    </xdr:from>
    <xdr:to>
      <xdr:col>71</xdr:col>
      <xdr:colOff>177800</xdr:colOff>
      <xdr:row>59</xdr:row>
      <xdr:rowOff>116586</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186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25925</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5351</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158513</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112793</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E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E00-000055020000}"/>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9" name="【学校施設】&#10;一人当たり面積最大値テキスト">
          <a:extLst>
            <a:ext uri="{FF2B5EF4-FFF2-40B4-BE49-F238E27FC236}">
              <a16:creationId xmlns:a16="http://schemas.microsoft.com/office/drawing/2014/main" id="{00000000-0008-0000-0E00-000057020000}"/>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E00-000059020000}"/>
            </a:ext>
          </a:extLst>
        </xdr:cNvPr>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83503</xdr:rowOff>
    </xdr:from>
    <xdr:to>
      <xdr:col>116</xdr:col>
      <xdr:colOff>114300</xdr:colOff>
      <xdr:row>57</xdr:row>
      <xdr:rowOff>13653</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2110700" y="96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169880</xdr:rowOff>
    </xdr:from>
    <xdr:ext cx="469744" cy="259045"/>
    <xdr:sp macro="" textlink="">
      <xdr:nvSpPr>
        <xdr:cNvPr id="613" name="【学校施設】&#10;一人当たり面積該当値テキスト">
          <a:extLst>
            <a:ext uri="{FF2B5EF4-FFF2-40B4-BE49-F238E27FC236}">
              <a16:creationId xmlns:a16="http://schemas.microsoft.com/office/drawing/2014/main" id="{00000000-0008-0000-0E00-000065020000}"/>
            </a:ext>
          </a:extLst>
        </xdr:cNvPr>
        <xdr:cNvSpPr txBox="1"/>
      </xdr:nvSpPr>
      <xdr:spPr>
        <a:xfrm>
          <a:off x="22199600" y="95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109220</xdr:rowOff>
    </xdr:from>
    <xdr:to>
      <xdr:col>112</xdr:col>
      <xdr:colOff>38100</xdr:colOff>
      <xdr:row>57</xdr:row>
      <xdr:rowOff>39370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134303</xdr:rowOff>
    </xdr:from>
    <xdr:to>
      <xdr:col>116</xdr:col>
      <xdr:colOff>63500</xdr:colOff>
      <xdr:row>56</xdr:row>
      <xdr:rowOff>160020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1323300" y="9735503"/>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134938</xdr:rowOff>
    </xdr:from>
    <xdr:to>
      <xdr:col>107</xdr:col>
      <xdr:colOff>101600</xdr:colOff>
      <xdr:row>57</xdr:row>
      <xdr:rowOff>65088</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0383500" y="97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160020</xdr:rowOff>
    </xdr:from>
    <xdr:to>
      <xdr:col>111</xdr:col>
      <xdr:colOff>177800</xdr:colOff>
      <xdr:row>57</xdr:row>
      <xdr:rowOff>14288</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0434300" y="976122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166370</xdr:rowOff>
    </xdr:from>
    <xdr:to>
      <xdr:col>102</xdr:col>
      <xdr:colOff>165100</xdr:colOff>
      <xdr:row>57</xdr:row>
      <xdr:rowOff>96520</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9494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14288</xdr:rowOff>
    </xdr:from>
    <xdr:to>
      <xdr:col>107</xdr:col>
      <xdr:colOff>50800</xdr:colOff>
      <xdr:row>57</xdr:row>
      <xdr:rowOff>45720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9545300" y="9786938"/>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19209</xdr:rowOff>
    </xdr:from>
    <xdr:to>
      <xdr:col>98</xdr:col>
      <xdr:colOff>38100</xdr:colOff>
      <xdr:row>57</xdr:row>
      <xdr:rowOff>120809</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8605500" y="97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45720</xdr:rowOff>
    </xdr:from>
    <xdr:to>
      <xdr:col>102</xdr:col>
      <xdr:colOff>114300</xdr:colOff>
      <xdr:row>57</xdr:row>
      <xdr:rowOff>70009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8656300" y="9818370"/>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22" name="n_1aveValue【学校施設】&#10;一人当たり面積">
          <a:extLst>
            <a:ext uri="{FF2B5EF4-FFF2-40B4-BE49-F238E27FC236}">
              <a16:creationId xmlns:a16="http://schemas.microsoft.com/office/drawing/2014/main" id="{00000000-0008-0000-0E00-00006E020000}"/>
            </a:ext>
          </a:extLst>
        </xdr:cNvPr>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23" name="n_2aveValue【学校施設】&#10;一人当たり面積">
          <a:extLst>
            <a:ext uri="{FF2B5EF4-FFF2-40B4-BE49-F238E27FC236}">
              <a16:creationId xmlns:a16="http://schemas.microsoft.com/office/drawing/2014/main" id="{00000000-0008-0000-0E00-00006F020000}"/>
            </a:ext>
          </a:extLst>
        </xdr:cNvPr>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24" name="n_3aveValue【学校施設】&#10;一人当たり面積">
          <a:extLst>
            <a:ext uri="{FF2B5EF4-FFF2-40B4-BE49-F238E27FC236}">
              <a16:creationId xmlns:a16="http://schemas.microsoft.com/office/drawing/2014/main" id="{00000000-0008-0000-0E00-000070020000}"/>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625" name="n_4aveValue【学校施設】&#10;一人当たり面積">
          <a:extLst>
            <a:ext uri="{FF2B5EF4-FFF2-40B4-BE49-F238E27FC236}">
              <a16:creationId xmlns:a16="http://schemas.microsoft.com/office/drawing/2014/main" id="{00000000-0008-0000-0E00-000071020000}"/>
            </a:ext>
          </a:extLst>
        </xdr:cNvPr>
        <xdr:cNvSpPr txBox="1"/>
      </xdr:nvSpPr>
      <xdr:spPr>
        <a:xfrm>
          <a:off x="18421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55897</xdr:rowOff>
    </xdr:from>
    <xdr:ext cx="469744" cy="259045"/>
    <xdr:sp macro="" textlink="">
      <xdr:nvSpPr>
        <xdr:cNvPr id="626" name="n_1mainValue【学校施設】&#10;一人当たり面積">
          <a:extLst>
            <a:ext uri="{FF2B5EF4-FFF2-40B4-BE49-F238E27FC236}">
              <a16:creationId xmlns:a16="http://schemas.microsoft.com/office/drawing/2014/main" id="{00000000-0008-0000-0E00-000072020000}"/>
            </a:ext>
          </a:extLst>
        </xdr:cNvPr>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81615</xdr:rowOff>
    </xdr:from>
    <xdr:ext cx="469744" cy="259045"/>
    <xdr:sp macro="" textlink="">
      <xdr:nvSpPr>
        <xdr:cNvPr id="627" name="n_2mainValue【学校施設】&#10;一人当たり面積">
          <a:extLst>
            <a:ext uri="{FF2B5EF4-FFF2-40B4-BE49-F238E27FC236}">
              <a16:creationId xmlns:a16="http://schemas.microsoft.com/office/drawing/2014/main" id="{00000000-0008-0000-0E00-000073020000}"/>
            </a:ext>
          </a:extLst>
        </xdr:cNvPr>
        <xdr:cNvSpPr txBox="1"/>
      </xdr:nvSpPr>
      <xdr:spPr>
        <a:xfrm>
          <a:off x="20199427" y="951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113047</xdr:rowOff>
    </xdr:from>
    <xdr:ext cx="469744" cy="259045"/>
    <xdr:sp macro="" textlink="">
      <xdr:nvSpPr>
        <xdr:cNvPr id="628" name="n_3mainValue【学校施設】&#10;一人当たり面積">
          <a:extLst>
            <a:ext uri="{FF2B5EF4-FFF2-40B4-BE49-F238E27FC236}">
              <a16:creationId xmlns:a16="http://schemas.microsoft.com/office/drawing/2014/main" id="{00000000-0008-0000-0E00-000074020000}"/>
            </a:ext>
          </a:extLst>
        </xdr:cNvPr>
        <xdr:cNvSpPr txBox="1"/>
      </xdr:nvSpPr>
      <xdr:spPr>
        <a:xfrm>
          <a:off x="19310427" y="95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137336</xdr:rowOff>
    </xdr:from>
    <xdr:ext cx="469744" cy="259045"/>
    <xdr:sp macro="" textlink="">
      <xdr:nvSpPr>
        <xdr:cNvPr id="629" name="n_4mainValue【学校施設】&#10;一人当たり面積">
          <a:extLst>
            <a:ext uri="{FF2B5EF4-FFF2-40B4-BE49-F238E27FC236}">
              <a16:creationId xmlns:a16="http://schemas.microsoft.com/office/drawing/2014/main" id="{00000000-0008-0000-0E00-000075020000}"/>
            </a:ext>
          </a:extLst>
        </xdr:cNvPr>
        <xdr:cNvSpPr txBox="1"/>
      </xdr:nvSpPr>
      <xdr:spPr>
        <a:xfrm>
          <a:off x="18421427" y="956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00000000-0008-0000-0E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00000000-0008-0000-0E00-00009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8" name="【児童館】&#10;有形固定資産減価償却率最大値テキスト">
          <a:extLst>
            <a:ext uri="{FF2B5EF4-FFF2-40B4-BE49-F238E27FC236}">
              <a16:creationId xmlns:a16="http://schemas.microsoft.com/office/drawing/2014/main" id="{00000000-0008-0000-0E00-000092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60" name="【児童館】&#10;有形固定資産減価償却率平均値テキスト">
          <a:extLst>
            <a:ext uri="{FF2B5EF4-FFF2-40B4-BE49-F238E27FC236}">
              <a16:creationId xmlns:a16="http://schemas.microsoft.com/office/drawing/2014/main" id="{00000000-0008-0000-0E00-000094020000}"/>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150586</xdr:rowOff>
    </xdr:from>
    <xdr:to>
      <xdr:col>85</xdr:col>
      <xdr:colOff>177800</xdr:colOff>
      <xdr:row>84</xdr:row>
      <xdr:rowOff>80736</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62687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129013</xdr:rowOff>
    </xdr:from>
    <xdr:ext cx="405111" cy="259045"/>
    <xdr:sp macro="" textlink="">
      <xdr:nvSpPr>
        <xdr:cNvPr id="672" name="【児童館】&#10;有形固定資産減価償却率該当値テキスト">
          <a:extLst>
            <a:ext uri="{FF2B5EF4-FFF2-40B4-BE49-F238E27FC236}">
              <a16:creationId xmlns:a16="http://schemas.microsoft.com/office/drawing/2014/main" id="{00000000-0008-0000-0E00-0000A0020000}"/>
            </a:ext>
          </a:extLst>
        </xdr:cNvPr>
        <xdr:cNvSpPr txBox="1"/>
      </xdr:nvSpPr>
      <xdr:spPr>
        <a:xfrm>
          <a:off x="16357600"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104866</xdr:rowOff>
    </xdr:from>
    <xdr:to>
      <xdr:col>81</xdr:col>
      <xdr:colOff>101600</xdr:colOff>
      <xdr:row>84</xdr:row>
      <xdr:rowOff>35016</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5430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155666</xdr:rowOff>
    </xdr:from>
    <xdr:to>
      <xdr:col>85</xdr:col>
      <xdr:colOff>127000</xdr:colOff>
      <xdr:row>84</xdr:row>
      <xdr:rowOff>29936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5481300" y="143860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60779</xdr:rowOff>
    </xdr:from>
    <xdr:to>
      <xdr:col>76</xdr:col>
      <xdr:colOff>165100</xdr:colOff>
      <xdr:row>83</xdr:row>
      <xdr:rowOff>162379</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4541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111579</xdr:rowOff>
    </xdr:from>
    <xdr:to>
      <xdr:col>81</xdr:col>
      <xdr:colOff>50800</xdr:colOff>
      <xdr:row>83</xdr:row>
      <xdr:rowOff>155666</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4592300" y="143419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xdr:rowOff>
    </xdr:from>
    <xdr:to>
      <xdr:col>72</xdr:col>
      <xdr:colOff>38100</xdr:colOff>
      <xdr:row>83</xdr:row>
      <xdr:rowOff>116658</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3652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65858</xdr:rowOff>
    </xdr:from>
    <xdr:to>
      <xdr:col>76</xdr:col>
      <xdr:colOff>114300</xdr:colOff>
      <xdr:row>83</xdr:row>
      <xdr:rowOff>111579</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3703300" y="142962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111398</xdr:rowOff>
    </xdr:from>
    <xdr:to>
      <xdr:col>67</xdr:col>
      <xdr:colOff>101600</xdr:colOff>
      <xdr:row>84</xdr:row>
      <xdr:rowOff>41548</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2763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65858</xdr:rowOff>
    </xdr:from>
    <xdr:to>
      <xdr:col>71</xdr:col>
      <xdr:colOff>177800</xdr:colOff>
      <xdr:row>83</xdr:row>
      <xdr:rowOff>162198</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12814300" y="14296208"/>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81" name="n_1ave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82" name="n_2ave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3" name="n_3ave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84" name="n_4ave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26143</xdr:rowOff>
    </xdr:from>
    <xdr:ext cx="405111" cy="259045"/>
    <xdr:sp macro="" textlink="">
      <xdr:nvSpPr>
        <xdr:cNvPr id="685" name="n_1mainValue【児童館】&#10;有形固定資産減価償却率">
          <a:extLst>
            <a:ext uri="{FF2B5EF4-FFF2-40B4-BE49-F238E27FC236}">
              <a16:creationId xmlns:a16="http://schemas.microsoft.com/office/drawing/2014/main" id="{00000000-0008-0000-0E00-0000AD020000}"/>
            </a:ext>
          </a:extLst>
        </xdr:cNvPr>
        <xdr:cNvSpPr txBox="1"/>
      </xdr:nvSpPr>
      <xdr:spPr>
        <a:xfrm>
          <a:off x="15266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153506</xdr:rowOff>
    </xdr:from>
    <xdr:ext cx="405111" cy="259045"/>
    <xdr:sp macro="" textlink="">
      <xdr:nvSpPr>
        <xdr:cNvPr id="686" name="n_2mainValue【児童館】&#10;有形固定資産減価償却率">
          <a:extLst>
            <a:ext uri="{FF2B5EF4-FFF2-40B4-BE49-F238E27FC236}">
              <a16:creationId xmlns:a16="http://schemas.microsoft.com/office/drawing/2014/main" id="{00000000-0008-0000-0E00-0000AE020000}"/>
            </a:ext>
          </a:extLst>
        </xdr:cNvPr>
        <xdr:cNvSpPr txBox="1"/>
      </xdr:nvSpPr>
      <xdr:spPr>
        <a:xfrm>
          <a:off x="14389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107785</xdr:rowOff>
    </xdr:from>
    <xdr:ext cx="405111" cy="259045"/>
    <xdr:sp macro="" textlink="">
      <xdr:nvSpPr>
        <xdr:cNvPr id="687" name="n_3mainValue【児童館】&#10;有形固定資産減価償却率">
          <a:extLst>
            <a:ext uri="{FF2B5EF4-FFF2-40B4-BE49-F238E27FC236}">
              <a16:creationId xmlns:a16="http://schemas.microsoft.com/office/drawing/2014/main" id="{00000000-0008-0000-0E00-0000AF020000}"/>
            </a:ext>
          </a:extLst>
        </xdr:cNvPr>
        <xdr:cNvSpPr txBox="1"/>
      </xdr:nvSpPr>
      <xdr:spPr>
        <a:xfrm>
          <a:off x="13500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32675</xdr:rowOff>
    </xdr:from>
    <xdr:ext cx="405111" cy="259045"/>
    <xdr:sp macro="" textlink="">
      <xdr:nvSpPr>
        <xdr:cNvPr id="688" name="n_4mainValue【児童館】&#10;有形固定資産減価償却率">
          <a:extLst>
            <a:ext uri="{FF2B5EF4-FFF2-40B4-BE49-F238E27FC236}">
              <a16:creationId xmlns:a16="http://schemas.microsoft.com/office/drawing/2014/main" id="{00000000-0008-0000-0E00-0000B0020000}"/>
            </a:ext>
          </a:extLst>
        </xdr:cNvPr>
        <xdr:cNvSpPr txBox="1"/>
      </xdr:nvSpPr>
      <xdr:spPr>
        <a:xfrm>
          <a:off x="12611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00000000-0008-0000-0E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1" name="【児童館】&#10;一人当たり面積最小値テキスト">
          <a:extLst>
            <a:ext uri="{FF2B5EF4-FFF2-40B4-BE49-F238E27FC236}">
              <a16:creationId xmlns:a16="http://schemas.microsoft.com/office/drawing/2014/main" id="{00000000-0008-0000-0E00-0000C7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3" name="【児童館】&#10;一人当たり面積最大値テキスト">
          <a:extLst>
            <a:ext uri="{FF2B5EF4-FFF2-40B4-BE49-F238E27FC236}">
              <a16:creationId xmlns:a16="http://schemas.microsoft.com/office/drawing/2014/main" id="{00000000-0008-0000-0E00-0000C902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5" name="【児童館】&#10;一人当たり面積平均値テキスト">
          <a:extLst>
            <a:ext uri="{FF2B5EF4-FFF2-40B4-BE49-F238E27FC236}">
              <a16:creationId xmlns:a16="http://schemas.microsoft.com/office/drawing/2014/main" id="{00000000-0008-0000-0E00-0000CB020000}"/>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27" name="【児童館】&#10;一人当たり面積該当値テキスト">
          <a:extLst>
            <a:ext uri="{FF2B5EF4-FFF2-40B4-BE49-F238E27FC236}">
              <a16:creationId xmlns:a16="http://schemas.microsoft.com/office/drawing/2014/main" id="{00000000-0008-0000-0E00-0000D7020000}"/>
            </a:ext>
          </a:extLst>
        </xdr:cNvPr>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118111</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20434300" y="1432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118111</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9545300" y="142798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140970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18656300" y="14279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6" name="n_1aveValue【児童館】&#10;一人当たり面積">
          <a:extLst>
            <a:ext uri="{FF2B5EF4-FFF2-40B4-BE49-F238E27FC236}">
              <a16:creationId xmlns:a16="http://schemas.microsoft.com/office/drawing/2014/main" id="{00000000-0008-0000-0E00-0000E002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7" name="n_2aveValue【児童館】&#10;一人当たり面積">
          <a:extLst>
            <a:ext uri="{FF2B5EF4-FFF2-40B4-BE49-F238E27FC236}">
              <a16:creationId xmlns:a16="http://schemas.microsoft.com/office/drawing/2014/main" id="{00000000-0008-0000-0E00-0000E102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8" name="n_3aveValue【児童館】&#10;一人当たり面積">
          <a:extLst>
            <a:ext uri="{FF2B5EF4-FFF2-40B4-BE49-F238E27FC236}">
              <a16:creationId xmlns:a16="http://schemas.microsoft.com/office/drawing/2014/main" id="{00000000-0008-0000-0E00-0000E2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9" name="n_4aveValue【児童館】&#10;一人当たり面積">
          <a:extLst>
            <a:ext uri="{FF2B5EF4-FFF2-40B4-BE49-F238E27FC236}">
              <a16:creationId xmlns:a16="http://schemas.microsoft.com/office/drawing/2014/main" id="{00000000-0008-0000-0E00-0000E3020000}"/>
            </a:ext>
          </a:extLst>
        </xdr:cNvPr>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40" name="n_1mainValue【児童館】&#10;一人当たり面積">
          <a:extLst>
            <a:ext uri="{FF2B5EF4-FFF2-40B4-BE49-F238E27FC236}">
              <a16:creationId xmlns:a16="http://schemas.microsoft.com/office/drawing/2014/main" id="{00000000-0008-0000-0E00-0000E4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41" name="n_2mainValue【児童館】&#10;一人当たり面積">
          <a:extLst>
            <a:ext uri="{FF2B5EF4-FFF2-40B4-BE49-F238E27FC236}">
              <a16:creationId xmlns:a16="http://schemas.microsoft.com/office/drawing/2014/main" id="{00000000-0008-0000-0E00-0000E5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742" name="n_3mainValue【児童館】&#10;一人当たり面積">
          <a:extLst>
            <a:ext uri="{FF2B5EF4-FFF2-40B4-BE49-F238E27FC236}">
              <a16:creationId xmlns:a16="http://schemas.microsoft.com/office/drawing/2014/main" id="{00000000-0008-0000-0E00-0000E6020000}"/>
            </a:ext>
          </a:extLst>
        </xdr:cNvPr>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43" name="n_4mainValue【児童館】&#10;一人当たり面積">
          <a:extLst>
            <a:ext uri="{FF2B5EF4-FFF2-40B4-BE49-F238E27FC236}">
              <a16:creationId xmlns:a16="http://schemas.microsoft.com/office/drawing/2014/main" id="{00000000-0008-0000-0E00-0000E7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00000000-0008-0000-0E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id="{00000000-0008-0000-0E00-000001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71" name="【公民館】&#10;有形固定資産減価償却率最大値テキスト">
          <a:extLst>
            <a:ext uri="{FF2B5EF4-FFF2-40B4-BE49-F238E27FC236}">
              <a16:creationId xmlns:a16="http://schemas.microsoft.com/office/drawing/2014/main" id="{00000000-0008-0000-0E00-000003030000}"/>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3" name="【公民館】&#10;有形固定資産減価償却率平均値テキスト">
          <a:extLst>
            <a:ext uri="{FF2B5EF4-FFF2-40B4-BE49-F238E27FC236}">
              <a16:creationId xmlns:a16="http://schemas.microsoft.com/office/drawing/2014/main" id="{00000000-0008-0000-0E00-000005030000}"/>
            </a:ext>
          </a:extLst>
        </xdr:cNvPr>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133986</xdr:rowOff>
    </xdr:from>
    <xdr:to>
      <xdr:col>85</xdr:col>
      <xdr:colOff>177800</xdr:colOff>
      <xdr:row>104</xdr:row>
      <xdr:rowOff>64136</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6268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156863</xdr:rowOff>
    </xdr:from>
    <xdr:ext cx="405111" cy="259045"/>
    <xdr:sp macro="" textlink="">
      <xdr:nvSpPr>
        <xdr:cNvPr id="785" name="【公民館】&#10;有形固定資産減価償却率該当値テキスト">
          <a:extLst>
            <a:ext uri="{FF2B5EF4-FFF2-40B4-BE49-F238E27FC236}">
              <a16:creationId xmlns:a16="http://schemas.microsoft.com/office/drawing/2014/main" id="{00000000-0008-0000-0E00-000011030000}"/>
            </a:ext>
          </a:extLst>
        </xdr:cNvPr>
        <xdr:cNvSpPr txBox="1"/>
      </xdr:nvSpPr>
      <xdr:spPr>
        <a:xfrm>
          <a:off x="163576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13336</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5481300" y="178041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4541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104775</xdr:rowOff>
    </xdr:from>
    <xdr:to>
      <xdr:col>81</xdr:col>
      <xdr:colOff>50800</xdr:colOff>
      <xdr:row>103</xdr:row>
      <xdr:rowOff>144780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4592300" y="17764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15875</xdr:rowOff>
    </xdr:from>
    <xdr:to>
      <xdr:col>72</xdr:col>
      <xdr:colOff>38100</xdr:colOff>
      <xdr:row>103</xdr:row>
      <xdr:rowOff>117475</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3652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66675</xdr:rowOff>
    </xdr:from>
    <xdr:to>
      <xdr:col>76</xdr:col>
      <xdr:colOff>114300</xdr:colOff>
      <xdr:row>103</xdr:row>
      <xdr:rowOff>104775</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3703300" y="17726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137795</xdr:rowOff>
    </xdr:from>
    <xdr:to>
      <xdr:col>67</xdr:col>
      <xdr:colOff>101600</xdr:colOff>
      <xdr:row>103</xdr:row>
      <xdr:rowOff>67945</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2763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17145</xdr:rowOff>
    </xdr:from>
    <xdr:to>
      <xdr:col>71</xdr:col>
      <xdr:colOff>177800</xdr:colOff>
      <xdr:row>103</xdr:row>
      <xdr:rowOff>66675</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2814300" y="17676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94" name="n_1ave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5" name="n_2ave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96" name="n_3ave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97" name="n_4aveValue【公民館】&#10;有形固定資産減価償却率">
          <a:extLst>
            <a:ext uri="{FF2B5EF4-FFF2-40B4-BE49-F238E27FC236}">
              <a16:creationId xmlns:a16="http://schemas.microsoft.com/office/drawing/2014/main" id="{00000000-0008-0000-0E00-00001D030000}"/>
            </a:ext>
          </a:extLst>
        </xdr:cNvPr>
        <xdr:cNvSpPr txBox="1"/>
      </xdr:nvSpPr>
      <xdr:spPr>
        <a:xfrm>
          <a:off x="12611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798" name="n_1mainValue【公民館】&#10;有形固定資産減価償却率">
          <a:extLst>
            <a:ext uri="{FF2B5EF4-FFF2-40B4-BE49-F238E27FC236}">
              <a16:creationId xmlns:a16="http://schemas.microsoft.com/office/drawing/2014/main" id="{00000000-0008-0000-0E00-00001E030000}"/>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799" name="n_2mainValue【公民館】&#10;有形固定資産減価償却率">
          <a:extLst>
            <a:ext uri="{FF2B5EF4-FFF2-40B4-BE49-F238E27FC236}">
              <a16:creationId xmlns:a16="http://schemas.microsoft.com/office/drawing/2014/main" id="{00000000-0008-0000-0E00-00001F030000}"/>
            </a:ext>
          </a:extLst>
        </xdr:cNvPr>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134002</xdr:rowOff>
    </xdr:from>
    <xdr:ext cx="405111" cy="259045"/>
    <xdr:sp macro="" textlink="">
      <xdr:nvSpPr>
        <xdr:cNvPr id="800" name="n_3mainValue【公民館】&#10;有形固定資産減価償却率">
          <a:extLst>
            <a:ext uri="{FF2B5EF4-FFF2-40B4-BE49-F238E27FC236}">
              <a16:creationId xmlns:a16="http://schemas.microsoft.com/office/drawing/2014/main" id="{00000000-0008-0000-0E00-000020030000}"/>
            </a:ext>
          </a:extLst>
        </xdr:cNvPr>
        <xdr:cNvSpPr txBox="1"/>
      </xdr:nvSpPr>
      <xdr:spPr>
        <a:xfrm>
          <a:off x="13500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84472</xdr:rowOff>
    </xdr:from>
    <xdr:ext cx="405111" cy="259045"/>
    <xdr:sp macro="" textlink="">
      <xdr:nvSpPr>
        <xdr:cNvPr id="801" name="n_4mainValue【公民館】&#10;有形固定資産減価償却率">
          <a:extLst>
            <a:ext uri="{FF2B5EF4-FFF2-40B4-BE49-F238E27FC236}">
              <a16:creationId xmlns:a16="http://schemas.microsoft.com/office/drawing/2014/main" id="{00000000-0008-0000-0E00-000021030000}"/>
            </a:ext>
          </a:extLst>
        </xdr:cNvPr>
        <xdr:cNvSpPr txBox="1"/>
      </xdr:nvSpPr>
      <xdr:spPr>
        <a:xfrm>
          <a:off x="12611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E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E00-00003A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E00-00003C030000}"/>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E00-00003E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E00-00004A030000}"/>
            </a:ext>
          </a:extLst>
        </xdr:cNvPr>
        <xdr:cNvSpPr txBox="1"/>
      </xdr:nvSpPr>
      <xdr:spPr>
        <a:xfrm>
          <a:off x="22199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154939</xdr:rowOff>
    </xdr:from>
    <xdr:to>
      <xdr:col>112</xdr:col>
      <xdr:colOff>38100</xdr:colOff>
      <xdr:row>103</xdr:row>
      <xdr:rowOff>85089</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1272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34289</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21323300" y="17678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038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34289</xdr:rowOff>
    </xdr:from>
    <xdr:to>
      <xdr:col>111</xdr:col>
      <xdr:colOff>177800</xdr:colOff>
      <xdr:row>103</xdr:row>
      <xdr:rowOff>41911</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20434300" y="17693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170180</xdr:rowOff>
    </xdr:from>
    <xdr:to>
      <xdr:col>102</xdr:col>
      <xdr:colOff>165100</xdr:colOff>
      <xdr:row>103</xdr:row>
      <xdr:rowOff>100330</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9494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49530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flipV="1">
          <a:off x="19545300" y="17701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6350</xdr:rowOff>
    </xdr:from>
    <xdr:to>
      <xdr:col>98</xdr:col>
      <xdr:colOff>38100</xdr:colOff>
      <xdr:row>103</xdr:row>
      <xdr:rowOff>107950</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8605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49530</xdr:rowOff>
    </xdr:from>
    <xdr:to>
      <xdr:col>102</xdr:col>
      <xdr:colOff>114300</xdr:colOff>
      <xdr:row>103</xdr:row>
      <xdr:rowOff>57150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flipV="1">
          <a:off x="18656300" y="1770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51" name="n_1aveValue【公民館】&#10;一人当たり面積">
          <a:extLst>
            <a:ext uri="{FF2B5EF4-FFF2-40B4-BE49-F238E27FC236}">
              <a16:creationId xmlns:a16="http://schemas.microsoft.com/office/drawing/2014/main" id="{00000000-0008-0000-0E00-000053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52" name="n_2aveValue【公民館】&#10;一人当たり面積">
          <a:extLst>
            <a:ext uri="{FF2B5EF4-FFF2-40B4-BE49-F238E27FC236}">
              <a16:creationId xmlns:a16="http://schemas.microsoft.com/office/drawing/2014/main" id="{00000000-0008-0000-0E00-000054030000}"/>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3" name="n_3aveValue【公民館】&#10;一人当たり面積">
          <a:extLst>
            <a:ext uri="{FF2B5EF4-FFF2-40B4-BE49-F238E27FC236}">
              <a16:creationId xmlns:a16="http://schemas.microsoft.com/office/drawing/2014/main" id="{00000000-0008-0000-0E00-000055030000}"/>
            </a:ext>
          </a:extLst>
        </xdr:cNvPr>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854" name="n_4aveValue【公民館】&#10;一人当たり面積">
          <a:extLst>
            <a:ext uri="{FF2B5EF4-FFF2-40B4-BE49-F238E27FC236}">
              <a16:creationId xmlns:a16="http://schemas.microsoft.com/office/drawing/2014/main" id="{00000000-0008-0000-0E00-000056030000}"/>
            </a:ext>
          </a:extLst>
        </xdr:cNvPr>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101616</xdr:rowOff>
    </xdr:from>
    <xdr:ext cx="469744" cy="259045"/>
    <xdr:sp macro="" textlink="">
      <xdr:nvSpPr>
        <xdr:cNvPr id="855" name="n_1mainValue【公民館】&#10;一人当たり面積">
          <a:extLst>
            <a:ext uri="{FF2B5EF4-FFF2-40B4-BE49-F238E27FC236}">
              <a16:creationId xmlns:a16="http://schemas.microsoft.com/office/drawing/2014/main" id="{00000000-0008-0000-0E00-000057030000}"/>
            </a:ext>
          </a:extLst>
        </xdr:cNvPr>
        <xdr:cNvSpPr txBox="1"/>
      </xdr:nvSpPr>
      <xdr:spPr>
        <a:xfrm>
          <a:off x="210757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856" name="n_2mainValue【公民館】&#10;一人当たり面積">
          <a:extLst>
            <a:ext uri="{FF2B5EF4-FFF2-40B4-BE49-F238E27FC236}">
              <a16:creationId xmlns:a16="http://schemas.microsoft.com/office/drawing/2014/main" id="{00000000-0008-0000-0E00-000058030000}"/>
            </a:ext>
          </a:extLst>
        </xdr:cNvPr>
        <xdr:cNvSpPr txBox="1"/>
      </xdr:nvSpPr>
      <xdr:spPr>
        <a:xfrm>
          <a:off x="20199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116857</xdr:rowOff>
    </xdr:from>
    <xdr:ext cx="469744" cy="259045"/>
    <xdr:sp macro="" textlink="">
      <xdr:nvSpPr>
        <xdr:cNvPr id="857" name="n_3mainValue【公民館】&#10;一人当たり面積">
          <a:extLst>
            <a:ext uri="{FF2B5EF4-FFF2-40B4-BE49-F238E27FC236}">
              <a16:creationId xmlns:a16="http://schemas.microsoft.com/office/drawing/2014/main" id="{00000000-0008-0000-0E00-000059030000}"/>
            </a:ext>
          </a:extLst>
        </xdr:cNvPr>
        <xdr:cNvSpPr txBox="1"/>
      </xdr:nvSpPr>
      <xdr:spPr>
        <a:xfrm>
          <a:off x="19310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124477</xdr:rowOff>
    </xdr:from>
    <xdr:ext cx="469744" cy="259045"/>
    <xdr:sp macro="" textlink="">
      <xdr:nvSpPr>
        <xdr:cNvPr id="858" name="n_4mainValue【公民館】&#10;一人当たり面積">
          <a:extLst>
            <a:ext uri="{FF2B5EF4-FFF2-40B4-BE49-F238E27FC236}">
              <a16:creationId xmlns:a16="http://schemas.microsoft.com/office/drawing/2014/main" id="{00000000-0008-0000-0E00-00005A030000}"/>
            </a:ext>
          </a:extLst>
        </xdr:cNvPr>
        <xdr:cNvSpPr txBox="1"/>
      </xdr:nvSpPr>
      <xdr:spPr>
        <a:xfrm>
          <a:off x="18421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E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・類似団体と比較して特に有形固定資産減価償却率が高くなっている施設は、主に公営住宅等であり、低くなっている施設は、橋りょう・トンネル、港湾・漁港等である。</a:t>
          </a:r>
          <a:endParaRPr lang="ja-JP" altLang="ja-JP" sz="1400">
            <a:effectLst/>
          </a:endParaRPr>
        </a:p>
        <a:p>
          <a:pPr eaLnBrk="1" fontAlgn="auto" latinLnBrk="0" hangingPunct="1"/>
          <a:r>
            <a:rPr kumimoji="1" lang="ja-JP" altLang="ja-JP" sz="1100">
              <a:solidFill>
                <a:sysClr val="windowText" lastClr="000000"/>
              </a:solidFill>
              <a:effectLst/>
              <a:latin typeface="+mn-lt"/>
              <a:ea typeface="+mn-ea"/>
              <a:cs typeface="+mn-cs"/>
            </a:rPr>
            <a:t>・公営住宅については、</a:t>
          </a:r>
          <a:r>
            <a:rPr kumimoji="1" lang="ja-JP" altLang="en-US" sz="1100">
              <a:solidFill>
                <a:sysClr val="windowText" lastClr="000000"/>
              </a:solidFill>
              <a:effectLst/>
              <a:latin typeface="+mn-lt"/>
              <a:ea typeface="+mn-ea"/>
              <a:cs typeface="+mn-cs"/>
            </a:rPr>
            <a:t>令和２年に改訂</a:t>
          </a:r>
          <a:r>
            <a:rPr kumimoji="1" lang="ja-JP" altLang="ja-JP" sz="1100">
              <a:solidFill>
                <a:sysClr val="windowText" lastClr="000000"/>
              </a:solidFill>
              <a:effectLst/>
              <a:latin typeface="+mn-lt"/>
              <a:ea typeface="+mn-ea"/>
              <a:cs typeface="+mn-cs"/>
            </a:rPr>
            <a:t>した「八戸市公営住宅等長寿命化計画」に基づき、施設の長寿命化等につながるよう適切な維持管理に努めつつ、建替えや統廃合、用途廃止を進めることとしている。</a:t>
          </a:r>
          <a:endParaRPr lang="ja-JP" altLang="ja-JP" sz="1400">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また、学校施設については、類似団体平均を上回っているが、計画的に更新を行い減価償却率の減少に努め、今後は、教育環境の充実を目的として策定した「八戸市立小・中学校の適正配置に関する基本方針」に基づき、学校施設の老朽化等の状況を把握しながら、施設の集約化や適正配置を進めるほか、可能な限り小中学校の長寿命化計画を策定し老朽化対策に取り組む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221,229
219,880
305.56
110,995,725
106,764,951
3,280,639
53,522,683
122,207,583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7637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80010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3874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43815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351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90170</xdr:rowOff>
    </xdr:from>
    <xdr:to>
      <xdr:col>10</xdr:col>
      <xdr:colOff>165100</xdr:colOff>
      <xdr:row>37</xdr:row>
      <xdr:rowOff>20320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140970</xdr:rowOff>
    </xdr:from>
    <xdr:to>
      <xdr:col>15</xdr:col>
      <xdr:colOff>50800</xdr:colOff>
      <xdr:row>37</xdr:row>
      <xdr:rowOff>7620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31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53975</xdr:rowOff>
    </xdr:from>
    <xdr:to>
      <xdr:col>6</xdr:col>
      <xdr:colOff>38100</xdr:colOff>
      <xdr:row>36</xdr:row>
      <xdr:rowOff>155575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104775</xdr:rowOff>
    </xdr:from>
    <xdr:to>
      <xdr:col>10</xdr:col>
      <xdr:colOff>114300</xdr:colOff>
      <xdr:row>36</xdr:row>
      <xdr:rowOff>140970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27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85742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11447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146702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168275</xdr:rowOff>
    </xdr:from>
    <xdr:to>
      <xdr:col>55</xdr:col>
      <xdr:colOff>50800</xdr:colOff>
      <xdr:row>38</xdr:row>
      <xdr:rowOff>98425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19702</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10515600"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168275</xdr:rowOff>
    </xdr:from>
    <xdr:to>
      <xdr:col>50</xdr:col>
      <xdr:colOff>165100</xdr:colOff>
      <xdr:row>38</xdr:row>
      <xdr:rowOff>98425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958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47625</xdr:rowOff>
    </xdr:from>
    <xdr:to>
      <xdr:col>55</xdr:col>
      <xdr:colOff>0</xdr:colOff>
      <xdr:row>38</xdr:row>
      <xdr:rowOff>47625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9639300" y="656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47625</xdr:rowOff>
    </xdr:from>
    <xdr:to>
      <xdr:col>50</xdr:col>
      <xdr:colOff>114300</xdr:colOff>
      <xdr:row>38</xdr:row>
      <xdr:rowOff>76200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8750300" y="656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92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6972300" y="659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00000000-0008-0000-0F00-000090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00000000-0008-0000-0F00-00009100000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00000000-0008-0000-0F00-000092000000}"/>
            </a:ext>
          </a:extLst>
        </xdr:cNvPr>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00000000-0008-0000-0F00-000093000000}"/>
            </a:ext>
          </a:extLst>
        </xdr:cNvPr>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114952</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93917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3827</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7374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72407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673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746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112395</xdr:rowOff>
    </xdr:from>
    <xdr:to>
      <xdr:col>24</xdr:col>
      <xdr:colOff>63500</xdr:colOff>
      <xdr:row>61</xdr:row>
      <xdr:rowOff>144780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797300" y="105708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112395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908300" y="105384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xdr:rowOff>
    </xdr:from>
    <xdr:to>
      <xdr:col>10</xdr:col>
      <xdr:colOff>165100</xdr:colOff>
      <xdr:row>61</xdr:row>
      <xdr:rowOff>102235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968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51435</xdr:rowOff>
    </xdr:from>
    <xdr:to>
      <xdr:col>15</xdr:col>
      <xdr:colOff>50800</xdr:colOff>
      <xdr:row>61</xdr:row>
      <xdr:rowOff>80010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2019300" y="10509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133985</xdr:rowOff>
    </xdr:from>
    <xdr:to>
      <xdr:col>6</xdr:col>
      <xdr:colOff>38100</xdr:colOff>
      <xdr:row>61</xdr:row>
      <xdr:rowOff>64135</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79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xdr:rowOff>
    </xdr:from>
    <xdr:to>
      <xdr:col>10</xdr:col>
      <xdr:colOff>114300</xdr:colOff>
      <xdr:row>61</xdr:row>
      <xdr:rowOff>51435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130300" y="10471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154322</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5820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93362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816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55262</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927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3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170942</xdr:rowOff>
    </xdr:from>
    <xdr:to>
      <xdr:col>55</xdr:col>
      <xdr:colOff>50800</xdr:colOff>
      <xdr:row>62</xdr:row>
      <xdr:rowOff>101092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22369</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xdr:rowOff>
    </xdr:from>
    <xdr:to>
      <xdr:col>50</xdr:col>
      <xdr:colOff>165100</xdr:colOff>
      <xdr:row>62</xdr:row>
      <xdr:rowOff>103378</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50292</xdr:rowOff>
    </xdr:from>
    <xdr:to>
      <xdr:col>55</xdr:col>
      <xdr:colOff>0</xdr:colOff>
      <xdr:row>62</xdr:row>
      <xdr:rowOff>52578</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6801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xdr:rowOff>
    </xdr:from>
    <xdr:to>
      <xdr:col>46</xdr:col>
      <xdr:colOff>38100</xdr:colOff>
      <xdr:row>62</xdr:row>
      <xdr:rowOff>110236</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52578</xdr:rowOff>
    </xdr:from>
    <xdr:to>
      <xdr:col>50</xdr:col>
      <xdr:colOff>114300</xdr:colOff>
      <xdr:row>62</xdr:row>
      <xdr:rowOff>59436</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6824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xdr:rowOff>
    </xdr:from>
    <xdr:to>
      <xdr:col>41</xdr:col>
      <xdr:colOff>101600</xdr:colOff>
      <xdr:row>62</xdr:row>
      <xdr:rowOff>105664</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54864</xdr:rowOff>
    </xdr:from>
    <xdr:to>
      <xdr:col>45</xdr:col>
      <xdr:colOff>177800</xdr:colOff>
      <xdr:row>62</xdr:row>
      <xdr:rowOff>59436</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68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xdr:rowOff>
    </xdr:from>
    <xdr:to>
      <xdr:col>36</xdr:col>
      <xdr:colOff>165100</xdr:colOff>
      <xdr:row>62</xdr:row>
      <xdr:rowOff>114808</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54864</xdr:rowOff>
    </xdr:from>
    <xdr:to>
      <xdr:col>41</xdr:col>
      <xdr:colOff>50800</xdr:colOff>
      <xdr:row>62</xdr:row>
      <xdr:rowOff>64008</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684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119905</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126763</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122191</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131335</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92456</xdr:rowOff>
    </xdr:from>
    <xdr:to>
      <xdr:col>24</xdr:col>
      <xdr:colOff>114300</xdr:colOff>
      <xdr:row>82</xdr:row>
      <xdr:rowOff>22606</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70883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143256</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39827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140463</xdr:rowOff>
    </xdr:from>
    <xdr:to>
      <xdr:col>15</xdr:col>
      <xdr:colOff>101600</xdr:colOff>
      <xdr:row>81</xdr:row>
      <xdr:rowOff>70613</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19813</xdr:rowOff>
    </xdr:from>
    <xdr:to>
      <xdr:col>19</xdr:col>
      <xdr:colOff>177800</xdr:colOff>
      <xdr:row>81</xdr:row>
      <xdr:rowOff>95250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907263"/>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117602</xdr:rowOff>
    </xdr:from>
    <xdr:to>
      <xdr:col>10</xdr:col>
      <xdr:colOff>165100</xdr:colOff>
      <xdr:row>81</xdr:row>
      <xdr:rowOff>47752</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168402</xdr:rowOff>
    </xdr:from>
    <xdr:to>
      <xdr:col>15</xdr:col>
      <xdr:colOff>50800</xdr:colOff>
      <xdr:row>81</xdr:row>
      <xdr:rowOff>19813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38844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133604</xdr:rowOff>
    </xdr:from>
    <xdr:to>
      <xdr:col>6</xdr:col>
      <xdr:colOff>38100</xdr:colOff>
      <xdr:row>81</xdr:row>
      <xdr:rowOff>63754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168402</xdr:rowOff>
    </xdr:from>
    <xdr:to>
      <xdr:col>10</xdr:col>
      <xdr:colOff>114300</xdr:colOff>
      <xdr:row>81</xdr:row>
      <xdr:rowOff>12954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130300" y="138844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137177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61740</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38879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54881</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145143</xdr:rowOff>
    </xdr:from>
    <xdr:to>
      <xdr:col>55</xdr:col>
      <xdr:colOff>50800</xdr:colOff>
      <xdr:row>81</xdr:row>
      <xdr:rowOff>75293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168020</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156029</xdr:rowOff>
    </xdr:from>
    <xdr:to>
      <xdr:col>50</xdr:col>
      <xdr:colOff>165100</xdr:colOff>
      <xdr:row>81</xdr:row>
      <xdr:rowOff>86179</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24493</xdr:rowOff>
    </xdr:from>
    <xdr:to>
      <xdr:col>55</xdr:col>
      <xdr:colOff>0</xdr:colOff>
      <xdr:row>81</xdr:row>
      <xdr:rowOff>35379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9639300" y="139119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166914</xdr:rowOff>
    </xdr:from>
    <xdr:to>
      <xdr:col>46</xdr:col>
      <xdr:colOff>38100</xdr:colOff>
      <xdr:row>81</xdr:row>
      <xdr:rowOff>97064</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35379</xdr:rowOff>
    </xdr:from>
    <xdr:to>
      <xdr:col>50</xdr:col>
      <xdr:colOff>114300</xdr:colOff>
      <xdr:row>81</xdr:row>
      <xdr:rowOff>46264</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8750300" y="13922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6350</xdr:rowOff>
    </xdr:from>
    <xdr:to>
      <xdr:col>41</xdr:col>
      <xdr:colOff>101600</xdr:colOff>
      <xdr:row>81</xdr:row>
      <xdr:rowOff>107950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46264</xdr:rowOff>
    </xdr:from>
    <xdr:to>
      <xdr:col>45</xdr:col>
      <xdr:colOff>177800</xdr:colOff>
      <xdr:row>81</xdr:row>
      <xdr:rowOff>57150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861300" y="13933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49893</xdr:rowOff>
    </xdr:from>
    <xdr:to>
      <xdr:col>36</xdr:col>
      <xdr:colOff>165100</xdr:colOff>
      <xdr:row>81</xdr:row>
      <xdr:rowOff>151493</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57150</xdr:rowOff>
    </xdr:from>
    <xdr:to>
      <xdr:col>41</xdr:col>
      <xdr:colOff>50800</xdr:colOff>
      <xdr:row>81</xdr:row>
      <xdr:rowOff>100693</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72300" y="139446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102706</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113591</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124477</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168020</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135272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120650</xdr:rowOff>
    </xdr:from>
    <xdr:to>
      <xdr:col>20</xdr:col>
      <xdr:colOff>38100</xdr:colOff>
      <xdr:row>104</xdr:row>
      <xdr:rowOff>50800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0</xdr:rowOff>
    </xdr:from>
    <xdr:to>
      <xdr:col>24</xdr:col>
      <xdr:colOff>63500</xdr:colOff>
      <xdr:row>104</xdr:row>
      <xdr:rowOff>36195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8308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46355</xdr:rowOff>
    </xdr:from>
    <xdr:to>
      <xdr:col>15</xdr:col>
      <xdr:colOff>101600</xdr:colOff>
      <xdr:row>106</xdr:row>
      <xdr:rowOff>147955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0</xdr:rowOff>
    </xdr:from>
    <xdr:to>
      <xdr:col>19</xdr:col>
      <xdr:colOff>177800</xdr:colOff>
      <xdr:row>106</xdr:row>
      <xdr:rowOff>97155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2908300" y="17830800"/>
          <a:ext cx="8890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64770</xdr:rowOff>
    </xdr:from>
    <xdr:to>
      <xdr:col>15</xdr:col>
      <xdr:colOff>50800</xdr:colOff>
      <xdr:row>106</xdr:row>
      <xdr:rowOff>97155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238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122555</xdr:rowOff>
    </xdr:from>
    <xdr:to>
      <xdr:col>6</xdr:col>
      <xdr:colOff>38100</xdr:colOff>
      <xdr:row>106</xdr:row>
      <xdr:rowOff>52705</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1905</xdr:rowOff>
    </xdr:from>
    <xdr:to>
      <xdr:col>10</xdr:col>
      <xdr:colOff>114300</xdr:colOff>
      <xdr:row>106</xdr:row>
      <xdr:rowOff>64770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1756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41927</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139082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106697</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43832</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168275</xdr:rowOff>
    </xdr:from>
    <xdr:to>
      <xdr:col>55</xdr:col>
      <xdr:colOff>50800</xdr:colOff>
      <xdr:row>104</xdr:row>
      <xdr:rowOff>98425</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19702</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47625</xdr:rowOff>
    </xdr:from>
    <xdr:to>
      <xdr:col>55</xdr:col>
      <xdr:colOff>0</xdr:colOff>
      <xdr:row>104</xdr:row>
      <xdr:rowOff>53339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78784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8255</xdr:rowOff>
    </xdr:from>
    <xdr:to>
      <xdr:col>46</xdr:col>
      <xdr:colOff>38100</xdr:colOff>
      <xdr:row>104</xdr:row>
      <xdr:rowOff>109855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59055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7884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xdr:rowOff>
    </xdr:from>
    <xdr:to>
      <xdr:col>41</xdr:col>
      <xdr:colOff>101600</xdr:colOff>
      <xdr:row>104</xdr:row>
      <xdr:rowOff>115570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59055</xdr:rowOff>
    </xdr:from>
    <xdr:to>
      <xdr:col>45</xdr:col>
      <xdr:colOff>177800</xdr:colOff>
      <xdr:row>104</xdr:row>
      <xdr:rowOff>64770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61300" y="17889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19686</xdr:rowOff>
    </xdr:from>
    <xdr:to>
      <xdr:col>36</xdr:col>
      <xdr:colOff>165100</xdr:colOff>
      <xdr:row>104</xdr:row>
      <xdr:rowOff>121286</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64770</xdr:rowOff>
    </xdr:from>
    <xdr:to>
      <xdr:col>41</xdr:col>
      <xdr:colOff>50800</xdr:colOff>
      <xdr:row>104</xdr:row>
      <xdr:rowOff>70486</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7895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126382</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137813</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125747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164465</xdr:rowOff>
    </xdr:from>
    <xdr:to>
      <xdr:col>81</xdr:col>
      <xdr:colOff>101600</xdr:colOff>
      <xdr:row>40</xdr:row>
      <xdr:rowOff>94615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43815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5481300" y="68846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143510</xdr:rowOff>
    </xdr:from>
    <xdr:to>
      <xdr:col>76</xdr:col>
      <xdr:colOff>165100</xdr:colOff>
      <xdr:row>40</xdr:row>
      <xdr:rowOff>73660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22860</xdr:rowOff>
    </xdr:from>
    <xdr:to>
      <xdr:col>81</xdr:col>
      <xdr:colOff>50800</xdr:colOff>
      <xdr:row>40</xdr:row>
      <xdr:rowOff>43815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68808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149225</xdr:rowOff>
    </xdr:from>
    <xdr:to>
      <xdr:col>72</xdr:col>
      <xdr:colOff>38100</xdr:colOff>
      <xdr:row>40</xdr:row>
      <xdr:rowOff>79375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22860</xdr:rowOff>
    </xdr:from>
    <xdr:to>
      <xdr:col>76</xdr:col>
      <xdr:colOff>114300</xdr:colOff>
      <xdr:row>40</xdr:row>
      <xdr:rowOff>28575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3703300" y="68808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147320</xdr:rowOff>
    </xdr:from>
    <xdr:to>
      <xdr:col>67</xdr:col>
      <xdr:colOff>101600</xdr:colOff>
      <xdr:row>40</xdr:row>
      <xdr:rowOff>77470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26670</xdr:rowOff>
    </xdr:from>
    <xdr:to>
      <xdr:col>71</xdr:col>
      <xdr:colOff>177800</xdr:colOff>
      <xdr:row>40</xdr:row>
      <xdr:rowOff>28575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14300" y="6884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85742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64787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70502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68597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34292</xdr:rowOff>
    </xdr:from>
    <xdr:to>
      <xdr:col>116</xdr:col>
      <xdr:colOff>114300</xdr:colOff>
      <xdr:row>36</xdr:row>
      <xdr:rowOff>135892</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2110700" y="62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57169</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22199600" y="605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68392</xdr:rowOff>
    </xdr:from>
    <xdr:to>
      <xdr:col>112</xdr:col>
      <xdr:colOff>38100</xdr:colOff>
      <xdr:row>36</xdr:row>
      <xdr:rowOff>169992</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62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85092</xdr:rowOff>
    </xdr:from>
    <xdr:to>
      <xdr:col>116</xdr:col>
      <xdr:colOff>63500</xdr:colOff>
      <xdr:row>36</xdr:row>
      <xdr:rowOff>119192</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1323300" y="6257292"/>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78511</xdr:rowOff>
    </xdr:from>
    <xdr:to>
      <xdr:col>107</xdr:col>
      <xdr:colOff>101600</xdr:colOff>
      <xdr:row>37</xdr:row>
      <xdr:rowOff>8661</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62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119192</xdr:rowOff>
    </xdr:from>
    <xdr:to>
      <xdr:col>111</xdr:col>
      <xdr:colOff>177800</xdr:colOff>
      <xdr:row>36</xdr:row>
      <xdr:rowOff>129311</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0434300" y="6291392"/>
          <a:ext cx="8890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101714</xdr:rowOff>
    </xdr:from>
    <xdr:to>
      <xdr:col>102</xdr:col>
      <xdr:colOff>165100</xdr:colOff>
      <xdr:row>37</xdr:row>
      <xdr:rowOff>31864</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494500" y="62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129311</xdr:rowOff>
    </xdr:from>
    <xdr:to>
      <xdr:col>107</xdr:col>
      <xdr:colOff>50800</xdr:colOff>
      <xdr:row>36</xdr:row>
      <xdr:rowOff>152514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9545300" y="6301511"/>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116093</xdr:rowOff>
    </xdr:from>
    <xdr:to>
      <xdr:col>98</xdr:col>
      <xdr:colOff>38100</xdr:colOff>
      <xdr:row>37</xdr:row>
      <xdr:rowOff>46243</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8605500" y="62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152514</xdr:rowOff>
    </xdr:from>
    <xdr:to>
      <xdr:col>102</xdr:col>
      <xdr:colOff>114300</xdr:colOff>
      <xdr:row>36</xdr:row>
      <xdr:rowOff>166893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8656300" y="6324714"/>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67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67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15069</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11095" y="60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25188</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34795" y="602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48391</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45795" y="60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62770</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56795" y="60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50165</xdr:rowOff>
    </xdr:from>
    <xdr:to>
      <xdr:col>85</xdr:col>
      <xdr:colOff>177800</xdr:colOff>
      <xdr:row>56</xdr:row>
      <xdr:rowOff>151765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3192</xdr:rowOff>
    </xdr:from>
    <xdr:ext cx="340478"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9604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132080</xdr:rowOff>
    </xdr:from>
    <xdr:to>
      <xdr:col>81</xdr:col>
      <xdr:colOff>101600</xdr:colOff>
      <xdr:row>56</xdr:row>
      <xdr:rowOff>62230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xdr:rowOff>
    </xdr:from>
    <xdr:to>
      <xdr:col>85</xdr:col>
      <xdr:colOff>127000</xdr:colOff>
      <xdr:row>56</xdr:row>
      <xdr:rowOff>100965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961263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44450</xdr:rowOff>
    </xdr:from>
    <xdr:to>
      <xdr:col>76</xdr:col>
      <xdr:colOff>165100</xdr:colOff>
      <xdr:row>55</xdr:row>
      <xdr:rowOff>146050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56</xdr:row>
      <xdr:rowOff>11430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95250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635</xdr:rowOff>
    </xdr:from>
    <xdr:to>
      <xdr:col>67</xdr:col>
      <xdr:colOff>101600</xdr:colOff>
      <xdr:row>63</xdr:row>
      <xdr:rowOff>102235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121937</xdr:rowOff>
    </xdr:from>
    <xdr:ext cx="405111" cy="259045"/>
    <xdr:sp macro="" textlink="">
      <xdr:nvSpPr>
        <xdr:cNvPr id="652" name="n_1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3" name="n_2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4" name="n_3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5" name="n_4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78757</xdr:rowOff>
    </xdr:from>
    <xdr:ext cx="340478" cy="259045"/>
    <xdr:sp macro="" textlink="">
      <xdr:nvSpPr>
        <xdr:cNvPr id="656" name="n_1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5298361" y="933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162577</xdr:rowOff>
    </xdr:from>
    <xdr:ext cx="340478" cy="259045"/>
    <xdr:sp macro="" textlink="">
      <xdr:nvSpPr>
        <xdr:cNvPr id="657" name="n_2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4422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93362</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a:extLst>
            <a:ext uri="{FF2B5EF4-FFF2-40B4-BE49-F238E27FC236}">
              <a16:creationId xmlns:a16="http://schemas.microsoft.com/office/drawing/2014/main" id="{00000000-0008-0000-0F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1" name="【保健センター・保健所】&#10;一人当たり面積最小値テキスト">
          <a:extLst>
            <a:ext uri="{FF2B5EF4-FFF2-40B4-BE49-F238E27FC236}">
              <a16:creationId xmlns:a16="http://schemas.microsoft.com/office/drawing/2014/main" id="{00000000-0008-0000-0F00-0000A9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3" name="【保健センター・保健所】&#10;一人当たり面積最大値テキスト">
          <a:extLst>
            <a:ext uri="{FF2B5EF4-FFF2-40B4-BE49-F238E27FC236}">
              <a16:creationId xmlns:a16="http://schemas.microsoft.com/office/drawing/2014/main" id="{00000000-0008-0000-0F00-0000AB020000}"/>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5" name="【保健センター・保健所】&#10;一人当たり面積平均値テキスト">
          <a:extLst>
            <a:ext uri="{FF2B5EF4-FFF2-40B4-BE49-F238E27FC236}">
              <a16:creationId xmlns:a16="http://schemas.microsoft.com/office/drawing/2014/main" id="{00000000-0008-0000-0F00-0000AD020000}"/>
            </a:ext>
          </a:extLst>
        </xdr:cNvPr>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697" name="【保健センター・保健所】&#10;一人当たり面積該当値テキスト">
          <a:extLst>
            <a:ext uri="{FF2B5EF4-FFF2-40B4-BE49-F238E27FC236}">
              <a16:creationId xmlns:a16="http://schemas.microsoft.com/office/drawing/2014/main" id="{00000000-0008-0000-0F00-0000B9020000}"/>
            </a:ext>
          </a:extLst>
        </xdr:cNvPr>
        <xdr:cNvSpPr txBox="1"/>
      </xdr:nvSpPr>
      <xdr:spPr>
        <a:xfrm>
          <a:off x="22199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xdr:rowOff>
    </xdr:from>
    <xdr:to>
      <xdr:col>107</xdr:col>
      <xdr:colOff>101600</xdr:colOff>
      <xdr:row>61</xdr:row>
      <xdr:rowOff>117094</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0383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66294</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20434300" y="1051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147083</xdr:rowOff>
    </xdr:from>
    <xdr:ext cx="469744" cy="259045"/>
    <xdr:sp macro="" textlink="">
      <xdr:nvSpPr>
        <xdr:cNvPr id="703" name="n_1aveValue【保健センター・保健所】&#10;一人当たり面積">
          <a:extLst>
            <a:ext uri="{FF2B5EF4-FFF2-40B4-BE49-F238E27FC236}">
              <a16:creationId xmlns:a16="http://schemas.microsoft.com/office/drawing/2014/main" id="{00000000-0008-0000-0F00-0000BF02000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4" name="n_2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05" name="n_3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06" name="n_4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707" name="n_1mainValue【保健センター・保健所】&#10;一人当たり面積">
          <a:extLst>
            <a:ext uri="{FF2B5EF4-FFF2-40B4-BE49-F238E27FC236}">
              <a16:creationId xmlns:a16="http://schemas.microsoft.com/office/drawing/2014/main" id="{00000000-0008-0000-0F00-0000C3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133621</xdr:rowOff>
    </xdr:from>
    <xdr:ext cx="469744" cy="259045"/>
    <xdr:sp macro="" textlink="">
      <xdr:nvSpPr>
        <xdr:cNvPr id="708" name="n_2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0199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09" name="n_4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33" name="【消防施設】&#10;有形固定資産減価償却率最小値テキスト">
          <a:extLst>
            <a:ext uri="{FF2B5EF4-FFF2-40B4-BE49-F238E27FC236}">
              <a16:creationId xmlns:a16="http://schemas.microsoft.com/office/drawing/2014/main" id="{00000000-0008-0000-0F00-0000DD020000}"/>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35" name="【消防施設】&#10;有形固定資産減価償却率最大値テキスト">
          <a:extLst>
            <a:ext uri="{FF2B5EF4-FFF2-40B4-BE49-F238E27FC236}">
              <a16:creationId xmlns:a16="http://schemas.microsoft.com/office/drawing/2014/main" id="{00000000-0008-0000-0F00-0000DF020000}"/>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37" name="【消防施設】&#10;有形固定資産減価償却率平均値テキスト">
          <a:extLst>
            <a:ext uri="{FF2B5EF4-FFF2-40B4-BE49-F238E27FC236}">
              <a16:creationId xmlns:a16="http://schemas.microsoft.com/office/drawing/2014/main" id="{00000000-0008-0000-0F00-0000E1020000}"/>
            </a:ext>
          </a:extLst>
        </xdr:cNvPr>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39878</xdr:rowOff>
    </xdr:from>
    <xdr:to>
      <xdr:col>85</xdr:col>
      <xdr:colOff>177800</xdr:colOff>
      <xdr:row>81</xdr:row>
      <xdr:rowOff>141478</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62687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18305</xdr:rowOff>
    </xdr:from>
    <xdr:ext cx="405111" cy="259045"/>
    <xdr:sp macro="" textlink="">
      <xdr:nvSpPr>
        <xdr:cNvPr id="749" name="【消防施設】&#10;有形固定資産減価償却率該当値テキスト">
          <a:extLst>
            <a:ext uri="{FF2B5EF4-FFF2-40B4-BE49-F238E27FC236}">
              <a16:creationId xmlns:a16="http://schemas.microsoft.com/office/drawing/2014/main" id="{00000000-0008-0000-0F00-0000ED020000}"/>
            </a:ext>
          </a:extLst>
        </xdr:cNvPr>
        <xdr:cNvSpPr txBox="1"/>
      </xdr:nvSpPr>
      <xdr:spPr>
        <a:xfrm>
          <a:off x="16357600"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7874</xdr:rowOff>
    </xdr:from>
    <xdr:to>
      <xdr:col>81</xdr:col>
      <xdr:colOff>101600</xdr:colOff>
      <xdr:row>81</xdr:row>
      <xdr:rowOff>109474</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5430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58674</xdr:rowOff>
    </xdr:from>
    <xdr:to>
      <xdr:col>85</xdr:col>
      <xdr:colOff>127000</xdr:colOff>
      <xdr:row>81</xdr:row>
      <xdr:rowOff>90678</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5481300" y="139461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58674</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4592300" y="13914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119887</xdr:rowOff>
    </xdr:from>
    <xdr:to>
      <xdr:col>72</xdr:col>
      <xdr:colOff>38100</xdr:colOff>
      <xdr:row>81</xdr:row>
      <xdr:rowOff>50037</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3652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170687</xdr:rowOff>
    </xdr:from>
    <xdr:to>
      <xdr:col>76</xdr:col>
      <xdr:colOff>114300</xdr:colOff>
      <xdr:row>81</xdr:row>
      <xdr:rowOff>26670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3703300" y="13886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165608</xdr:rowOff>
    </xdr:from>
    <xdr:to>
      <xdr:col>67</xdr:col>
      <xdr:colOff>101600</xdr:colOff>
      <xdr:row>81</xdr:row>
      <xdr:rowOff>95758</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2763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170687</xdr:rowOff>
    </xdr:from>
    <xdr:to>
      <xdr:col>71</xdr:col>
      <xdr:colOff>177800</xdr:colOff>
      <xdr:row>81</xdr:row>
      <xdr:rowOff>44958</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12814300" y="138866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58" name="n_1aveValue【消防施設】&#10;有形固定資産減価償却率">
          <a:extLst>
            <a:ext uri="{FF2B5EF4-FFF2-40B4-BE49-F238E27FC236}">
              <a16:creationId xmlns:a16="http://schemas.microsoft.com/office/drawing/2014/main" id="{00000000-0008-0000-0F00-0000F6020000}"/>
            </a:ext>
          </a:extLst>
        </xdr:cNvPr>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59" name="n_2aveValue【消防施設】&#10;有形固定資産減価償却率">
          <a:extLst>
            <a:ext uri="{FF2B5EF4-FFF2-40B4-BE49-F238E27FC236}">
              <a16:creationId xmlns:a16="http://schemas.microsoft.com/office/drawing/2014/main" id="{00000000-0008-0000-0F00-0000F7020000}"/>
            </a:ext>
          </a:extLst>
        </xdr:cNvPr>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0" name="n_3aveValue【消防施設】&#10;有形固定資産減価償却率">
          <a:extLst>
            <a:ext uri="{FF2B5EF4-FFF2-40B4-BE49-F238E27FC236}">
              <a16:creationId xmlns:a16="http://schemas.microsoft.com/office/drawing/2014/main" id="{00000000-0008-0000-0F00-0000F8020000}"/>
            </a:ext>
          </a:extLst>
        </xdr:cNvPr>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1" name="n_4aveValue【消防施設】&#10;有形固定資産減価償却率">
          <a:extLst>
            <a:ext uri="{FF2B5EF4-FFF2-40B4-BE49-F238E27FC236}">
              <a16:creationId xmlns:a16="http://schemas.microsoft.com/office/drawing/2014/main" id="{00000000-0008-0000-0F00-0000F9020000}"/>
            </a:ext>
          </a:extLst>
        </xdr:cNvPr>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100601</xdr:rowOff>
    </xdr:from>
    <xdr:ext cx="405111" cy="259045"/>
    <xdr:sp macro="" textlink="">
      <xdr:nvSpPr>
        <xdr:cNvPr id="762" name="n_1main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763" name="n_2main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41164</xdr:rowOff>
    </xdr:from>
    <xdr:ext cx="405111" cy="259045"/>
    <xdr:sp macro="" textlink="">
      <xdr:nvSpPr>
        <xdr:cNvPr id="764" name="n_3main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86885</xdr:rowOff>
    </xdr:from>
    <xdr:ext cx="405111" cy="259045"/>
    <xdr:sp macro="" textlink="">
      <xdr:nvSpPr>
        <xdr:cNvPr id="765" name="n_4main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消防施設】&#10;一人当たり面積グラフ枠">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0" name="【消防施設】&#10;一人当たり面積最小値テキスト">
          <a:extLst>
            <a:ext uri="{FF2B5EF4-FFF2-40B4-BE49-F238E27FC236}">
              <a16:creationId xmlns:a16="http://schemas.microsoft.com/office/drawing/2014/main" id="{00000000-0008-0000-0F00-000016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92" name="【消防施設】&#10;一人当たり面積最大値テキスト">
          <a:extLst>
            <a:ext uri="{FF2B5EF4-FFF2-40B4-BE49-F238E27FC236}">
              <a16:creationId xmlns:a16="http://schemas.microsoft.com/office/drawing/2014/main" id="{00000000-0008-0000-0F00-00001803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4" name="【消防施設】&#10;一人当たり面積平均値テキスト">
          <a:extLst>
            <a:ext uri="{FF2B5EF4-FFF2-40B4-BE49-F238E27FC236}">
              <a16:creationId xmlns:a16="http://schemas.microsoft.com/office/drawing/2014/main" id="{00000000-0008-0000-0F00-00001A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152400</xdr:rowOff>
    </xdr:from>
    <xdr:to>
      <xdr:col>116</xdr:col>
      <xdr:colOff>114300</xdr:colOff>
      <xdr:row>81</xdr:row>
      <xdr:rowOff>82550</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22110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3827</xdr:rowOff>
    </xdr:from>
    <xdr:ext cx="469744" cy="259045"/>
    <xdr:sp macro="" textlink="">
      <xdr:nvSpPr>
        <xdr:cNvPr id="806" name="【消防施設】&#10;一人当たり面積該当値テキスト">
          <a:extLst>
            <a:ext uri="{FF2B5EF4-FFF2-40B4-BE49-F238E27FC236}">
              <a16:creationId xmlns:a16="http://schemas.microsoft.com/office/drawing/2014/main" id="{00000000-0008-0000-0F00-000026030000}"/>
            </a:ext>
          </a:extLst>
        </xdr:cNvPr>
        <xdr:cNvSpPr txBox="1"/>
      </xdr:nvSpPr>
      <xdr:spPr>
        <a:xfrm>
          <a:off x="221996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2127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31750</xdr:rowOff>
    </xdr:from>
    <xdr:to>
      <xdr:col>116</xdr:col>
      <xdr:colOff>63500</xdr:colOff>
      <xdr:row>81</xdr:row>
      <xdr:rowOff>44450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21323300" y="1391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0383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44450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0434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165100</xdr:rowOff>
    </xdr:from>
    <xdr:to>
      <xdr:col>102</xdr:col>
      <xdr:colOff>165100</xdr:colOff>
      <xdr:row>81</xdr:row>
      <xdr:rowOff>95250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9494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81</xdr:row>
      <xdr:rowOff>44450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9545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44450</xdr:rowOff>
    </xdr:from>
    <xdr:to>
      <xdr:col>102</xdr:col>
      <xdr:colOff>114300</xdr:colOff>
      <xdr:row>82</xdr:row>
      <xdr:rowOff>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18656300" y="1393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5" name="n_1aveValue【消防施設】&#10;一人当たり面積">
          <a:extLst>
            <a:ext uri="{FF2B5EF4-FFF2-40B4-BE49-F238E27FC236}">
              <a16:creationId xmlns:a16="http://schemas.microsoft.com/office/drawing/2014/main" id="{00000000-0008-0000-0F00-00002F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16" name="n_2aveValue【消防施設】&#10;一人当たり面積">
          <a:extLst>
            <a:ext uri="{FF2B5EF4-FFF2-40B4-BE49-F238E27FC236}">
              <a16:creationId xmlns:a16="http://schemas.microsoft.com/office/drawing/2014/main" id="{00000000-0008-0000-0F00-00003003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17" name="n_3aveValue【消防施設】&#10;一人当たり面積">
          <a:extLst>
            <a:ext uri="{FF2B5EF4-FFF2-40B4-BE49-F238E27FC236}">
              <a16:creationId xmlns:a16="http://schemas.microsoft.com/office/drawing/2014/main" id="{00000000-0008-0000-0F00-00003103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18" name="n_4aveValue【消防施設】&#10;一人当たり面積">
          <a:extLst>
            <a:ext uri="{FF2B5EF4-FFF2-40B4-BE49-F238E27FC236}">
              <a16:creationId xmlns:a16="http://schemas.microsoft.com/office/drawing/2014/main" id="{00000000-0008-0000-0F00-000032030000}"/>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819" name="n_1mainValue【消防施設】&#10;一人当たり面積">
          <a:extLst>
            <a:ext uri="{FF2B5EF4-FFF2-40B4-BE49-F238E27FC236}">
              <a16:creationId xmlns:a16="http://schemas.microsoft.com/office/drawing/2014/main" id="{00000000-0008-0000-0F00-000033030000}"/>
            </a:ext>
          </a:extLst>
        </xdr:cNvPr>
        <xdr:cNvSpPr txBox="1"/>
      </xdr:nvSpPr>
      <xdr:spPr>
        <a:xfrm>
          <a:off x="210757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111777</xdr:rowOff>
    </xdr:from>
    <xdr:ext cx="469744" cy="259045"/>
    <xdr:sp macro="" textlink="">
      <xdr:nvSpPr>
        <xdr:cNvPr id="820" name="n_2mainValue【消防施設】&#10;一人当たり面積">
          <a:extLst>
            <a:ext uri="{FF2B5EF4-FFF2-40B4-BE49-F238E27FC236}">
              <a16:creationId xmlns:a16="http://schemas.microsoft.com/office/drawing/2014/main" id="{00000000-0008-0000-0F00-000034030000}"/>
            </a:ext>
          </a:extLst>
        </xdr:cNvPr>
        <xdr:cNvSpPr txBox="1"/>
      </xdr:nvSpPr>
      <xdr:spPr>
        <a:xfrm>
          <a:off x="20199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111777</xdr:rowOff>
    </xdr:from>
    <xdr:ext cx="469744" cy="259045"/>
    <xdr:sp macro="" textlink="">
      <xdr:nvSpPr>
        <xdr:cNvPr id="821" name="n_3mainValue【消防施設】&#10;一人当たり面積">
          <a:extLst>
            <a:ext uri="{FF2B5EF4-FFF2-40B4-BE49-F238E27FC236}">
              <a16:creationId xmlns:a16="http://schemas.microsoft.com/office/drawing/2014/main" id="{00000000-0008-0000-0F00-000035030000}"/>
            </a:ext>
          </a:extLst>
        </xdr:cNvPr>
        <xdr:cNvSpPr txBox="1"/>
      </xdr:nvSpPr>
      <xdr:spPr>
        <a:xfrm>
          <a:off x="19310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22" name="n_4mainValue【消防施設】&#10;一人当たり面積">
          <a:extLst>
            <a:ext uri="{FF2B5EF4-FFF2-40B4-BE49-F238E27FC236}">
              <a16:creationId xmlns:a16="http://schemas.microsoft.com/office/drawing/2014/main" id="{00000000-0008-0000-0F00-000036030000}"/>
            </a:ext>
          </a:extLst>
        </xdr:cNvPr>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48" name="【庁舎】&#10;有形固定資産減価償却率最小値テキスト">
          <a:extLst>
            <a:ext uri="{FF2B5EF4-FFF2-40B4-BE49-F238E27FC236}">
              <a16:creationId xmlns:a16="http://schemas.microsoft.com/office/drawing/2014/main" id="{00000000-0008-0000-0F00-000050030000}"/>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0" name="【庁舎】&#10;有形固定資産減価償却率最大値テキスト">
          <a:extLst>
            <a:ext uri="{FF2B5EF4-FFF2-40B4-BE49-F238E27FC236}">
              <a16:creationId xmlns:a16="http://schemas.microsoft.com/office/drawing/2014/main" id="{00000000-0008-0000-0F00-000052030000}"/>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52" name="【庁舎】&#10;有形固定資産減価償却率平均値テキスト">
          <a:extLst>
            <a:ext uri="{FF2B5EF4-FFF2-40B4-BE49-F238E27FC236}">
              <a16:creationId xmlns:a16="http://schemas.microsoft.com/office/drawing/2014/main" id="{00000000-0008-0000-0F00-000054030000}"/>
            </a:ext>
          </a:extLst>
        </xdr:cNvPr>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53" name="フローチャート: 判断 852">
          <a:extLst>
            <a:ext uri="{FF2B5EF4-FFF2-40B4-BE49-F238E27FC236}">
              <a16:creationId xmlns:a16="http://schemas.microsoft.com/office/drawing/2014/main" id="{00000000-0008-0000-0F00-000055030000}"/>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54" name="フローチャート: 判断 853">
          <a:extLst>
            <a:ext uri="{FF2B5EF4-FFF2-40B4-BE49-F238E27FC236}">
              <a16:creationId xmlns:a16="http://schemas.microsoft.com/office/drawing/2014/main" id="{00000000-0008-0000-0F00-000056030000}"/>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55" name="フローチャート: 判断 854">
          <a:extLst>
            <a:ext uri="{FF2B5EF4-FFF2-40B4-BE49-F238E27FC236}">
              <a16:creationId xmlns:a16="http://schemas.microsoft.com/office/drawing/2014/main" id="{00000000-0008-0000-0F00-000057030000}"/>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145414</xdr:rowOff>
    </xdr:from>
    <xdr:to>
      <xdr:col>85</xdr:col>
      <xdr:colOff>177800</xdr:colOff>
      <xdr:row>104</xdr:row>
      <xdr:rowOff>75564</xdr:rowOff>
    </xdr:to>
    <xdr:sp macro="" textlink="">
      <xdr:nvSpPr>
        <xdr:cNvPr id="863" name="楕円 862">
          <a:extLst>
            <a:ext uri="{FF2B5EF4-FFF2-40B4-BE49-F238E27FC236}">
              <a16:creationId xmlns:a16="http://schemas.microsoft.com/office/drawing/2014/main" id="{00000000-0008-0000-0F00-00005F030000}"/>
            </a:ext>
          </a:extLst>
        </xdr:cNvPr>
        <xdr:cNvSpPr/>
      </xdr:nvSpPr>
      <xdr:spPr>
        <a:xfrm>
          <a:off x="162687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123841</xdr:rowOff>
    </xdr:from>
    <xdr:ext cx="405111" cy="259045"/>
    <xdr:sp macro="" textlink="">
      <xdr:nvSpPr>
        <xdr:cNvPr id="864" name="【庁舎】&#10;有形固定資産減価償却率該当値テキスト">
          <a:extLst>
            <a:ext uri="{FF2B5EF4-FFF2-40B4-BE49-F238E27FC236}">
              <a16:creationId xmlns:a16="http://schemas.microsoft.com/office/drawing/2014/main" id="{00000000-0008-0000-0F00-000060030000}"/>
            </a:ext>
          </a:extLst>
        </xdr:cNvPr>
        <xdr:cNvSpPr txBox="1"/>
      </xdr:nvSpPr>
      <xdr:spPr>
        <a:xfrm>
          <a:off x="16357600"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865" name="楕円 864">
          <a:extLst>
            <a:ext uri="{FF2B5EF4-FFF2-40B4-BE49-F238E27FC236}">
              <a16:creationId xmlns:a16="http://schemas.microsoft.com/office/drawing/2014/main" id="{00000000-0008-0000-0F00-000061030000}"/>
            </a:ext>
          </a:extLst>
        </xdr:cNvPr>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104</xdr:row>
      <xdr:rowOff>24764</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5481300" y="17769839"/>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4541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123825</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flipV="1">
          <a:off x="14592300" y="177698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38736</xdr:rowOff>
    </xdr:from>
    <xdr:to>
      <xdr:col>72</xdr:col>
      <xdr:colOff>38100</xdr:colOff>
      <xdr:row>103</xdr:row>
      <xdr:rowOff>140336</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365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89536</xdr:rowOff>
    </xdr:from>
    <xdr:to>
      <xdr:col>76</xdr:col>
      <xdr:colOff>114300</xdr:colOff>
      <xdr:row>103</xdr:row>
      <xdr:rowOff>123825</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3703300" y="17748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29211</xdr:rowOff>
    </xdr:from>
    <xdr:to>
      <xdr:col>67</xdr:col>
      <xdr:colOff>101600</xdr:colOff>
      <xdr:row>103</xdr:row>
      <xdr:rowOff>130811</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2763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80011</xdr:rowOff>
    </xdr:from>
    <xdr:to>
      <xdr:col>71</xdr:col>
      <xdr:colOff>177800</xdr:colOff>
      <xdr:row>103</xdr:row>
      <xdr:rowOff>89536</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2814300" y="17739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73" name="n_1aveValue【庁舎】&#10;有形固定資産減価償却率">
          <a:extLst>
            <a:ext uri="{FF2B5EF4-FFF2-40B4-BE49-F238E27FC236}">
              <a16:creationId xmlns:a16="http://schemas.microsoft.com/office/drawing/2014/main" id="{00000000-0008-0000-0F00-000069030000}"/>
            </a:ext>
          </a:extLst>
        </xdr:cNvPr>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74" name="n_2aveValue【庁舎】&#10;有形固定資産減価償却率">
          <a:extLst>
            <a:ext uri="{FF2B5EF4-FFF2-40B4-BE49-F238E27FC236}">
              <a16:creationId xmlns:a16="http://schemas.microsoft.com/office/drawing/2014/main" id="{00000000-0008-0000-0F00-00006A030000}"/>
            </a:ext>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75" name="n_3aveValue【庁舎】&#10;有形固定資産減価償却率">
          <a:extLst>
            <a:ext uri="{FF2B5EF4-FFF2-40B4-BE49-F238E27FC236}">
              <a16:creationId xmlns:a16="http://schemas.microsoft.com/office/drawing/2014/main" id="{00000000-0008-0000-0F00-00006B030000}"/>
            </a:ext>
          </a:extLst>
        </xdr:cNvPr>
        <xdr:cNvSpPr txBox="1"/>
      </xdr:nvSpPr>
      <xdr:spPr>
        <a:xfrm>
          <a:off x="13500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76" name="n_4aveValue【庁舎】&#10;有形固定資産減価償却率">
          <a:extLst>
            <a:ext uri="{FF2B5EF4-FFF2-40B4-BE49-F238E27FC236}">
              <a16:creationId xmlns:a16="http://schemas.microsoft.com/office/drawing/2014/main" id="{00000000-0008-0000-0F00-00006C030000}"/>
            </a:ext>
          </a:extLst>
        </xdr:cNvPr>
        <xdr:cNvSpPr txBox="1"/>
      </xdr:nvSpPr>
      <xdr:spPr>
        <a:xfrm>
          <a:off x="12611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877" name="n_1mainValue【庁舎】&#10;有形固定資産減価償却率">
          <a:extLst>
            <a:ext uri="{FF2B5EF4-FFF2-40B4-BE49-F238E27FC236}">
              <a16:creationId xmlns:a16="http://schemas.microsoft.com/office/drawing/2014/main" id="{00000000-0008-0000-0F00-00006D030000}"/>
            </a:ext>
          </a:extLst>
        </xdr:cNvPr>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165752</xdr:rowOff>
    </xdr:from>
    <xdr:ext cx="405111" cy="259045"/>
    <xdr:sp macro="" textlink="">
      <xdr:nvSpPr>
        <xdr:cNvPr id="878" name="n_2mainValue【庁舎】&#10;有形固定資産減価償却率">
          <a:extLst>
            <a:ext uri="{FF2B5EF4-FFF2-40B4-BE49-F238E27FC236}">
              <a16:creationId xmlns:a16="http://schemas.microsoft.com/office/drawing/2014/main" id="{00000000-0008-0000-0F00-00006E030000}"/>
            </a:ext>
          </a:extLst>
        </xdr:cNvPr>
        <xdr:cNvSpPr txBox="1"/>
      </xdr:nvSpPr>
      <xdr:spPr>
        <a:xfrm>
          <a:off x="143897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156863</xdr:rowOff>
    </xdr:from>
    <xdr:ext cx="405111" cy="259045"/>
    <xdr:sp macro="" textlink="">
      <xdr:nvSpPr>
        <xdr:cNvPr id="879" name="n_3mainValue【庁舎】&#10;有形固定資産減価償却率">
          <a:extLst>
            <a:ext uri="{FF2B5EF4-FFF2-40B4-BE49-F238E27FC236}">
              <a16:creationId xmlns:a16="http://schemas.microsoft.com/office/drawing/2014/main" id="{00000000-0008-0000-0F00-00006F030000}"/>
            </a:ext>
          </a:extLst>
        </xdr:cNvPr>
        <xdr:cNvSpPr txBox="1"/>
      </xdr:nvSpPr>
      <xdr:spPr>
        <a:xfrm>
          <a:off x="13500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147338</xdr:rowOff>
    </xdr:from>
    <xdr:ext cx="405111" cy="259045"/>
    <xdr:sp macro="" textlink="">
      <xdr:nvSpPr>
        <xdr:cNvPr id="880" name="n_4mainValue【庁舎】&#10;有形固定資産減価償却率">
          <a:extLst>
            <a:ext uri="{FF2B5EF4-FFF2-40B4-BE49-F238E27FC236}">
              <a16:creationId xmlns:a16="http://schemas.microsoft.com/office/drawing/2014/main" id="{00000000-0008-0000-0F00-000070030000}"/>
            </a:ext>
          </a:extLst>
        </xdr:cNvPr>
        <xdr:cNvSpPr txBox="1"/>
      </xdr:nvSpPr>
      <xdr:spPr>
        <a:xfrm>
          <a:off x="12611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00000000-0008-0000-0F00-00007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00000000-0008-0000-0F00-00007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00000000-0008-0000-0F00-00007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a:extLst>
            <a:ext uri="{FF2B5EF4-FFF2-40B4-BE49-F238E27FC236}">
              <a16:creationId xmlns:a16="http://schemas.microsoft.com/office/drawing/2014/main" id="{00000000-0008-0000-0F00-00008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05" name="【庁舎】&#10;一人当たり面積最小値テキスト">
          <a:extLst>
            <a:ext uri="{FF2B5EF4-FFF2-40B4-BE49-F238E27FC236}">
              <a16:creationId xmlns:a16="http://schemas.microsoft.com/office/drawing/2014/main" id="{00000000-0008-0000-0F00-000089030000}"/>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07" name="【庁舎】&#10;一人当たり面積最大値テキスト">
          <a:extLst>
            <a:ext uri="{FF2B5EF4-FFF2-40B4-BE49-F238E27FC236}">
              <a16:creationId xmlns:a16="http://schemas.microsoft.com/office/drawing/2014/main" id="{00000000-0008-0000-0F00-00008B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09" name="【庁舎】&#10;一人当たり面積平均値テキスト">
          <a:extLst>
            <a:ext uri="{FF2B5EF4-FFF2-40B4-BE49-F238E27FC236}">
              <a16:creationId xmlns:a16="http://schemas.microsoft.com/office/drawing/2014/main" id="{00000000-0008-0000-0F00-00008D030000}"/>
            </a:ext>
          </a:extLst>
        </xdr:cNvPr>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0" name="フローチャート: 判断 909">
          <a:extLst>
            <a:ext uri="{FF2B5EF4-FFF2-40B4-BE49-F238E27FC236}">
              <a16:creationId xmlns:a16="http://schemas.microsoft.com/office/drawing/2014/main" id="{00000000-0008-0000-0F00-00008E030000}"/>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1" name="フローチャート: 判断 910">
          <a:extLst>
            <a:ext uri="{FF2B5EF4-FFF2-40B4-BE49-F238E27FC236}">
              <a16:creationId xmlns:a16="http://schemas.microsoft.com/office/drawing/2014/main" id="{00000000-0008-0000-0F00-00008F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2" name="フローチャート: 判断 911">
          <a:extLst>
            <a:ext uri="{FF2B5EF4-FFF2-40B4-BE49-F238E27FC236}">
              <a16:creationId xmlns:a16="http://schemas.microsoft.com/office/drawing/2014/main" id="{00000000-0008-0000-0F00-000090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0" name="楕円 919">
          <a:extLst>
            <a:ext uri="{FF2B5EF4-FFF2-40B4-BE49-F238E27FC236}">
              <a16:creationId xmlns:a16="http://schemas.microsoft.com/office/drawing/2014/main" id="{00000000-0008-0000-0F00-000098030000}"/>
            </a:ext>
          </a:extLst>
        </xdr:cNvPr>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921" name="【庁舎】&#10;一人当たり面積該当値テキスト">
          <a:extLst>
            <a:ext uri="{FF2B5EF4-FFF2-40B4-BE49-F238E27FC236}">
              <a16:creationId xmlns:a16="http://schemas.microsoft.com/office/drawing/2014/main" id="{00000000-0008-0000-0F00-000099030000}"/>
            </a:ext>
          </a:extLst>
        </xdr:cNvPr>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922" name="楕円 921">
          <a:extLst>
            <a:ext uri="{FF2B5EF4-FFF2-40B4-BE49-F238E27FC236}">
              <a16:creationId xmlns:a16="http://schemas.microsoft.com/office/drawing/2014/main" id="{00000000-0008-0000-0F00-00009A030000}"/>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106</xdr:row>
      <xdr:rowOff>30480</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21323300" y="181127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924" name="楕円 923">
          <a:extLst>
            <a:ext uri="{FF2B5EF4-FFF2-40B4-BE49-F238E27FC236}">
              <a16:creationId xmlns:a16="http://schemas.microsoft.com/office/drawing/2014/main" id="{00000000-0008-0000-0F00-00009C030000}"/>
            </a:ext>
          </a:extLst>
        </xdr:cNvPr>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106</xdr:row>
      <xdr:rowOff>38100</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0434300" y="181127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19494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41911</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flipV="1">
          <a:off x="19545300" y="18211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18605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41911</xdr:rowOff>
    </xdr:from>
    <xdr:to>
      <xdr:col>102</xdr:col>
      <xdr:colOff>114300</xdr:colOff>
      <xdr:row>106</xdr:row>
      <xdr:rowOff>49530</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flipV="1">
          <a:off x="18656300" y="1821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0" name="n_1aveValue【庁舎】&#10;一人当たり面積">
          <a:extLst>
            <a:ext uri="{FF2B5EF4-FFF2-40B4-BE49-F238E27FC236}">
              <a16:creationId xmlns:a16="http://schemas.microsoft.com/office/drawing/2014/main" id="{00000000-0008-0000-0F00-0000A2030000}"/>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1" name="n_2aveValue【庁舎】&#10;一人当たり面積">
          <a:extLst>
            <a:ext uri="{FF2B5EF4-FFF2-40B4-BE49-F238E27FC236}">
              <a16:creationId xmlns:a16="http://schemas.microsoft.com/office/drawing/2014/main" id="{00000000-0008-0000-0F00-0000A3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32" name="n_3aveValue【庁舎】&#10;一人当たり面積">
          <a:extLst>
            <a:ext uri="{FF2B5EF4-FFF2-40B4-BE49-F238E27FC236}">
              <a16:creationId xmlns:a16="http://schemas.microsoft.com/office/drawing/2014/main" id="{00000000-0008-0000-0F00-0000A4030000}"/>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33" name="n_4aveValue【庁舎】&#10;一人当たり面積">
          <a:extLst>
            <a:ext uri="{FF2B5EF4-FFF2-40B4-BE49-F238E27FC236}">
              <a16:creationId xmlns:a16="http://schemas.microsoft.com/office/drawing/2014/main" id="{00000000-0008-0000-0F00-0000A5030000}"/>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934" name="n_1mainValue【庁舎】&#10;一人当たり面積">
          <a:extLst>
            <a:ext uri="{FF2B5EF4-FFF2-40B4-BE49-F238E27FC236}">
              <a16:creationId xmlns:a16="http://schemas.microsoft.com/office/drawing/2014/main" id="{00000000-0008-0000-0F00-0000A6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935" name="n_2mainValue【庁舎】&#10;一人当たり面積">
          <a:extLst>
            <a:ext uri="{FF2B5EF4-FFF2-40B4-BE49-F238E27FC236}">
              <a16:creationId xmlns:a16="http://schemas.microsoft.com/office/drawing/2014/main" id="{00000000-0008-0000-0F00-0000A7030000}"/>
            </a:ext>
          </a:extLst>
        </xdr:cNvPr>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936" name="n_3mainValue【庁舎】&#10;一人当たり面積">
          <a:extLst>
            <a:ext uri="{FF2B5EF4-FFF2-40B4-BE49-F238E27FC236}">
              <a16:creationId xmlns:a16="http://schemas.microsoft.com/office/drawing/2014/main" id="{00000000-0008-0000-0F00-0000A8030000}"/>
            </a:ext>
          </a:extLst>
        </xdr:cNvPr>
        <xdr:cNvSpPr txBox="1"/>
      </xdr:nvSpPr>
      <xdr:spPr>
        <a:xfrm>
          <a:off x="19310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937" name="n_4mainValue【庁舎】&#10;一人当たり面積">
          <a:extLst>
            <a:ext uri="{FF2B5EF4-FFF2-40B4-BE49-F238E27FC236}">
              <a16:creationId xmlns:a16="http://schemas.microsoft.com/office/drawing/2014/main" id="{00000000-0008-0000-0F00-0000A9030000}"/>
            </a:ext>
          </a:extLst>
        </xdr:cNvPr>
        <xdr:cNvSpPr txBox="1"/>
      </xdr:nvSpPr>
      <xdr:spPr>
        <a:xfrm>
          <a:off x="18421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00000000-0008-0000-0F00-0000A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00000000-0008-0000-0F00-0000A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・類似団体と比較して特に有形固定資産減価償却率が高くなっている施設は、体育館・プール、一般廃棄物処理施設である。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・体育館・プール等については、昭和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年代にかけて集中的に整備され、建設後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年が経過した施設が多くある。これらの施設は、今後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の間に耐用年数を迎えることとなり、更新時期が一定期間に集中することが予想されるため、管理運営の効率化を進めながら運営コストの縮減を図るとともに、可能な限り建替え・更新の時期を計画的に分散させ、財政負担の軽減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・一般廃棄物処理施設については、特に清掃工場第二工場は昭和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年度に建設され、約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年経過し老朽化の課題がある。今後は更新や延命化等を検討しながら、ごみ処理施設の整備に取り組んでいく。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・また、市民会館については、公会堂施設改修事業を実施したことにより、</a:t>
          </a:r>
          <a:r>
            <a:rPr lang="ja-JP" altLang="en-US" sz="1100">
              <a:solidFill>
                <a:schemeClr val="dk1"/>
              </a:solidFill>
              <a:effectLst/>
              <a:latin typeface="+mn-lt"/>
              <a:ea typeface="+mn-ea"/>
              <a:cs typeface="+mn-cs"/>
            </a:rPr>
            <a:t>令和３年度に</a:t>
          </a:r>
          <a:r>
            <a:rPr lang="ja-JP" altLang="ja-JP" sz="1100">
              <a:solidFill>
                <a:schemeClr val="dk1"/>
              </a:solidFill>
              <a:effectLst/>
              <a:latin typeface="+mn-lt"/>
              <a:ea typeface="+mn-ea"/>
              <a:cs typeface="+mn-cs"/>
            </a:rPr>
            <a:t>有形固定資産減価償却率は大幅に減少</a:t>
          </a:r>
          <a:r>
            <a:rPr lang="ja-JP" altLang="en-US" sz="1100">
              <a:solidFill>
                <a:schemeClr val="dk1"/>
              </a:solidFill>
              <a:effectLst/>
              <a:latin typeface="+mn-lt"/>
              <a:ea typeface="+mn-ea"/>
              <a:cs typeface="+mn-cs"/>
            </a:rPr>
            <a:t>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01803ld001\&#36001;&#25919;&#35506;&#20849;&#26377;\04_&#27770;&#31639;&#32113;&#35336;&#12539;&#26222;&#36890;&#20250;&#35336;\&#26222;&#36890;&#20250;&#35336;\07%20&#36001;&#25919;&#29366;&#27841;&#36039;&#26009;&#38598;&#65288;2&#26376;&#65374;4&#26376;&#20013;&#26092;&#65289;\R4&#24180;&#24230;&#27770;&#31639;\07_&#20998;&#26512;&#29031;&#20250;&#65288;R6.8.20&#29031;&#20250;&#65289;\04_&#20843;&#25144;&#24066;&#22238;&#31572;\&#12304;&#36001;&#25919;&#29366;&#27841;&#36039;&#26009;&#38598;&#12305;_022039_&#20843;&#25144;&#24066;_2022%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78532</v>
          </cell>
          <cell r="F3">
            <v>46457</v>
          </cell>
        </row>
        <row r="5">
          <cell r="A5" t="str">
            <v xml:space="preserve"> R01</v>
          </cell>
          <cell r="D5">
            <v>78575</v>
          </cell>
          <cell r="F5">
            <v>51849</v>
          </cell>
        </row>
        <row r="7">
          <cell r="A7" t="str">
            <v xml:space="preserve"> R02</v>
          </cell>
          <cell r="D7">
            <v>96355</v>
          </cell>
          <cell r="F7">
            <v>52191</v>
          </cell>
        </row>
        <row r="9">
          <cell r="A9" t="str">
            <v xml:space="preserve"> R03</v>
          </cell>
          <cell r="D9">
            <v>56769</v>
          </cell>
          <cell r="F9">
            <v>48105</v>
          </cell>
        </row>
        <row r="11">
          <cell r="A11" t="str">
            <v xml:space="preserve"> R04</v>
          </cell>
          <cell r="D11">
            <v>43127</v>
          </cell>
          <cell r="F11">
            <v>47446</v>
          </cell>
        </row>
        <row r="18">
          <cell r="B18" t="str">
            <v>H30</v>
          </cell>
          <cell r="C18" t="str">
            <v>R01</v>
          </cell>
          <cell r="D18" t="str">
            <v>R02</v>
          </cell>
          <cell r="E18" t="str">
            <v>R03</v>
          </cell>
          <cell r="F18" t="str">
            <v>R04</v>
          </cell>
        </row>
        <row r="19">
          <cell r="A19" t="str">
            <v>実質収支額</v>
          </cell>
          <cell r="B19">
            <v>4.32</v>
          </cell>
          <cell r="C19">
            <v>3.86</v>
          </cell>
          <cell r="D19">
            <v>4.8</v>
          </cell>
          <cell r="E19">
            <v>5.81</v>
          </cell>
          <cell r="F19">
            <v>6.13</v>
          </cell>
        </row>
        <row r="20">
          <cell r="A20" t="str">
            <v>財政調整基金残高</v>
          </cell>
          <cell r="B20">
            <v>5.18</v>
          </cell>
          <cell r="C20">
            <v>5.44</v>
          </cell>
          <cell r="D20">
            <v>4.74</v>
          </cell>
          <cell r="E20">
            <v>6.19</v>
          </cell>
          <cell r="F20">
            <v>6.35</v>
          </cell>
        </row>
        <row r="21">
          <cell r="A21" t="str">
            <v>実質単年度収支</v>
          </cell>
          <cell r="B21">
            <v>-0.37</v>
          </cell>
          <cell r="C21">
            <v>-0.2</v>
          </cell>
          <cell r="D21">
            <v>0.37</v>
          </cell>
          <cell r="E21">
            <v>2.85</v>
          </cell>
          <cell r="F21">
            <v>0.17</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0.26</v>
          </cell>
          <cell r="D27" t="e">
            <v>#N/A</v>
          </cell>
          <cell r="E27">
            <v>0.4</v>
          </cell>
          <cell r="F27" t="e">
            <v>#N/A</v>
          </cell>
          <cell r="G27">
            <v>0.16</v>
          </cell>
          <cell r="H27" t="e">
            <v>#N/A</v>
          </cell>
          <cell r="I27">
            <v>0.14000000000000001</v>
          </cell>
          <cell r="J27" t="e">
            <v>#N/A</v>
          </cell>
          <cell r="K27">
            <v>0.17</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母子父子寡婦福祉資金貸付事業特別会計</v>
          </cell>
          <cell r="B29" t="e">
            <v>#N/A</v>
          </cell>
          <cell r="C29">
            <v>0.09</v>
          </cell>
          <cell r="D29" t="e">
            <v>#N/A</v>
          </cell>
          <cell r="E29">
            <v>0.14000000000000001</v>
          </cell>
          <cell r="F29" t="e">
            <v>#N/A</v>
          </cell>
          <cell r="G29">
            <v>0.18</v>
          </cell>
          <cell r="H29" t="e">
            <v>#N/A</v>
          </cell>
          <cell r="I29">
            <v>0.15</v>
          </cell>
          <cell r="J29" t="e">
            <v>#N/A</v>
          </cell>
          <cell r="K29">
            <v>0.09</v>
          </cell>
        </row>
        <row r="30">
          <cell r="A30" t="str">
            <v>後期高齢者医療特別会計</v>
          </cell>
          <cell r="B30" t="e">
            <v>#N/A</v>
          </cell>
          <cell r="C30">
            <v>0.09</v>
          </cell>
          <cell r="D30" t="e">
            <v>#N/A</v>
          </cell>
          <cell r="E30">
            <v>0.14000000000000001</v>
          </cell>
          <cell r="F30" t="e">
            <v>#N/A</v>
          </cell>
          <cell r="G30">
            <v>0.11</v>
          </cell>
          <cell r="H30" t="e">
            <v>#N/A</v>
          </cell>
          <cell r="I30">
            <v>0.12</v>
          </cell>
          <cell r="J30" t="e">
            <v>#N/A</v>
          </cell>
          <cell r="K30">
            <v>0.15</v>
          </cell>
        </row>
        <row r="31">
          <cell r="A31" t="str">
            <v>八戸市自動車運送事業会計</v>
          </cell>
          <cell r="B31" t="e">
            <v>#N/A</v>
          </cell>
          <cell r="C31">
            <v>0.98</v>
          </cell>
          <cell r="D31" t="e">
            <v>#N/A</v>
          </cell>
          <cell r="E31">
            <v>0.87</v>
          </cell>
          <cell r="F31" t="e">
            <v>#N/A</v>
          </cell>
          <cell r="G31">
            <v>0.56000000000000005</v>
          </cell>
          <cell r="H31" t="e">
            <v>#N/A</v>
          </cell>
          <cell r="I31">
            <v>0.35</v>
          </cell>
          <cell r="J31" t="e">
            <v>#N/A</v>
          </cell>
          <cell r="K31">
            <v>0.33</v>
          </cell>
        </row>
        <row r="32">
          <cell r="A32" t="str">
            <v>国民健康保険特別会計</v>
          </cell>
          <cell r="B32" t="e">
            <v>#N/A</v>
          </cell>
          <cell r="C32">
            <v>1.03</v>
          </cell>
          <cell r="D32" t="e">
            <v>#N/A</v>
          </cell>
          <cell r="E32">
            <v>0.72</v>
          </cell>
          <cell r="F32" t="e">
            <v>#N/A</v>
          </cell>
          <cell r="G32">
            <v>0.79</v>
          </cell>
          <cell r="H32" t="e">
            <v>#N/A</v>
          </cell>
          <cell r="I32">
            <v>0.75</v>
          </cell>
          <cell r="J32" t="e">
            <v>#N/A</v>
          </cell>
          <cell r="K32">
            <v>1.05</v>
          </cell>
        </row>
        <row r="33">
          <cell r="A33" t="str">
            <v>八戸市下水道事業会計</v>
          </cell>
          <cell r="B33" t="e">
            <v>#VALUE!</v>
          </cell>
          <cell r="C33" t="e">
            <v>#VALUE!</v>
          </cell>
          <cell r="D33" t="e">
            <v>#VALUE!</v>
          </cell>
          <cell r="E33" t="e">
            <v>#VALUE!</v>
          </cell>
          <cell r="F33" t="e">
            <v>#N/A</v>
          </cell>
          <cell r="G33">
            <v>0.25</v>
          </cell>
          <cell r="H33" t="e">
            <v>#N/A</v>
          </cell>
          <cell r="I33">
            <v>0.92</v>
          </cell>
          <cell r="J33" t="e">
            <v>#N/A</v>
          </cell>
          <cell r="K33">
            <v>1.36</v>
          </cell>
        </row>
        <row r="34">
          <cell r="A34" t="str">
            <v>介護保険特別会計</v>
          </cell>
          <cell r="B34" t="e">
            <v>#N/A</v>
          </cell>
          <cell r="C34">
            <v>0.81</v>
          </cell>
          <cell r="D34" t="e">
            <v>#N/A</v>
          </cell>
          <cell r="E34">
            <v>0.71</v>
          </cell>
          <cell r="F34" t="e">
            <v>#N/A</v>
          </cell>
          <cell r="G34">
            <v>1.05</v>
          </cell>
          <cell r="H34" t="e">
            <v>#N/A</v>
          </cell>
          <cell r="I34">
            <v>0.65</v>
          </cell>
          <cell r="J34" t="e">
            <v>#N/A</v>
          </cell>
          <cell r="K34">
            <v>1.44</v>
          </cell>
        </row>
        <row r="35">
          <cell r="A35" t="str">
            <v>一般会計</v>
          </cell>
          <cell r="B35" t="e">
            <v>#N/A</v>
          </cell>
          <cell r="C35">
            <v>4.17</v>
          </cell>
          <cell r="D35" t="e">
            <v>#N/A</v>
          </cell>
          <cell r="E35">
            <v>3.63</v>
          </cell>
          <cell r="F35" t="e">
            <v>#N/A</v>
          </cell>
          <cell r="G35">
            <v>4.57</v>
          </cell>
          <cell r="H35" t="e">
            <v>#N/A</v>
          </cell>
          <cell r="I35">
            <v>5.61</v>
          </cell>
          <cell r="J35" t="e">
            <v>#N/A</v>
          </cell>
          <cell r="K35">
            <v>5.98</v>
          </cell>
        </row>
        <row r="36">
          <cell r="A36" t="str">
            <v>八戸市立市民病院事業会計</v>
          </cell>
          <cell r="B36" t="e">
            <v>#N/A</v>
          </cell>
          <cell r="C36">
            <v>22.98</v>
          </cell>
          <cell r="D36" t="e">
            <v>#N/A</v>
          </cell>
          <cell r="E36">
            <v>23.21</v>
          </cell>
          <cell r="F36" t="e">
            <v>#N/A</v>
          </cell>
          <cell r="G36">
            <v>24.58</v>
          </cell>
          <cell r="H36" t="e">
            <v>#N/A</v>
          </cell>
          <cell r="I36">
            <v>24.13</v>
          </cell>
          <cell r="J36" t="e">
            <v>#N/A</v>
          </cell>
          <cell r="K36">
            <v>25.69</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9189</v>
          </cell>
          <cell r="G42">
            <v>9085</v>
          </cell>
          <cell r="J42">
            <v>9438</v>
          </cell>
          <cell r="M42">
            <v>8901</v>
          </cell>
          <cell r="P42">
            <v>9042</v>
          </cell>
        </row>
        <row r="43">
          <cell r="A43" t="str">
            <v>一時借入金の利子</v>
          </cell>
          <cell r="B43">
            <v>0</v>
          </cell>
          <cell r="E43">
            <v>0</v>
          </cell>
          <cell r="H43">
            <v>1</v>
          </cell>
          <cell r="K43">
            <v>1</v>
          </cell>
          <cell r="N43" t="str">
            <v>-</v>
          </cell>
        </row>
        <row r="44">
          <cell r="A44" t="str">
            <v>債務負担行為に基づく支出額</v>
          </cell>
          <cell r="B44">
            <v>180</v>
          </cell>
          <cell r="E44">
            <v>81</v>
          </cell>
          <cell r="H44">
            <v>81</v>
          </cell>
          <cell r="K44">
            <v>71</v>
          </cell>
          <cell r="N44">
            <v>50</v>
          </cell>
        </row>
        <row r="45">
          <cell r="A45" t="str">
            <v>組合等が起こした地方債の元利償還金に対する負担金等</v>
          </cell>
          <cell r="B45">
            <v>413</v>
          </cell>
          <cell r="E45">
            <v>400</v>
          </cell>
          <cell r="H45">
            <v>376</v>
          </cell>
          <cell r="K45">
            <v>452</v>
          </cell>
          <cell r="N45">
            <v>509</v>
          </cell>
        </row>
        <row r="46">
          <cell r="A46" t="str">
            <v>公営企業債の元利償還金に対する繰入金</v>
          </cell>
          <cell r="B46">
            <v>3986</v>
          </cell>
          <cell r="E46">
            <v>3994</v>
          </cell>
          <cell r="H46">
            <v>3338</v>
          </cell>
          <cell r="K46">
            <v>2829</v>
          </cell>
          <cell r="N46">
            <v>2843</v>
          </cell>
        </row>
        <row r="47">
          <cell r="A47" t="str">
            <v>満期一括償還地方債に係る年度割相当額</v>
          </cell>
          <cell r="B47">
            <v>99</v>
          </cell>
          <cell r="E47">
            <v>99</v>
          </cell>
          <cell r="H47">
            <v>31</v>
          </cell>
          <cell r="K47">
            <v>31</v>
          </cell>
          <cell r="N47">
            <v>31</v>
          </cell>
        </row>
        <row r="48">
          <cell r="A48" t="str">
            <v>減債基金積立不足算定額</v>
          </cell>
          <cell r="B48" t="str">
            <v>-</v>
          </cell>
          <cell r="E48" t="str">
            <v>-</v>
          </cell>
          <cell r="H48" t="str">
            <v>-</v>
          </cell>
          <cell r="K48" t="str">
            <v>-</v>
          </cell>
          <cell r="N48" t="str">
            <v>-</v>
          </cell>
        </row>
        <row r="49">
          <cell r="A49" t="str">
            <v>元利償還金</v>
          </cell>
          <cell r="B49">
            <v>8942</v>
          </cell>
          <cell r="E49">
            <v>9036</v>
          </cell>
          <cell r="H49">
            <v>9276</v>
          </cell>
          <cell r="K49">
            <v>9749</v>
          </cell>
          <cell r="N49">
            <v>9898</v>
          </cell>
        </row>
        <row r="50">
          <cell r="A50" t="str">
            <v>実質公債費比率の分子</v>
          </cell>
          <cell r="B50" t="e">
            <v>#N/A</v>
          </cell>
          <cell r="C50">
            <v>4431</v>
          </cell>
          <cell r="D50" t="e">
            <v>#N/A</v>
          </cell>
          <cell r="E50" t="e">
            <v>#N/A</v>
          </cell>
          <cell r="F50">
            <v>4525</v>
          </cell>
          <cell r="G50" t="e">
            <v>#N/A</v>
          </cell>
          <cell r="H50" t="e">
            <v>#N/A</v>
          </cell>
          <cell r="I50">
            <v>3665</v>
          </cell>
          <cell r="J50" t="e">
            <v>#N/A</v>
          </cell>
          <cell r="K50" t="e">
            <v>#N/A</v>
          </cell>
          <cell r="L50">
            <v>4232</v>
          </cell>
          <cell r="M50" t="e">
            <v>#N/A</v>
          </cell>
          <cell r="N50" t="e">
            <v>#N/A</v>
          </cell>
          <cell r="O50">
            <v>4289</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101356</v>
          </cell>
          <cell r="G56">
            <v>103320</v>
          </cell>
          <cell r="J56">
            <v>105556</v>
          </cell>
          <cell r="M56">
            <v>105310</v>
          </cell>
          <cell r="P56">
            <v>103396</v>
          </cell>
        </row>
        <row r="57">
          <cell r="A57" t="str">
            <v>充当可能特定歳入</v>
          </cell>
          <cell r="D57">
            <v>2768</v>
          </cell>
          <cell r="G57">
            <v>2641</v>
          </cell>
          <cell r="J57">
            <v>2019</v>
          </cell>
          <cell r="M57">
            <v>1919</v>
          </cell>
          <cell r="P57">
            <v>1843</v>
          </cell>
        </row>
        <row r="58">
          <cell r="A58" t="str">
            <v>充当可能基金</v>
          </cell>
          <cell r="D58">
            <v>14238</v>
          </cell>
          <cell r="G58">
            <v>14666</v>
          </cell>
          <cell r="J58">
            <v>14788</v>
          </cell>
          <cell r="M58">
            <v>18606</v>
          </cell>
          <cell r="P58">
            <v>19130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8776</v>
          </cell>
          <cell r="E62">
            <v>8675</v>
          </cell>
          <cell r="H62">
            <v>8815</v>
          </cell>
          <cell r="K62">
            <v>9025</v>
          </cell>
          <cell r="N62">
            <v>9231</v>
          </cell>
        </row>
        <row r="63">
          <cell r="A63" t="str">
            <v>組合等負担等見込額</v>
          </cell>
          <cell r="B63">
            <v>4342</v>
          </cell>
          <cell r="E63">
            <v>4320</v>
          </cell>
          <cell r="H63">
            <v>4555</v>
          </cell>
          <cell r="K63">
            <v>4654</v>
          </cell>
          <cell r="N63">
            <v>4475</v>
          </cell>
        </row>
        <row r="64">
          <cell r="A64" t="str">
            <v>公営企業債等繰入見込額</v>
          </cell>
          <cell r="B64">
            <v>46118</v>
          </cell>
          <cell r="E64">
            <v>44113</v>
          </cell>
          <cell r="H64">
            <v>40350</v>
          </cell>
          <cell r="K64">
            <v>31523</v>
          </cell>
          <cell r="N64">
            <v>31450</v>
          </cell>
        </row>
        <row r="65">
          <cell r="A65" t="str">
            <v>債務負担行為に基づく支出予定額</v>
          </cell>
          <cell r="B65">
            <v>405</v>
          </cell>
          <cell r="E65">
            <v>341</v>
          </cell>
          <cell r="H65">
            <v>310</v>
          </cell>
          <cell r="K65">
            <v>244</v>
          </cell>
          <cell r="N65">
            <v>198</v>
          </cell>
        </row>
        <row r="66">
          <cell r="A66" t="str">
            <v>一般会計等に係る地方債の現在高</v>
          </cell>
          <cell r="B66">
            <v>114252</v>
          </cell>
          <cell r="E66">
            <v>118144</v>
          </cell>
          <cell r="H66">
            <v>123834</v>
          </cell>
          <cell r="K66">
            <v>124772</v>
          </cell>
          <cell r="N66">
            <v>122208</v>
          </cell>
        </row>
        <row r="67">
          <cell r="A67" t="str">
            <v>将来負担比率の分子</v>
          </cell>
          <cell r="B67" t="e">
            <v>#N/A</v>
          </cell>
          <cell r="C67">
            <v>55531</v>
          </cell>
          <cell r="D67" t="e">
            <v>#N/A</v>
          </cell>
          <cell r="E67" t="e">
            <v>#N/A</v>
          </cell>
          <cell r="F67">
            <v>54966</v>
          </cell>
          <cell r="G67" t="e">
            <v>#N/A</v>
          </cell>
          <cell r="H67" t="e">
            <v>#N/A</v>
          </cell>
          <cell r="I67">
            <v>55502</v>
          </cell>
          <cell r="J67" t="e">
            <v>#N/A</v>
          </cell>
          <cell r="K67" t="e">
            <v>#N/A</v>
          </cell>
          <cell r="L67">
            <v>44383</v>
          </cell>
          <cell r="M67" t="e">
            <v>#N/A</v>
          </cell>
          <cell r="N67" t="e">
            <v>#N/A</v>
          </cell>
          <cell r="O67">
            <v>43192</v>
          </cell>
          <cell r="P67" t="e">
            <v>#N/A</v>
          </cell>
        </row>
        <row r="71">
          <cell r="B71" t="str">
            <v>R02</v>
          </cell>
          <cell r="C71" t="str">
            <v>R03</v>
          </cell>
          <cell r="D71" t="str">
            <v>R04</v>
          </cell>
        </row>
        <row r="72">
          <cell r="A72" t="str">
            <v>財政調整基金</v>
          </cell>
          <cell r="B72">
            <v>2497</v>
          </cell>
          <cell r="C72">
            <v>3399</v>
          </cell>
          <cell r="D72">
            <v>3401</v>
          </cell>
        </row>
        <row r="73">
          <cell r="A73" t="str">
            <v>減債基金</v>
          </cell>
          <cell r="B73">
            <v>2514</v>
          </cell>
          <cell r="C73">
            <v>3757</v>
          </cell>
          <cell r="D73">
            <v>3559</v>
          </cell>
        </row>
        <row r="74">
          <cell r="A74" t="str">
            <v>その他特定目的基金</v>
          </cell>
          <cell r="B74">
            <v>8251</v>
          </cell>
          <cell r="C74">
            <v>9638</v>
          </cell>
          <cell r="D74">
            <v>9934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5" t="s">
        <v>17</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75" thickBot="1" x14ac:dyDescent="0.2">
      <c r="B2" s="41" t="s">
        <v>18</v>
      </c>
      <c r="C2" s="41"/>
      <c r="D2" s="42"/>
    </row>
    <row r="3" spans="1:119" ht="18.75" customHeight="1" thickBot="1" x14ac:dyDescent="0.2">
      <c r="A3" s="40"/>
      <c r="B3" s="586" t="s">
        <v>19</v>
      </c>
      <c r="C3" s="587"/>
      <c r="D3" s="587"/>
      <c r="E3" s="588"/>
      <c r="F3" s="588"/>
      <c r="G3" s="588"/>
      <c r="H3" s="588"/>
      <c r="I3" s="588"/>
      <c r="J3" s="588"/>
      <c r="K3" s="588"/>
      <c r="L3" s="588" t="s">
        <v>20</v>
      </c>
      <c r="M3" s="588"/>
      <c r="N3" s="588"/>
      <c r="O3" s="588"/>
      <c r="P3" s="588"/>
      <c r="Q3" s="588"/>
      <c r="R3" s="591"/>
      <c r="S3" s="591"/>
      <c r="T3" s="591"/>
      <c r="U3" s="591"/>
      <c r="V3" s="592"/>
      <c r="W3" s="477" t="s">
        <v>21</v>
      </c>
      <c r="X3" s="478"/>
      <c r="Y3" s="478"/>
      <c r="Z3" s="478"/>
      <c r="AA3" s="478"/>
      <c r="AB3" s="587"/>
      <c r="AC3" s="591" t="s">
        <v>22</v>
      </c>
      <c r="AD3" s="478"/>
      <c r="AE3" s="478"/>
      <c r="AF3" s="478"/>
      <c r="AG3" s="478"/>
      <c r="AH3" s="478"/>
      <c r="AI3" s="478"/>
      <c r="AJ3" s="478"/>
      <c r="AK3" s="478"/>
      <c r="AL3" s="553"/>
      <c r="AM3" s="477" t="s">
        <v>23</v>
      </c>
      <c r="AN3" s="478"/>
      <c r="AO3" s="478"/>
      <c r="AP3" s="478"/>
      <c r="AQ3" s="478"/>
      <c r="AR3" s="478"/>
      <c r="AS3" s="478"/>
      <c r="AT3" s="478"/>
      <c r="AU3" s="478"/>
      <c r="AV3" s="478"/>
      <c r="AW3" s="478"/>
      <c r="AX3" s="553"/>
      <c r="AY3" s="545" t="s">
        <v>24</v>
      </c>
      <c r="AZ3" s="546"/>
      <c r="BA3" s="546"/>
      <c r="BB3" s="546"/>
      <c r="BC3" s="546"/>
      <c r="BD3" s="546"/>
      <c r="BE3" s="546"/>
      <c r="BF3" s="546"/>
      <c r="BG3" s="546"/>
      <c r="BH3" s="546"/>
      <c r="BI3" s="546"/>
      <c r="BJ3" s="546"/>
      <c r="BK3" s="546"/>
      <c r="BL3" s="546"/>
      <c r="BM3" s="595"/>
      <c r="BN3" s="477" t="s">
        <v>25</v>
      </c>
      <c r="BO3" s="478"/>
      <c r="BP3" s="478"/>
      <c r="BQ3" s="478"/>
      <c r="BR3" s="478"/>
      <c r="BS3" s="478"/>
      <c r="BT3" s="478"/>
      <c r="BU3" s="553"/>
      <c r="BV3" s="477" t="s">
        <v>26</v>
      </c>
      <c r="BW3" s="478"/>
      <c r="BX3" s="478"/>
      <c r="BY3" s="478"/>
      <c r="BZ3" s="478"/>
      <c r="CA3" s="478"/>
      <c r="CB3" s="478"/>
      <c r="CC3" s="553"/>
      <c r="CD3" s="545" t="s">
        <v>24</v>
      </c>
      <c r="CE3" s="546"/>
      <c r="CF3" s="546"/>
      <c r="CG3" s="546"/>
      <c r="CH3" s="546"/>
      <c r="CI3" s="546"/>
      <c r="CJ3" s="546"/>
      <c r="CK3" s="546"/>
      <c r="CL3" s="546"/>
      <c r="CM3" s="546"/>
      <c r="CN3" s="546"/>
      <c r="CO3" s="546"/>
      <c r="CP3" s="546"/>
      <c r="CQ3" s="546"/>
      <c r="CR3" s="546"/>
      <c r="CS3" s="595"/>
      <c r="CT3" s="477" t="s">
        <v>27</v>
      </c>
      <c r="CU3" s="478"/>
      <c r="CV3" s="478"/>
      <c r="CW3" s="478"/>
      <c r="CX3" s="478"/>
      <c r="CY3" s="478"/>
      <c r="CZ3" s="478"/>
      <c r="DA3" s="553"/>
      <c r="DB3" s="477" t="s">
        <v>28</v>
      </c>
      <c r="DC3" s="478"/>
      <c r="DD3" s="478"/>
      <c r="DE3" s="478"/>
      <c r="DF3" s="478"/>
      <c r="DG3" s="478"/>
      <c r="DH3" s="478"/>
      <c r="DI3" s="553"/>
    </row>
    <row r="4" spans="1:119" ht="18.75" customHeight="1" x14ac:dyDescent="0.15">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12"/>
      <c r="AN4" s="430"/>
      <c r="AO4" s="430"/>
      <c r="AP4" s="430"/>
      <c r="AQ4" s="430"/>
      <c r="AR4" s="430"/>
      <c r="AS4" s="430"/>
      <c r="AT4" s="430"/>
      <c r="AU4" s="430"/>
      <c r="AV4" s="430"/>
      <c r="AW4" s="430"/>
      <c r="AX4" s="594"/>
      <c r="AY4" s="405" t="s">
        <v>29</v>
      </c>
      <c r="AZ4" s="406"/>
      <c r="BA4" s="406"/>
      <c r="BB4" s="406"/>
      <c r="BC4" s="406"/>
      <c r="BD4" s="406"/>
      <c r="BE4" s="406"/>
      <c r="BF4" s="406"/>
      <c r="BG4" s="406"/>
      <c r="BH4" s="406"/>
      <c r="BI4" s="406"/>
      <c r="BJ4" s="406"/>
      <c r="BK4" s="406"/>
      <c r="BL4" s="406"/>
      <c r="BM4" s="407"/>
      <c r="BN4" s="408">
        <v>110995725</v>
      </c>
      <c r="BO4" s="409"/>
      <c r="BP4" s="409"/>
      <c r="BQ4" s="409"/>
      <c r="BR4" s="409"/>
      <c r="BS4" s="409"/>
      <c r="BT4" s="409"/>
      <c r="BU4" s="410"/>
      <c r="BV4" s="408">
        <v>118386410</v>
      </c>
      <c r="BW4" s="409"/>
      <c r="BX4" s="409"/>
      <c r="BY4" s="409"/>
      <c r="BZ4" s="409"/>
      <c r="CA4" s="409"/>
      <c r="CB4" s="409"/>
      <c r="CC4" s="410"/>
      <c r="CD4" s="579" t="s">
        <v>30</v>
      </c>
      <c r="CE4" s="580"/>
      <c r="CF4" s="580"/>
      <c r="CG4" s="580"/>
      <c r="CH4" s="580"/>
      <c r="CI4" s="580"/>
      <c r="CJ4" s="580"/>
      <c r="CK4" s="580"/>
      <c r="CL4" s="580"/>
      <c r="CM4" s="580"/>
      <c r="CN4" s="580"/>
      <c r="CO4" s="580"/>
      <c r="CP4" s="580"/>
      <c r="CQ4" s="580"/>
      <c r="CR4" s="580"/>
      <c r="CS4" s="581"/>
      <c r="CT4" s="582">
        <v>6.1</v>
      </c>
      <c r="CU4" s="583"/>
      <c r="CV4" s="583"/>
      <c r="CW4" s="583"/>
      <c r="CX4" s="583"/>
      <c r="CY4" s="583"/>
      <c r="CZ4" s="583"/>
      <c r="DA4" s="584"/>
      <c r="DB4" s="582">
        <v>5.8</v>
      </c>
      <c r="DC4" s="583"/>
      <c r="DD4" s="583"/>
      <c r="DE4" s="583"/>
      <c r="DF4" s="583"/>
      <c r="DG4" s="583"/>
      <c r="DH4" s="583"/>
      <c r="DI4" s="584"/>
    </row>
    <row r="5" spans="1:119" ht="18.75" customHeight="1" x14ac:dyDescent="0.15">
      <c r="A5" s="40"/>
      <c r="B5" s="589"/>
      <c r="C5" s="431"/>
      <c r="D5" s="431"/>
      <c r="E5" s="590"/>
      <c r="F5" s="590"/>
      <c r="G5" s="590"/>
      <c r="H5" s="590"/>
      <c r="I5" s="590"/>
      <c r="J5" s="590"/>
      <c r="K5" s="590"/>
      <c r="L5" s="590"/>
      <c r="M5" s="590"/>
      <c r="N5" s="590"/>
      <c r="O5" s="590"/>
      <c r="P5" s="590"/>
      <c r="Q5" s="590"/>
      <c r="R5" s="429"/>
      <c r="S5" s="429"/>
      <c r="T5" s="429"/>
      <c r="U5" s="429"/>
      <c r="V5" s="593"/>
      <c r="W5" s="512"/>
      <c r="X5" s="430"/>
      <c r="Y5" s="430"/>
      <c r="Z5" s="430"/>
      <c r="AA5" s="430"/>
      <c r="AB5" s="431"/>
      <c r="AC5" s="429"/>
      <c r="AD5" s="430"/>
      <c r="AE5" s="430"/>
      <c r="AF5" s="430"/>
      <c r="AG5" s="430"/>
      <c r="AH5" s="430"/>
      <c r="AI5" s="430"/>
      <c r="AJ5" s="430"/>
      <c r="AK5" s="430"/>
      <c r="AL5" s="594"/>
      <c r="AM5" s="483" t="s">
        <v>31</v>
      </c>
      <c r="AN5" s="387"/>
      <c r="AO5" s="387"/>
      <c r="AP5" s="387"/>
      <c r="AQ5" s="387"/>
      <c r="AR5" s="387"/>
      <c r="AS5" s="387"/>
      <c r="AT5" s="388"/>
      <c r="AU5" s="463" t="s">
        <v>32</v>
      </c>
      <c r="AV5" s="464"/>
      <c r="AW5" s="464"/>
      <c r="AX5" s="464"/>
      <c r="AY5" s="393" t="s">
        <v>33</v>
      </c>
      <c r="AZ5" s="394"/>
      <c r="BA5" s="394"/>
      <c r="BB5" s="394"/>
      <c r="BC5" s="394"/>
      <c r="BD5" s="394"/>
      <c r="BE5" s="394"/>
      <c r="BF5" s="394"/>
      <c r="BG5" s="394"/>
      <c r="BH5" s="394"/>
      <c r="BI5" s="394"/>
      <c r="BJ5" s="394"/>
      <c r="BK5" s="394"/>
      <c r="BL5" s="394"/>
      <c r="BM5" s="395"/>
      <c r="BN5" s="413">
        <v>106764951</v>
      </c>
      <c r="BO5" s="414"/>
      <c r="BP5" s="414"/>
      <c r="BQ5" s="414"/>
      <c r="BR5" s="414"/>
      <c r="BS5" s="414"/>
      <c r="BT5" s="414"/>
      <c r="BU5" s="415"/>
      <c r="BV5" s="413">
        <v>114283995</v>
      </c>
      <c r="BW5" s="414"/>
      <c r="BX5" s="414"/>
      <c r="BY5" s="414"/>
      <c r="BZ5" s="414"/>
      <c r="CA5" s="414"/>
      <c r="CB5" s="414"/>
      <c r="CC5" s="415"/>
      <c r="CD5" s="422" t="s">
        <v>34</v>
      </c>
      <c r="CE5" s="367"/>
      <c r="CF5" s="367"/>
      <c r="CG5" s="367"/>
      <c r="CH5" s="367"/>
      <c r="CI5" s="367"/>
      <c r="CJ5" s="367"/>
      <c r="CK5" s="367"/>
      <c r="CL5" s="367"/>
      <c r="CM5" s="367"/>
      <c r="CN5" s="367"/>
      <c r="CO5" s="367"/>
      <c r="CP5" s="367"/>
      <c r="CQ5" s="367"/>
      <c r="CR5" s="367"/>
      <c r="CS5" s="423"/>
      <c r="CT5" s="383">
        <v>91.4</v>
      </c>
      <c r="CU5" s="384"/>
      <c r="CV5" s="384"/>
      <c r="CW5" s="384"/>
      <c r="CX5" s="384"/>
      <c r="CY5" s="384"/>
      <c r="CZ5" s="384"/>
      <c r="DA5" s="385"/>
      <c r="DB5" s="383">
        <v>86.4</v>
      </c>
      <c r="DC5" s="384"/>
      <c r="DD5" s="384"/>
      <c r="DE5" s="384"/>
      <c r="DF5" s="384"/>
      <c r="DG5" s="384"/>
      <c r="DH5" s="384"/>
      <c r="DI5" s="385"/>
    </row>
    <row r="6" spans="1:119" ht="18.75" customHeight="1" x14ac:dyDescent="0.15">
      <c r="A6" s="40"/>
      <c r="B6" s="559" t="s">
        <v>35</v>
      </c>
      <c r="C6" s="428"/>
      <c r="D6" s="428"/>
      <c r="E6" s="560"/>
      <c r="F6" s="560"/>
      <c r="G6" s="560"/>
      <c r="H6" s="560"/>
      <c r="I6" s="560"/>
      <c r="J6" s="560"/>
      <c r="K6" s="560"/>
      <c r="L6" s="560" t="s">
        <v>36</v>
      </c>
      <c r="M6" s="560"/>
      <c r="N6" s="560"/>
      <c r="O6" s="560"/>
      <c r="P6" s="560"/>
      <c r="Q6" s="560"/>
      <c r="R6" s="455"/>
      <c r="S6" s="455"/>
      <c r="T6" s="455"/>
      <c r="U6" s="455"/>
      <c r="V6" s="566"/>
      <c r="W6" s="494" t="s">
        <v>37</v>
      </c>
      <c r="X6" s="427"/>
      <c r="Y6" s="427"/>
      <c r="Z6" s="427"/>
      <c r="AA6" s="427"/>
      <c r="AB6" s="428"/>
      <c r="AC6" s="571" t="s">
        <v>38</v>
      </c>
      <c r="AD6" s="572"/>
      <c r="AE6" s="572"/>
      <c r="AF6" s="572"/>
      <c r="AG6" s="572"/>
      <c r="AH6" s="572"/>
      <c r="AI6" s="572"/>
      <c r="AJ6" s="572"/>
      <c r="AK6" s="572"/>
      <c r="AL6" s="573"/>
      <c r="AM6" s="483" t="s">
        <v>39</v>
      </c>
      <c r="AN6" s="387"/>
      <c r="AO6" s="387"/>
      <c r="AP6" s="387"/>
      <c r="AQ6" s="387"/>
      <c r="AR6" s="387"/>
      <c r="AS6" s="387"/>
      <c r="AT6" s="388"/>
      <c r="AU6" s="463" t="s">
        <v>32</v>
      </c>
      <c r="AV6" s="464"/>
      <c r="AW6" s="464"/>
      <c r="AX6" s="464"/>
      <c r="AY6" s="393" t="s">
        <v>40</v>
      </c>
      <c r="AZ6" s="394"/>
      <c r="BA6" s="394"/>
      <c r="BB6" s="394"/>
      <c r="BC6" s="394"/>
      <c r="BD6" s="394"/>
      <c r="BE6" s="394"/>
      <c r="BF6" s="394"/>
      <c r="BG6" s="394"/>
      <c r="BH6" s="394"/>
      <c r="BI6" s="394"/>
      <c r="BJ6" s="394"/>
      <c r="BK6" s="394"/>
      <c r="BL6" s="394"/>
      <c r="BM6" s="395"/>
      <c r="BN6" s="413">
        <v>4230774</v>
      </c>
      <c r="BO6" s="414"/>
      <c r="BP6" s="414"/>
      <c r="BQ6" s="414"/>
      <c r="BR6" s="414"/>
      <c r="BS6" s="414"/>
      <c r="BT6" s="414"/>
      <c r="BU6" s="415"/>
      <c r="BV6" s="413">
        <v>4102415</v>
      </c>
      <c r="BW6" s="414"/>
      <c r="BX6" s="414"/>
      <c r="BY6" s="414"/>
      <c r="BZ6" s="414"/>
      <c r="CA6" s="414"/>
      <c r="CB6" s="414"/>
      <c r="CC6" s="415"/>
      <c r="CD6" s="422" t="s">
        <v>41</v>
      </c>
      <c r="CE6" s="367"/>
      <c r="CF6" s="367"/>
      <c r="CG6" s="367"/>
      <c r="CH6" s="367"/>
      <c r="CI6" s="367"/>
      <c r="CJ6" s="367"/>
      <c r="CK6" s="367"/>
      <c r="CL6" s="367"/>
      <c r="CM6" s="367"/>
      <c r="CN6" s="367"/>
      <c r="CO6" s="367"/>
      <c r="CP6" s="367"/>
      <c r="CQ6" s="367"/>
      <c r="CR6" s="367"/>
      <c r="CS6" s="423"/>
      <c r="CT6" s="556">
        <v>94.8</v>
      </c>
      <c r="CU6" s="557"/>
      <c r="CV6" s="557"/>
      <c r="CW6" s="557"/>
      <c r="CX6" s="557"/>
      <c r="CY6" s="557"/>
      <c r="CZ6" s="557"/>
      <c r="DA6" s="558"/>
      <c r="DB6" s="556">
        <v>93.6</v>
      </c>
      <c r="DC6" s="557"/>
      <c r="DD6" s="557"/>
      <c r="DE6" s="557"/>
      <c r="DF6" s="557"/>
      <c r="DG6" s="557"/>
      <c r="DH6" s="557"/>
      <c r="DI6" s="558"/>
    </row>
    <row r="7" spans="1:119" ht="18.75" customHeight="1" x14ac:dyDescent="0.15">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83" t="s">
        <v>42</v>
      </c>
      <c r="AN7" s="387"/>
      <c r="AO7" s="387"/>
      <c r="AP7" s="387"/>
      <c r="AQ7" s="387"/>
      <c r="AR7" s="387"/>
      <c r="AS7" s="387"/>
      <c r="AT7" s="388"/>
      <c r="AU7" s="463" t="s">
        <v>32</v>
      </c>
      <c r="AV7" s="464"/>
      <c r="AW7" s="464"/>
      <c r="AX7" s="464"/>
      <c r="AY7" s="393" t="s">
        <v>43</v>
      </c>
      <c r="AZ7" s="394"/>
      <c r="BA7" s="394"/>
      <c r="BB7" s="394"/>
      <c r="BC7" s="394"/>
      <c r="BD7" s="394"/>
      <c r="BE7" s="394"/>
      <c r="BF7" s="394"/>
      <c r="BG7" s="394"/>
      <c r="BH7" s="394"/>
      <c r="BI7" s="394"/>
      <c r="BJ7" s="394"/>
      <c r="BK7" s="394"/>
      <c r="BL7" s="394"/>
      <c r="BM7" s="395"/>
      <c r="BN7" s="413">
        <v>950135</v>
      </c>
      <c r="BO7" s="414"/>
      <c r="BP7" s="414"/>
      <c r="BQ7" s="414"/>
      <c r="BR7" s="414"/>
      <c r="BS7" s="414"/>
      <c r="BT7" s="414"/>
      <c r="BU7" s="415"/>
      <c r="BV7" s="413">
        <v>913357</v>
      </c>
      <c r="BW7" s="414"/>
      <c r="BX7" s="414"/>
      <c r="BY7" s="414"/>
      <c r="BZ7" s="414"/>
      <c r="CA7" s="414"/>
      <c r="CB7" s="414"/>
      <c r="CC7" s="415"/>
      <c r="CD7" s="422" t="s">
        <v>44</v>
      </c>
      <c r="CE7" s="367"/>
      <c r="CF7" s="367"/>
      <c r="CG7" s="367"/>
      <c r="CH7" s="367"/>
      <c r="CI7" s="367"/>
      <c r="CJ7" s="367"/>
      <c r="CK7" s="367"/>
      <c r="CL7" s="367"/>
      <c r="CM7" s="367"/>
      <c r="CN7" s="367"/>
      <c r="CO7" s="367"/>
      <c r="CP7" s="367"/>
      <c r="CQ7" s="367"/>
      <c r="CR7" s="367"/>
      <c r="CS7" s="423"/>
      <c r="CT7" s="413">
        <v>53522683</v>
      </c>
      <c r="CU7" s="414"/>
      <c r="CV7" s="414"/>
      <c r="CW7" s="414"/>
      <c r="CX7" s="414"/>
      <c r="CY7" s="414"/>
      <c r="CZ7" s="414"/>
      <c r="DA7" s="415"/>
      <c r="DB7" s="413">
        <v>54894406</v>
      </c>
      <c r="DC7" s="414"/>
      <c r="DD7" s="414"/>
      <c r="DE7" s="414"/>
      <c r="DF7" s="414"/>
      <c r="DG7" s="414"/>
      <c r="DH7" s="414"/>
      <c r="DI7" s="415"/>
    </row>
    <row r="8" spans="1:119" ht="18.75" customHeight="1" thickBot="1" x14ac:dyDescent="0.2">
      <c r="A8" s="40"/>
      <c r="B8" s="564"/>
      <c r="C8" s="495"/>
      <c r="D8" s="495"/>
      <c r="E8" s="565"/>
      <c r="F8" s="565"/>
      <c r="G8" s="565"/>
      <c r="H8" s="565"/>
      <c r="I8" s="565"/>
      <c r="J8" s="565"/>
      <c r="K8" s="565"/>
      <c r="L8" s="565"/>
      <c r="M8" s="565"/>
      <c r="N8" s="565"/>
      <c r="O8" s="565"/>
      <c r="P8" s="565"/>
      <c r="Q8" s="565"/>
      <c r="R8" s="569"/>
      <c r="S8" s="569"/>
      <c r="T8" s="569"/>
      <c r="U8" s="569"/>
      <c r="V8" s="570"/>
      <c r="W8" s="479"/>
      <c r="X8" s="480"/>
      <c r="Y8" s="480"/>
      <c r="Z8" s="480"/>
      <c r="AA8" s="480"/>
      <c r="AB8" s="495"/>
      <c r="AC8" s="576"/>
      <c r="AD8" s="577"/>
      <c r="AE8" s="577"/>
      <c r="AF8" s="577"/>
      <c r="AG8" s="577"/>
      <c r="AH8" s="577"/>
      <c r="AI8" s="577"/>
      <c r="AJ8" s="577"/>
      <c r="AK8" s="577"/>
      <c r="AL8" s="578"/>
      <c r="AM8" s="483" t="s">
        <v>45</v>
      </c>
      <c r="AN8" s="387"/>
      <c r="AO8" s="387"/>
      <c r="AP8" s="387"/>
      <c r="AQ8" s="387"/>
      <c r="AR8" s="387"/>
      <c r="AS8" s="387"/>
      <c r="AT8" s="388"/>
      <c r="AU8" s="463" t="s">
        <v>32</v>
      </c>
      <c r="AV8" s="464"/>
      <c r="AW8" s="464"/>
      <c r="AX8" s="464"/>
      <c r="AY8" s="393" t="s">
        <v>46</v>
      </c>
      <c r="AZ8" s="394"/>
      <c r="BA8" s="394"/>
      <c r="BB8" s="394"/>
      <c r="BC8" s="394"/>
      <c r="BD8" s="394"/>
      <c r="BE8" s="394"/>
      <c r="BF8" s="394"/>
      <c r="BG8" s="394"/>
      <c r="BH8" s="394"/>
      <c r="BI8" s="394"/>
      <c r="BJ8" s="394"/>
      <c r="BK8" s="394"/>
      <c r="BL8" s="394"/>
      <c r="BM8" s="395"/>
      <c r="BN8" s="413">
        <v>3280639</v>
      </c>
      <c r="BO8" s="414"/>
      <c r="BP8" s="414"/>
      <c r="BQ8" s="414"/>
      <c r="BR8" s="414"/>
      <c r="BS8" s="414"/>
      <c r="BT8" s="414"/>
      <c r="BU8" s="415"/>
      <c r="BV8" s="413">
        <v>3189058</v>
      </c>
      <c r="BW8" s="414"/>
      <c r="BX8" s="414"/>
      <c r="BY8" s="414"/>
      <c r="BZ8" s="414"/>
      <c r="CA8" s="414"/>
      <c r="CB8" s="414"/>
      <c r="CC8" s="415"/>
      <c r="CD8" s="422" t="s">
        <v>47</v>
      </c>
      <c r="CE8" s="367"/>
      <c r="CF8" s="367"/>
      <c r="CG8" s="367"/>
      <c r="CH8" s="367"/>
      <c r="CI8" s="367"/>
      <c r="CJ8" s="367"/>
      <c r="CK8" s="367"/>
      <c r="CL8" s="367"/>
      <c r="CM8" s="367"/>
      <c r="CN8" s="367"/>
      <c r="CO8" s="367"/>
      <c r="CP8" s="367"/>
      <c r="CQ8" s="367"/>
      <c r="CR8" s="367"/>
      <c r="CS8" s="423"/>
      <c r="CT8" s="518">
        <v>0.65</v>
      </c>
      <c r="CU8" s="519"/>
      <c r="CV8" s="519"/>
      <c r="CW8" s="519"/>
      <c r="CX8" s="519"/>
      <c r="CY8" s="519"/>
      <c r="CZ8" s="519"/>
      <c r="DA8" s="520"/>
      <c r="DB8" s="518">
        <v>0.66</v>
      </c>
      <c r="DC8" s="519"/>
      <c r="DD8" s="519"/>
      <c r="DE8" s="519"/>
      <c r="DF8" s="519"/>
      <c r="DG8" s="519"/>
      <c r="DH8" s="519"/>
      <c r="DI8" s="520"/>
    </row>
    <row r="9" spans="1:119" ht="18.75" customHeight="1" thickBot="1" x14ac:dyDescent="0.2">
      <c r="A9" s="40"/>
      <c r="B9" s="545" t="s">
        <v>48</v>
      </c>
      <c r="C9" s="546"/>
      <c r="D9" s="546"/>
      <c r="E9" s="546"/>
      <c r="F9" s="546"/>
      <c r="G9" s="546"/>
      <c r="H9" s="546"/>
      <c r="I9" s="546"/>
      <c r="J9" s="546"/>
      <c r="K9" s="466"/>
      <c r="L9" s="547" t="s">
        <v>49</v>
      </c>
      <c r="M9" s="548"/>
      <c r="N9" s="548"/>
      <c r="O9" s="548"/>
      <c r="P9" s="548"/>
      <c r="Q9" s="549"/>
      <c r="R9" s="550">
        <v>223415</v>
      </c>
      <c r="S9" s="551"/>
      <c r="T9" s="551"/>
      <c r="U9" s="551"/>
      <c r="V9" s="552"/>
      <c r="W9" s="477" t="s">
        <v>50</v>
      </c>
      <c r="X9" s="478"/>
      <c r="Y9" s="478"/>
      <c r="Z9" s="478"/>
      <c r="AA9" s="478"/>
      <c r="AB9" s="478"/>
      <c r="AC9" s="478"/>
      <c r="AD9" s="478"/>
      <c r="AE9" s="478"/>
      <c r="AF9" s="478"/>
      <c r="AG9" s="478"/>
      <c r="AH9" s="478"/>
      <c r="AI9" s="478"/>
      <c r="AJ9" s="478"/>
      <c r="AK9" s="478"/>
      <c r="AL9" s="553"/>
      <c r="AM9" s="483" t="s">
        <v>51</v>
      </c>
      <c r="AN9" s="387"/>
      <c r="AO9" s="387"/>
      <c r="AP9" s="387"/>
      <c r="AQ9" s="387"/>
      <c r="AR9" s="387"/>
      <c r="AS9" s="387"/>
      <c r="AT9" s="388"/>
      <c r="AU9" s="463" t="s">
        <v>32</v>
      </c>
      <c r="AV9" s="464"/>
      <c r="AW9" s="464"/>
      <c r="AX9" s="464"/>
      <c r="AY9" s="393" t="s">
        <v>52</v>
      </c>
      <c r="AZ9" s="394"/>
      <c r="BA9" s="394"/>
      <c r="BB9" s="394"/>
      <c r="BC9" s="394"/>
      <c r="BD9" s="394"/>
      <c r="BE9" s="394"/>
      <c r="BF9" s="394"/>
      <c r="BG9" s="394"/>
      <c r="BH9" s="394"/>
      <c r="BI9" s="394"/>
      <c r="BJ9" s="394"/>
      <c r="BK9" s="394"/>
      <c r="BL9" s="394"/>
      <c r="BM9" s="395"/>
      <c r="BN9" s="413">
        <v>91581</v>
      </c>
      <c r="BO9" s="414"/>
      <c r="BP9" s="414"/>
      <c r="BQ9" s="414"/>
      <c r="BR9" s="414"/>
      <c r="BS9" s="414"/>
      <c r="BT9" s="414"/>
      <c r="BU9" s="415"/>
      <c r="BV9" s="413">
        <v>660924</v>
      </c>
      <c r="BW9" s="414"/>
      <c r="BX9" s="414"/>
      <c r="BY9" s="414"/>
      <c r="BZ9" s="414"/>
      <c r="CA9" s="414"/>
      <c r="CB9" s="414"/>
      <c r="CC9" s="415"/>
      <c r="CD9" s="422" t="s">
        <v>53</v>
      </c>
      <c r="CE9" s="367"/>
      <c r="CF9" s="367"/>
      <c r="CG9" s="367"/>
      <c r="CH9" s="367"/>
      <c r="CI9" s="367"/>
      <c r="CJ9" s="367"/>
      <c r="CK9" s="367"/>
      <c r="CL9" s="367"/>
      <c r="CM9" s="367"/>
      <c r="CN9" s="367"/>
      <c r="CO9" s="367"/>
      <c r="CP9" s="367"/>
      <c r="CQ9" s="367"/>
      <c r="CR9" s="367"/>
      <c r="CS9" s="423"/>
      <c r="CT9" s="383">
        <v>14.1</v>
      </c>
      <c r="CU9" s="384"/>
      <c r="CV9" s="384"/>
      <c r="CW9" s="384"/>
      <c r="CX9" s="384"/>
      <c r="CY9" s="384"/>
      <c r="CZ9" s="384"/>
      <c r="DA9" s="385"/>
      <c r="DB9" s="383">
        <v>13.7</v>
      </c>
      <c r="DC9" s="384"/>
      <c r="DD9" s="384"/>
      <c r="DE9" s="384"/>
      <c r="DF9" s="384"/>
      <c r="DG9" s="384"/>
      <c r="DH9" s="384"/>
      <c r="DI9" s="385"/>
    </row>
    <row r="10" spans="1:119" ht="18.75" customHeight="1" thickBot="1" x14ac:dyDescent="0.2">
      <c r="A10" s="40"/>
      <c r="B10" s="545"/>
      <c r="C10" s="546"/>
      <c r="D10" s="546"/>
      <c r="E10" s="546"/>
      <c r="F10" s="546"/>
      <c r="G10" s="546"/>
      <c r="H10" s="546"/>
      <c r="I10" s="546"/>
      <c r="J10" s="546"/>
      <c r="K10" s="466"/>
      <c r="L10" s="386" t="s">
        <v>54</v>
      </c>
      <c r="M10" s="387"/>
      <c r="N10" s="387"/>
      <c r="O10" s="387"/>
      <c r="P10" s="387"/>
      <c r="Q10" s="388"/>
      <c r="R10" s="389">
        <v>231257</v>
      </c>
      <c r="S10" s="390"/>
      <c r="T10" s="390"/>
      <c r="U10" s="390"/>
      <c r="V10" s="392"/>
      <c r="W10" s="554"/>
      <c r="X10" s="364"/>
      <c r="Y10" s="364"/>
      <c r="Z10" s="364"/>
      <c r="AA10" s="364"/>
      <c r="AB10" s="364"/>
      <c r="AC10" s="364"/>
      <c r="AD10" s="364"/>
      <c r="AE10" s="364"/>
      <c r="AF10" s="364"/>
      <c r="AG10" s="364"/>
      <c r="AH10" s="364"/>
      <c r="AI10" s="364"/>
      <c r="AJ10" s="364"/>
      <c r="AK10" s="364"/>
      <c r="AL10" s="555"/>
      <c r="AM10" s="483" t="s">
        <v>55</v>
      </c>
      <c r="AN10" s="387"/>
      <c r="AO10" s="387"/>
      <c r="AP10" s="387"/>
      <c r="AQ10" s="387"/>
      <c r="AR10" s="387"/>
      <c r="AS10" s="387"/>
      <c r="AT10" s="388"/>
      <c r="AU10" s="463" t="s">
        <v>32</v>
      </c>
      <c r="AV10" s="464"/>
      <c r="AW10" s="464"/>
      <c r="AX10" s="464"/>
      <c r="AY10" s="393" t="s">
        <v>56</v>
      </c>
      <c r="AZ10" s="394"/>
      <c r="BA10" s="394"/>
      <c r="BB10" s="394"/>
      <c r="BC10" s="394"/>
      <c r="BD10" s="394"/>
      <c r="BE10" s="394"/>
      <c r="BF10" s="394"/>
      <c r="BG10" s="394"/>
      <c r="BH10" s="394"/>
      <c r="BI10" s="394"/>
      <c r="BJ10" s="394"/>
      <c r="BK10" s="394"/>
      <c r="BL10" s="394"/>
      <c r="BM10" s="395"/>
      <c r="BN10" s="413">
        <v>601843</v>
      </c>
      <c r="BO10" s="414"/>
      <c r="BP10" s="414"/>
      <c r="BQ10" s="414"/>
      <c r="BR10" s="414"/>
      <c r="BS10" s="414"/>
      <c r="BT10" s="414"/>
      <c r="BU10" s="415"/>
      <c r="BV10" s="413">
        <v>1502309</v>
      </c>
      <c r="BW10" s="414"/>
      <c r="BX10" s="414"/>
      <c r="BY10" s="414"/>
      <c r="BZ10" s="414"/>
      <c r="CA10" s="414"/>
      <c r="CB10" s="414"/>
      <c r="CC10" s="415"/>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5"/>
      <c r="C11" s="546"/>
      <c r="D11" s="546"/>
      <c r="E11" s="546"/>
      <c r="F11" s="546"/>
      <c r="G11" s="546"/>
      <c r="H11" s="546"/>
      <c r="I11" s="546"/>
      <c r="J11" s="546"/>
      <c r="K11" s="466"/>
      <c r="L11" s="368" t="s">
        <v>58</v>
      </c>
      <c r="M11" s="369"/>
      <c r="N11" s="369"/>
      <c r="O11" s="369"/>
      <c r="P11" s="369"/>
      <c r="Q11" s="370"/>
      <c r="R11" s="542" t="s">
        <v>59</v>
      </c>
      <c r="S11" s="543"/>
      <c r="T11" s="543"/>
      <c r="U11" s="543"/>
      <c r="V11" s="544"/>
      <c r="W11" s="554"/>
      <c r="X11" s="364"/>
      <c r="Y11" s="364"/>
      <c r="Z11" s="364"/>
      <c r="AA11" s="364"/>
      <c r="AB11" s="364"/>
      <c r="AC11" s="364"/>
      <c r="AD11" s="364"/>
      <c r="AE11" s="364"/>
      <c r="AF11" s="364"/>
      <c r="AG11" s="364"/>
      <c r="AH11" s="364"/>
      <c r="AI11" s="364"/>
      <c r="AJ11" s="364"/>
      <c r="AK11" s="364"/>
      <c r="AL11" s="555"/>
      <c r="AM11" s="483" t="s">
        <v>60</v>
      </c>
      <c r="AN11" s="387"/>
      <c r="AO11" s="387"/>
      <c r="AP11" s="387"/>
      <c r="AQ11" s="387"/>
      <c r="AR11" s="387"/>
      <c r="AS11" s="387"/>
      <c r="AT11" s="388"/>
      <c r="AU11" s="463" t="s">
        <v>32</v>
      </c>
      <c r="AV11" s="464"/>
      <c r="AW11" s="464"/>
      <c r="AX11" s="464"/>
      <c r="AY11" s="393" t="s">
        <v>61</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62</v>
      </c>
      <c r="CE11" s="367"/>
      <c r="CF11" s="367"/>
      <c r="CG11" s="367"/>
      <c r="CH11" s="367"/>
      <c r="CI11" s="367"/>
      <c r="CJ11" s="367"/>
      <c r="CK11" s="367"/>
      <c r="CL11" s="367"/>
      <c r="CM11" s="367"/>
      <c r="CN11" s="367"/>
      <c r="CO11" s="367"/>
      <c r="CP11" s="367"/>
      <c r="CQ11" s="367"/>
      <c r="CR11" s="367"/>
      <c r="CS11" s="423"/>
      <c r="CT11" s="518" t="s">
        <v>63</v>
      </c>
      <c r="CU11" s="519"/>
      <c r="CV11" s="519"/>
      <c r="CW11" s="519"/>
      <c r="CX11" s="519"/>
      <c r="CY11" s="519"/>
      <c r="CZ11" s="519"/>
      <c r="DA11" s="520"/>
      <c r="DB11" s="518" t="s">
        <v>63</v>
      </c>
      <c r="DC11" s="519"/>
      <c r="DD11" s="519"/>
      <c r="DE11" s="519"/>
      <c r="DF11" s="519"/>
      <c r="DG11" s="519"/>
      <c r="DH11" s="519"/>
      <c r="DI11" s="520"/>
    </row>
    <row r="12" spans="1:119" ht="18.75" customHeight="1" x14ac:dyDescent="0.15">
      <c r="A12" s="40"/>
      <c r="B12" s="521" t="s">
        <v>64</v>
      </c>
      <c r="C12" s="522"/>
      <c r="D12" s="522"/>
      <c r="E12" s="522"/>
      <c r="F12" s="522"/>
      <c r="G12" s="522"/>
      <c r="H12" s="522"/>
      <c r="I12" s="522"/>
      <c r="J12" s="522"/>
      <c r="K12" s="523"/>
      <c r="L12" s="530" t="s">
        <v>65</v>
      </c>
      <c r="M12" s="531"/>
      <c r="N12" s="531"/>
      <c r="O12" s="531"/>
      <c r="P12" s="531"/>
      <c r="Q12" s="532"/>
      <c r="R12" s="533">
        <v>221229</v>
      </c>
      <c r="S12" s="534"/>
      <c r="T12" s="534"/>
      <c r="U12" s="534"/>
      <c r="V12" s="535"/>
      <c r="W12" s="536" t="s">
        <v>24</v>
      </c>
      <c r="X12" s="464"/>
      <c r="Y12" s="464"/>
      <c r="Z12" s="464"/>
      <c r="AA12" s="464"/>
      <c r="AB12" s="537"/>
      <c r="AC12" s="538" t="s">
        <v>66</v>
      </c>
      <c r="AD12" s="539"/>
      <c r="AE12" s="539"/>
      <c r="AF12" s="539"/>
      <c r="AG12" s="540"/>
      <c r="AH12" s="538" t="s">
        <v>67</v>
      </c>
      <c r="AI12" s="539"/>
      <c r="AJ12" s="539"/>
      <c r="AK12" s="539"/>
      <c r="AL12" s="541"/>
      <c r="AM12" s="483" t="s">
        <v>68</v>
      </c>
      <c r="AN12" s="387"/>
      <c r="AO12" s="387"/>
      <c r="AP12" s="387"/>
      <c r="AQ12" s="387"/>
      <c r="AR12" s="387"/>
      <c r="AS12" s="387"/>
      <c r="AT12" s="388"/>
      <c r="AU12" s="463" t="s">
        <v>32</v>
      </c>
      <c r="AV12" s="464"/>
      <c r="AW12" s="464"/>
      <c r="AX12" s="464"/>
      <c r="AY12" s="393" t="s">
        <v>69</v>
      </c>
      <c r="AZ12" s="394"/>
      <c r="BA12" s="394"/>
      <c r="BB12" s="394"/>
      <c r="BC12" s="394"/>
      <c r="BD12" s="394"/>
      <c r="BE12" s="394"/>
      <c r="BF12" s="394"/>
      <c r="BG12" s="394"/>
      <c r="BH12" s="394"/>
      <c r="BI12" s="394"/>
      <c r="BJ12" s="394"/>
      <c r="BK12" s="394"/>
      <c r="BL12" s="394"/>
      <c r="BM12" s="395"/>
      <c r="BN12" s="413">
        <v>600000</v>
      </c>
      <c r="BO12" s="414"/>
      <c r="BP12" s="414"/>
      <c r="BQ12" s="414"/>
      <c r="BR12" s="414"/>
      <c r="BS12" s="414"/>
      <c r="BT12" s="414"/>
      <c r="BU12" s="415"/>
      <c r="BV12" s="413">
        <v>600000</v>
      </c>
      <c r="BW12" s="414"/>
      <c r="BX12" s="414"/>
      <c r="BY12" s="414"/>
      <c r="BZ12" s="414"/>
      <c r="CA12" s="414"/>
      <c r="CB12" s="414"/>
      <c r="CC12" s="415"/>
      <c r="CD12" s="422" t="s">
        <v>70</v>
      </c>
      <c r="CE12" s="367"/>
      <c r="CF12" s="367"/>
      <c r="CG12" s="367"/>
      <c r="CH12" s="367"/>
      <c r="CI12" s="367"/>
      <c r="CJ12" s="367"/>
      <c r="CK12" s="367"/>
      <c r="CL12" s="367"/>
      <c r="CM12" s="367"/>
      <c r="CN12" s="367"/>
      <c r="CO12" s="367"/>
      <c r="CP12" s="367"/>
      <c r="CQ12" s="367"/>
      <c r="CR12" s="367"/>
      <c r="CS12" s="423"/>
      <c r="CT12" s="518" t="s">
        <v>63</v>
      </c>
      <c r="CU12" s="519"/>
      <c r="CV12" s="519"/>
      <c r="CW12" s="519"/>
      <c r="CX12" s="519"/>
      <c r="CY12" s="519"/>
      <c r="CZ12" s="519"/>
      <c r="DA12" s="520"/>
      <c r="DB12" s="518" t="s">
        <v>63</v>
      </c>
      <c r="DC12" s="519"/>
      <c r="DD12" s="519"/>
      <c r="DE12" s="519"/>
      <c r="DF12" s="519"/>
      <c r="DG12" s="519"/>
      <c r="DH12" s="519"/>
      <c r="DI12" s="520"/>
    </row>
    <row r="13" spans="1:119" ht="18.75" customHeight="1" x14ac:dyDescent="0.15">
      <c r="A13" s="40"/>
      <c r="B13" s="524"/>
      <c r="C13" s="525"/>
      <c r="D13" s="525"/>
      <c r="E13" s="525"/>
      <c r="F13" s="525"/>
      <c r="G13" s="525"/>
      <c r="H13" s="525"/>
      <c r="I13" s="525"/>
      <c r="J13" s="525"/>
      <c r="K13" s="526"/>
      <c r="L13" s="49"/>
      <c r="M13" s="506" t="s">
        <v>71</v>
      </c>
      <c r="N13" s="507"/>
      <c r="O13" s="507"/>
      <c r="P13" s="507"/>
      <c r="Q13" s="508"/>
      <c r="R13" s="509">
        <v>219880</v>
      </c>
      <c r="S13" s="510"/>
      <c r="T13" s="510"/>
      <c r="U13" s="510"/>
      <c r="V13" s="511"/>
      <c r="W13" s="494" t="s">
        <v>72</v>
      </c>
      <c r="X13" s="427"/>
      <c r="Y13" s="427"/>
      <c r="Z13" s="427"/>
      <c r="AA13" s="427"/>
      <c r="AB13" s="428"/>
      <c r="AC13" s="389">
        <v>3182</v>
      </c>
      <c r="AD13" s="390"/>
      <c r="AE13" s="390"/>
      <c r="AF13" s="390"/>
      <c r="AG13" s="391"/>
      <c r="AH13" s="389">
        <v>3625</v>
      </c>
      <c r="AI13" s="390"/>
      <c r="AJ13" s="390"/>
      <c r="AK13" s="390"/>
      <c r="AL13" s="392"/>
      <c r="AM13" s="483" t="s">
        <v>73</v>
      </c>
      <c r="AN13" s="387"/>
      <c r="AO13" s="387"/>
      <c r="AP13" s="387"/>
      <c r="AQ13" s="387"/>
      <c r="AR13" s="387"/>
      <c r="AS13" s="387"/>
      <c r="AT13" s="388"/>
      <c r="AU13" s="463" t="s">
        <v>74</v>
      </c>
      <c r="AV13" s="464"/>
      <c r="AW13" s="464"/>
      <c r="AX13" s="464"/>
      <c r="AY13" s="393" t="s">
        <v>75</v>
      </c>
      <c r="AZ13" s="394"/>
      <c r="BA13" s="394"/>
      <c r="BB13" s="394"/>
      <c r="BC13" s="394"/>
      <c r="BD13" s="394"/>
      <c r="BE13" s="394"/>
      <c r="BF13" s="394"/>
      <c r="BG13" s="394"/>
      <c r="BH13" s="394"/>
      <c r="BI13" s="394"/>
      <c r="BJ13" s="394"/>
      <c r="BK13" s="394"/>
      <c r="BL13" s="394"/>
      <c r="BM13" s="395"/>
      <c r="BN13" s="413">
        <v>93424</v>
      </c>
      <c r="BO13" s="414"/>
      <c r="BP13" s="414"/>
      <c r="BQ13" s="414"/>
      <c r="BR13" s="414"/>
      <c r="BS13" s="414"/>
      <c r="BT13" s="414"/>
      <c r="BU13" s="415"/>
      <c r="BV13" s="413">
        <v>1563233</v>
      </c>
      <c r="BW13" s="414"/>
      <c r="BX13" s="414"/>
      <c r="BY13" s="414"/>
      <c r="BZ13" s="414"/>
      <c r="CA13" s="414"/>
      <c r="CB13" s="414"/>
      <c r="CC13" s="415"/>
      <c r="CD13" s="422" t="s">
        <v>76</v>
      </c>
      <c r="CE13" s="367"/>
      <c r="CF13" s="367"/>
      <c r="CG13" s="367"/>
      <c r="CH13" s="367"/>
      <c r="CI13" s="367"/>
      <c r="CJ13" s="367"/>
      <c r="CK13" s="367"/>
      <c r="CL13" s="367"/>
      <c r="CM13" s="367"/>
      <c r="CN13" s="367"/>
      <c r="CO13" s="367"/>
      <c r="CP13" s="367"/>
      <c r="CQ13" s="367"/>
      <c r="CR13" s="367"/>
      <c r="CS13" s="423"/>
      <c r="CT13" s="383">
        <v>8.6</v>
      </c>
      <c r="CU13" s="384"/>
      <c r="CV13" s="384"/>
      <c r="CW13" s="384"/>
      <c r="CX13" s="384"/>
      <c r="CY13" s="384"/>
      <c r="CZ13" s="384"/>
      <c r="DA13" s="385"/>
      <c r="DB13" s="383">
        <v>8.8000000000000007</v>
      </c>
      <c r="DC13" s="384"/>
      <c r="DD13" s="384"/>
      <c r="DE13" s="384"/>
      <c r="DF13" s="384"/>
      <c r="DG13" s="384"/>
      <c r="DH13" s="384"/>
      <c r="DI13" s="385"/>
    </row>
    <row r="14" spans="1:119" ht="18.75" customHeight="1" thickBot="1" x14ac:dyDescent="0.2">
      <c r="A14" s="40"/>
      <c r="B14" s="524"/>
      <c r="C14" s="525"/>
      <c r="D14" s="525"/>
      <c r="E14" s="525"/>
      <c r="F14" s="525"/>
      <c r="G14" s="525"/>
      <c r="H14" s="525"/>
      <c r="I14" s="525"/>
      <c r="J14" s="525"/>
      <c r="K14" s="526"/>
      <c r="L14" s="499" t="s">
        <v>77</v>
      </c>
      <c r="M14" s="516"/>
      <c r="N14" s="516"/>
      <c r="O14" s="516"/>
      <c r="P14" s="516"/>
      <c r="Q14" s="517"/>
      <c r="R14" s="509">
        <v>223434</v>
      </c>
      <c r="S14" s="510"/>
      <c r="T14" s="510"/>
      <c r="U14" s="510"/>
      <c r="V14" s="511"/>
      <c r="W14" s="512"/>
      <c r="X14" s="430"/>
      <c r="Y14" s="430"/>
      <c r="Z14" s="430"/>
      <c r="AA14" s="430"/>
      <c r="AB14" s="431"/>
      <c r="AC14" s="502">
        <v>3.1</v>
      </c>
      <c r="AD14" s="503"/>
      <c r="AE14" s="503"/>
      <c r="AF14" s="503"/>
      <c r="AG14" s="504"/>
      <c r="AH14" s="502">
        <v>3.4</v>
      </c>
      <c r="AI14" s="503"/>
      <c r="AJ14" s="503"/>
      <c r="AK14" s="503"/>
      <c r="AL14" s="505"/>
      <c r="AM14" s="483"/>
      <c r="AN14" s="387"/>
      <c r="AO14" s="387"/>
      <c r="AP14" s="387"/>
      <c r="AQ14" s="387"/>
      <c r="AR14" s="387"/>
      <c r="AS14" s="387"/>
      <c r="AT14" s="388"/>
      <c r="AU14" s="463"/>
      <c r="AV14" s="464"/>
      <c r="AW14" s="464"/>
      <c r="AX14" s="464"/>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78</v>
      </c>
      <c r="CE14" s="420"/>
      <c r="CF14" s="420"/>
      <c r="CG14" s="420"/>
      <c r="CH14" s="420"/>
      <c r="CI14" s="420"/>
      <c r="CJ14" s="420"/>
      <c r="CK14" s="420"/>
      <c r="CL14" s="420"/>
      <c r="CM14" s="420"/>
      <c r="CN14" s="420"/>
      <c r="CO14" s="420"/>
      <c r="CP14" s="420"/>
      <c r="CQ14" s="420"/>
      <c r="CR14" s="420"/>
      <c r="CS14" s="421"/>
      <c r="CT14" s="513">
        <v>96.3</v>
      </c>
      <c r="CU14" s="514"/>
      <c r="CV14" s="514"/>
      <c r="CW14" s="514"/>
      <c r="CX14" s="514"/>
      <c r="CY14" s="514"/>
      <c r="CZ14" s="514"/>
      <c r="DA14" s="515"/>
      <c r="DB14" s="513">
        <v>96</v>
      </c>
      <c r="DC14" s="514"/>
      <c r="DD14" s="514"/>
      <c r="DE14" s="514"/>
      <c r="DF14" s="514"/>
      <c r="DG14" s="514"/>
      <c r="DH14" s="514"/>
      <c r="DI14" s="515"/>
    </row>
    <row r="15" spans="1:119" ht="18.75" customHeight="1" x14ac:dyDescent="0.15">
      <c r="A15" s="40"/>
      <c r="B15" s="524"/>
      <c r="C15" s="525"/>
      <c r="D15" s="525"/>
      <c r="E15" s="525"/>
      <c r="F15" s="525"/>
      <c r="G15" s="525"/>
      <c r="H15" s="525"/>
      <c r="I15" s="525"/>
      <c r="J15" s="525"/>
      <c r="K15" s="526"/>
      <c r="L15" s="49"/>
      <c r="M15" s="506" t="s">
        <v>71</v>
      </c>
      <c r="N15" s="507"/>
      <c r="O15" s="507"/>
      <c r="P15" s="507"/>
      <c r="Q15" s="508"/>
      <c r="R15" s="509">
        <v>222386</v>
      </c>
      <c r="S15" s="510"/>
      <c r="T15" s="510"/>
      <c r="U15" s="510"/>
      <c r="V15" s="511"/>
      <c r="W15" s="494" t="s">
        <v>79</v>
      </c>
      <c r="X15" s="427"/>
      <c r="Y15" s="427"/>
      <c r="Z15" s="427"/>
      <c r="AA15" s="427"/>
      <c r="AB15" s="428"/>
      <c r="AC15" s="389">
        <v>23408</v>
      </c>
      <c r="AD15" s="390"/>
      <c r="AE15" s="390"/>
      <c r="AF15" s="390"/>
      <c r="AG15" s="391"/>
      <c r="AH15" s="389">
        <v>24286</v>
      </c>
      <c r="AI15" s="390"/>
      <c r="AJ15" s="390"/>
      <c r="AK15" s="390"/>
      <c r="AL15" s="392"/>
      <c r="AM15" s="483"/>
      <c r="AN15" s="387"/>
      <c r="AO15" s="387"/>
      <c r="AP15" s="387"/>
      <c r="AQ15" s="387"/>
      <c r="AR15" s="387"/>
      <c r="AS15" s="387"/>
      <c r="AT15" s="388"/>
      <c r="AU15" s="463"/>
      <c r="AV15" s="464"/>
      <c r="AW15" s="464"/>
      <c r="AX15" s="464"/>
      <c r="AY15" s="405" t="s">
        <v>80</v>
      </c>
      <c r="AZ15" s="406"/>
      <c r="BA15" s="406"/>
      <c r="BB15" s="406"/>
      <c r="BC15" s="406"/>
      <c r="BD15" s="406"/>
      <c r="BE15" s="406"/>
      <c r="BF15" s="406"/>
      <c r="BG15" s="406"/>
      <c r="BH15" s="406"/>
      <c r="BI15" s="406"/>
      <c r="BJ15" s="406"/>
      <c r="BK15" s="406"/>
      <c r="BL15" s="406"/>
      <c r="BM15" s="407"/>
      <c r="BN15" s="408">
        <v>28349339</v>
      </c>
      <c r="BO15" s="409"/>
      <c r="BP15" s="409"/>
      <c r="BQ15" s="409"/>
      <c r="BR15" s="409"/>
      <c r="BS15" s="409"/>
      <c r="BT15" s="409"/>
      <c r="BU15" s="410"/>
      <c r="BV15" s="408">
        <v>27355673</v>
      </c>
      <c r="BW15" s="409"/>
      <c r="BX15" s="409"/>
      <c r="BY15" s="409"/>
      <c r="BZ15" s="409"/>
      <c r="CA15" s="409"/>
      <c r="CB15" s="409"/>
      <c r="CC15" s="410"/>
      <c r="CD15" s="496" t="s">
        <v>81</v>
      </c>
      <c r="CE15" s="497"/>
      <c r="CF15" s="497"/>
      <c r="CG15" s="497"/>
      <c r="CH15" s="497"/>
      <c r="CI15" s="497"/>
      <c r="CJ15" s="497"/>
      <c r="CK15" s="497"/>
      <c r="CL15" s="497"/>
      <c r="CM15" s="497"/>
      <c r="CN15" s="497"/>
      <c r="CO15" s="497"/>
      <c r="CP15" s="497"/>
      <c r="CQ15" s="497"/>
      <c r="CR15" s="497"/>
      <c r="CS15" s="498"/>
      <c r="CT15" s="50"/>
      <c r="CU15" s="51"/>
      <c r="CV15" s="51"/>
      <c r="CW15" s="51"/>
      <c r="CX15" s="51"/>
      <c r="CY15" s="51"/>
      <c r="CZ15" s="51"/>
      <c r="DA15" s="52"/>
      <c r="DB15" s="50"/>
      <c r="DC15" s="51"/>
      <c r="DD15" s="51"/>
      <c r="DE15" s="51"/>
      <c r="DF15" s="51"/>
      <c r="DG15" s="51"/>
      <c r="DH15" s="51"/>
      <c r="DI15" s="52"/>
    </row>
    <row r="16" spans="1:119" ht="18.75" customHeight="1" x14ac:dyDescent="0.15">
      <c r="A16" s="40"/>
      <c r="B16" s="524"/>
      <c r="C16" s="525"/>
      <c r="D16" s="525"/>
      <c r="E16" s="525"/>
      <c r="F16" s="525"/>
      <c r="G16" s="525"/>
      <c r="H16" s="525"/>
      <c r="I16" s="525"/>
      <c r="J16" s="525"/>
      <c r="K16" s="526"/>
      <c r="L16" s="499" t="s">
        <v>82</v>
      </c>
      <c r="M16" s="500"/>
      <c r="N16" s="500"/>
      <c r="O16" s="500"/>
      <c r="P16" s="500"/>
      <c r="Q16" s="501"/>
      <c r="R16" s="491" t="s">
        <v>83</v>
      </c>
      <c r="S16" s="492"/>
      <c r="T16" s="492"/>
      <c r="U16" s="492"/>
      <c r="V16" s="493"/>
      <c r="W16" s="512"/>
      <c r="X16" s="430"/>
      <c r="Y16" s="430"/>
      <c r="Z16" s="430"/>
      <c r="AA16" s="430"/>
      <c r="AB16" s="431"/>
      <c r="AC16" s="502">
        <v>22.4</v>
      </c>
      <c r="AD16" s="503"/>
      <c r="AE16" s="503"/>
      <c r="AF16" s="503"/>
      <c r="AG16" s="504"/>
      <c r="AH16" s="502">
        <v>23</v>
      </c>
      <c r="AI16" s="503"/>
      <c r="AJ16" s="503"/>
      <c r="AK16" s="503"/>
      <c r="AL16" s="505"/>
      <c r="AM16" s="483"/>
      <c r="AN16" s="387"/>
      <c r="AO16" s="387"/>
      <c r="AP16" s="387"/>
      <c r="AQ16" s="387"/>
      <c r="AR16" s="387"/>
      <c r="AS16" s="387"/>
      <c r="AT16" s="388"/>
      <c r="AU16" s="463"/>
      <c r="AV16" s="464"/>
      <c r="AW16" s="464"/>
      <c r="AX16" s="464"/>
      <c r="AY16" s="393" t="s">
        <v>84</v>
      </c>
      <c r="AZ16" s="394"/>
      <c r="BA16" s="394"/>
      <c r="BB16" s="394"/>
      <c r="BC16" s="394"/>
      <c r="BD16" s="394"/>
      <c r="BE16" s="394"/>
      <c r="BF16" s="394"/>
      <c r="BG16" s="394"/>
      <c r="BH16" s="394"/>
      <c r="BI16" s="394"/>
      <c r="BJ16" s="394"/>
      <c r="BK16" s="394"/>
      <c r="BL16" s="394"/>
      <c r="BM16" s="395"/>
      <c r="BN16" s="413">
        <v>44046447</v>
      </c>
      <c r="BO16" s="414"/>
      <c r="BP16" s="414"/>
      <c r="BQ16" s="414"/>
      <c r="BR16" s="414"/>
      <c r="BS16" s="414"/>
      <c r="BT16" s="414"/>
      <c r="BU16" s="415"/>
      <c r="BV16" s="413">
        <v>43061805</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40"/>
      <c r="B17" s="527"/>
      <c r="C17" s="528"/>
      <c r="D17" s="528"/>
      <c r="E17" s="528"/>
      <c r="F17" s="528"/>
      <c r="G17" s="528"/>
      <c r="H17" s="528"/>
      <c r="I17" s="528"/>
      <c r="J17" s="528"/>
      <c r="K17" s="529"/>
      <c r="L17" s="54"/>
      <c r="M17" s="488" t="s">
        <v>85</v>
      </c>
      <c r="N17" s="489"/>
      <c r="O17" s="489"/>
      <c r="P17" s="489"/>
      <c r="Q17" s="490"/>
      <c r="R17" s="491" t="s">
        <v>86</v>
      </c>
      <c r="S17" s="492"/>
      <c r="T17" s="492"/>
      <c r="U17" s="492"/>
      <c r="V17" s="493"/>
      <c r="W17" s="494" t="s">
        <v>87</v>
      </c>
      <c r="X17" s="427"/>
      <c r="Y17" s="427"/>
      <c r="Z17" s="427"/>
      <c r="AA17" s="427"/>
      <c r="AB17" s="428"/>
      <c r="AC17" s="389">
        <v>77724</v>
      </c>
      <c r="AD17" s="390"/>
      <c r="AE17" s="390"/>
      <c r="AF17" s="390"/>
      <c r="AG17" s="391"/>
      <c r="AH17" s="389">
        <v>77656</v>
      </c>
      <c r="AI17" s="390"/>
      <c r="AJ17" s="390"/>
      <c r="AK17" s="390"/>
      <c r="AL17" s="392"/>
      <c r="AM17" s="483"/>
      <c r="AN17" s="387"/>
      <c r="AO17" s="387"/>
      <c r="AP17" s="387"/>
      <c r="AQ17" s="387"/>
      <c r="AR17" s="387"/>
      <c r="AS17" s="387"/>
      <c r="AT17" s="388"/>
      <c r="AU17" s="463"/>
      <c r="AV17" s="464"/>
      <c r="AW17" s="464"/>
      <c r="AX17" s="464"/>
      <c r="AY17" s="393" t="s">
        <v>88</v>
      </c>
      <c r="AZ17" s="394"/>
      <c r="BA17" s="394"/>
      <c r="BB17" s="394"/>
      <c r="BC17" s="394"/>
      <c r="BD17" s="394"/>
      <c r="BE17" s="394"/>
      <c r="BF17" s="394"/>
      <c r="BG17" s="394"/>
      <c r="BH17" s="394"/>
      <c r="BI17" s="394"/>
      <c r="BJ17" s="394"/>
      <c r="BK17" s="394"/>
      <c r="BL17" s="394"/>
      <c r="BM17" s="395"/>
      <c r="BN17" s="413">
        <v>35906543</v>
      </c>
      <c r="BO17" s="414"/>
      <c r="BP17" s="414"/>
      <c r="BQ17" s="414"/>
      <c r="BR17" s="414"/>
      <c r="BS17" s="414"/>
      <c r="BT17" s="414"/>
      <c r="BU17" s="415"/>
      <c r="BV17" s="413">
        <v>34666283</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40"/>
      <c r="B18" s="465" t="s">
        <v>89</v>
      </c>
      <c r="C18" s="466"/>
      <c r="D18" s="466"/>
      <c r="E18" s="467"/>
      <c r="F18" s="467"/>
      <c r="G18" s="467"/>
      <c r="H18" s="467"/>
      <c r="I18" s="467"/>
      <c r="J18" s="467"/>
      <c r="K18" s="467"/>
      <c r="L18" s="484">
        <v>305.56</v>
      </c>
      <c r="M18" s="484"/>
      <c r="N18" s="484"/>
      <c r="O18" s="484"/>
      <c r="P18" s="484"/>
      <c r="Q18" s="484"/>
      <c r="R18" s="485"/>
      <c r="S18" s="485"/>
      <c r="T18" s="485"/>
      <c r="U18" s="485"/>
      <c r="V18" s="486"/>
      <c r="W18" s="479"/>
      <c r="X18" s="480"/>
      <c r="Y18" s="480"/>
      <c r="Z18" s="480"/>
      <c r="AA18" s="480"/>
      <c r="AB18" s="495"/>
      <c r="AC18" s="377">
        <v>74.5</v>
      </c>
      <c r="AD18" s="378"/>
      <c r="AE18" s="378"/>
      <c r="AF18" s="378"/>
      <c r="AG18" s="487"/>
      <c r="AH18" s="377">
        <v>73.599999999999994</v>
      </c>
      <c r="AI18" s="378"/>
      <c r="AJ18" s="378"/>
      <c r="AK18" s="378"/>
      <c r="AL18" s="379"/>
      <c r="AM18" s="483"/>
      <c r="AN18" s="387"/>
      <c r="AO18" s="387"/>
      <c r="AP18" s="387"/>
      <c r="AQ18" s="387"/>
      <c r="AR18" s="387"/>
      <c r="AS18" s="387"/>
      <c r="AT18" s="388"/>
      <c r="AU18" s="463"/>
      <c r="AV18" s="464"/>
      <c r="AW18" s="464"/>
      <c r="AX18" s="464"/>
      <c r="AY18" s="393" t="s">
        <v>90</v>
      </c>
      <c r="AZ18" s="394"/>
      <c r="BA18" s="394"/>
      <c r="BB18" s="394"/>
      <c r="BC18" s="394"/>
      <c r="BD18" s="394"/>
      <c r="BE18" s="394"/>
      <c r="BF18" s="394"/>
      <c r="BG18" s="394"/>
      <c r="BH18" s="394"/>
      <c r="BI18" s="394"/>
      <c r="BJ18" s="394"/>
      <c r="BK18" s="394"/>
      <c r="BL18" s="394"/>
      <c r="BM18" s="395"/>
      <c r="BN18" s="413">
        <v>51728625</v>
      </c>
      <c r="BO18" s="414"/>
      <c r="BP18" s="414"/>
      <c r="BQ18" s="414"/>
      <c r="BR18" s="414"/>
      <c r="BS18" s="414"/>
      <c r="BT18" s="414"/>
      <c r="BU18" s="415"/>
      <c r="BV18" s="413">
        <v>50951805</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40"/>
      <c r="B19" s="465" t="s">
        <v>91</v>
      </c>
      <c r="C19" s="466"/>
      <c r="D19" s="466"/>
      <c r="E19" s="467"/>
      <c r="F19" s="467"/>
      <c r="G19" s="467"/>
      <c r="H19" s="467"/>
      <c r="I19" s="467"/>
      <c r="J19" s="467"/>
      <c r="K19" s="467"/>
      <c r="L19" s="468">
        <v>731</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7"/>
      <c r="AO19" s="387"/>
      <c r="AP19" s="387"/>
      <c r="AQ19" s="387"/>
      <c r="AR19" s="387"/>
      <c r="AS19" s="387"/>
      <c r="AT19" s="388"/>
      <c r="AU19" s="463"/>
      <c r="AV19" s="464"/>
      <c r="AW19" s="464"/>
      <c r="AX19" s="464"/>
      <c r="AY19" s="393" t="s">
        <v>92</v>
      </c>
      <c r="AZ19" s="394"/>
      <c r="BA19" s="394"/>
      <c r="BB19" s="394"/>
      <c r="BC19" s="394"/>
      <c r="BD19" s="394"/>
      <c r="BE19" s="394"/>
      <c r="BF19" s="394"/>
      <c r="BG19" s="394"/>
      <c r="BH19" s="394"/>
      <c r="BI19" s="394"/>
      <c r="BJ19" s="394"/>
      <c r="BK19" s="394"/>
      <c r="BL19" s="394"/>
      <c r="BM19" s="395"/>
      <c r="BN19" s="413">
        <v>68513516</v>
      </c>
      <c r="BO19" s="414"/>
      <c r="BP19" s="414"/>
      <c r="BQ19" s="414"/>
      <c r="BR19" s="414"/>
      <c r="BS19" s="414"/>
      <c r="BT19" s="414"/>
      <c r="BU19" s="415"/>
      <c r="BV19" s="413">
        <v>69882564</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40"/>
      <c r="B20" s="465" t="s">
        <v>93</v>
      </c>
      <c r="C20" s="466"/>
      <c r="D20" s="466"/>
      <c r="E20" s="467"/>
      <c r="F20" s="467"/>
      <c r="G20" s="467"/>
      <c r="H20" s="467"/>
      <c r="I20" s="467"/>
      <c r="J20" s="467"/>
      <c r="K20" s="467"/>
      <c r="L20" s="468">
        <v>95671</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9"/>
      <c r="AO20" s="369"/>
      <c r="AP20" s="369"/>
      <c r="AQ20" s="369"/>
      <c r="AR20" s="369"/>
      <c r="AS20" s="369"/>
      <c r="AT20" s="370"/>
      <c r="AU20" s="474"/>
      <c r="AV20" s="475"/>
      <c r="AW20" s="475"/>
      <c r="AX20" s="476"/>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40"/>
      <c r="B21" s="443" t="s">
        <v>94</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15">
      <c r="A22" s="40"/>
      <c r="B22" s="446" t="s">
        <v>95</v>
      </c>
      <c r="C22" s="447"/>
      <c r="D22" s="448"/>
      <c r="E22" s="455" t="s">
        <v>24</v>
      </c>
      <c r="F22" s="427"/>
      <c r="G22" s="427"/>
      <c r="H22" s="427"/>
      <c r="I22" s="427"/>
      <c r="J22" s="427"/>
      <c r="K22" s="428"/>
      <c r="L22" s="455" t="s">
        <v>96</v>
      </c>
      <c r="M22" s="427"/>
      <c r="N22" s="427"/>
      <c r="O22" s="427"/>
      <c r="P22" s="428"/>
      <c r="Q22" s="437" t="s">
        <v>97</v>
      </c>
      <c r="R22" s="438"/>
      <c r="S22" s="438"/>
      <c r="T22" s="438"/>
      <c r="U22" s="438"/>
      <c r="V22" s="456"/>
      <c r="W22" s="458" t="s">
        <v>98</v>
      </c>
      <c r="X22" s="447"/>
      <c r="Y22" s="448"/>
      <c r="Z22" s="455" t="s">
        <v>24</v>
      </c>
      <c r="AA22" s="427"/>
      <c r="AB22" s="427"/>
      <c r="AC22" s="427"/>
      <c r="AD22" s="427"/>
      <c r="AE22" s="427"/>
      <c r="AF22" s="427"/>
      <c r="AG22" s="428"/>
      <c r="AH22" s="426" t="s">
        <v>99</v>
      </c>
      <c r="AI22" s="427"/>
      <c r="AJ22" s="427"/>
      <c r="AK22" s="427"/>
      <c r="AL22" s="428"/>
      <c r="AM22" s="426" t="s">
        <v>100</v>
      </c>
      <c r="AN22" s="432"/>
      <c r="AO22" s="432"/>
      <c r="AP22" s="432"/>
      <c r="AQ22" s="432"/>
      <c r="AR22" s="433"/>
      <c r="AS22" s="437" t="s">
        <v>97</v>
      </c>
      <c r="AT22" s="438"/>
      <c r="AU22" s="438"/>
      <c r="AV22" s="438"/>
      <c r="AW22" s="438"/>
      <c r="AX22" s="439"/>
      <c r="AY22" s="405" t="s">
        <v>101</v>
      </c>
      <c r="AZ22" s="406"/>
      <c r="BA22" s="406"/>
      <c r="BB22" s="406"/>
      <c r="BC22" s="406"/>
      <c r="BD22" s="406"/>
      <c r="BE22" s="406"/>
      <c r="BF22" s="406"/>
      <c r="BG22" s="406"/>
      <c r="BH22" s="406"/>
      <c r="BI22" s="406"/>
      <c r="BJ22" s="406"/>
      <c r="BK22" s="406"/>
      <c r="BL22" s="406"/>
      <c r="BM22" s="407"/>
      <c r="BN22" s="408">
        <v>122207583</v>
      </c>
      <c r="BO22" s="409"/>
      <c r="BP22" s="409"/>
      <c r="BQ22" s="409"/>
      <c r="BR22" s="409"/>
      <c r="BS22" s="409"/>
      <c r="BT22" s="409"/>
      <c r="BU22" s="410"/>
      <c r="BV22" s="408">
        <v>124771578</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15">
      <c r="A23" s="40"/>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393" t="s">
        <v>102</v>
      </c>
      <c r="AZ23" s="394"/>
      <c r="BA23" s="394"/>
      <c r="BB23" s="394"/>
      <c r="BC23" s="394"/>
      <c r="BD23" s="394"/>
      <c r="BE23" s="394"/>
      <c r="BF23" s="394"/>
      <c r="BG23" s="394"/>
      <c r="BH23" s="394"/>
      <c r="BI23" s="394"/>
      <c r="BJ23" s="394"/>
      <c r="BK23" s="394"/>
      <c r="BL23" s="394"/>
      <c r="BM23" s="395"/>
      <c r="BN23" s="413">
        <v>86017282</v>
      </c>
      <c r="BO23" s="414"/>
      <c r="BP23" s="414"/>
      <c r="BQ23" s="414"/>
      <c r="BR23" s="414"/>
      <c r="BS23" s="414"/>
      <c r="BT23" s="414"/>
      <c r="BU23" s="415"/>
      <c r="BV23" s="413">
        <v>86712376</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
      <c r="A24" s="40"/>
      <c r="B24" s="449"/>
      <c r="C24" s="450"/>
      <c r="D24" s="451"/>
      <c r="E24" s="386" t="s">
        <v>103</v>
      </c>
      <c r="F24" s="387"/>
      <c r="G24" s="387"/>
      <c r="H24" s="387"/>
      <c r="I24" s="387"/>
      <c r="J24" s="387"/>
      <c r="K24" s="388"/>
      <c r="L24" s="389">
        <v>1</v>
      </c>
      <c r="M24" s="390"/>
      <c r="N24" s="390"/>
      <c r="O24" s="390"/>
      <c r="P24" s="391"/>
      <c r="Q24" s="389">
        <v>10620</v>
      </c>
      <c r="R24" s="390"/>
      <c r="S24" s="390"/>
      <c r="T24" s="390"/>
      <c r="U24" s="390"/>
      <c r="V24" s="391"/>
      <c r="W24" s="459"/>
      <c r="X24" s="450"/>
      <c r="Y24" s="451"/>
      <c r="Z24" s="386" t="s">
        <v>104</v>
      </c>
      <c r="AA24" s="387"/>
      <c r="AB24" s="387"/>
      <c r="AC24" s="387"/>
      <c r="AD24" s="387"/>
      <c r="AE24" s="387"/>
      <c r="AF24" s="387"/>
      <c r="AG24" s="388"/>
      <c r="AH24" s="389">
        <v>1157</v>
      </c>
      <c r="AI24" s="390"/>
      <c r="AJ24" s="390"/>
      <c r="AK24" s="390"/>
      <c r="AL24" s="391"/>
      <c r="AM24" s="389">
        <v>3491826</v>
      </c>
      <c r="AN24" s="390"/>
      <c r="AO24" s="390"/>
      <c r="AP24" s="390"/>
      <c r="AQ24" s="390"/>
      <c r="AR24" s="391"/>
      <c r="AS24" s="389">
        <v>3018</v>
      </c>
      <c r="AT24" s="390"/>
      <c r="AU24" s="390"/>
      <c r="AV24" s="390"/>
      <c r="AW24" s="390"/>
      <c r="AX24" s="392"/>
      <c r="AY24" s="380" t="s">
        <v>105</v>
      </c>
      <c r="AZ24" s="381"/>
      <c r="BA24" s="381"/>
      <c r="BB24" s="381"/>
      <c r="BC24" s="381"/>
      <c r="BD24" s="381"/>
      <c r="BE24" s="381"/>
      <c r="BF24" s="381"/>
      <c r="BG24" s="381"/>
      <c r="BH24" s="381"/>
      <c r="BI24" s="381"/>
      <c r="BJ24" s="381"/>
      <c r="BK24" s="381"/>
      <c r="BL24" s="381"/>
      <c r="BM24" s="382"/>
      <c r="BN24" s="413">
        <v>78424851</v>
      </c>
      <c r="BO24" s="414"/>
      <c r="BP24" s="414"/>
      <c r="BQ24" s="414"/>
      <c r="BR24" s="414"/>
      <c r="BS24" s="414"/>
      <c r="BT24" s="414"/>
      <c r="BU24" s="415"/>
      <c r="BV24" s="413">
        <v>79650843</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15">
      <c r="A25" s="40"/>
      <c r="B25" s="449"/>
      <c r="C25" s="450"/>
      <c r="D25" s="451"/>
      <c r="E25" s="386" t="s">
        <v>106</v>
      </c>
      <c r="F25" s="387"/>
      <c r="G25" s="387"/>
      <c r="H25" s="387"/>
      <c r="I25" s="387"/>
      <c r="J25" s="387"/>
      <c r="K25" s="388"/>
      <c r="L25" s="389">
        <v>2</v>
      </c>
      <c r="M25" s="390"/>
      <c r="N25" s="390"/>
      <c r="O25" s="390"/>
      <c r="P25" s="391"/>
      <c r="Q25" s="389">
        <v>8560</v>
      </c>
      <c r="R25" s="390"/>
      <c r="S25" s="390"/>
      <c r="T25" s="390"/>
      <c r="U25" s="390"/>
      <c r="V25" s="391"/>
      <c r="W25" s="459"/>
      <c r="X25" s="450"/>
      <c r="Y25" s="451"/>
      <c r="Z25" s="386" t="s">
        <v>107</v>
      </c>
      <c r="AA25" s="387"/>
      <c r="AB25" s="387"/>
      <c r="AC25" s="387"/>
      <c r="AD25" s="387"/>
      <c r="AE25" s="387"/>
      <c r="AF25" s="387"/>
      <c r="AG25" s="388"/>
      <c r="AH25" s="389" t="s">
        <v>63</v>
      </c>
      <c r="AI25" s="390"/>
      <c r="AJ25" s="390"/>
      <c r="AK25" s="390"/>
      <c r="AL25" s="391"/>
      <c r="AM25" s="389" t="s">
        <v>63</v>
      </c>
      <c r="AN25" s="390"/>
      <c r="AO25" s="390"/>
      <c r="AP25" s="390"/>
      <c r="AQ25" s="390"/>
      <c r="AR25" s="391"/>
      <c r="AS25" s="389" t="s">
        <v>63</v>
      </c>
      <c r="AT25" s="390"/>
      <c r="AU25" s="390"/>
      <c r="AV25" s="390"/>
      <c r="AW25" s="390"/>
      <c r="AX25" s="392"/>
      <c r="AY25" s="405" t="s">
        <v>108</v>
      </c>
      <c r="AZ25" s="406"/>
      <c r="BA25" s="406"/>
      <c r="BB25" s="406"/>
      <c r="BC25" s="406"/>
      <c r="BD25" s="406"/>
      <c r="BE25" s="406"/>
      <c r="BF25" s="406"/>
      <c r="BG25" s="406"/>
      <c r="BH25" s="406"/>
      <c r="BI25" s="406"/>
      <c r="BJ25" s="406"/>
      <c r="BK25" s="406"/>
      <c r="BL25" s="406"/>
      <c r="BM25" s="407"/>
      <c r="BN25" s="408">
        <v>10330979</v>
      </c>
      <c r="BO25" s="409"/>
      <c r="BP25" s="409"/>
      <c r="BQ25" s="409"/>
      <c r="BR25" s="409"/>
      <c r="BS25" s="409"/>
      <c r="BT25" s="409"/>
      <c r="BU25" s="410"/>
      <c r="BV25" s="408">
        <v>13476495</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15">
      <c r="A26" s="40"/>
      <c r="B26" s="449"/>
      <c r="C26" s="450"/>
      <c r="D26" s="451"/>
      <c r="E26" s="386" t="s">
        <v>109</v>
      </c>
      <c r="F26" s="387"/>
      <c r="G26" s="387"/>
      <c r="H26" s="387"/>
      <c r="I26" s="387"/>
      <c r="J26" s="387"/>
      <c r="K26" s="388"/>
      <c r="L26" s="389">
        <v>1</v>
      </c>
      <c r="M26" s="390"/>
      <c r="N26" s="390"/>
      <c r="O26" s="390"/>
      <c r="P26" s="391"/>
      <c r="Q26" s="389">
        <v>7140</v>
      </c>
      <c r="R26" s="390"/>
      <c r="S26" s="390"/>
      <c r="T26" s="390"/>
      <c r="U26" s="390"/>
      <c r="V26" s="391"/>
      <c r="W26" s="459"/>
      <c r="X26" s="450"/>
      <c r="Y26" s="451"/>
      <c r="Z26" s="386" t="s">
        <v>110</v>
      </c>
      <c r="AA26" s="424"/>
      <c r="AB26" s="424"/>
      <c r="AC26" s="424"/>
      <c r="AD26" s="424"/>
      <c r="AE26" s="424"/>
      <c r="AF26" s="424"/>
      <c r="AG26" s="425"/>
      <c r="AH26" s="389">
        <v>57</v>
      </c>
      <c r="AI26" s="390"/>
      <c r="AJ26" s="390"/>
      <c r="AK26" s="390"/>
      <c r="AL26" s="391"/>
      <c r="AM26" s="389">
        <v>176928</v>
      </c>
      <c r="AN26" s="390"/>
      <c r="AO26" s="390"/>
      <c r="AP26" s="390"/>
      <c r="AQ26" s="390"/>
      <c r="AR26" s="391"/>
      <c r="AS26" s="389">
        <v>3104</v>
      </c>
      <c r="AT26" s="390"/>
      <c r="AU26" s="390"/>
      <c r="AV26" s="390"/>
      <c r="AW26" s="390"/>
      <c r="AX26" s="392"/>
      <c r="AY26" s="422" t="s">
        <v>111</v>
      </c>
      <c r="AZ26" s="367"/>
      <c r="BA26" s="367"/>
      <c r="BB26" s="367"/>
      <c r="BC26" s="367"/>
      <c r="BD26" s="367"/>
      <c r="BE26" s="367"/>
      <c r="BF26" s="367"/>
      <c r="BG26" s="367"/>
      <c r="BH26" s="367"/>
      <c r="BI26" s="367"/>
      <c r="BJ26" s="367"/>
      <c r="BK26" s="367"/>
      <c r="BL26" s="367"/>
      <c r="BM26" s="423"/>
      <c r="BN26" s="413" t="s">
        <v>63</v>
      </c>
      <c r="BO26" s="414"/>
      <c r="BP26" s="414"/>
      <c r="BQ26" s="414"/>
      <c r="BR26" s="414"/>
      <c r="BS26" s="414"/>
      <c r="BT26" s="414"/>
      <c r="BU26" s="415"/>
      <c r="BV26" s="413" t="s">
        <v>63</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
      <c r="A27" s="40"/>
      <c r="B27" s="449"/>
      <c r="C27" s="450"/>
      <c r="D27" s="451"/>
      <c r="E27" s="386" t="s">
        <v>112</v>
      </c>
      <c r="F27" s="387"/>
      <c r="G27" s="387"/>
      <c r="H27" s="387"/>
      <c r="I27" s="387"/>
      <c r="J27" s="387"/>
      <c r="K27" s="388"/>
      <c r="L27" s="389">
        <v>1</v>
      </c>
      <c r="M27" s="390"/>
      <c r="N27" s="390"/>
      <c r="O27" s="390"/>
      <c r="P27" s="391"/>
      <c r="Q27" s="389">
        <v>6870</v>
      </c>
      <c r="R27" s="390"/>
      <c r="S27" s="390"/>
      <c r="T27" s="390"/>
      <c r="U27" s="390"/>
      <c r="V27" s="391"/>
      <c r="W27" s="459"/>
      <c r="X27" s="450"/>
      <c r="Y27" s="451"/>
      <c r="Z27" s="386" t="s">
        <v>113</v>
      </c>
      <c r="AA27" s="387"/>
      <c r="AB27" s="387"/>
      <c r="AC27" s="387"/>
      <c r="AD27" s="387"/>
      <c r="AE27" s="387"/>
      <c r="AF27" s="387"/>
      <c r="AG27" s="388"/>
      <c r="AH27" s="389">
        <v>30</v>
      </c>
      <c r="AI27" s="390"/>
      <c r="AJ27" s="390"/>
      <c r="AK27" s="390"/>
      <c r="AL27" s="391"/>
      <c r="AM27" s="389">
        <v>114300</v>
      </c>
      <c r="AN27" s="390"/>
      <c r="AO27" s="390"/>
      <c r="AP27" s="390"/>
      <c r="AQ27" s="390"/>
      <c r="AR27" s="391"/>
      <c r="AS27" s="389">
        <v>3810</v>
      </c>
      <c r="AT27" s="390"/>
      <c r="AU27" s="390"/>
      <c r="AV27" s="390"/>
      <c r="AW27" s="390"/>
      <c r="AX27" s="392"/>
      <c r="AY27" s="419" t="s">
        <v>114</v>
      </c>
      <c r="AZ27" s="420"/>
      <c r="BA27" s="420"/>
      <c r="BB27" s="420"/>
      <c r="BC27" s="420"/>
      <c r="BD27" s="420"/>
      <c r="BE27" s="420"/>
      <c r="BF27" s="420"/>
      <c r="BG27" s="420"/>
      <c r="BH27" s="420"/>
      <c r="BI27" s="420"/>
      <c r="BJ27" s="420"/>
      <c r="BK27" s="420"/>
      <c r="BL27" s="420"/>
      <c r="BM27" s="421"/>
      <c r="BN27" s="416" t="s">
        <v>63</v>
      </c>
      <c r="BO27" s="417"/>
      <c r="BP27" s="417"/>
      <c r="BQ27" s="417"/>
      <c r="BR27" s="417"/>
      <c r="BS27" s="417"/>
      <c r="BT27" s="417"/>
      <c r="BU27" s="418"/>
      <c r="BV27" s="416" t="s">
        <v>63</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15">
      <c r="A28" s="40"/>
      <c r="B28" s="449"/>
      <c r="C28" s="450"/>
      <c r="D28" s="451"/>
      <c r="E28" s="386" t="s">
        <v>115</v>
      </c>
      <c r="F28" s="387"/>
      <c r="G28" s="387"/>
      <c r="H28" s="387"/>
      <c r="I28" s="387"/>
      <c r="J28" s="387"/>
      <c r="K28" s="388"/>
      <c r="L28" s="389">
        <v>1</v>
      </c>
      <c r="M28" s="390"/>
      <c r="N28" s="390"/>
      <c r="O28" s="390"/>
      <c r="P28" s="391"/>
      <c r="Q28" s="389">
        <v>6260</v>
      </c>
      <c r="R28" s="390"/>
      <c r="S28" s="390"/>
      <c r="T28" s="390"/>
      <c r="U28" s="390"/>
      <c r="V28" s="391"/>
      <c r="W28" s="459"/>
      <c r="X28" s="450"/>
      <c r="Y28" s="451"/>
      <c r="Z28" s="386" t="s">
        <v>116</v>
      </c>
      <c r="AA28" s="387"/>
      <c r="AB28" s="387"/>
      <c r="AC28" s="387"/>
      <c r="AD28" s="387"/>
      <c r="AE28" s="387"/>
      <c r="AF28" s="387"/>
      <c r="AG28" s="388"/>
      <c r="AH28" s="389" t="s">
        <v>63</v>
      </c>
      <c r="AI28" s="390"/>
      <c r="AJ28" s="390"/>
      <c r="AK28" s="390"/>
      <c r="AL28" s="391"/>
      <c r="AM28" s="389" t="s">
        <v>63</v>
      </c>
      <c r="AN28" s="390"/>
      <c r="AO28" s="390"/>
      <c r="AP28" s="390"/>
      <c r="AQ28" s="390"/>
      <c r="AR28" s="391"/>
      <c r="AS28" s="389" t="s">
        <v>63</v>
      </c>
      <c r="AT28" s="390"/>
      <c r="AU28" s="390"/>
      <c r="AV28" s="390"/>
      <c r="AW28" s="390"/>
      <c r="AX28" s="392"/>
      <c r="AY28" s="396" t="s">
        <v>117</v>
      </c>
      <c r="AZ28" s="397"/>
      <c r="BA28" s="397"/>
      <c r="BB28" s="398"/>
      <c r="BC28" s="405" t="s">
        <v>118</v>
      </c>
      <c r="BD28" s="406"/>
      <c r="BE28" s="406"/>
      <c r="BF28" s="406"/>
      <c r="BG28" s="406"/>
      <c r="BH28" s="406"/>
      <c r="BI28" s="406"/>
      <c r="BJ28" s="406"/>
      <c r="BK28" s="406"/>
      <c r="BL28" s="406"/>
      <c r="BM28" s="407"/>
      <c r="BN28" s="408">
        <v>3400871</v>
      </c>
      <c r="BO28" s="409"/>
      <c r="BP28" s="409"/>
      <c r="BQ28" s="409"/>
      <c r="BR28" s="409"/>
      <c r="BS28" s="409"/>
      <c r="BT28" s="409"/>
      <c r="BU28" s="410"/>
      <c r="BV28" s="408">
        <v>3399028</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15">
      <c r="A29" s="40"/>
      <c r="B29" s="449"/>
      <c r="C29" s="450"/>
      <c r="D29" s="451"/>
      <c r="E29" s="386" t="s">
        <v>119</v>
      </c>
      <c r="F29" s="387"/>
      <c r="G29" s="387"/>
      <c r="H29" s="387"/>
      <c r="I29" s="387"/>
      <c r="J29" s="387"/>
      <c r="K29" s="388"/>
      <c r="L29" s="389">
        <v>30</v>
      </c>
      <c r="M29" s="390"/>
      <c r="N29" s="390"/>
      <c r="O29" s="390"/>
      <c r="P29" s="391"/>
      <c r="Q29" s="389">
        <v>5970</v>
      </c>
      <c r="R29" s="390"/>
      <c r="S29" s="390"/>
      <c r="T29" s="390"/>
      <c r="U29" s="390"/>
      <c r="V29" s="391"/>
      <c r="W29" s="460"/>
      <c r="X29" s="461"/>
      <c r="Y29" s="462"/>
      <c r="Z29" s="386" t="s">
        <v>120</v>
      </c>
      <c r="AA29" s="387"/>
      <c r="AB29" s="387"/>
      <c r="AC29" s="387"/>
      <c r="AD29" s="387"/>
      <c r="AE29" s="387"/>
      <c r="AF29" s="387"/>
      <c r="AG29" s="388"/>
      <c r="AH29" s="389">
        <v>1187</v>
      </c>
      <c r="AI29" s="390"/>
      <c r="AJ29" s="390"/>
      <c r="AK29" s="390"/>
      <c r="AL29" s="391"/>
      <c r="AM29" s="389">
        <v>3606126</v>
      </c>
      <c r="AN29" s="390"/>
      <c r="AO29" s="390"/>
      <c r="AP29" s="390"/>
      <c r="AQ29" s="390"/>
      <c r="AR29" s="391"/>
      <c r="AS29" s="389">
        <v>3038</v>
      </c>
      <c r="AT29" s="390"/>
      <c r="AU29" s="390"/>
      <c r="AV29" s="390"/>
      <c r="AW29" s="390"/>
      <c r="AX29" s="392"/>
      <c r="AY29" s="399"/>
      <c r="AZ29" s="400"/>
      <c r="BA29" s="400"/>
      <c r="BB29" s="401"/>
      <c r="BC29" s="393" t="s">
        <v>121</v>
      </c>
      <c r="BD29" s="394"/>
      <c r="BE29" s="394"/>
      <c r="BF29" s="394"/>
      <c r="BG29" s="394"/>
      <c r="BH29" s="394"/>
      <c r="BI29" s="394"/>
      <c r="BJ29" s="394"/>
      <c r="BK29" s="394"/>
      <c r="BL29" s="394"/>
      <c r="BM29" s="395"/>
      <c r="BN29" s="413">
        <v>3558865</v>
      </c>
      <c r="BO29" s="414"/>
      <c r="BP29" s="414"/>
      <c r="BQ29" s="414"/>
      <c r="BR29" s="414"/>
      <c r="BS29" s="414"/>
      <c r="BT29" s="414"/>
      <c r="BU29" s="415"/>
      <c r="BV29" s="413">
        <v>3756563</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
      <c r="A30" s="40"/>
      <c r="B30" s="452"/>
      <c r="C30" s="453"/>
      <c r="D30" s="454"/>
      <c r="E30" s="368"/>
      <c r="F30" s="369"/>
      <c r="G30" s="369"/>
      <c r="H30" s="369"/>
      <c r="I30" s="369"/>
      <c r="J30" s="369"/>
      <c r="K30" s="370"/>
      <c r="L30" s="371"/>
      <c r="M30" s="372"/>
      <c r="N30" s="372"/>
      <c r="O30" s="372"/>
      <c r="P30" s="373"/>
      <c r="Q30" s="371"/>
      <c r="R30" s="372"/>
      <c r="S30" s="372"/>
      <c r="T30" s="372"/>
      <c r="U30" s="372"/>
      <c r="V30" s="373"/>
      <c r="W30" s="374" t="s">
        <v>122</v>
      </c>
      <c r="X30" s="375"/>
      <c r="Y30" s="375"/>
      <c r="Z30" s="375"/>
      <c r="AA30" s="375"/>
      <c r="AB30" s="375"/>
      <c r="AC30" s="375"/>
      <c r="AD30" s="375"/>
      <c r="AE30" s="375"/>
      <c r="AF30" s="375"/>
      <c r="AG30" s="376"/>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123</v>
      </c>
      <c r="BD30" s="381"/>
      <c r="BE30" s="381"/>
      <c r="BF30" s="381"/>
      <c r="BG30" s="381"/>
      <c r="BH30" s="381"/>
      <c r="BI30" s="381"/>
      <c r="BJ30" s="381"/>
      <c r="BK30" s="381"/>
      <c r="BL30" s="381"/>
      <c r="BM30" s="382"/>
      <c r="BN30" s="416">
        <v>9933682</v>
      </c>
      <c r="BO30" s="417"/>
      <c r="BP30" s="417"/>
      <c r="BQ30" s="417"/>
      <c r="BR30" s="417"/>
      <c r="BS30" s="417"/>
      <c r="BT30" s="417"/>
      <c r="BU30" s="418"/>
      <c r="BV30" s="416">
        <v>9638440</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6" t="s">
        <v>124</v>
      </c>
      <c r="D32" s="366"/>
      <c r="E32" s="366"/>
      <c r="F32" s="366"/>
      <c r="G32" s="366"/>
      <c r="H32" s="366"/>
      <c r="I32" s="366"/>
      <c r="J32" s="366"/>
      <c r="K32" s="366"/>
      <c r="L32" s="366"/>
      <c r="M32" s="366"/>
      <c r="N32" s="366"/>
      <c r="O32" s="366"/>
      <c r="P32" s="366"/>
      <c r="Q32" s="366"/>
      <c r="R32" s="366"/>
      <c r="S32" s="366"/>
      <c r="U32" s="367" t="s">
        <v>125</v>
      </c>
      <c r="V32" s="367"/>
      <c r="W32" s="367"/>
      <c r="X32" s="367"/>
      <c r="Y32" s="367"/>
      <c r="Z32" s="367"/>
      <c r="AA32" s="367"/>
      <c r="AB32" s="367"/>
      <c r="AC32" s="367"/>
      <c r="AD32" s="367"/>
      <c r="AE32" s="367"/>
      <c r="AF32" s="367"/>
      <c r="AG32" s="367"/>
      <c r="AH32" s="367"/>
      <c r="AI32" s="367"/>
      <c r="AJ32" s="367"/>
      <c r="AK32" s="367"/>
      <c r="AM32" s="367" t="s">
        <v>126</v>
      </c>
      <c r="AN32" s="367"/>
      <c r="AO32" s="367"/>
      <c r="AP32" s="367"/>
      <c r="AQ32" s="367"/>
      <c r="AR32" s="367"/>
      <c r="AS32" s="367"/>
      <c r="AT32" s="367"/>
      <c r="AU32" s="367"/>
      <c r="AV32" s="367"/>
      <c r="AW32" s="367"/>
      <c r="AX32" s="367"/>
      <c r="AY32" s="367"/>
      <c r="AZ32" s="367"/>
      <c r="BA32" s="367"/>
      <c r="BB32" s="367"/>
      <c r="BC32" s="367"/>
      <c r="BE32" s="367" t="s">
        <v>127</v>
      </c>
      <c r="BF32" s="367"/>
      <c r="BG32" s="367"/>
      <c r="BH32" s="367"/>
      <c r="BI32" s="367"/>
      <c r="BJ32" s="367"/>
      <c r="BK32" s="367"/>
      <c r="BL32" s="367"/>
      <c r="BM32" s="367"/>
      <c r="BN32" s="367"/>
      <c r="BO32" s="367"/>
      <c r="BP32" s="367"/>
      <c r="BQ32" s="367"/>
      <c r="BR32" s="367"/>
      <c r="BS32" s="367"/>
      <c r="BT32" s="367"/>
      <c r="BU32" s="367"/>
      <c r="BW32" s="367" t="s">
        <v>128</v>
      </c>
      <c r="BX32" s="367"/>
      <c r="BY32" s="367"/>
      <c r="BZ32" s="367"/>
      <c r="CA32" s="367"/>
      <c r="CB32" s="367"/>
      <c r="CC32" s="367"/>
      <c r="CD32" s="367"/>
      <c r="CE32" s="367"/>
      <c r="CF32" s="367"/>
      <c r="CG32" s="367"/>
      <c r="CH32" s="367"/>
      <c r="CI32" s="367"/>
      <c r="CJ32" s="367"/>
      <c r="CK32" s="367"/>
      <c r="CL32" s="367"/>
      <c r="CM32" s="367"/>
      <c r="CO32" s="367" t="s">
        <v>129</v>
      </c>
      <c r="CP32" s="367"/>
      <c r="CQ32" s="367"/>
      <c r="CR32" s="367"/>
      <c r="CS32" s="367"/>
      <c r="CT32" s="367"/>
      <c r="CU32" s="367"/>
      <c r="CV32" s="367"/>
      <c r="CW32" s="367"/>
      <c r="CX32" s="367"/>
      <c r="CY32" s="367"/>
      <c r="CZ32" s="367"/>
      <c r="DA32" s="367"/>
      <c r="DB32" s="367"/>
      <c r="DC32" s="367"/>
      <c r="DD32" s="367"/>
      <c r="DE32" s="367"/>
      <c r="DI32" s="63"/>
    </row>
    <row r="33" spans="1:113" ht="13.5" customHeight="1" x14ac:dyDescent="0.15">
      <c r="A33" s="40"/>
      <c r="B33" s="64"/>
      <c r="C33" s="365" t="s">
        <v>130</v>
      </c>
      <c r="D33" s="365"/>
      <c r="E33" s="364" t="s">
        <v>131</v>
      </c>
      <c r="F33" s="364"/>
      <c r="G33" s="364"/>
      <c r="H33" s="364"/>
      <c r="I33" s="364"/>
      <c r="J33" s="364"/>
      <c r="K33" s="364"/>
      <c r="L33" s="364"/>
      <c r="M33" s="364"/>
      <c r="N33" s="364"/>
      <c r="O33" s="364"/>
      <c r="P33" s="364"/>
      <c r="Q33" s="364"/>
      <c r="R33" s="364"/>
      <c r="S33" s="364"/>
      <c r="T33" s="65"/>
      <c r="U33" s="365" t="s">
        <v>130</v>
      </c>
      <c r="V33" s="365"/>
      <c r="W33" s="364" t="s">
        <v>131</v>
      </c>
      <c r="X33" s="364"/>
      <c r="Y33" s="364"/>
      <c r="Z33" s="364"/>
      <c r="AA33" s="364"/>
      <c r="AB33" s="364"/>
      <c r="AC33" s="364"/>
      <c r="AD33" s="364"/>
      <c r="AE33" s="364"/>
      <c r="AF33" s="364"/>
      <c r="AG33" s="364"/>
      <c r="AH33" s="364"/>
      <c r="AI33" s="364"/>
      <c r="AJ33" s="364"/>
      <c r="AK33" s="364"/>
      <c r="AL33" s="65"/>
      <c r="AM33" s="365" t="s">
        <v>130</v>
      </c>
      <c r="AN33" s="365"/>
      <c r="AO33" s="364" t="s">
        <v>131</v>
      </c>
      <c r="AP33" s="364"/>
      <c r="AQ33" s="364"/>
      <c r="AR33" s="364"/>
      <c r="AS33" s="364"/>
      <c r="AT33" s="364"/>
      <c r="AU33" s="364"/>
      <c r="AV33" s="364"/>
      <c r="AW33" s="364"/>
      <c r="AX33" s="364"/>
      <c r="AY33" s="364"/>
      <c r="AZ33" s="364"/>
      <c r="BA33" s="364"/>
      <c r="BB33" s="364"/>
      <c r="BC33" s="364"/>
      <c r="BD33" s="66"/>
      <c r="BE33" s="364" t="s">
        <v>132</v>
      </c>
      <c r="BF33" s="364"/>
      <c r="BG33" s="364" t="s">
        <v>133</v>
      </c>
      <c r="BH33" s="364"/>
      <c r="BI33" s="364"/>
      <c r="BJ33" s="364"/>
      <c r="BK33" s="364"/>
      <c r="BL33" s="364"/>
      <c r="BM33" s="364"/>
      <c r="BN33" s="364"/>
      <c r="BO33" s="364"/>
      <c r="BP33" s="364"/>
      <c r="BQ33" s="364"/>
      <c r="BR33" s="364"/>
      <c r="BS33" s="364"/>
      <c r="BT33" s="364"/>
      <c r="BU33" s="364"/>
      <c r="BV33" s="66"/>
      <c r="BW33" s="365" t="s">
        <v>132</v>
      </c>
      <c r="BX33" s="365"/>
      <c r="BY33" s="364" t="s">
        <v>134</v>
      </c>
      <c r="BZ33" s="364"/>
      <c r="CA33" s="364"/>
      <c r="CB33" s="364"/>
      <c r="CC33" s="364"/>
      <c r="CD33" s="364"/>
      <c r="CE33" s="364"/>
      <c r="CF33" s="364"/>
      <c r="CG33" s="364"/>
      <c r="CH33" s="364"/>
      <c r="CI33" s="364"/>
      <c r="CJ33" s="364"/>
      <c r="CK33" s="364"/>
      <c r="CL33" s="364"/>
      <c r="CM33" s="364"/>
      <c r="CN33" s="65"/>
      <c r="CO33" s="365" t="s">
        <v>130</v>
      </c>
      <c r="CP33" s="365"/>
      <c r="CQ33" s="364" t="s">
        <v>135</v>
      </c>
      <c r="CR33" s="364"/>
      <c r="CS33" s="364"/>
      <c r="CT33" s="364"/>
      <c r="CU33" s="364"/>
      <c r="CV33" s="364"/>
      <c r="CW33" s="364"/>
      <c r="CX33" s="364"/>
      <c r="CY33" s="364"/>
      <c r="CZ33" s="364"/>
      <c r="DA33" s="364"/>
      <c r="DB33" s="364"/>
      <c r="DC33" s="364"/>
      <c r="DD33" s="364"/>
      <c r="DE33" s="364"/>
      <c r="DF33" s="65"/>
      <c r="DG33" s="363" t="s">
        <v>136</v>
      </c>
      <c r="DH33" s="363"/>
      <c r="DI33" s="67"/>
    </row>
    <row r="34" spans="1:113" ht="32.25" customHeight="1" x14ac:dyDescent="0.15">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6</v>
      </c>
      <c r="V34" s="361"/>
      <c r="W34" s="362" t="str">
        <f>IF('各会計、関係団体の財政状況及び健全化判断比率'!B28="","",'各会計、関係団体の財政状況及び健全化判断比率'!B28)</f>
        <v>国民健康保険特別会計</v>
      </c>
      <c r="X34" s="362"/>
      <c r="Y34" s="362"/>
      <c r="Z34" s="362"/>
      <c r="AA34" s="362"/>
      <c r="AB34" s="362"/>
      <c r="AC34" s="362"/>
      <c r="AD34" s="362"/>
      <c r="AE34" s="362"/>
      <c r="AF34" s="362"/>
      <c r="AG34" s="362"/>
      <c r="AH34" s="362"/>
      <c r="AI34" s="362"/>
      <c r="AJ34" s="362"/>
      <c r="AK34" s="362"/>
      <c r="AL34" s="40"/>
      <c r="AM34" s="361">
        <f>IF(AO34="","",MAX(C34:D43,U34:V43)+1)</f>
        <v>11</v>
      </c>
      <c r="AN34" s="361"/>
      <c r="AO34" s="362" t="str">
        <f>IF('各会計、関係団体の財政状況及び健全化判断比率'!B33="","",'各会計、関係団体の財政状況及び健全化判断比率'!B33)</f>
        <v>八戸市自動車運送事業会計</v>
      </c>
      <c r="AP34" s="362"/>
      <c r="AQ34" s="362"/>
      <c r="AR34" s="362"/>
      <c r="AS34" s="362"/>
      <c r="AT34" s="362"/>
      <c r="AU34" s="362"/>
      <c r="AV34" s="362"/>
      <c r="AW34" s="362"/>
      <c r="AX34" s="362"/>
      <c r="AY34" s="362"/>
      <c r="AZ34" s="362"/>
      <c r="BA34" s="362"/>
      <c r="BB34" s="362"/>
      <c r="BC34" s="362"/>
      <c r="BD34" s="40"/>
      <c r="BE34" s="361">
        <f>IF(BG34="","",MAX(C34:D43,U34:V43,AM34:AN43)+1)</f>
        <v>14</v>
      </c>
      <c r="BF34" s="361"/>
      <c r="BG34" s="362" t="str">
        <f>IF('各会計、関係団体の財政状況及び健全化判断比率'!B36="","",'各会計、関係団体の財政状況及び健全化判断比率'!B36)</f>
        <v>地方卸売市場八戸市魚市場特別会計</v>
      </c>
      <c r="BH34" s="362"/>
      <c r="BI34" s="362"/>
      <c r="BJ34" s="362"/>
      <c r="BK34" s="362"/>
      <c r="BL34" s="362"/>
      <c r="BM34" s="362"/>
      <c r="BN34" s="362"/>
      <c r="BO34" s="362"/>
      <c r="BP34" s="362"/>
      <c r="BQ34" s="362"/>
      <c r="BR34" s="362"/>
      <c r="BS34" s="362"/>
      <c r="BT34" s="362"/>
      <c r="BU34" s="362"/>
      <c r="BV34" s="40"/>
      <c r="BW34" s="361">
        <f>IF(BY34="","",MAX(C34:D43,U34:V43,AM34:AN43,BE34:BF43)+1)</f>
        <v>17</v>
      </c>
      <c r="BX34" s="361"/>
      <c r="BY34" s="362" t="str">
        <f>IF('各会計、関係団体の財政状況及び健全化判断比率'!B68="","",'各会計、関係団体の財政状況及び健全化判断比率'!B68)</f>
        <v>八戸地域広域市町村圏事務組合</v>
      </c>
      <c r="BZ34" s="362"/>
      <c r="CA34" s="362"/>
      <c r="CB34" s="362"/>
      <c r="CC34" s="362"/>
      <c r="CD34" s="362"/>
      <c r="CE34" s="362"/>
      <c r="CF34" s="362"/>
      <c r="CG34" s="362"/>
      <c r="CH34" s="362"/>
      <c r="CI34" s="362"/>
      <c r="CJ34" s="362"/>
      <c r="CK34" s="362"/>
      <c r="CL34" s="362"/>
      <c r="CM34" s="362"/>
      <c r="CN34" s="40"/>
      <c r="CO34" s="361">
        <f>IF(CQ34="","",MAX(C34:D43,U34:V43,AM34:AN43,BE34:BF43,BW34:BX43)+1)</f>
        <v>22</v>
      </c>
      <c r="CP34" s="361"/>
      <c r="CQ34" s="362" t="str">
        <f>IF('各会計、関係団体の財政状況及び健全化判断比率'!BS7="","",'各会計、関係団体の財政状況及び健全化判断比率'!BS7)</f>
        <v>(公財)八戸市総合健診センター</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x14ac:dyDescent="0.15">
      <c r="A35" s="40"/>
      <c r="B35" s="64"/>
      <c r="C35" s="361">
        <f>IF(E35="","",C34+1)</f>
        <v>2</v>
      </c>
      <c r="D35" s="361"/>
      <c r="E35" s="362" t="str">
        <f>IF('各会計、関係団体の財政状況及び健全化判断比率'!B8="","",'各会計、関係団体の財政状況及び健全化判断比率'!B8)</f>
        <v>都市計画土地区画整理事業特別会計</v>
      </c>
      <c r="F35" s="362"/>
      <c r="G35" s="362"/>
      <c r="H35" s="362"/>
      <c r="I35" s="362"/>
      <c r="J35" s="362"/>
      <c r="K35" s="362"/>
      <c r="L35" s="362"/>
      <c r="M35" s="362"/>
      <c r="N35" s="362"/>
      <c r="O35" s="362"/>
      <c r="P35" s="362"/>
      <c r="Q35" s="362"/>
      <c r="R35" s="362"/>
      <c r="S35" s="362"/>
      <c r="T35" s="40"/>
      <c r="U35" s="361">
        <f>IF(W35="","",U34+1)</f>
        <v>7</v>
      </c>
      <c r="V35" s="361"/>
      <c r="W35" s="362" t="str">
        <f>IF('各会計、関係団体の財政状況及び健全化判断比率'!B29="","",'各会計、関係団体の財政状況及び健全化判断比率'!B29)</f>
        <v>都市計画駐車場特別会計</v>
      </c>
      <c r="X35" s="362"/>
      <c r="Y35" s="362"/>
      <c r="Z35" s="362"/>
      <c r="AA35" s="362"/>
      <c r="AB35" s="362"/>
      <c r="AC35" s="362"/>
      <c r="AD35" s="362"/>
      <c r="AE35" s="362"/>
      <c r="AF35" s="362"/>
      <c r="AG35" s="362"/>
      <c r="AH35" s="362"/>
      <c r="AI35" s="362"/>
      <c r="AJ35" s="362"/>
      <c r="AK35" s="362"/>
      <c r="AL35" s="40"/>
      <c r="AM35" s="361">
        <f t="shared" ref="AM35:AM43" si="0">IF(AO35="","",AM34+1)</f>
        <v>12</v>
      </c>
      <c r="AN35" s="361"/>
      <c r="AO35" s="362" t="str">
        <f>IF('各会計、関係団体の財政状況及び健全化判断比率'!B34="","",'各会計、関係団体の財政状況及び健全化判断比率'!B34)</f>
        <v>八戸市立市民病院事業会計</v>
      </c>
      <c r="AP35" s="362"/>
      <c r="AQ35" s="362"/>
      <c r="AR35" s="362"/>
      <c r="AS35" s="362"/>
      <c r="AT35" s="362"/>
      <c r="AU35" s="362"/>
      <c r="AV35" s="362"/>
      <c r="AW35" s="362"/>
      <c r="AX35" s="362"/>
      <c r="AY35" s="362"/>
      <c r="AZ35" s="362"/>
      <c r="BA35" s="362"/>
      <c r="BB35" s="362"/>
      <c r="BC35" s="362"/>
      <c r="BD35" s="40"/>
      <c r="BE35" s="361">
        <f t="shared" ref="BE35:BE43" si="1">IF(BG35="","",BE34+1)</f>
        <v>15</v>
      </c>
      <c r="BF35" s="361"/>
      <c r="BG35" s="362" t="str">
        <f>IF('各会計、関係団体の財政状況及び健全化判断比率'!B37="","",'各会計、関係団体の財政状況及び健全化判断比率'!B37)</f>
        <v>八戸市中央卸売市場特別会計</v>
      </c>
      <c r="BH35" s="362"/>
      <c r="BI35" s="362"/>
      <c r="BJ35" s="362"/>
      <c r="BK35" s="362"/>
      <c r="BL35" s="362"/>
      <c r="BM35" s="362"/>
      <c r="BN35" s="362"/>
      <c r="BO35" s="362"/>
      <c r="BP35" s="362"/>
      <c r="BQ35" s="362"/>
      <c r="BR35" s="362"/>
      <c r="BS35" s="362"/>
      <c r="BT35" s="362"/>
      <c r="BU35" s="362"/>
      <c r="BV35" s="40"/>
      <c r="BW35" s="361">
        <f t="shared" ref="BW35:BW43" si="2">IF(BY35="","",BW34+1)</f>
        <v>18</v>
      </c>
      <c r="BX35" s="361"/>
      <c r="BY35" s="362" t="str">
        <f>IF('各会計、関係団体の財政状況及び健全化判断比率'!B69="","",'各会計、関係団体の財政状況及び健全化判断比率'!B69)</f>
        <v>八戸圏域水道企業団</v>
      </c>
      <c r="BZ35" s="362"/>
      <c r="CA35" s="362"/>
      <c r="CB35" s="362"/>
      <c r="CC35" s="362"/>
      <c r="CD35" s="362"/>
      <c r="CE35" s="362"/>
      <c r="CF35" s="362"/>
      <c r="CG35" s="362"/>
      <c r="CH35" s="362"/>
      <c r="CI35" s="362"/>
      <c r="CJ35" s="362"/>
      <c r="CK35" s="362"/>
      <c r="CL35" s="362"/>
      <c r="CM35" s="362"/>
      <c r="CN35" s="40"/>
      <c r="CO35" s="361">
        <f t="shared" ref="CO35:CO43" si="3">IF(CQ35="","",CO34+1)</f>
        <v>23</v>
      </c>
      <c r="CP35" s="361"/>
      <c r="CQ35" s="362" t="str">
        <f>IF('各会計、関係団体の財政状況及び健全化判断比率'!BS8="","",'各会計、関係団体の財政状況及び健全化判断比率'!BS8)</f>
        <v>八戸市土地開発公社</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x14ac:dyDescent="0.15">
      <c r="A36" s="40"/>
      <c r="B36" s="64"/>
      <c r="C36" s="361">
        <f>IF(E36="","",C35+1)</f>
        <v>3</v>
      </c>
      <c r="D36" s="361"/>
      <c r="E36" s="362" t="str">
        <f>IF('各会計、関係団体の財政状況及び健全化判断比率'!B9="","",'各会計、関係団体の財政状況及び健全化判断比率'!B9)</f>
        <v>学校給食特別会計</v>
      </c>
      <c r="F36" s="362"/>
      <c r="G36" s="362"/>
      <c r="H36" s="362"/>
      <c r="I36" s="362"/>
      <c r="J36" s="362"/>
      <c r="K36" s="362"/>
      <c r="L36" s="362"/>
      <c r="M36" s="362"/>
      <c r="N36" s="362"/>
      <c r="O36" s="362"/>
      <c r="P36" s="362"/>
      <c r="Q36" s="362"/>
      <c r="R36" s="362"/>
      <c r="S36" s="362"/>
      <c r="T36" s="40"/>
      <c r="U36" s="361">
        <f t="shared" ref="U36:U43" si="4">IF(W36="","",U35+1)</f>
        <v>8</v>
      </c>
      <c r="V36" s="361"/>
      <c r="W36" s="362" t="str">
        <f>IF('各会計、関係団体の財政状況及び健全化判断比率'!B30="","",'各会計、関係団体の財政状況及び健全化判断比率'!B30)</f>
        <v>介護保険特別会計</v>
      </c>
      <c r="X36" s="362"/>
      <c r="Y36" s="362"/>
      <c r="Z36" s="362"/>
      <c r="AA36" s="362"/>
      <c r="AB36" s="362"/>
      <c r="AC36" s="362"/>
      <c r="AD36" s="362"/>
      <c r="AE36" s="362"/>
      <c r="AF36" s="362"/>
      <c r="AG36" s="362"/>
      <c r="AH36" s="362"/>
      <c r="AI36" s="362"/>
      <c r="AJ36" s="362"/>
      <c r="AK36" s="362"/>
      <c r="AL36" s="40"/>
      <c r="AM36" s="361">
        <f t="shared" si="0"/>
        <v>13</v>
      </c>
      <c r="AN36" s="361"/>
      <c r="AO36" s="362" t="str">
        <f>IF('各会計、関係団体の財政状況及び健全化判断比率'!B35="","",'各会計、関係団体の財政状況及び健全化判断比率'!B35)</f>
        <v>八戸市下水道事業会計</v>
      </c>
      <c r="AP36" s="362"/>
      <c r="AQ36" s="362"/>
      <c r="AR36" s="362"/>
      <c r="AS36" s="362"/>
      <c r="AT36" s="362"/>
      <c r="AU36" s="362"/>
      <c r="AV36" s="362"/>
      <c r="AW36" s="362"/>
      <c r="AX36" s="362"/>
      <c r="AY36" s="362"/>
      <c r="AZ36" s="362"/>
      <c r="BA36" s="362"/>
      <c r="BB36" s="362"/>
      <c r="BC36" s="362"/>
      <c r="BD36" s="40"/>
      <c r="BE36" s="361">
        <f t="shared" si="1"/>
        <v>16</v>
      </c>
      <c r="BF36" s="361"/>
      <c r="BG36" s="362" t="str">
        <f>IF('各会計、関係団体の財政状況及び健全化判断比率'!B38="","",'各会計、関係団体の財政状況及び健全化判断比率'!B38)</f>
        <v>八戸市産業団地造成事業特別会計</v>
      </c>
      <c r="BH36" s="362"/>
      <c r="BI36" s="362"/>
      <c r="BJ36" s="362"/>
      <c r="BK36" s="362"/>
      <c r="BL36" s="362"/>
      <c r="BM36" s="362"/>
      <c r="BN36" s="362"/>
      <c r="BO36" s="362"/>
      <c r="BP36" s="362"/>
      <c r="BQ36" s="362"/>
      <c r="BR36" s="362"/>
      <c r="BS36" s="362"/>
      <c r="BT36" s="362"/>
      <c r="BU36" s="362"/>
      <c r="BV36" s="40"/>
      <c r="BW36" s="361">
        <f t="shared" si="2"/>
        <v>19</v>
      </c>
      <c r="BX36" s="361"/>
      <c r="BY36" s="362" t="str">
        <f>IF('各会計、関係団体の財政状況及び健全化判断比率'!B70="","",'各会計、関係団体の財政状況及び健全化判断比率'!B70)</f>
        <v>青森県後期高齢者医療広域連合</v>
      </c>
      <c r="BZ36" s="362"/>
      <c r="CA36" s="362"/>
      <c r="CB36" s="362"/>
      <c r="CC36" s="362"/>
      <c r="CD36" s="362"/>
      <c r="CE36" s="362"/>
      <c r="CF36" s="362"/>
      <c r="CG36" s="362"/>
      <c r="CH36" s="362"/>
      <c r="CI36" s="362"/>
      <c r="CJ36" s="362"/>
      <c r="CK36" s="362"/>
      <c r="CL36" s="362"/>
      <c r="CM36" s="362"/>
      <c r="CN36" s="40"/>
      <c r="CO36" s="361">
        <f t="shared" si="3"/>
        <v>24</v>
      </c>
      <c r="CP36" s="361"/>
      <c r="CQ36" s="362" t="str">
        <f>IF('各会計、関係団体の財政状況及び健全化判断比率'!BS9="","",'各会計、関係団体の財政状況及び健全化判断比率'!BS9)</f>
        <v>(公財)八戸地域高度技術振興センター</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x14ac:dyDescent="0.15">
      <c r="A37" s="40"/>
      <c r="B37" s="64"/>
      <c r="C37" s="361">
        <f>IF(E37="","",C36+1)</f>
        <v>4</v>
      </c>
      <c r="D37" s="361"/>
      <c r="E37" s="362" t="str">
        <f>IF('各会計、関係団体の財政状況及び健全化判断比率'!B10="","",'各会計、関係団体の財政状況及び健全化判断比率'!B10)</f>
        <v>霊園特別会計</v>
      </c>
      <c r="F37" s="362"/>
      <c r="G37" s="362"/>
      <c r="H37" s="362"/>
      <c r="I37" s="362"/>
      <c r="J37" s="362"/>
      <c r="K37" s="362"/>
      <c r="L37" s="362"/>
      <c r="M37" s="362"/>
      <c r="N37" s="362"/>
      <c r="O37" s="362"/>
      <c r="P37" s="362"/>
      <c r="Q37" s="362"/>
      <c r="R37" s="362"/>
      <c r="S37" s="362"/>
      <c r="T37" s="40"/>
      <c r="U37" s="361">
        <f t="shared" si="4"/>
        <v>9</v>
      </c>
      <c r="V37" s="361"/>
      <c r="W37" s="362" t="str">
        <f>IF('各会計、関係団体の財政状況及び健全化判断比率'!B31="","",'各会計、関係団体の財政状況及び健全化判断比率'!B31)</f>
        <v>国民健康保険南郷診療所特別会計</v>
      </c>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f t="shared" si="2"/>
        <v>20</v>
      </c>
      <c r="BX37" s="361"/>
      <c r="BY37" s="362" t="str">
        <f>IF('各会計、関係団体の財政状況及び健全化判断比率'!B71="","",'各会計、関係団体の財政状況及び健全化判断比率'!B71)</f>
        <v>青森県交通災害共済組合</v>
      </c>
      <c r="BZ37" s="362"/>
      <c r="CA37" s="362"/>
      <c r="CB37" s="362"/>
      <c r="CC37" s="362"/>
      <c r="CD37" s="362"/>
      <c r="CE37" s="362"/>
      <c r="CF37" s="362"/>
      <c r="CG37" s="362"/>
      <c r="CH37" s="362"/>
      <c r="CI37" s="362"/>
      <c r="CJ37" s="362"/>
      <c r="CK37" s="362"/>
      <c r="CL37" s="362"/>
      <c r="CM37" s="362"/>
      <c r="CN37" s="40"/>
      <c r="CO37" s="361">
        <f t="shared" si="3"/>
        <v>25</v>
      </c>
      <c r="CP37" s="361"/>
      <c r="CQ37" s="362" t="str">
        <f>IF('各会計、関係団体の財政状況及び健全化判断比率'!BS10="","",'各会計、関係団体の財政状況及び健全化判断比率'!BS10)</f>
        <v>（一財)VISITはちのへ</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x14ac:dyDescent="0.15">
      <c r="A38" s="40"/>
      <c r="B38" s="64"/>
      <c r="C38" s="361">
        <f t="shared" ref="C38:C43" si="5">IF(E38="","",C37+1)</f>
        <v>5</v>
      </c>
      <c r="D38" s="361"/>
      <c r="E38" s="362" t="str">
        <f>IF('各会計、関係団体の財政状況及び健全化判断比率'!B11="","",'各会計、関係団体の財政状況及び健全化判断比率'!B11)</f>
        <v>母子父子寡婦福祉資金貸付事業特別会計</v>
      </c>
      <c r="F38" s="362"/>
      <c r="G38" s="362"/>
      <c r="H38" s="362"/>
      <c r="I38" s="362"/>
      <c r="J38" s="362"/>
      <c r="K38" s="362"/>
      <c r="L38" s="362"/>
      <c r="M38" s="362"/>
      <c r="N38" s="362"/>
      <c r="O38" s="362"/>
      <c r="P38" s="362"/>
      <c r="Q38" s="362"/>
      <c r="R38" s="362"/>
      <c r="S38" s="362"/>
      <c r="T38" s="40"/>
      <c r="U38" s="361">
        <f t="shared" si="4"/>
        <v>10</v>
      </c>
      <c r="V38" s="361"/>
      <c r="W38" s="362" t="str">
        <f>IF('各会計、関係団体の財政状況及び健全化判断比率'!B32="","",'各会計、関係団体の財政状況及び健全化判断比率'!B32)</f>
        <v>後期高齢者医療特別会計</v>
      </c>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f t="shared" si="2"/>
        <v>21</v>
      </c>
      <c r="BX38" s="361"/>
      <c r="BY38" s="362" t="str">
        <f>IF('各会計、関係団体の財政状況及び健全化判断比率'!B72="","",'各会計、関係団体の財政状況及び健全化判断比率'!B72)</f>
        <v>青森県市長会館管理組合</v>
      </c>
      <c r="BZ38" s="362"/>
      <c r="CA38" s="362"/>
      <c r="CB38" s="362"/>
      <c r="CC38" s="362"/>
      <c r="CD38" s="362"/>
      <c r="CE38" s="362"/>
      <c r="CF38" s="362"/>
      <c r="CG38" s="362"/>
      <c r="CH38" s="362"/>
      <c r="CI38" s="362"/>
      <c r="CJ38" s="362"/>
      <c r="CK38" s="362"/>
      <c r="CL38" s="362"/>
      <c r="CM38" s="362"/>
      <c r="CN38" s="40"/>
      <c r="CO38" s="361">
        <f t="shared" si="3"/>
        <v>26</v>
      </c>
      <c r="CP38" s="361"/>
      <c r="CQ38" s="362" t="str">
        <f>IF('各会計、関係団体の財政状況及び健全化判断比率'!BS11="","",'各会計、関係団体の財政状況及び健全化判断比率'!BS11)</f>
        <v>なんごうプラザ(株)</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x14ac:dyDescent="0.15">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t="str">
        <f t="shared" si="2"/>
        <v/>
      </c>
      <c r="BX39" s="361"/>
      <c r="BY39" s="362" t="str">
        <f>IF('各会計、関係団体の財政状況及び健全化判断比率'!B73="","",'各会計、関係団体の財政状況及び健全化判断比率'!B73)</f>
        <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x14ac:dyDescent="0.15">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x14ac:dyDescent="0.15">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x14ac:dyDescent="0.15">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x14ac:dyDescent="0.15">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58" t="s">
        <v>138</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139</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140</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141</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142</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143</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144</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145</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TufFJVpdV1FWMYgLmS0KHGOcktx0R60XCMGs6eaF5DAlX1pr98usCl1bHBIczcWLtwwtT6A9e8jRd9SxXQK2Jg==" saltValue="4pEdvk6qgCb5XylRPWCJ2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2" t="s">
        <v>146</v>
      </c>
      <c r="DI1" s="713"/>
      <c r="DJ1" s="713"/>
      <c r="DK1" s="713"/>
      <c r="DL1" s="713"/>
      <c r="DM1" s="713"/>
      <c r="DN1" s="714"/>
      <c r="DO1" s="73"/>
      <c r="DP1" s="712" t="s">
        <v>147</v>
      </c>
      <c r="DQ1" s="713"/>
      <c r="DR1" s="713"/>
      <c r="DS1" s="713"/>
      <c r="DT1" s="713"/>
      <c r="DU1" s="713"/>
      <c r="DV1" s="713"/>
      <c r="DW1" s="713"/>
      <c r="DX1" s="713"/>
      <c r="DY1" s="713"/>
      <c r="DZ1" s="713"/>
      <c r="EA1" s="713"/>
      <c r="EB1" s="713"/>
      <c r="EC1" s="714"/>
      <c r="ED1" s="72"/>
      <c r="EE1" s="72"/>
      <c r="EF1" s="72"/>
      <c r="EG1" s="72"/>
      <c r="EH1" s="72"/>
      <c r="EI1" s="72"/>
      <c r="EJ1" s="72"/>
      <c r="EK1" s="72"/>
      <c r="EL1" s="72"/>
      <c r="EM1" s="72"/>
    </row>
    <row r="2" spans="2:143" ht="22.5" customHeight="1" x14ac:dyDescent="0.15">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73" t="s">
        <v>149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24</v>
      </c>
      <c r="C4" s="674"/>
      <c r="D4" s="674"/>
      <c r="E4" s="674"/>
      <c r="F4" s="674"/>
      <c r="G4" s="674"/>
      <c r="H4" s="674"/>
      <c r="I4" s="674"/>
      <c r="J4" s="674"/>
      <c r="K4" s="674"/>
      <c r="L4" s="674"/>
      <c r="M4" s="674"/>
      <c r="N4" s="674"/>
      <c r="O4" s="674"/>
      <c r="P4" s="674"/>
      <c r="Q4" s="675"/>
      <c r="R4" s="673" t="s">
        <v>152</v>
      </c>
      <c r="S4" s="674"/>
      <c r="T4" s="674"/>
      <c r="U4" s="674"/>
      <c r="V4" s="674"/>
      <c r="W4" s="674"/>
      <c r="X4" s="674"/>
      <c r="Y4" s="675"/>
      <c r="Z4" s="673" t="s">
        <v>153</v>
      </c>
      <c r="AA4" s="674"/>
      <c r="AB4" s="674"/>
      <c r="AC4" s="675"/>
      <c r="AD4" s="673" t="s">
        <v>154</v>
      </c>
      <c r="AE4" s="674"/>
      <c r="AF4" s="674"/>
      <c r="AG4" s="674"/>
      <c r="AH4" s="674"/>
      <c r="AI4" s="674"/>
      <c r="AJ4" s="674"/>
      <c r="AK4" s="675"/>
      <c r="AL4" s="673" t="s">
        <v>153</v>
      </c>
      <c r="AM4" s="674"/>
      <c r="AN4" s="674"/>
      <c r="AO4" s="675"/>
      <c r="AP4" s="709" t="s">
        <v>155</v>
      </c>
      <c r="AQ4" s="709"/>
      <c r="AR4" s="709"/>
      <c r="AS4" s="709"/>
      <c r="AT4" s="709"/>
      <c r="AU4" s="709"/>
      <c r="AV4" s="709"/>
      <c r="AW4" s="709"/>
      <c r="AX4" s="709"/>
      <c r="AY4" s="709"/>
      <c r="AZ4" s="709"/>
      <c r="BA4" s="709"/>
      <c r="BB4" s="709"/>
      <c r="BC4" s="709"/>
      <c r="BD4" s="709"/>
      <c r="BE4" s="709"/>
      <c r="BF4" s="709"/>
      <c r="BG4" s="709" t="s">
        <v>156</v>
      </c>
      <c r="BH4" s="709"/>
      <c r="BI4" s="709"/>
      <c r="BJ4" s="709"/>
      <c r="BK4" s="709"/>
      <c r="BL4" s="709"/>
      <c r="BM4" s="709"/>
      <c r="BN4" s="709"/>
      <c r="BO4" s="709" t="s">
        <v>153</v>
      </c>
      <c r="BP4" s="709"/>
      <c r="BQ4" s="709"/>
      <c r="BR4" s="709"/>
      <c r="BS4" s="709" t="s">
        <v>157</v>
      </c>
      <c r="BT4" s="709"/>
      <c r="BU4" s="709"/>
      <c r="BV4" s="709"/>
      <c r="BW4" s="709"/>
      <c r="BX4" s="709"/>
      <c r="BY4" s="709"/>
      <c r="BZ4" s="709"/>
      <c r="CA4" s="709"/>
      <c r="CB4" s="709"/>
      <c r="CD4" s="673" t="s">
        <v>158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0" t="s">
        <v>159</v>
      </c>
      <c r="C5" s="671"/>
      <c r="D5" s="671"/>
      <c r="E5" s="671"/>
      <c r="F5" s="671"/>
      <c r="G5" s="671"/>
      <c r="H5" s="671"/>
      <c r="I5" s="671"/>
      <c r="J5" s="671"/>
      <c r="K5" s="671"/>
      <c r="L5" s="671"/>
      <c r="M5" s="671"/>
      <c r="N5" s="671"/>
      <c r="O5" s="671"/>
      <c r="P5" s="671"/>
      <c r="Q5" s="672"/>
      <c r="R5" s="667">
        <v>30852001</v>
      </c>
      <c r="S5" s="668"/>
      <c r="T5" s="668"/>
      <c r="U5" s="668"/>
      <c r="V5" s="668"/>
      <c r="W5" s="668"/>
      <c r="X5" s="668"/>
      <c r="Y5" s="696"/>
      <c r="Z5" s="710">
        <v>27.8</v>
      </c>
      <c r="AA5" s="710"/>
      <c r="AB5" s="710"/>
      <c r="AC5" s="710"/>
      <c r="AD5" s="711">
        <v>30852001</v>
      </c>
      <c r="AE5" s="711"/>
      <c r="AF5" s="711"/>
      <c r="AG5" s="711"/>
      <c r="AH5" s="711"/>
      <c r="AI5" s="711"/>
      <c r="AJ5" s="711"/>
      <c r="AK5" s="711"/>
      <c r="AL5" s="697">
        <v>56.5</v>
      </c>
      <c r="AM5" s="680"/>
      <c r="AN5" s="680"/>
      <c r="AO5" s="698"/>
      <c r="AP5" s="670" t="s">
        <v>160</v>
      </c>
      <c r="AQ5" s="671"/>
      <c r="AR5" s="671"/>
      <c r="AS5" s="671"/>
      <c r="AT5" s="671"/>
      <c r="AU5" s="671"/>
      <c r="AV5" s="671"/>
      <c r="AW5" s="671"/>
      <c r="AX5" s="671"/>
      <c r="AY5" s="671"/>
      <c r="AZ5" s="671"/>
      <c r="BA5" s="671"/>
      <c r="BB5" s="671"/>
      <c r="BC5" s="671"/>
      <c r="BD5" s="671"/>
      <c r="BE5" s="671"/>
      <c r="BF5" s="672"/>
      <c r="BG5" s="615">
        <v>30852001</v>
      </c>
      <c r="BH5" s="616"/>
      <c r="BI5" s="616"/>
      <c r="BJ5" s="616"/>
      <c r="BK5" s="616"/>
      <c r="BL5" s="616"/>
      <c r="BM5" s="616"/>
      <c r="BN5" s="617"/>
      <c r="BO5" s="657">
        <v>100</v>
      </c>
      <c r="BP5" s="657"/>
      <c r="BQ5" s="657"/>
      <c r="BR5" s="657"/>
      <c r="BS5" s="658">
        <v>2391935</v>
      </c>
      <c r="BT5" s="658"/>
      <c r="BU5" s="658"/>
      <c r="BV5" s="658"/>
      <c r="BW5" s="658"/>
      <c r="BX5" s="658"/>
      <c r="BY5" s="658"/>
      <c r="BZ5" s="658"/>
      <c r="CA5" s="658"/>
      <c r="CB5" s="692"/>
      <c r="CD5" s="673" t="s">
        <v>155</v>
      </c>
      <c r="CE5" s="674"/>
      <c r="CF5" s="674"/>
      <c r="CG5" s="674"/>
      <c r="CH5" s="674"/>
      <c r="CI5" s="674"/>
      <c r="CJ5" s="674"/>
      <c r="CK5" s="674"/>
      <c r="CL5" s="674"/>
      <c r="CM5" s="674"/>
      <c r="CN5" s="674"/>
      <c r="CO5" s="674"/>
      <c r="CP5" s="674"/>
      <c r="CQ5" s="675"/>
      <c r="CR5" s="673" t="s">
        <v>161</v>
      </c>
      <c r="CS5" s="674"/>
      <c r="CT5" s="674"/>
      <c r="CU5" s="674"/>
      <c r="CV5" s="674"/>
      <c r="CW5" s="674"/>
      <c r="CX5" s="674"/>
      <c r="CY5" s="675"/>
      <c r="CZ5" s="673" t="s">
        <v>153</v>
      </c>
      <c r="DA5" s="674"/>
      <c r="DB5" s="674"/>
      <c r="DC5" s="675"/>
      <c r="DD5" s="673" t="s">
        <v>162</v>
      </c>
      <c r="DE5" s="674"/>
      <c r="DF5" s="674"/>
      <c r="DG5" s="674"/>
      <c r="DH5" s="674"/>
      <c r="DI5" s="674"/>
      <c r="DJ5" s="674"/>
      <c r="DK5" s="674"/>
      <c r="DL5" s="674"/>
      <c r="DM5" s="674"/>
      <c r="DN5" s="674"/>
      <c r="DO5" s="674"/>
      <c r="DP5" s="675"/>
      <c r="DQ5" s="673" t="s">
        <v>163</v>
      </c>
      <c r="DR5" s="674"/>
      <c r="DS5" s="674"/>
      <c r="DT5" s="674"/>
      <c r="DU5" s="674"/>
      <c r="DV5" s="674"/>
      <c r="DW5" s="674"/>
      <c r="DX5" s="674"/>
      <c r="DY5" s="674"/>
      <c r="DZ5" s="674"/>
      <c r="EA5" s="674"/>
      <c r="EB5" s="674"/>
      <c r="EC5" s="675"/>
    </row>
    <row r="6" spans="2:143" ht="11.25" customHeight="1" x14ac:dyDescent="0.15">
      <c r="B6" s="612" t="s">
        <v>164</v>
      </c>
      <c r="C6" s="613"/>
      <c r="D6" s="613"/>
      <c r="E6" s="613"/>
      <c r="F6" s="613"/>
      <c r="G6" s="613"/>
      <c r="H6" s="613"/>
      <c r="I6" s="613"/>
      <c r="J6" s="613"/>
      <c r="K6" s="613"/>
      <c r="L6" s="613"/>
      <c r="M6" s="613"/>
      <c r="N6" s="613"/>
      <c r="O6" s="613"/>
      <c r="P6" s="613"/>
      <c r="Q6" s="614"/>
      <c r="R6" s="615">
        <v>779109</v>
      </c>
      <c r="S6" s="616"/>
      <c r="T6" s="616"/>
      <c r="U6" s="616"/>
      <c r="V6" s="616"/>
      <c r="W6" s="616"/>
      <c r="X6" s="616"/>
      <c r="Y6" s="617"/>
      <c r="Z6" s="657">
        <v>0.7</v>
      </c>
      <c r="AA6" s="657"/>
      <c r="AB6" s="657"/>
      <c r="AC6" s="657"/>
      <c r="AD6" s="658">
        <v>779109</v>
      </c>
      <c r="AE6" s="658"/>
      <c r="AF6" s="658"/>
      <c r="AG6" s="658"/>
      <c r="AH6" s="658"/>
      <c r="AI6" s="658"/>
      <c r="AJ6" s="658"/>
      <c r="AK6" s="658"/>
      <c r="AL6" s="618">
        <v>1.4</v>
      </c>
      <c r="AM6" s="619"/>
      <c r="AN6" s="619"/>
      <c r="AO6" s="659"/>
      <c r="AP6" s="612" t="s">
        <v>165</v>
      </c>
      <c r="AQ6" s="613"/>
      <c r="AR6" s="613"/>
      <c r="AS6" s="613"/>
      <c r="AT6" s="613"/>
      <c r="AU6" s="613"/>
      <c r="AV6" s="613"/>
      <c r="AW6" s="613"/>
      <c r="AX6" s="613"/>
      <c r="AY6" s="613"/>
      <c r="AZ6" s="613"/>
      <c r="BA6" s="613"/>
      <c r="BB6" s="613"/>
      <c r="BC6" s="613"/>
      <c r="BD6" s="613"/>
      <c r="BE6" s="613"/>
      <c r="BF6" s="614"/>
      <c r="BG6" s="615">
        <v>30852001</v>
      </c>
      <c r="BH6" s="616"/>
      <c r="BI6" s="616"/>
      <c r="BJ6" s="616"/>
      <c r="BK6" s="616"/>
      <c r="BL6" s="616"/>
      <c r="BM6" s="616"/>
      <c r="BN6" s="617"/>
      <c r="BO6" s="657">
        <v>100</v>
      </c>
      <c r="BP6" s="657"/>
      <c r="BQ6" s="657"/>
      <c r="BR6" s="657"/>
      <c r="BS6" s="658">
        <v>2391935</v>
      </c>
      <c r="BT6" s="658"/>
      <c r="BU6" s="658"/>
      <c r="BV6" s="658"/>
      <c r="BW6" s="658"/>
      <c r="BX6" s="658"/>
      <c r="BY6" s="658"/>
      <c r="BZ6" s="658"/>
      <c r="CA6" s="658"/>
      <c r="CB6" s="692"/>
      <c r="CD6" s="670" t="s">
        <v>166</v>
      </c>
      <c r="CE6" s="671"/>
      <c r="CF6" s="671"/>
      <c r="CG6" s="671"/>
      <c r="CH6" s="671"/>
      <c r="CI6" s="671"/>
      <c r="CJ6" s="671"/>
      <c r="CK6" s="671"/>
      <c r="CL6" s="671"/>
      <c r="CM6" s="671"/>
      <c r="CN6" s="671"/>
      <c r="CO6" s="671"/>
      <c r="CP6" s="671"/>
      <c r="CQ6" s="672"/>
      <c r="CR6" s="615">
        <v>556159</v>
      </c>
      <c r="CS6" s="616"/>
      <c r="CT6" s="616"/>
      <c r="CU6" s="616"/>
      <c r="CV6" s="616"/>
      <c r="CW6" s="616"/>
      <c r="CX6" s="616"/>
      <c r="CY6" s="617"/>
      <c r="CZ6" s="697">
        <v>0.5</v>
      </c>
      <c r="DA6" s="680"/>
      <c r="DB6" s="680"/>
      <c r="DC6" s="699"/>
      <c r="DD6" s="621" t="s">
        <v>63</v>
      </c>
      <c r="DE6" s="616"/>
      <c r="DF6" s="616"/>
      <c r="DG6" s="616"/>
      <c r="DH6" s="616"/>
      <c r="DI6" s="616"/>
      <c r="DJ6" s="616"/>
      <c r="DK6" s="616"/>
      <c r="DL6" s="616"/>
      <c r="DM6" s="616"/>
      <c r="DN6" s="616"/>
      <c r="DO6" s="616"/>
      <c r="DP6" s="617"/>
      <c r="DQ6" s="621">
        <v>555631</v>
      </c>
      <c r="DR6" s="616"/>
      <c r="DS6" s="616"/>
      <c r="DT6" s="616"/>
      <c r="DU6" s="616"/>
      <c r="DV6" s="616"/>
      <c r="DW6" s="616"/>
      <c r="DX6" s="616"/>
      <c r="DY6" s="616"/>
      <c r="DZ6" s="616"/>
      <c r="EA6" s="616"/>
      <c r="EB6" s="616"/>
      <c r="EC6" s="656"/>
    </row>
    <row r="7" spans="2:143" ht="11.25" customHeight="1" x14ac:dyDescent="0.15">
      <c r="B7" s="612" t="s">
        <v>167</v>
      </c>
      <c r="C7" s="613"/>
      <c r="D7" s="613"/>
      <c r="E7" s="613"/>
      <c r="F7" s="613"/>
      <c r="G7" s="613"/>
      <c r="H7" s="613"/>
      <c r="I7" s="613"/>
      <c r="J7" s="613"/>
      <c r="K7" s="613"/>
      <c r="L7" s="613"/>
      <c r="M7" s="613"/>
      <c r="N7" s="613"/>
      <c r="O7" s="613"/>
      <c r="P7" s="613"/>
      <c r="Q7" s="614"/>
      <c r="R7" s="615">
        <v>11690</v>
      </c>
      <c r="S7" s="616"/>
      <c r="T7" s="616"/>
      <c r="U7" s="616"/>
      <c r="V7" s="616"/>
      <c r="W7" s="616"/>
      <c r="X7" s="616"/>
      <c r="Y7" s="617"/>
      <c r="Z7" s="657">
        <v>0</v>
      </c>
      <c r="AA7" s="657"/>
      <c r="AB7" s="657"/>
      <c r="AC7" s="657"/>
      <c r="AD7" s="658">
        <v>11690</v>
      </c>
      <c r="AE7" s="658"/>
      <c r="AF7" s="658"/>
      <c r="AG7" s="658"/>
      <c r="AH7" s="658"/>
      <c r="AI7" s="658"/>
      <c r="AJ7" s="658"/>
      <c r="AK7" s="658"/>
      <c r="AL7" s="618">
        <v>0</v>
      </c>
      <c r="AM7" s="619"/>
      <c r="AN7" s="619"/>
      <c r="AO7" s="659"/>
      <c r="AP7" s="612" t="s">
        <v>168</v>
      </c>
      <c r="AQ7" s="613"/>
      <c r="AR7" s="613"/>
      <c r="AS7" s="613"/>
      <c r="AT7" s="613"/>
      <c r="AU7" s="613"/>
      <c r="AV7" s="613"/>
      <c r="AW7" s="613"/>
      <c r="AX7" s="613"/>
      <c r="AY7" s="613"/>
      <c r="AZ7" s="613"/>
      <c r="BA7" s="613"/>
      <c r="BB7" s="613"/>
      <c r="BC7" s="613"/>
      <c r="BD7" s="613"/>
      <c r="BE7" s="613"/>
      <c r="BF7" s="614"/>
      <c r="BG7" s="615">
        <v>12751541</v>
      </c>
      <c r="BH7" s="616"/>
      <c r="BI7" s="616"/>
      <c r="BJ7" s="616"/>
      <c r="BK7" s="616"/>
      <c r="BL7" s="616"/>
      <c r="BM7" s="616"/>
      <c r="BN7" s="617"/>
      <c r="BO7" s="657">
        <v>41.3</v>
      </c>
      <c r="BP7" s="657"/>
      <c r="BQ7" s="657"/>
      <c r="BR7" s="657"/>
      <c r="BS7" s="658">
        <v>504469</v>
      </c>
      <c r="BT7" s="658"/>
      <c r="BU7" s="658"/>
      <c r="BV7" s="658"/>
      <c r="BW7" s="658"/>
      <c r="BX7" s="658"/>
      <c r="BY7" s="658"/>
      <c r="BZ7" s="658"/>
      <c r="CA7" s="658"/>
      <c r="CB7" s="692"/>
      <c r="CD7" s="612" t="s">
        <v>169</v>
      </c>
      <c r="CE7" s="613"/>
      <c r="CF7" s="613"/>
      <c r="CG7" s="613"/>
      <c r="CH7" s="613"/>
      <c r="CI7" s="613"/>
      <c r="CJ7" s="613"/>
      <c r="CK7" s="613"/>
      <c r="CL7" s="613"/>
      <c r="CM7" s="613"/>
      <c r="CN7" s="613"/>
      <c r="CO7" s="613"/>
      <c r="CP7" s="613"/>
      <c r="CQ7" s="614"/>
      <c r="CR7" s="615">
        <v>7187363</v>
      </c>
      <c r="CS7" s="616"/>
      <c r="CT7" s="616"/>
      <c r="CU7" s="616"/>
      <c r="CV7" s="616"/>
      <c r="CW7" s="616"/>
      <c r="CX7" s="616"/>
      <c r="CY7" s="617"/>
      <c r="CZ7" s="657">
        <v>6.7</v>
      </c>
      <c r="DA7" s="657"/>
      <c r="DB7" s="657"/>
      <c r="DC7" s="657"/>
      <c r="DD7" s="621">
        <v>28602</v>
      </c>
      <c r="DE7" s="616"/>
      <c r="DF7" s="616"/>
      <c r="DG7" s="616"/>
      <c r="DH7" s="616"/>
      <c r="DI7" s="616"/>
      <c r="DJ7" s="616"/>
      <c r="DK7" s="616"/>
      <c r="DL7" s="616"/>
      <c r="DM7" s="616"/>
      <c r="DN7" s="616"/>
      <c r="DO7" s="616"/>
      <c r="DP7" s="617"/>
      <c r="DQ7" s="621">
        <v>6292203</v>
      </c>
      <c r="DR7" s="616"/>
      <c r="DS7" s="616"/>
      <c r="DT7" s="616"/>
      <c r="DU7" s="616"/>
      <c r="DV7" s="616"/>
      <c r="DW7" s="616"/>
      <c r="DX7" s="616"/>
      <c r="DY7" s="616"/>
      <c r="DZ7" s="616"/>
      <c r="EA7" s="616"/>
      <c r="EB7" s="616"/>
      <c r="EC7" s="656"/>
    </row>
    <row r="8" spans="2:143" ht="11.25" customHeight="1" x14ac:dyDescent="0.15">
      <c r="B8" s="612" t="s">
        <v>170</v>
      </c>
      <c r="C8" s="613"/>
      <c r="D8" s="613"/>
      <c r="E8" s="613"/>
      <c r="F8" s="613"/>
      <c r="G8" s="613"/>
      <c r="H8" s="613"/>
      <c r="I8" s="613"/>
      <c r="J8" s="613"/>
      <c r="K8" s="613"/>
      <c r="L8" s="613"/>
      <c r="M8" s="613"/>
      <c r="N8" s="613"/>
      <c r="O8" s="613"/>
      <c r="P8" s="613"/>
      <c r="Q8" s="614"/>
      <c r="R8" s="615">
        <v>66501</v>
      </c>
      <c r="S8" s="616"/>
      <c r="T8" s="616"/>
      <c r="U8" s="616"/>
      <c r="V8" s="616"/>
      <c r="W8" s="616"/>
      <c r="X8" s="616"/>
      <c r="Y8" s="617"/>
      <c r="Z8" s="657">
        <v>0.1</v>
      </c>
      <c r="AA8" s="657"/>
      <c r="AB8" s="657"/>
      <c r="AC8" s="657"/>
      <c r="AD8" s="658">
        <v>66501</v>
      </c>
      <c r="AE8" s="658"/>
      <c r="AF8" s="658"/>
      <c r="AG8" s="658"/>
      <c r="AH8" s="658"/>
      <c r="AI8" s="658"/>
      <c r="AJ8" s="658"/>
      <c r="AK8" s="658"/>
      <c r="AL8" s="618">
        <v>0.1</v>
      </c>
      <c r="AM8" s="619"/>
      <c r="AN8" s="619"/>
      <c r="AO8" s="659"/>
      <c r="AP8" s="612" t="s">
        <v>171</v>
      </c>
      <c r="AQ8" s="613"/>
      <c r="AR8" s="613"/>
      <c r="AS8" s="613"/>
      <c r="AT8" s="613"/>
      <c r="AU8" s="613"/>
      <c r="AV8" s="613"/>
      <c r="AW8" s="613"/>
      <c r="AX8" s="613"/>
      <c r="AY8" s="613"/>
      <c r="AZ8" s="613"/>
      <c r="BA8" s="613"/>
      <c r="BB8" s="613"/>
      <c r="BC8" s="613"/>
      <c r="BD8" s="613"/>
      <c r="BE8" s="613"/>
      <c r="BF8" s="614"/>
      <c r="BG8" s="615">
        <v>396906</v>
      </c>
      <c r="BH8" s="616"/>
      <c r="BI8" s="616"/>
      <c r="BJ8" s="616"/>
      <c r="BK8" s="616"/>
      <c r="BL8" s="616"/>
      <c r="BM8" s="616"/>
      <c r="BN8" s="617"/>
      <c r="BO8" s="657">
        <v>1.3</v>
      </c>
      <c r="BP8" s="657"/>
      <c r="BQ8" s="657"/>
      <c r="BR8" s="657"/>
      <c r="BS8" s="658" t="s">
        <v>63</v>
      </c>
      <c r="BT8" s="658"/>
      <c r="BU8" s="658"/>
      <c r="BV8" s="658"/>
      <c r="BW8" s="658"/>
      <c r="BX8" s="658"/>
      <c r="BY8" s="658"/>
      <c r="BZ8" s="658"/>
      <c r="CA8" s="658"/>
      <c r="CB8" s="692"/>
      <c r="CD8" s="612" t="s">
        <v>172</v>
      </c>
      <c r="CE8" s="613"/>
      <c r="CF8" s="613"/>
      <c r="CG8" s="613"/>
      <c r="CH8" s="613"/>
      <c r="CI8" s="613"/>
      <c r="CJ8" s="613"/>
      <c r="CK8" s="613"/>
      <c r="CL8" s="613"/>
      <c r="CM8" s="613"/>
      <c r="CN8" s="613"/>
      <c r="CO8" s="613"/>
      <c r="CP8" s="613"/>
      <c r="CQ8" s="614"/>
      <c r="CR8" s="615">
        <v>42921161</v>
      </c>
      <c r="CS8" s="616"/>
      <c r="CT8" s="616"/>
      <c r="CU8" s="616"/>
      <c r="CV8" s="616"/>
      <c r="CW8" s="616"/>
      <c r="CX8" s="616"/>
      <c r="CY8" s="617"/>
      <c r="CZ8" s="657">
        <v>40.200000000000003</v>
      </c>
      <c r="DA8" s="657"/>
      <c r="DB8" s="657"/>
      <c r="DC8" s="657"/>
      <c r="DD8" s="621">
        <v>790954</v>
      </c>
      <c r="DE8" s="616"/>
      <c r="DF8" s="616"/>
      <c r="DG8" s="616"/>
      <c r="DH8" s="616"/>
      <c r="DI8" s="616"/>
      <c r="DJ8" s="616"/>
      <c r="DK8" s="616"/>
      <c r="DL8" s="616"/>
      <c r="DM8" s="616"/>
      <c r="DN8" s="616"/>
      <c r="DO8" s="616"/>
      <c r="DP8" s="617"/>
      <c r="DQ8" s="621">
        <v>17831560</v>
      </c>
      <c r="DR8" s="616"/>
      <c r="DS8" s="616"/>
      <c r="DT8" s="616"/>
      <c r="DU8" s="616"/>
      <c r="DV8" s="616"/>
      <c r="DW8" s="616"/>
      <c r="DX8" s="616"/>
      <c r="DY8" s="616"/>
      <c r="DZ8" s="616"/>
      <c r="EA8" s="616"/>
      <c r="EB8" s="616"/>
      <c r="EC8" s="656"/>
    </row>
    <row r="9" spans="2:143" ht="11.25" customHeight="1" x14ac:dyDescent="0.15">
      <c r="B9" s="612" t="s">
        <v>173</v>
      </c>
      <c r="C9" s="613"/>
      <c r="D9" s="613"/>
      <c r="E9" s="613"/>
      <c r="F9" s="613"/>
      <c r="G9" s="613"/>
      <c r="H9" s="613"/>
      <c r="I9" s="613"/>
      <c r="J9" s="613"/>
      <c r="K9" s="613"/>
      <c r="L9" s="613"/>
      <c r="M9" s="613"/>
      <c r="N9" s="613"/>
      <c r="O9" s="613"/>
      <c r="P9" s="613"/>
      <c r="Q9" s="614"/>
      <c r="R9" s="615">
        <v>44555</v>
      </c>
      <c r="S9" s="616"/>
      <c r="T9" s="616"/>
      <c r="U9" s="616"/>
      <c r="V9" s="616"/>
      <c r="W9" s="616"/>
      <c r="X9" s="616"/>
      <c r="Y9" s="617"/>
      <c r="Z9" s="657">
        <v>0</v>
      </c>
      <c r="AA9" s="657"/>
      <c r="AB9" s="657"/>
      <c r="AC9" s="657"/>
      <c r="AD9" s="658">
        <v>44555</v>
      </c>
      <c r="AE9" s="658"/>
      <c r="AF9" s="658"/>
      <c r="AG9" s="658"/>
      <c r="AH9" s="658"/>
      <c r="AI9" s="658"/>
      <c r="AJ9" s="658"/>
      <c r="AK9" s="658"/>
      <c r="AL9" s="618">
        <v>0.1</v>
      </c>
      <c r="AM9" s="619"/>
      <c r="AN9" s="619"/>
      <c r="AO9" s="659"/>
      <c r="AP9" s="612" t="s">
        <v>174</v>
      </c>
      <c r="AQ9" s="613"/>
      <c r="AR9" s="613"/>
      <c r="AS9" s="613"/>
      <c r="AT9" s="613"/>
      <c r="AU9" s="613"/>
      <c r="AV9" s="613"/>
      <c r="AW9" s="613"/>
      <c r="AX9" s="613"/>
      <c r="AY9" s="613"/>
      <c r="AZ9" s="613"/>
      <c r="BA9" s="613"/>
      <c r="BB9" s="613"/>
      <c r="BC9" s="613"/>
      <c r="BD9" s="613"/>
      <c r="BE9" s="613"/>
      <c r="BF9" s="614"/>
      <c r="BG9" s="615">
        <v>10251225</v>
      </c>
      <c r="BH9" s="616"/>
      <c r="BI9" s="616"/>
      <c r="BJ9" s="616"/>
      <c r="BK9" s="616"/>
      <c r="BL9" s="616"/>
      <c r="BM9" s="616"/>
      <c r="BN9" s="617"/>
      <c r="BO9" s="657">
        <v>33.200000000000003</v>
      </c>
      <c r="BP9" s="657"/>
      <c r="BQ9" s="657"/>
      <c r="BR9" s="657"/>
      <c r="BS9" s="658" t="s">
        <v>63</v>
      </c>
      <c r="BT9" s="658"/>
      <c r="BU9" s="658"/>
      <c r="BV9" s="658"/>
      <c r="BW9" s="658"/>
      <c r="BX9" s="658"/>
      <c r="BY9" s="658"/>
      <c r="BZ9" s="658"/>
      <c r="CA9" s="658"/>
      <c r="CB9" s="692"/>
      <c r="CD9" s="612" t="s">
        <v>175</v>
      </c>
      <c r="CE9" s="613"/>
      <c r="CF9" s="613"/>
      <c r="CG9" s="613"/>
      <c r="CH9" s="613"/>
      <c r="CI9" s="613"/>
      <c r="CJ9" s="613"/>
      <c r="CK9" s="613"/>
      <c r="CL9" s="613"/>
      <c r="CM9" s="613"/>
      <c r="CN9" s="613"/>
      <c r="CO9" s="613"/>
      <c r="CP9" s="613"/>
      <c r="CQ9" s="614"/>
      <c r="CR9" s="615">
        <v>11908256</v>
      </c>
      <c r="CS9" s="616"/>
      <c r="CT9" s="616"/>
      <c r="CU9" s="616"/>
      <c r="CV9" s="616"/>
      <c r="CW9" s="616"/>
      <c r="CX9" s="616"/>
      <c r="CY9" s="617"/>
      <c r="CZ9" s="657">
        <v>11.2</v>
      </c>
      <c r="DA9" s="657"/>
      <c r="DB9" s="657"/>
      <c r="DC9" s="657"/>
      <c r="DD9" s="621">
        <v>20254</v>
      </c>
      <c r="DE9" s="616"/>
      <c r="DF9" s="616"/>
      <c r="DG9" s="616"/>
      <c r="DH9" s="616"/>
      <c r="DI9" s="616"/>
      <c r="DJ9" s="616"/>
      <c r="DK9" s="616"/>
      <c r="DL9" s="616"/>
      <c r="DM9" s="616"/>
      <c r="DN9" s="616"/>
      <c r="DO9" s="616"/>
      <c r="DP9" s="617"/>
      <c r="DQ9" s="621">
        <v>8176707</v>
      </c>
      <c r="DR9" s="616"/>
      <c r="DS9" s="616"/>
      <c r="DT9" s="616"/>
      <c r="DU9" s="616"/>
      <c r="DV9" s="616"/>
      <c r="DW9" s="616"/>
      <c r="DX9" s="616"/>
      <c r="DY9" s="616"/>
      <c r="DZ9" s="616"/>
      <c r="EA9" s="616"/>
      <c r="EB9" s="616"/>
      <c r="EC9" s="656"/>
    </row>
    <row r="10" spans="2:143" ht="11.25" customHeight="1" x14ac:dyDescent="0.15">
      <c r="B10" s="612" t="s">
        <v>176</v>
      </c>
      <c r="C10" s="613"/>
      <c r="D10" s="613"/>
      <c r="E10" s="613"/>
      <c r="F10" s="613"/>
      <c r="G10" s="613"/>
      <c r="H10" s="613"/>
      <c r="I10" s="613"/>
      <c r="J10" s="613"/>
      <c r="K10" s="613"/>
      <c r="L10" s="613"/>
      <c r="M10" s="613"/>
      <c r="N10" s="613"/>
      <c r="O10" s="613"/>
      <c r="P10" s="613"/>
      <c r="Q10" s="614"/>
      <c r="R10" s="615" t="s">
        <v>63</v>
      </c>
      <c r="S10" s="616"/>
      <c r="T10" s="616"/>
      <c r="U10" s="616"/>
      <c r="V10" s="616"/>
      <c r="W10" s="616"/>
      <c r="X10" s="616"/>
      <c r="Y10" s="617"/>
      <c r="Z10" s="657" t="s">
        <v>63</v>
      </c>
      <c r="AA10" s="657"/>
      <c r="AB10" s="657"/>
      <c r="AC10" s="657"/>
      <c r="AD10" s="658" t="s">
        <v>63</v>
      </c>
      <c r="AE10" s="658"/>
      <c r="AF10" s="658"/>
      <c r="AG10" s="658"/>
      <c r="AH10" s="658"/>
      <c r="AI10" s="658"/>
      <c r="AJ10" s="658"/>
      <c r="AK10" s="658"/>
      <c r="AL10" s="618" t="s">
        <v>63</v>
      </c>
      <c r="AM10" s="619"/>
      <c r="AN10" s="619"/>
      <c r="AO10" s="659"/>
      <c r="AP10" s="612" t="s">
        <v>177</v>
      </c>
      <c r="AQ10" s="613"/>
      <c r="AR10" s="613"/>
      <c r="AS10" s="613"/>
      <c r="AT10" s="613"/>
      <c r="AU10" s="613"/>
      <c r="AV10" s="613"/>
      <c r="AW10" s="613"/>
      <c r="AX10" s="613"/>
      <c r="AY10" s="613"/>
      <c r="AZ10" s="613"/>
      <c r="BA10" s="613"/>
      <c r="BB10" s="613"/>
      <c r="BC10" s="613"/>
      <c r="BD10" s="613"/>
      <c r="BE10" s="613"/>
      <c r="BF10" s="614"/>
      <c r="BG10" s="615">
        <v>790271</v>
      </c>
      <c r="BH10" s="616"/>
      <c r="BI10" s="616"/>
      <c r="BJ10" s="616"/>
      <c r="BK10" s="616"/>
      <c r="BL10" s="616"/>
      <c r="BM10" s="616"/>
      <c r="BN10" s="617"/>
      <c r="BO10" s="657">
        <v>2.6</v>
      </c>
      <c r="BP10" s="657"/>
      <c r="BQ10" s="657"/>
      <c r="BR10" s="657"/>
      <c r="BS10" s="658">
        <v>131293</v>
      </c>
      <c r="BT10" s="658"/>
      <c r="BU10" s="658"/>
      <c r="BV10" s="658"/>
      <c r="BW10" s="658"/>
      <c r="BX10" s="658"/>
      <c r="BY10" s="658"/>
      <c r="BZ10" s="658"/>
      <c r="CA10" s="658"/>
      <c r="CB10" s="692"/>
      <c r="CD10" s="612" t="s">
        <v>178</v>
      </c>
      <c r="CE10" s="613"/>
      <c r="CF10" s="613"/>
      <c r="CG10" s="613"/>
      <c r="CH10" s="613"/>
      <c r="CI10" s="613"/>
      <c r="CJ10" s="613"/>
      <c r="CK10" s="613"/>
      <c r="CL10" s="613"/>
      <c r="CM10" s="613"/>
      <c r="CN10" s="613"/>
      <c r="CO10" s="613"/>
      <c r="CP10" s="613"/>
      <c r="CQ10" s="614"/>
      <c r="CR10" s="615">
        <v>136783</v>
      </c>
      <c r="CS10" s="616"/>
      <c r="CT10" s="616"/>
      <c r="CU10" s="616"/>
      <c r="CV10" s="616"/>
      <c r="CW10" s="616"/>
      <c r="CX10" s="616"/>
      <c r="CY10" s="617"/>
      <c r="CZ10" s="657">
        <v>0.1</v>
      </c>
      <c r="DA10" s="657"/>
      <c r="DB10" s="657"/>
      <c r="DC10" s="657"/>
      <c r="DD10" s="621" t="s">
        <v>63</v>
      </c>
      <c r="DE10" s="616"/>
      <c r="DF10" s="616"/>
      <c r="DG10" s="616"/>
      <c r="DH10" s="616"/>
      <c r="DI10" s="616"/>
      <c r="DJ10" s="616"/>
      <c r="DK10" s="616"/>
      <c r="DL10" s="616"/>
      <c r="DM10" s="616"/>
      <c r="DN10" s="616"/>
      <c r="DO10" s="616"/>
      <c r="DP10" s="617"/>
      <c r="DQ10" s="621">
        <v>104764</v>
      </c>
      <c r="DR10" s="616"/>
      <c r="DS10" s="616"/>
      <c r="DT10" s="616"/>
      <c r="DU10" s="616"/>
      <c r="DV10" s="616"/>
      <c r="DW10" s="616"/>
      <c r="DX10" s="616"/>
      <c r="DY10" s="616"/>
      <c r="DZ10" s="616"/>
      <c r="EA10" s="616"/>
      <c r="EB10" s="616"/>
      <c r="EC10" s="656"/>
    </row>
    <row r="11" spans="2:143" ht="11.25" customHeight="1" x14ac:dyDescent="0.15">
      <c r="B11" s="612" t="s">
        <v>179</v>
      </c>
      <c r="C11" s="613"/>
      <c r="D11" s="613"/>
      <c r="E11" s="613"/>
      <c r="F11" s="613"/>
      <c r="G11" s="613"/>
      <c r="H11" s="613"/>
      <c r="I11" s="613"/>
      <c r="J11" s="613"/>
      <c r="K11" s="613"/>
      <c r="L11" s="613"/>
      <c r="M11" s="613"/>
      <c r="N11" s="613"/>
      <c r="O11" s="613"/>
      <c r="P11" s="613"/>
      <c r="Q11" s="614"/>
      <c r="R11" s="615">
        <v>5832301</v>
      </c>
      <c r="S11" s="616"/>
      <c r="T11" s="616"/>
      <c r="U11" s="616"/>
      <c r="V11" s="616"/>
      <c r="W11" s="616"/>
      <c r="X11" s="616"/>
      <c r="Y11" s="617"/>
      <c r="Z11" s="618">
        <v>5.3</v>
      </c>
      <c r="AA11" s="619"/>
      <c r="AB11" s="619"/>
      <c r="AC11" s="620"/>
      <c r="AD11" s="621">
        <v>5832301</v>
      </c>
      <c r="AE11" s="616"/>
      <c r="AF11" s="616"/>
      <c r="AG11" s="616"/>
      <c r="AH11" s="616"/>
      <c r="AI11" s="616"/>
      <c r="AJ11" s="616"/>
      <c r="AK11" s="617"/>
      <c r="AL11" s="618">
        <v>10.7</v>
      </c>
      <c r="AM11" s="619"/>
      <c r="AN11" s="619"/>
      <c r="AO11" s="659"/>
      <c r="AP11" s="612" t="s">
        <v>180</v>
      </c>
      <c r="AQ11" s="613"/>
      <c r="AR11" s="613"/>
      <c r="AS11" s="613"/>
      <c r="AT11" s="613"/>
      <c r="AU11" s="613"/>
      <c r="AV11" s="613"/>
      <c r="AW11" s="613"/>
      <c r="AX11" s="613"/>
      <c r="AY11" s="613"/>
      <c r="AZ11" s="613"/>
      <c r="BA11" s="613"/>
      <c r="BB11" s="613"/>
      <c r="BC11" s="613"/>
      <c r="BD11" s="613"/>
      <c r="BE11" s="613"/>
      <c r="BF11" s="614"/>
      <c r="BG11" s="615">
        <v>1313139</v>
      </c>
      <c r="BH11" s="616"/>
      <c r="BI11" s="616"/>
      <c r="BJ11" s="616"/>
      <c r="BK11" s="616"/>
      <c r="BL11" s="616"/>
      <c r="BM11" s="616"/>
      <c r="BN11" s="617"/>
      <c r="BO11" s="657">
        <v>4.3</v>
      </c>
      <c r="BP11" s="657"/>
      <c r="BQ11" s="657"/>
      <c r="BR11" s="657"/>
      <c r="BS11" s="658">
        <v>373176</v>
      </c>
      <c r="BT11" s="658"/>
      <c r="BU11" s="658"/>
      <c r="BV11" s="658"/>
      <c r="BW11" s="658"/>
      <c r="BX11" s="658"/>
      <c r="BY11" s="658"/>
      <c r="BZ11" s="658"/>
      <c r="CA11" s="658"/>
      <c r="CB11" s="692"/>
      <c r="CD11" s="612" t="s">
        <v>181</v>
      </c>
      <c r="CE11" s="613"/>
      <c r="CF11" s="613"/>
      <c r="CG11" s="613"/>
      <c r="CH11" s="613"/>
      <c r="CI11" s="613"/>
      <c r="CJ11" s="613"/>
      <c r="CK11" s="613"/>
      <c r="CL11" s="613"/>
      <c r="CM11" s="613"/>
      <c r="CN11" s="613"/>
      <c r="CO11" s="613"/>
      <c r="CP11" s="613"/>
      <c r="CQ11" s="614"/>
      <c r="CR11" s="615">
        <v>1483066</v>
      </c>
      <c r="CS11" s="616"/>
      <c r="CT11" s="616"/>
      <c r="CU11" s="616"/>
      <c r="CV11" s="616"/>
      <c r="CW11" s="616"/>
      <c r="CX11" s="616"/>
      <c r="CY11" s="617"/>
      <c r="CZ11" s="657">
        <v>1.4</v>
      </c>
      <c r="DA11" s="657"/>
      <c r="DB11" s="657"/>
      <c r="DC11" s="657"/>
      <c r="DD11" s="621">
        <v>177305</v>
      </c>
      <c r="DE11" s="616"/>
      <c r="DF11" s="616"/>
      <c r="DG11" s="616"/>
      <c r="DH11" s="616"/>
      <c r="DI11" s="616"/>
      <c r="DJ11" s="616"/>
      <c r="DK11" s="616"/>
      <c r="DL11" s="616"/>
      <c r="DM11" s="616"/>
      <c r="DN11" s="616"/>
      <c r="DO11" s="616"/>
      <c r="DP11" s="617"/>
      <c r="DQ11" s="621">
        <v>1155543</v>
      </c>
      <c r="DR11" s="616"/>
      <c r="DS11" s="616"/>
      <c r="DT11" s="616"/>
      <c r="DU11" s="616"/>
      <c r="DV11" s="616"/>
      <c r="DW11" s="616"/>
      <c r="DX11" s="616"/>
      <c r="DY11" s="616"/>
      <c r="DZ11" s="616"/>
      <c r="EA11" s="616"/>
      <c r="EB11" s="616"/>
      <c r="EC11" s="656"/>
    </row>
    <row r="12" spans="2:143" ht="11.25" customHeight="1" x14ac:dyDescent="0.15">
      <c r="B12" s="612" t="s">
        <v>182</v>
      </c>
      <c r="C12" s="613"/>
      <c r="D12" s="613"/>
      <c r="E12" s="613"/>
      <c r="F12" s="613"/>
      <c r="G12" s="613"/>
      <c r="H12" s="613"/>
      <c r="I12" s="613"/>
      <c r="J12" s="613"/>
      <c r="K12" s="613"/>
      <c r="L12" s="613"/>
      <c r="M12" s="613"/>
      <c r="N12" s="613"/>
      <c r="O12" s="613"/>
      <c r="P12" s="613"/>
      <c r="Q12" s="614"/>
      <c r="R12" s="615">
        <v>3132</v>
      </c>
      <c r="S12" s="616"/>
      <c r="T12" s="616"/>
      <c r="U12" s="616"/>
      <c r="V12" s="616"/>
      <c r="W12" s="616"/>
      <c r="X12" s="616"/>
      <c r="Y12" s="617"/>
      <c r="Z12" s="657">
        <v>0</v>
      </c>
      <c r="AA12" s="657"/>
      <c r="AB12" s="657"/>
      <c r="AC12" s="657"/>
      <c r="AD12" s="658">
        <v>3132</v>
      </c>
      <c r="AE12" s="658"/>
      <c r="AF12" s="658"/>
      <c r="AG12" s="658"/>
      <c r="AH12" s="658"/>
      <c r="AI12" s="658"/>
      <c r="AJ12" s="658"/>
      <c r="AK12" s="658"/>
      <c r="AL12" s="618">
        <v>0</v>
      </c>
      <c r="AM12" s="619"/>
      <c r="AN12" s="619"/>
      <c r="AO12" s="659"/>
      <c r="AP12" s="612" t="s">
        <v>183</v>
      </c>
      <c r="AQ12" s="613"/>
      <c r="AR12" s="613"/>
      <c r="AS12" s="613"/>
      <c r="AT12" s="613"/>
      <c r="AU12" s="613"/>
      <c r="AV12" s="613"/>
      <c r="AW12" s="613"/>
      <c r="AX12" s="613"/>
      <c r="AY12" s="613"/>
      <c r="AZ12" s="613"/>
      <c r="BA12" s="613"/>
      <c r="BB12" s="613"/>
      <c r="BC12" s="613"/>
      <c r="BD12" s="613"/>
      <c r="BE12" s="613"/>
      <c r="BF12" s="614"/>
      <c r="BG12" s="615">
        <v>15416834</v>
      </c>
      <c r="BH12" s="616"/>
      <c r="BI12" s="616"/>
      <c r="BJ12" s="616"/>
      <c r="BK12" s="616"/>
      <c r="BL12" s="616"/>
      <c r="BM12" s="616"/>
      <c r="BN12" s="617"/>
      <c r="BO12" s="657">
        <v>50</v>
      </c>
      <c r="BP12" s="657"/>
      <c r="BQ12" s="657"/>
      <c r="BR12" s="657"/>
      <c r="BS12" s="658">
        <v>1887466</v>
      </c>
      <c r="BT12" s="658"/>
      <c r="BU12" s="658"/>
      <c r="BV12" s="658"/>
      <c r="BW12" s="658"/>
      <c r="BX12" s="658"/>
      <c r="BY12" s="658"/>
      <c r="BZ12" s="658"/>
      <c r="CA12" s="658"/>
      <c r="CB12" s="692"/>
      <c r="CD12" s="612" t="s">
        <v>184</v>
      </c>
      <c r="CE12" s="613"/>
      <c r="CF12" s="613"/>
      <c r="CG12" s="613"/>
      <c r="CH12" s="613"/>
      <c r="CI12" s="613"/>
      <c r="CJ12" s="613"/>
      <c r="CK12" s="613"/>
      <c r="CL12" s="613"/>
      <c r="CM12" s="613"/>
      <c r="CN12" s="613"/>
      <c r="CO12" s="613"/>
      <c r="CP12" s="613"/>
      <c r="CQ12" s="614"/>
      <c r="CR12" s="615">
        <v>4844022</v>
      </c>
      <c r="CS12" s="616"/>
      <c r="CT12" s="616"/>
      <c r="CU12" s="616"/>
      <c r="CV12" s="616"/>
      <c r="CW12" s="616"/>
      <c r="CX12" s="616"/>
      <c r="CY12" s="617"/>
      <c r="CZ12" s="657">
        <v>4.5</v>
      </c>
      <c r="DA12" s="657"/>
      <c r="DB12" s="657"/>
      <c r="DC12" s="657"/>
      <c r="DD12" s="621">
        <v>510352</v>
      </c>
      <c r="DE12" s="616"/>
      <c r="DF12" s="616"/>
      <c r="DG12" s="616"/>
      <c r="DH12" s="616"/>
      <c r="DI12" s="616"/>
      <c r="DJ12" s="616"/>
      <c r="DK12" s="616"/>
      <c r="DL12" s="616"/>
      <c r="DM12" s="616"/>
      <c r="DN12" s="616"/>
      <c r="DO12" s="616"/>
      <c r="DP12" s="617"/>
      <c r="DQ12" s="621">
        <v>2999532</v>
      </c>
      <c r="DR12" s="616"/>
      <c r="DS12" s="616"/>
      <c r="DT12" s="616"/>
      <c r="DU12" s="616"/>
      <c r="DV12" s="616"/>
      <c r="DW12" s="616"/>
      <c r="DX12" s="616"/>
      <c r="DY12" s="616"/>
      <c r="DZ12" s="616"/>
      <c r="EA12" s="616"/>
      <c r="EB12" s="616"/>
      <c r="EC12" s="656"/>
    </row>
    <row r="13" spans="2:143" ht="11.25" customHeight="1" x14ac:dyDescent="0.15">
      <c r="B13" s="612" t="s">
        <v>185</v>
      </c>
      <c r="C13" s="613"/>
      <c r="D13" s="613"/>
      <c r="E13" s="613"/>
      <c r="F13" s="613"/>
      <c r="G13" s="613"/>
      <c r="H13" s="613"/>
      <c r="I13" s="613"/>
      <c r="J13" s="613"/>
      <c r="K13" s="613"/>
      <c r="L13" s="613"/>
      <c r="M13" s="613"/>
      <c r="N13" s="613"/>
      <c r="O13" s="613"/>
      <c r="P13" s="613"/>
      <c r="Q13" s="614"/>
      <c r="R13" s="615" t="s">
        <v>63</v>
      </c>
      <c r="S13" s="616"/>
      <c r="T13" s="616"/>
      <c r="U13" s="616"/>
      <c r="V13" s="616"/>
      <c r="W13" s="616"/>
      <c r="X13" s="616"/>
      <c r="Y13" s="617"/>
      <c r="Z13" s="657" t="s">
        <v>63</v>
      </c>
      <c r="AA13" s="657"/>
      <c r="AB13" s="657"/>
      <c r="AC13" s="657"/>
      <c r="AD13" s="658" t="s">
        <v>63</v>
      </c>
      <c r="AE13" s="658"/>
      <c r="AF13" s="658"/>
      <c r="AG13" s="658"/>
      <c r="AH13" s="658"/>
      <c r="AI13" s="658"/>
      <c r="AJ13" s="658"/>
      <c r="AK13" s="658"/>
      <c r="AL13" s="618" t="s">
        <v>63</v>
      </c>
      <c r="AM13" s="619"/>
      <c r="AN13" s="619"/>
      <c r="AO13" s="659"/>
      <c r="AP13" s="612" t="s">
        <v>186</v>
      </c>
      <c r="AQ13" s="613"/>
      <c r="AR13" s="613"/>
      <c r="AS13" s="613"/>
      <c r="AT13" s="613"/>
      <c r="AU13" s="613"/>
      <c r="AV13" s="613"/>
      <c r="AW13" s="613"/>
      <c r="AX13" s="613"/>
      <c r="AY13" s="613"/>
      <c r="AZ13" s="613"/>
      <c r="BA13" s="613"/>
      <c r="BB13" s="613"/>
      <c r="BC13" s="613"/>
      <c r="BD13" s="613"/>
      <c r="BE13" s="613"/>
      <c r="BF13" s="614"/>
      <c r="BG13" s="615">
        <v>15371370</v>
      </c>
      <c r="BH13" s="616"/>
      <c r="BI13" s="616"/>
      <c r="BJ13" s="616"/>
      <c r="BK13" s="616"/>
      <c r="BL13" s="616"/>
      <c r="BM13" s="616"/>
      <c r="BN13" s="617"/>
      <c r="BO13" s="657">
        <v>49.8</v>
      </c>
      <c r="BP13" s="657"/>
      <c r="BQ13" s="657"/>
      <c r="BR13" s="657"/>
      <c r="BS13" s="658">
        <v>1887466</v>
      </c>
      <c r="BT13" s="658"/>
      <c r="BU13" s="658"/>
      <c r="BV13" s="658"/>
      <c r="BW13" s="658"/>
      <c r="BX13" s="658"/>
      <c r="BY13" s="658"/>
      <c r="BZ13" s="658"/>
      <c r="CA13" s="658"/>
      <c r="CB13" s="692"/>
      <c r="CD13" s="612" t="s">
        <v>187</v>
      </c>
      <c r="CE13" s="613"/>
      <c r="CF13" s="613"/>
      <c r="CG13" s="613"/>
      <c r="CH13" s="613"/>
      <c r="CI13" s="613"/>
      <c r="CJ13" s="613"/>
      <c r="CK13" s="613"/>
      <c r="CL13" s="613"/>
      <c r="CM13" s="613"/>
      <c r="CN13" s="613"/>
      <c r="CO13" s="613"/>
      <c r="CP13" s="613"/>
      <c r="CQ13" s="614"/>
      <c r="CR13" s="615">
        <v>12266967</v>
      </c>
      <c r="CS13" s="616"/>
      <c r="CT13" s="616"/>
      <c r="CU13" s="616"/>
      <c r="CV13" s="616"/>
      <c r="CW13" s="616"/>
      <c r="CX13" s="616"/>
      <c r="CY13" s="617"/>
      <c r="CZ13" s="657">
        <v>11.5</v>
      </c>
      <c r="DA13" s="657"/>
      <c r="DB13" s="657"/>
      <c r="DC13" s="657"/>
      <c r="DD13" s="621">
        <v>6390292</v>
      </c>
      <c r="DE13" s="616"/>
      <c r="DF13" s="616"/>
      <c r="DG13" s="616"/>
      <c r="DH13" s="616"/>
      <c r="DI13" s="616"/>
      <c r="DJ13" s="616"/>
      <c r="DK13" s="616"/>
      <c r="DL13" s="616"/>
      <c r="DM13" s="616"/>
      <c r="DN13" s="616"/>
      <c r="DO13" s="616"/>
      <c r="DP13" s="617"/>
      <c r="DQ13" s="621">
        <v>6412796</v>
      </c>
      <c r="DR13" s="616"/>
      <c r="DS13" s="616"/>
      <c r="DT13" s="616"/>
      <c r="DU13" s="616"/>
      <c r="DV13" s="616"/>
      <c r="DW13" s="616"/>
      <c r="DX13" s="616"/>
      <c r="DY13" s="616"/>
      <c r="DZ13" s="616"/>
      <c r="EA13" s="616"/>
      <c r="EB13" s="616"/>
      <c r="EC13" s="656"/>
    </row>
    <row r="14" spans="2:143" ht="11.25" customHeight="1" x14ac:dyDescent="0.15">
      <c r="B14" s="612" t="s">
        <v>188</v>
      </c>
      <c r="C14" s="613"/>
      <c r="D14" s="613"/>
      <c r="E14" s="613"/>
      <c r="F14" s="613"/>
      <c r="G14" s="613"/>
      <c r="H14" s="613"/>
      <c r="I14" s="613"/>
      <c r="J14" s="613"/>
      <c r="K14" s="613"/>
      <c r="L14" s="613"/>
      <c r="M14" s="613"/>
      <c r="N14" s="613"/>
      <c r="O14" s="613"/>
      <c r="P14" s="613"/>
      <c r="Q14" s="614"/>
      <c r="R14" s="615">
        <v>3161</v>
      </c>
      <c r="S14" s="616"/>
      <c r="T14" s="616"/>
      <c r="U14" s="616"/>
      <c r="V14" s="616"/>
      <c r="W14" s="616"/>
      <c r="X14" s="616"/>
      <c r="Y14" s="617"/>
      <c r="Z14" s="657">
        <v>0</v>
      </c>
      <c r="AA14" s="657"/>
      <c r="AB14" s="657"/>
      <c r="AC14" s="657"/>
      <c r="AD14" s="658">
        <v>3161</v>
      </c>
      <c r="AE14" s="658"/>
      <c r="AF14" s="658"/>
      <c r="AG14" s="658"/>
      <c r="AH14" s="658"/>
      <c r="AI14" s="658"/>
      <c r="AJ14" s="658"/>
      <c r="AK14" s="658"/>
      <c r="AL14" s="618">
        <v>0</v>
      </c>
      <c r="AM14" s="619"/>
      <c r="AN14" s="619"/>
      <c r="AO14" s="659"/>
      <c r="AP14" s="612" t="s">
        <v>189</v>
      </c>
      <c r="AQ14" s="613"/>
      <c r="AR14" s="613"/>
      <c r="AS14" s="613"/>
      <c r="AT14" s="613"/>
      <c r="AU14" s="613"/>
      <c r="AV14" s="613"/>
      <c r="AW14" s="613"/>
      <c r="AX14" s="613"/>
      <c r="AY14" s="613"/>
      <c r="AZ14" s="613"/>
      <c r="BA14" s="613"/>
      <c r="BB14" s="613"/>
      <c r="BC14" s="613"/>
      <c r="BD14" s="613"/>
      <c r="BE14" s="613"/>
      <c r="BF14" s="614"/>
      <c r="BG14" s="615">
        <v>693387</v>
      </c>
      <c r="BH14" s="616"/>
      <c r="BI14" s="616"/>
      <c r="BJ14" s="616"/>
      <c r="BK14" s="616"/>
      <c r="BL14" s="616"/>
      <c r="BM14" s="616"/>
      <c r="BN14" s="617"/>
      <c r="BO14" s="657">
        <v>2.2000000000000002</v>
      </c>
      <c r="BP14" s="657"/>
      <c r="BQ14" s="657"/>
      <c r="BR14" s="657"/>
      <c r="BS14" s="658" t="s">
        <v>63</v>
      </c>
      <c r="BT14" s="658"/>
      <c r="BU14" s="658"/>
      <c r="BV14" s="658"/>
      <c r="BW14" s="658"/>
      <c r="BX14" s="658"/>
      <c r="BY14" s="658"/>
      <c r="BZ14" s="658"/>
      <c r="CA14" s="658"/>
      <c r="CB14" s="692"/>
      <c r="CD14" s="612" t="s">
        <v>190</v>
      </c>
      <c r="CE14" s="613"/>
      <c r="CF14" s="613"/>
      <c r="CG14" s="613"/>
      <c r="CH14" s="613"/>
      <c r="CI14" s="613"/>
      <c r="CJ14" s="613"/>
      <c r="CK14" s="613"/>
      <c r="CL14" s="613"/>
      <c r="CM14" s="613"/>
      <c r="CN14" s="613"/>
      <c r="CO14" s="613"/>
      <c r="CP14" s="613"/>
      <c r="CQ14" s="614"/>
      <c r="CR14" s="615">
        <v>3081403</v>
      </c>
      <c r="CS14" s="616"/>
      <c r="CT14" s="616"/>
      <c r="CU14" s="616"/>
      <c r="CV14" s="616"/>
      <c r="CW14" s="616"/>
      <c r="CX14" s="616"/>
      <c r="CY14" s="617"/>
      <c r="CZ14" s="657">
        <v>2.9</v>
      </c>
      <c r="DA14" s="657"/>
      <c r="DB14" s="657"/>
      <c r="DC14" s="657"/>
      <c r="DD14" s="621" t="s">
        <v>63</v>
      </c>
      <c r="DE14" s="616"/>
      <c r="DF14" s="616"/>
      <c r="DG14" s="616"/>
      <c r="DH14" s="616"/>
      <c r="DI14" s="616"/>
      <c r="DJ14" s="616"/>
      <c r="DK14" s="616"/>
      <c r="DL14" s="616"/>
      <c r="DM14" s="616"/>
      <c r="DN14" s="616"/>
      <c r="DO14" s="616"/>
      <c r="DP14" s="617"/>
      <c r="DQ14" s="621">
        <v>3010428</v>
      </c>
      <c r="DR14" s="616"/>
      <c r="DS14" s="616"/>
      <c r="DT14" s="616"/>
      <c r="DU14" s="616"/>
      <c r="DV14" s="616"/>
      <c r="DW14" s="616"/>
      <c r="DX14" s="616"/>
      <c r="DY14" s="616"/>
      <c r="DZ14" s="616"/>
      <c r="EA14" s="616"/>
      <c r="EB14" s="616"/>
      <c r="EC14" s="656"/>
    </row>
    <row r="15" spans="2:143" ht="11.25" customHeight="1" x14ac:dyDescent="0.15">
      <c r="B15" s="612" t="s">
        <v>191</v>
      </c>
      <c r="C15" s="613"/>
      <c r="D15" s="613"/>
      <c r="E15" s="613"/>
      <c r="F15" s="613"/>
      <c r="G15" s="613"/>
      <c r="H15" s="613"/>
      <c r="I15" s="613"/>
      <c r="J15" s="613"/>
      <c r="K15" s="613"/>
      <c r="L15" s="613"/>
      <c r="M15" s="613"/>
      <c r="N15" s="613"/>
      <c r="O15" s="613"/>
      <c r="P15" s="613"/>
      <c r="Q15" s="614"/>
      <c r="R15" s="615" t="s">
        <v>63</v>
      </c>
      <c r="S15" s="616"/>
      <c r="T15" s="616"/>
      <c r="U15" s="616"/>
      <c r="V15" s="616"/>
      <c r="W15" s="616"/>
      <c r="X15" s="616"/>
      <c r="Y15" s="617"/>
      <c r="Z15" s="657" t="s">
        <v>63</v>
      </c>
      <c r="AA15" s="657"/>
      <c r="AB15" s="657"/>
      <c r="AC15" s="657"/>
      <c r="AD15" s="658" t="s">
        <v>63</v>
      </c>
      <c r="AE15" s="658"/>
      <c r="AF15" s="658"/>
      <c r="AG15" s="658"/>
      <c r="AH15" s="658"/>
      <c r="AI15" s="658"/>
      <c r="AJ15" s="658"/>
      <c r="AK15" s="658"/>
      <c r="AL15" s="618" t="s">
        <v>63</v>
      </c>
      <c r="AM15" s="619"/>
      <c r="AN15" s="619"/>
      <c r="AO15" s="659"/>
      <c r="AP15" s="612" t="s">
        <v>192</v>
      </c>
      <c r="AQ15" s="613"/>
      <c r="AR15" s="613"/>
      <c r="AS15" s="613"/>
      <c r="AT15" s="613"/>
      <c r="AU15" s="613"/>
      <c r="AV15" s="613"/>
      <c r="AW15" s="613"/>
      <c r="AX15" s="613"/>
      <c r="AY15" s="613"/>
      <c r="AZ15" s="613"/>
      <c r="BA15" s="613"/>
      <c r="BB15" s="613"/>
      <c r="BC15" s="613"/>
      <c r="BD15" s="613"/>
      <c r="BE15" s="613"/>
      <c r="BF15" s="614"/>
      <c r="BG15" s="615">
        <v>1984081</v>
      </c>
      <c r="BH15" s="616"/>
      <c r="BI15" s="616"/>
      <c r="BJ15" s="616"/>
      <c r="BK15" s="616"/>
      <c r="BL15" s="616"/>
      <c r="BM15" s="616"/>
      <c r="BN15" s="617"/>
      <c r="BO15" s="657">
        <v>6.4</v>
      </c>
      <c r="BP15" s="657"/>
      <c r="BQ15" s="657"/>
      <c r="BR15" s="657"/>
      <c r="BS15" s="658" t="s">
        <v>63</v>
      </c>
      <c r="BT15" s="658"/>
      <c r="BU15" s="658"/>
      <c r="BV15" s="658"/>
      <c r="BW15" s="658"/>
      <c r="BX15" s="658"/>
      <c r="BY15" s="658"/>
      <c r="BZ15" s="658"/>
      <c r="CA15" s="658"/>
      <c r="CB15" s="692"/>
      <c r="CD15" s="612" t="s">
        <v>193</v>
      </c>
      <c r="CE15" s="613"/>
      <c r="CF15" s="613"/>
      <c r="CG15" s="613"/>
      <c r="CH15" s="613"/>
      <c r="CI15" s="613"/>
      <c r="CJ15" s="613"/>
      <c r="CK15" s="613"/>
      <c r="CL15" s="613"/>
      <c r="CM15" s="613"/>
      <c r="CN15" s="613"/>
      <c r="CO15" s="613"/>
      <c r="CP15" s="613"/>
      <c r="CQ15" s="614"/>
      <c r="CR15" s="615">
        <v>11930062</v>
      </c>
      <c r="CS15" s="616"/>
      <c r="CT15" s="616"/>
      <c r="CU15" s="616"/>
      <c r="CV15" s="616"/>
      <c r="CW15" s="616"/>
      <c r="CX15" s="616"/>
      <c r="CY15" s="617"/>
      <c r="CZ15" s="657">
        <v>11.2</v>
      </c>
      <c r="DA15" s="657"/>
      <c r="DB15" s="657"/>
      <c r="DC15" s="657"/>
      <c r="DD15" s="621">
        <v>1623165</v>
      </c>
      <c r="DE15" s="616"/>
      <c r="DF15" s="616"/>
      <c r="DG15" s="616"/>
      <c r="DH15" s="616"/>
      <c r="DI15" s="616"/>
      <c r="DJ15" s="616"/>
      <c r="DK15" s="616"/>
      <c r="DL15" s="616"/>
      <c r="DM15" s="616"/>
      <c r="DN15" s="616"/>
      <c r="DO15" s="616"/>
      <c r="DP15" s="617"/>
      <c r="DQ15" s="621">
        <v>7564479</v>
      </c>
      <c r="DR15" s="616"/>
      <c r="DS15" s="616"/>
      <c r="DT15" s="616"/>
      <c r="DU15" s="616"/>
      <c r="DV15" s="616"/>
      <c r="DW15" s="616"/>
      <c r="DX15" s="616"/>
      <c r="DY15" s="616"/>
      <c r="DZ15" s="616"/>
      <c r="EA15" s="616"/>
      <c r="EB15" s="616"/>
      <c r="EC15" s="656"/>
    </row>
    <row r="16" spans="2:143" ht="11.25" customHeight="1" x14ac:dyDescent="0.15">
      <c r="B16" s="612" t="s">
        <v>194</v>
      </c>
      <c r="C16" s="613"/>
      <c r="D16" s="613"/>
      <c r="E16" s="613"/>
      <c r="F16" s="613"/>
      <c r="G16" s="613"/>
      <c r="H16" s="613"/>
      <c r="I16" s="613"/>
      <c r="J16" s="613"/>
      <c r="K16" s="613"/>
      <c r="L16" s="613"/>
      <c r="M16" s="613"/>
      <c r="N16" s="613"/>
      <c r="O16" s="613"/>
      <c r="P16" s="613"/>
      <c r="Q16" s="614"/>
      <c r="R16" s="615">
        <v>55532</v>
      </c>
      <c r="S16" s="616"/>
      <c r="T16" s="616"/>
      <c r="U16" s="616"/>
      <c r="V16" s="616"/>
      <c r="W16" s="616"/>
      <c r="X16" s="616"/>
      <c r="Y16" s="617"/>
      <c r="Z16" s="657">
        <v>0.1</v>
      </c>
      <c r="AA16" s="657"/>
      <c r="AB16" s="657"/>
      <c r="AC16" s="657"/>
      <c r="AD16" s="658">
        <v>55532</v>
      </c>
      <c r="AE16" s="658"/>
      <c r="AF16" s="658"/>
      <c r="AG16" s="658"/>
      <c r="AH16" s="658"/>
      <c r="AI16" s="658"/>
      <c r="AJ16" s="658"/>
      <c r="AK16" s="658"/>
      <c r="AL16" s="618">
        <v>0.1</v>
      </c>
      <c r="AM16" s="619"/>
      <c r="AN16" s="619"/>
      <c r="AO16" s="659"/>
      <c r="AP16" s="612" t="s">
        <v>195</v>
      </c>
      <c r="AQ16" s="613"/>
      <c r="AR16" s="613"/>
      <c r="AS16" s="613"/>
      <c r="AT16" s="613"/>
      <c r="AU16" s="613"/>
      <c r="AV16" s="613"/>
      <c r="AW16" s="613"/>
      <c r="AX16" s="613"/>
      <c r="AY16" s="613"/>
      <c r="AZ16" s="613"/>
      <c r="BA16" s="613"/>
      <c r="BB16" s="613"/>
      <c r="BC16" s="613"/>
      <c r="BD16" s="613"/>
      <c r="BE16" s="613"/>
      <c r="BF16" s="614"/>
      <c r="BG16" s="615">
        <v>6158</v>
      </c>
      <c r="BH16" s="616"/>
      <c r="BI16" s="616"/>
      <c r="BJ16" s="616"/>
      <c r="BK16" s="616"/>
      <c r="BL16" s="616"/>
      <c r="BM16" s="616"/>
      <c r="BN16" s="617"/>
      <c r="BO16" s="657">
        <v>0</v>
      </c>
      <c r="BP16" s="657"/>
      <c r="BQ16" s="657"/>
      <c r="BR16" s="657"/>
      <c r="BS16" s="658" t="s">
        <v>63</v>
      </c>
      <c r="BT16" s="658"/>
      <c r="BU16" s="658"/>
      <c r="BV16" s="658"/>
      <c r="BW16" s="658"/>
      <c r="BX16" s="658"/>
      <c r="BY16" s="658"/>
      <c r="BZ16" s="658"/>
      <c r="CA16" s="658"/>
      <c r="CB16" s="692"/>
      <c r="CD16" s="612" t="s">
        <v>196</v>
      </c>
      <c r="CE16" s="613"/>
      <c r="CF16" s="613"/>
      <c r="CG16" s="613"/>
      <c r="CH16" s="613"/>
      <c r="CI16" s="613"/>
      <c r="CJ16" s="613"/>
      <c r="CK16" s="613"/>
      <c r="CL16" s="613"/>
      <c r="CM16" s="613"/>
      <c r="CN16" s="613"/>
      <c r="CO16" s="613"/>
      <c r="CP16" s="613"/>
      <c r="CQ16" s="614"/>
      <c r="CR16" s="615" t="s">
        <v>63</v>
      </c>
      <c r="CS16" s="616"/>
      <c r="CT16" s="616"/>
      <c r="CU16" s="616"/>
      <c r="CV16" s="616"/>
      <c r="CW16" s="616"/>
      <c r="CX16" s="616"/>
      <c r="CY16" s="617"/>
      <c r="CZ16" s="657" t="s">
        <v>63</v>
      </c>
      <c r="DA16" s="657"/>
      <c r="DB16" s="657"/>
      <c r="DC16" s="657"/>
      <c r="DD16" s="621" t="s">
        <v>63</v>
      </c>
      <c r="DE16" s="616"/>
      <c r="DF16" s="616"/>
      <c r="DG16" s="616"/>
      <c r="DH16" s="616"/>
      <c r="DI16" s="616"/>
      <c r="DJ16" s="616"/>
      <c r="DK16" s="616"/>
      <c r="DL16" s="616"/>
      <c r="DM16" s="616"/>
      <c r="DN16" s="616"/>
      <c r="DO16" s="616"/>
      <c r="DP16" s="617"/>
      <c r="DQ16" s="621" t="s">
        <v>63</v>
      </c>
      <c r="DR16" s="616"/>
      <c r="DS16" s="616"/>
      <c r="DT16" s="616"/>
      <c r="DU16" s="616"/>
      <c r="DV16" s="616"/>
      <c r="DW16" s="616"/>
      <c r="DX16" s="616"/>
      <c r="DY16" s="616"/>
      <c r="DZ16" s="616"/>
      <c r="EA16" s="616"/>
      <c r="EB16" s="616"/>
      <c r="EC16" s="656"/>
    </row>
    <row r="17" spans="2:133" ht="11.25" customHeight="1" x14ac:dyDescent="0.15">
      <c r="B17" s="612" t="s">
        <v>197</v>
      </c>
      <c r="C17" s="613"/>
      <c r="D17" s="613"/>
      <c r="E17" s="613"/>
      <c r="F17" s="613"/>
      <c r="G17" s="613"/>
      <c r="H17" s="613"/>
      <c r="I17" s="613"/>
      <c r="J17" s="613"/>
      <c r="K17" s="613"/>
      <c r="L17" s="613"/>
      <c r="M17" s="613"/>
      <c r="N17" s="613"/>
      <c r="O17" s="613"/>
      <c r="P17" s="613"/>
      <c r="Q17" s="614"/>
      <c r="R17" s="615">
        <v>427775</v>
      </c>
      <c r="S17" s="616"/>
      <c r="T17" s="616"/>
      <c r="U17" s="616"/>
      <c r="V17" s="616"/>
      <c r="W17" s="616"/>
      <c r="X17" s="616"/>
      <c r="Y17" s="617"/>
      <c r="Z17" s="657">
        <v>0.4</v>
      </c>
      <c r="AA17" s="657"/>
      <c r="AB17" s="657"/>
      <c r="AC17" s="657"/>
      <c r="AD17" s="658">
        <v>427775</v>
      </c>
      <c r="AE17" s="658"/>
      <c r="AF17" s="658"/>
      <c r="AG17" s="658"/>
      <c r="AH17" s="658"/>
      <c r="AI17" s="658"/>
      <c r="AJ17" s="658"/>
      <c r="AK17" s="658"/>
      <c r="AL17" s="618">
        <v>0.8</v>
      </c>
      <c r="AM17" s="619"/>
      <c r="AN17" s="619"/>
      <c r="AO17" s="659"/>
      <c r="AP17" s="612" t="s">
        <v>198</v>
      </c>
      <c r="AQ17" s="613"/>
      <c r="AR17" s="613"/>
      <c r="AS17" s="613"/>
      <c r="AT17" s="613"/>
      <c r="AU17" s="613"/>
      <c r="AV17" s="613"/>
      <c r="AW17" s="613"/>
      <c r="AX17" s="613"/>
      <c r="AY17" s="613"/>
      <c r="AZ17" s="613"/>
      <c r="BA17" s="613"/>
      <c r="BB17" s="613"/>
      <c r="BC17" s="613"/>
      <c r="BD17" s="613"/>
      <c r="BE17" s="613"/>
      <c r="BF17" s="614"/>
      <c r="BG17" s="615" t="s">
        <v>63</v>
      </c>
      <c r="BH17" s="616"/>
      <c r="BI17" s="616"/>
      <c r="BJ17" s="616"/>
      <c r="BK17" s="616"/>
      <c r="BL17" s="616"/>
      <c r="BM17" s="616"/>
      <c r="BN17" s="617"/>
      <c r="BO17" s="657" t="s">
        <v>63</v>
      </c>
      <c r="BP17" s="657"/>
      <c r="BQ17" s="657"/>
      <c r="BR17" s="657"/>
      <c r="BS17" s="658" t="s">
        <v>63</v>
      </c>
      <c r="BT17" s="658"/>
      <c r="BU17" s="658"/>
      <c r="BV17" s="658"/>
      <c r="BW17" s="658"/>
      <c r="BX17" s="658"/>
      <c r="BY17" s="658"/>
      <c r="BZ17" s="658"/>
      <c r="CA17" s="658"/>
      <c r="CB17" s="692"/>
      <c r="CD17" s="612" t="s">
        <v>199</v>
      </c>
      <c r="CE17" s="613"/>
      <c r="CF17" s="613"/>
      <c r="CG17" s="613"/>
      <c r="CH17" s="613"/>
      <c r="CI17" s="613"/>
      <c r="CJ17" s="613"/>
      <c r="CK17" s="613"/>
      <c r="CL17" s="613"/>
      <c r="CM17" s="613"/>
      <c r="CN17" s="613"/>
      <c r="CO17" s="613"/>
      <c r="CP17" s="613"/>
      <c r="CQ17" s="614"/>
      <c r="CR17" s="615">
        <v>9898807</v>
      </c>
      <c r="CS17" s="616"/>
      <c r="CT17" s="616"/>
      <c r="CU17" s="616"/>
      <c r="CV17" s="616"/>
      <c r="CW17" s="616"/>
      <c r="CX17" s="616"/>
      <c r="CY17" s="617"/>
      <c r="CZ17" s="657">
        <v>9.3000000000000007</v>
      </c>
      <c r="DA17" s="657"/>
      <c r="DB17" s="657"/>
      <c r="DC17" s="657"/>
      <c r="DD17" s="621" t="s">
        <v>63</v>
      </c>
      <c r="DE17" s="616"/>
      <c r="DF17" s="616"/>
      <c r="DG17" s="616"/>
      <c r="DH17" s="616"/>
      <c r="DI17" s="616"/>
      <c r="DJ17" s="616"/>
      <c r="DK17" s="616"/>
      <c r="DL17" s="616"/>
      <c r="DM17" s="616"/>
      <c r="DN17" s="616"/>
      <c r="DO17" s="616"/>
      <c r="DP17" s="617"/>
      <c r="DQ17" s="621">
        <v>9628197</v>
      </c>
      <c r="DR17" s="616"/>
      <c r="DS17" s="616"/>
      <c r="DT17" s="616"/>
      <c r="DU17" s="616"/>
      <c r="DV17" s="616"/>
      <c r="DW17" s="616"/>
      <c r="DX17" s="616"/>
      <c r="DY17" s="616"/>
      <c r="DZ17" s="616"/>
      <c r="EA17" s="616"/>
      <c r="EB17" s="616"/>
      <c r="EC17" s="656"/>
    </row>
    <row r="18" spans="2:133" ht="11.25" customHeight="1" x14ac:dyDescent="0.15">
      <c r="B18" s="612" t="s">
        <v>200</v>
      </c>
      <c r="C18" s="613"/>
      <c r="D18" s="613"/>
      <c r="E18" s="613"/>
      <c r="F18" s="613"/>
      <c r="G18" s="613"/>
      <c r="H18" s="613"/>
      <c r="I18" s="613"/>
      <c r="J18" s="613"/>
      <c r="K18" s="613"/>
      <c r="L18" s="613"/>
      <c r="M18" s="613"/>
      <c r="N18" s="613"/>
      <c r="O18" s="613"/>
      <c r="P18" s="613"/>
      <c r="Q18" s="614"/>
      <c r="R18" s="615">
        <v>265838</v>
      </c>
      <c r="S18" s="616"/>
      <c r="T18" s="616"/>
      <c r="U18" s="616"/>
      <c r="V18" s="616"/>
      <c r="W18" s="616"/>
      <c r="X18" s="616"/>
      <c r="Y18" s="617"/>
      <c r="Z18" s="657">
        <v>0.2</v>
      </c>
      <c r="AA18" s="657"/>
      <c r="AB18" s="657"/>
      <c r="AC18" s="657"/>
      <c r="AD18" s="658">
        <v>265838</v>
      </c>
      <c r="AE18" s="658"/>
      <c r="AF18" s="658"/>
      <c r="AG18" s="658"/>
      <c r="AH18" s="658"/>
      <c r="AI18" s="658"/>
      <c r="AJ18" s="658"/>
      <c r="AK18" s="658"/>
      <c r="AL18" s="618">
        <v>0.5</v>
      </c>
      <c r="AM18" s="619"/>
      <c r="AN18" s="619"/>
      <c r="AO18" s="659"/>
      <c r="AP18" s="612" t="s">
        <v>201</v>
      </c>
      <c r="AQ18" s="613"/>
      <c r="AR18" s="613"/>
      <c r="AS18" s="613"/>
      <c r="AT18" s="613"/>
      <c r="AU18" s="613"/>
      <c r="AV18" s="613"/>
      <c r="AW18" s="613"/>
      <c r="AX18" s="613"/>
      <c r="AY18" s="613"/>
      <c r="AZ18" s="613"/>
      <c r="BA18" s="613"/>
      <c r="BB18" s="613"/>
      <c r="BC18" s="613"/>
      <c r="BD18" s="613"/>
      <c r="BE18" s="613"/>
      <c r="BF18" s="614"/>
      <c r="BG18" s="615" t="s">
        <v>63</v>
      </c>
      <c r="BH18" s="616"/>
      <c r="BI18" s="616"/>
      <c r="BJ18" s="616"/>
      <c r="BK18" s="616"/>
      <c r="BL18" s="616"/>
      <c r="BM18" s="616"/>
      <c r="BN18" s="617"/>
      <c r="BO18" s="657" t="s">
        <v>63</v>
      </c>
      <c r="BP18" s="657"/>
      <c r="BQ18" s="657"/>
      <c r="BR18" s="657"/>
      <c r="BS18" s="658" t="s">
        <v>63</v>
      </c>
      <c r="BT18" s="658"/>
      <c r="BU18" s="658"/>
      <c r="BV18" s="658"/>
      <c r="BW18" s="658"/>
      <c r="BX18" s="658"/>
      <c r="BY18" s="658"/>
      <c r="BZ18" s="658"/>
      <c r="CA18" s="658"/>
      <c r="CB18" s="692"/>
      <c r="CD18" s="612" t="s">
        <v>202</v>
      </c>
      <c r="CE18" s="613"/>
      <c r="CF18" s="613"/>
      <c r="CG18" s="613"/>
      <c r="CH18" s="613"/>
      <c r="CI18" s="613"/>
      <c r="CJ18" s="613"/>
      <c r="CK18" s="613"/>
      <c r="CL18" s="613"/>
      <c r="CM18" s="613"/>
      <c r="CN18" s="613"/>
      <c r="CO18" s="613"/>
      <c r="CP18" s="613"/>
      <c r="CQ18" s="614"/>
      <c r="CR18" s="615">
        <v>550902</v>
      </c>
      <c r="CS18" s="616"/>
      <c r="CT18" s="616"/>
      <c r="CU18" s="616"/>
      <c r="CV18" s="616"/>
      <c r="CW18" s="616"/>
      <c r="CX18" s="616"/>
      <c r="CY18" s="617"/>
      <c r="CZ18" s="657">
        <v>0.5</v>
      </c>
      <c r="DA18" s="657"/>
      <c r="DB18" s="657"/>
      <c r="DC18" s="657"/>
      <c r="DD18" s="621" t="s">
        <v>63</v>
      </c>
      <c r="DE18" s="616"/>
      <c r="DF18" s="616"/>
      <c r="DG18" s="616"/>
      <c r="DH18" s="616"/>
      <c r="DI18" s="616"/>
      <c r="DJ18" s="616"/>
      <c r="DK18" s="616"/>
      <c r="DL18" s="616"/>
      <c r="DM18" s="616"/>
      <c r="DN18" s="616"/>
      <c r="DO18" s="616"/>
      <c r="DP18" s="617"/>
      <c r="DQ18" s="621">
        <v>550902</v>
      </c>
      <c r="DR18" s="616"/>
      <c r="DS18" s="616"/>
      <c r="DT18" s="616"/>
      <c r="DU18" s="616"/>
      <c r="DV18" s="616"/>
      <c r="DW18" s="616"/>
      <c r="DX18" s="616"/>
      <c r="DY18" s="616"/>
      <c r="DZ18" s="616"/>
      <c r="EA18" s="616"/>
      <c r="EB18" s="616"/>
      <c r="EC18" s="656"/>
    </row>
    <row r="19" spans="2:133" ht="11.25" customHeight="1" x14ac:dyDescent="0.15">
      <c r="B19" s="612" t="s">
        <v>203</v>
      </c>
      <c r="C19" s="613"/>
      <c r="D19" s="613"/>
      <c r="E19" s="613"/>
      <c r="F19" s="613"/>
      <c r="G19" s="613"/>
      <c r="H19" s="613"/>
      <c r="I19" s="613"/>
      <c r="J19" s="613"/>
      <c r="K19" s="613"/>
      <c r="L19" s="613"/>
      <c r="M19" s="613"/>
      <c r="N19" s="613"/>
      <c r="O19" s="613"/>
      <c r="P19" s="613"/>
      <c r="Q19" s="614"/>
      <c r="R19" s="615">
        <v>231732</v>
      </c>
      <c r="S19" s="616"/>
      <c r="T19" s="616"/>
      <c r="U19" s="616"/>
      <c r="V19" s="616"/>
      <c r="W19" s="616"/>
      <c r="X19" s="616"/>
      <c r="Y19" s="617"/>
      <c r="Z19" s="657">
        <v>0.2</v>
      </c>
      <c r="AA19" s="657"/>
      <c r="AB19" s="657"/>
      <c r="AC19" s="657"/>
      <c r="AD19" s="658">
        <v>231732</v>
      </c>
      <c r="AE19" s="658"/>
      <c r="AF19" s="658"/>
      <c r="AG19" s="658"/>
      <c r="AH19" s="658"/>
      <c r="AI19" s="658"/>
      <c r="AJ19" s="658"/>
      <c r="AK19" s="658"/>
      <c r="AL19" s="618">
        <v>0.4</v>
      </c>
      <c r="AM19" s="619"/>
      <c r="AN19" s="619"/>
      <c r="AO19" s="659"/>
      <c r="AP19" s="612" t="s">
        <v>204</v>
      </c>
      <c r="AQ19" s="613"/>
      <c r="AR19" s="613"/>
      <c r="AS19" s="613"/>
      <c r="AT19" s="613"/>
      <c r="AU19" s="613"/>
      <c r="AV19" s="613"/>
      <c r="AW19" s="613"/>
      <c r="AX19" s="613"/>
      <c r="AY19" s="613"/>
      <c r="AZ19" s="613"/>
      <c r="BA19" s="613"/>
      <c r="BB19" s="613"/>
      <c r="BC19" s="613"/>
      <c r="BD19" s="613"/>
      <c r="BE19" s="613"/>
      <c r="BF19" s="614"/>
      <c r="BG19" s="615" t="s">
        <v>63</v>
      </c>
      <c r="BH19" s="616"/>
      <c r="BI19" s="616"/>
      <c r="BJ19" s="616"/>
      <c r="BK19" s="616"/>
      <c r="BL19" s="616"/>
      <c r="BM19" s="616"/>
      <c r="BN19" s="617"/>
      <c r="BO19" s="657" t="s">
        <v>63</v>
      </c>
      <c r="BP19" s="657"/>
      <c r="BQ19" s="657"/>
      <c r="BR19" s="657"/>
      <c r="BS19" s="658" t="s">
        <v>63</v>
      </c>
      <c r="BT19" s="658"/>
      <c r="BU19" s="658"/>
      <c r="BV19" s="658"/>
      <c r="BW19" s="658"/>
      <c r="BX19" s="658"/>
      <c r="BY19" s="658"/>
      <c r="BZ19" s="658"/>
      <c r="CA19" s="658"/>
      <c r="CB19" s="692"/>
      <c r="CD19" s="612" t="s">
        <v>205</v>
      </c>
      <c r="CE19" s="613"/>
      <c r="CF19" s="613"/>
      <c r="CG19" s="613"/>
      <c r="CH19" s="613"/>
      <c r="CI19" s="613"/>
      <c r="CJ19" s="613"/>
      <c r="CK19" s="613"/>
      <c r="CL19" s="613"/>
      <c r="CM19" s="613"/>
      <c r="CN19" s="613"/>
      <c r="CO19" s="613"/>
      <c r="CP19" s="613"/>
      <c r="CQ19" s="614"/>
      <c r="CR19" s="615" t="s">
        <v>63</v>
      </c>
      <c r="CS19" s="616"/>
      <c r="CT19" s="616"/>
      <c r="CU19" s="616"/>
      <c r="CV19" s="616"/>
      <c r="CW19" s="616"/>
      <c r="CX19" s="616"/>
      <c r="CY19" s="617"/>
      <c r="CZ19" s="657" t="s">
        <v>63</v>
      </c>
      <c r="DA19" s="657"/>
      <c r="DB19" s="657"/>
      <c r="DC19" s="657"/>
      <c r="DD19" s="621" t="s">
        <v>63</v>
      </c>
      <c r="DE19" s="616"/>
      <c r="DF19" s="616"/>
      <c r="DG19" s="616"/>
      <c r="DH19" s="616"/>
      <c r="DI19" s="616"/>
      <c r="DJ19" s="616"/>
      <c r="DK19" s="616"/>
      <c r="DL19" s="616"/>
      <c r="DM19" s="616"/>
      <c r="DN19" s="616"/>
      <c r="DO19" s="616"/>
      <c r="DP19" s="617"/>
      <c r="DQ19" s="621" t="s">
        <v>63</v>
      </c>
      <c r="DR19" s="616"/>
      <c r="DS19" s="616"/>
      <c r="DT19" s="616"/>
      <c r="DU19" s="616"/>
      <c r="DV19" s="616"/>
      <c r="DW19" s="616"/>
      <c r="DX19" s="616"/>
      <c r="DY19" s="616"/>
      <c r="DZ19" s="616"/>
      <c r="EA19" s="616"/>
      <c r="EB19" s="616"/>
      <c r="EC19" s="656"/>
    </row>
    <row r="20" spans="2:133" ht="11.25" customHeight="1" x14ac:dyDescent="0.15">
      <c r="B20" s="682" t="s">
        <v>206</v>
      </c>
      <c r="C20" s="683"/>
      <c r="D20" s="683"/>
      <c r="E20" s="683"/>
      <c r="F20" s="683"/>
      <c r="G20" s="683"/>
      <c r="H20" s="683"/>
      <c r="I20" s="683"/>
      <c r="J20" s="683"/>
      <c r="K20" s="683"/>
      <c r="L20" s="683"/>
      <c r="M20" s="683"/>
      <c r="N20" s="683"/>
      <c r="O20" s="683"/>
      <c r="P20" s="683"/>
      <c r="Q20" s="684"/>
      <c r="R20" s="615">
        <v>34106</v>
      </c>
      <c r="S20" s="616"/>
      <c r="T20" s="616"/>
      <c r="U20" s="616"/>
      <c r="V20" s="616"/>
      <c r="W20" s="616"/>
      <c r="X20" s="616"/>
      <c r="Y20" s="617"/>
      <c r="Z20" s="657">
        <v>0</v>
      </c>
      <c r="AA20" s="657"/>
      <c r="AB20" s="657"/>
      <c r="AC20" s="657"/>
      <c r="AD20" s="658">
        <v>34106</v>
      </c>
      <c r="AE20" s="658"/>
      <c r="AF20" s="658"/>
      <c r="AG20" s="658"/>
      <c r="AH20" s="658"/>
      <c r="AI20" s="658"/>
      <c r="AJ20" s="658"/>
      <c r="AK20" s="658"/>
      <c r="AL20" s="618">
        <v>0.1</v>
      </c>
      <c r="AM20" s="619"/>
      <c r="AN20" s="619"/>
      <c r="AO20" s="659"/>
      <c r="AP20" s="612" t="s">
        <v>207</v>
      </c>
      <c r="AQ20" s="613"/>
      <c r="AR20" s="613"/>
      <c r="AS20" s="613"/>
      <c r="AT20" s="613"/>
      <c r="AU20" s="613"/>
      <c r="AV20" s="613"/>
      <c r="AW20" s="613"/>
      <c r="AX20" s="613"/>
      <c r="AY20" s="613"/>
      <c r="AZ20" s="613"/>
      <c r="BA20" s="613"/>
      <c r="BB20" s="613"/>
      <c r="BC20" s="613"/>
      <c r="BD20" s="613"/>
      <c r="BE20" s="613"/>
      <c r="BF20" s="614"/>
      <c r="BG20" s="615" t="s">
        <v>63</v>
      </c>
      <c r="BH20" s="616"/>
      <c r="BI20" s="616"/>
      <c r="BJ20" s="616"/>
      <c r="BK20" s="616"/>
      <c r="BL20" s="616"/>
      <c r="BM20" s="616"/>
      <c r="BN20" s="617"/>
      <c r="BO20" s="657" t="s">
        <v>63</v>
      </c>
      <c r="BP20" s="657"/>
      <c r="BQ20" s="657"/>
      <c r="BR20" s="657"/>
      <c r="BS20" s="658" t="s">
        <v>63</v>
      </c>
      <c r="BT20" s="658"/>
      <c r="BU20" s="658"/>
      <c r="BV20" s="658"/>
      <c r="BW20" s="658"/>
      <c r="BX20" s="658"/>
      <c r="BY20" s="658"/>
      <c r="BZ20" s="658"/>
      <c r="CA20" s="658"/>
      <c r="CB20" s="692"/>
      <c r="CD20" s="612" t="s">
        <v>208</v>
      </c>
      <c r="CE20" s="613"/>
      <c r="CF20" s="613"/>
      <c r="CG20" s="613"/>
      <c r="CH20" s="613"/>
      <c r="CI20" s="613"/>
      <c r="CJ20" s="613"/>
      <c r="CK20" s="613"/>
      <c r="CL20" s="613"/>
      <c r="CM20" s="613"/>
      <c r="CN20" s="613"/>
      <c r="CO20" s="613"/>
      <c r="CP20" s="613"/>
      <c r="CQ20" s="614"/>
      <c r="CR20" s="615">
        <v>106764951</v>
      </c>
      <c r="CS20" s="616"/>
      <c r="CT20" s="616"/>
      <c r="CU20" s="616"/>
      <c r="CV20" s="616"/>
      <c r="CW20" s="616"/>
      <c r="CX20" s="616"/>
      <c r="CY20" s="617"/>
      <c r="CZ20" s="657">
        <v>100</v>
      </c>
      <c r="DA20" s="657"/>
      <c r="DB20" s="657"/>
      <c r="DC20" s="657"/>
      <c r="DD20" s="621">
        <v>9540924</v>
      </c>
      <c r="DE20" s="616"/>
      <c r="DF20" s="616"/>
      <c r="DG20" s="616"/>
      <c r="DH20" s="616"/>
      <c r="DI20" s="616"/>
      <c r="DJ20" s="616"/>
      <c r="DK20" s="616"/>
      <c r="DL20" s="616"/>
      <c r="DM20" s="616"/>
      <c r="DN20" s="616"/>
      <c r="DO20" s="616"/>
      <c r="DP20" s="617"/>
      <c r="DQ20" s="621">
        <v>64282742</v>
      </c>
      <c r="DR20" s="616"/>
      <c r="DS20" s="616"/>
      <c r="DT20" s="616"/>
      <c r="DU20" s="616"/>
      <c r="DV20" s="616"/>
      <c r="DW20" s="616"/>
      <c r="DX20" s="616"/>
      <c r="DY20" s="616"/>
      <c r="DZ20" s="616"/>
      <c r="EA20" s="616"/>
      <c r="EB20" s="616"/>
      <c r="EC20" s="656"/>
    </row>
    <row r="21" spans="2:133" ht="11.25" customHeight="1" x14ac:dyDescent="0.15">
      <c r="B21" s="612" t="s">
        <v>209</v>
      </c>
      <c r="C21" s="613"/>
      <c r="D21" s="613"/>
      <c r="E21" s="613"/>
      <c r="F21" s="613"/>
      <c r="G21" s="613"/>
      <c r="H21" s="613"/>
      <c r="I21" s="613"/>
      <c r="J21" s="613"/>
      <c r="K21" s="613"/>
      <c r="L21" s="613"/>
      <c r="M21" s="613"/>
      <c r="N21" s="613"/>
      <c r="O21" s="613"/>
      <c r="P21" s="613"/>
      <c r="Q21" s="614"/>
      <c r="R21" s="615">
        <v>18362670</v>
      </c>
      <c r="S21" s="616"/>
      <c r="T21" s="616"/>
      <c r="U21" s="616"/>
      <c r="V21" s="616"/>
      <c r="W21" s="616"/>
      <c r="X21" s="616"/>
      <c r="Y21" s="617"/>
      <c r="Z21" s="657">
        <v>16.5</v>
      </c>
      <c r="AA21" s="657"/>
      <c r="AB21" s="657"/>
      <c r="AC21" s="657"/>
      <c r="AD21" s="658">
        <v>15576639</v>
      </c>
      <c r="AE21" s="658"/>
      <c r="AF21" s="658"/>
      <c r="AG21" s="658"/>
      <c r="AH21" s="658"/>
      <c r="AI21" s="658"/>
      <c r="AJ21" s="658"/>
      <c r="AK21" s="658"/>
      <c r="AL21" s="618">
        <v>28.5</v>
      </c>
      <c r="AM21" s="619"/>
      <c r="AN21" s="619"/>
      <c r="AO21" s="659"/>
      <c r="AP21" s="612" t="s">
        <v>210</v>
      </c>
      <c r="AQ21" s="693"/>
      <c r="AR21" s="693"/>
      <c r="AS21" s="693"/>
      <c r="AT21" s="693"/>
      <c r="AU21" s="693"/>
      <c r="AV21" s="693"/>
      <c r="AW21" s="693"/>
      <c r="AX21" s="693"/>
      <c r="AY21" s="693"/>
      <c r="AZ21" s="693"/>
      <c r="BA21" s="693"/>
      <c r="BB21" s="693"/>
      <c r="BC21" s="693"/>
      <c r="BD21" s="693"/>
      <c r="BE21" s="693"/>
      <c r="BF21" s="694"/>
      <c r="BG21" s="615" t="s">
        <v>63</v>
      </c>
      <c r="BH21" s="616"/>
      <c r="BI21" s="616"/>
      <c r="BJ21" s="616"/>
      <c r="BK21" s="616"/>
      <c r="BL21" s="616"/>
      <c r="BM21" s="616"/>
      <c r="BN21" s="617"/>
      <c r="BO21" s="657" t="s">
        <v>63</v>
      </c>
      <c r="BP21" s="657"/>
      <c r="BQ21" s="657"/>
      <c r="BR21" s="657"/>
      <c r="BS21" s="658" t="s">
        <v>63</v>
      </c>
      <c r="BT21" s="658"/>
      <c r="BU21" s="658"/>
      <c r="BV21" s="658"/>
      <c r="BW21" s="658"/>
      <c r="BX21" s="658"/>
      <c r="BY21" s="658"/>
      <c r="BZ21" s="658"/>
      <c r="CA21" s="658"/>
      <c r="CB21" s="692"/>
      <c r="CD21" s="596"/>
      <c r="CE21" s="597"/>
      <c r="CF21" s="597"/>
      <c r="CG21" s="597"/>
      <c r="CH21" s="597"/>
      <c r="CI21" s="597"/>
      <c r="CJ21" s="597"/>
      <c r="CK21" s="597"/>
      <c r="CL21" s="597"/>
      <c r="CM21" s="597"/>
      <c r="CN21" s="597"/>
      <c r="CO21" s="597"/>
      <c r="CP21" s="597"/>
      <c r="CQ21" s="598"/>
      <c r="CR21" s="706"/>
      <c r="CS21" s="704"/>
      <c r="CT21" s="704"/>
      <c r="CU21" s="704"/>
      <c r="CV21" s="704"/>
      <c r="CW21" s="704"/>
      <c r="CX21" s="704"/>
      <c r="CY21" s="707"/>
      <c r="CZ21" s="708"/>
      <c r="DA21" s="708"/>
      <c r="DB21" s="708"/>
      <c r="DC21" s="708"/>
      <c r="DD21" s="703"/>
      <c r="DE21" s="704"/>
      <c r="DF21" s="704"/>
      <c r="DG21" s="704"/>
      <c r="DH21" s="704"/>
      <c r="DI21" s="704"/>
      <c r="DJ21" s="704"/>
      <c r="DK21" s="704"/>
      <c r="DL21" s="704"/>
      <c r="DM21" s="704"/>
      <c r="DN21" s="704"/>
      <c r="DO21" s="704"/>
      <c r="DP21" s="707"/>
      <c r="DQ21" s="703"/>
      <c r="DR21" s="704"/>
      <c r="DS21" s="704"/>
      <c r="DT21" s="704"/>
      <c r="DU21" s="704"/>
      <c r="DV21" s="704"/>
      <c r="DW21" s="704"/>
      <c r="DX21" s="704"/>
      <c r="DY21" s="704"/>
      <c r="DZ21" s="704"/>
      <c r="EA21" s="704"/>
      <c r="EB21" s="704"/>
      <c r="EC21" s="705"/>
    </row>
    <row r="22" spans="2:133" ht="11.25" customHeight="1" x14ac:dyDescent="0.15">
      <c r="B22" s="612" t="s">
        <v>211</v>
      </c>
      <c r="C22" s="613"/>
      <c r="D22" s="613"/>
      <c r="E22" s="613"/>
      <c r="F22" s="613"/>
      <c r="G22" s="613"/>
      <c r="H22" s="613"/>
      <c r="I22" s="613"/>
      <c r="J22" s="613"/>
      <c r="K22" s="613"/>
      <c r="L22" s="613"/>
      <c r="M22" s="613"/>
      <c r="N22" s="613"/>
      <c r="O22" s="613"/>
      <c r="P22" s="613"/>
      <c r="Q22" s="614"/>
      <c r="R22" s="615">
        <v>15576639</v>
      </c>
      <c r="S22" s="616"/>
      <c r="T22" s="616"/>
      <c r="U22" s="616"/>
      <c r="V22" s="616"/>
      <c r="W22" s="616"/>
      <c r="X22" s="616"/>
      <c r="Y22" s="617"/>
      <c r="Z22" s="657">
        <v>14</v>
      </c>
      <c r="AA22" s="657"/>
      <c r="AB22" s="657"/>
      <c r="AC22" s="657"/>
      <c r="AD22" s="658">
        <v>15576639</v>
      </c>
      <c r="AE22" s="658"/>
      <c r="AF22" s="658"/>
      <c r="AG22" s="658"/>
      <c r="AH22" s="658"/>
      <c r="AI22" s="658"/>
      <c r="AJ22" s="658"/>
      <c r="AK22" s="658"/>
      <c r="AL22" s="618">
        <v>28.5</v>
      </c>
      <c r="AM22" s="619"/>
      <c r="AN22" s="619"/>
      <c r="AO22" s="659"/>
      <c r="AP22" s="612" t="s">
        <v>212</v>
      </c>
      <c r="AQ22" s="693"/>
      <c r="AR22" s="693"/>
      <c r="AS22" s="693"/>
      <c r="AT22" s="693"/>
      <c r="AU22" s="693"/>
      <c r="AV22" s="693"/>
      <c r="AW22" s="693"/>
      <c r="AX22" s="693"/>
      <c r="AY22" s="693"/>
      <c r="AZ22" s="693"/>
      <c r="BA22" s="693"/>
      <c r="BB22" s="693"/>
      <c r="BC22" s="693"/>
      <c r="BD22" s="693"/>
      <c r="BE22" s="693"/>
      <c r="BF22" s="694"/>
      <c r="BG22" s="615" t="s">
        <v>63</v>
      </c>
      <c r="BH22" s="616"/>
      <c r="BI22" s="616"/>
      <c r="BJ22" s="616"/>
      <c r="BK22" s="616"/>
      <c r="BL22" s="616"/>
      <c r="BM22" s="616"/>
      <c r="BN22" s="617"/>
      <c r="BO22" s="657" t="s">
        <v>63</v>
      </c>
      <c r="BP22" s="657"/>
      <c r="BQ22" s="657"/>
      <c r="BR22" s="657"/>
      <c r="BS22" s="658" t="s">
        <v>63</v>
      </c>
      <c r="BT22" s="658"/>
      <c r="BU22" s="658"/>
      <c r="BV22" s="658"/>
      <c r="BW22" s="658"/>
      <c r="BX22" s="658"/>
      <c r="BY22" s="658"/>
      <c r="BZ22" s="658"/>
      <c r="CA22" s="658"/>
      <c r="CB22" s="692"/>
      <c r="CD22" s="673" t="s">
        <v>213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2" t="s">
        <v>214</v>
      </c>
      <c r="C23" s="613"/>
      <c r="D23" s="613"/>
      <c r="E23" s="613"/>
      <c r="F23" s="613"/>
      <c r="G23" s="613"/>
      <c r="H23" s="613"/>
      <c r="I23" s="613"/>
      <c r="J23" s="613"/>
      <c r="K23" s="613"/>
      <c r="L23" s="613"/>
      <c r="M23" s="613"/>
      <c r="N23" s="613"/>
      <c r="O23" s="613"/>
      <c r="P23" s="613"/>
      <c r="Q23" s="614"/>
      <c r="R23" s="615">
        <v>1901032</v>
      </c>
      <c r="S23" s="616"/>
      <c r="T23" s="616"/>
      <c r="U23" s="616"/>
      <c r="V23" s="616"/>
      <c r="W23" s="616"/>
      <c r="X23" s="616"/>
      <c r="Y23" s="617"/>
      <c r="Z23" s="657">
        <v>1.7</v>
      </c>
      <c r="AA23" s="657"/>
      <c r="AB23" s="657"/>
      <c r="AC23" s="657"/>
      <c r="AD23" s="658" t="s">
        <v>63</v>
      </c>
      <c r="AE23" s="658"/>
      <c r="AF23" s="658"/>
      <c r="AG23" s="658"/>
      <c r="AH23" s="658"/>
      <c r="AI23" s="658"/>
      <c r="AJ23" s="658"/>
      <c r="AK23" s="658"/>
      <c r="AL23" s="618" t="s">
        <v>63</v>
      </c>
      <c r="AM23" s="619"/>
      <c r="AN23" s="619"/>
      <c r="AO23" s="659"/>
      <c r="AP23" s="612" t="s">
        <v>215</v>
      </c>
      <c r="AQ23" s="693"/>
      <c r="AR23" s="693"/>
      <c r="AS23" s="693"/>
      <c r="AT23" s="693"/>
      <c r="AU23" s="693"/>
      <c r="AV23" s="693"/>
      <c r="AW23" s="693"/>
      <c r="AX23" s="693"/>
      <c r="AY23" s="693"/>
      <c r="AZ23" s="693"/>
      <c r="BA23" s="693"/>
      <c r="BB23" s="693"/>
      <c r="BC23" s="693"/>
      <c r="BD23" s="693"/>
      <c r="BE23" s="693"/>
      <c r="BF23" s="694"/>
      <c r="BG23" s="615" t="s">
        <v>63</v>
      </c>
      <c r="BH23" s="616"/>
      <c r="BI23" s="616"/>
      <c r="BJ23" s="616"/>
      <c r="BK23" s="616"/>
      <c r="BL23" s="616"/>
      <c r="BM23" s="616"/>
      <c r="BN23" s="617"/>
      <c r="BO23" s="657" t="s">
        <v>63</v>
      </c>
      <c r="BP23" s="657"/>
      <c r="BQ23" s="657"/>
      <c r="BR23" s="657"/>
      <c r="BS23" s="658" t="s">
        <v>63</v>
      </c>
      <c r="BT23" s="658"/>
      <c r="BU23" s="658"/>
      <c r="BV23" s="658"/>
      <c r="BW23" s="658"/>
      <c r="BX23" s="658"/>
      <c r="BY23" s="658"/>
      <c r="BZ23" s="658"/>
      <c r="CA23" s="658"/>
      <c r="CB23" s="692"/>
      <c r="CD23" s="673" t="s">
        <v>155</v>
      </c>
      <c r="CE23" s="674"/>
      <c r="CF23" s="674"/>
      <c r="CG23" s="674"/>
      <c r="CH23" s="674"/>
      <c r="CI23" s="674"/>
      <c r="CJ23" s="674"/>
      <c r="CK23" s="674"/>
      <c r="CL23" s="674"/>
      <c r="CM23" s="674"/>
      <c r="CN23" s="674"/>
      <c r="CO23" s="674"/>
      <c r="CP23" s="674"/>
      <c r="CQ23" s="675"/>
      <c r="CR23" s="673" t="s">
        <v>216</v>
      </c>
      <c r="CS23" s="674"/>
      <c r="CT23" s="674"/>
      <c r="CU23" s="674"/>
      <c r="CV23" s="674"/>
      <c r="CW23" s="674"/>
      <c r="CX23" s="674"/>
      <c r="CY23" s="675"/>
      <c r="CZ23" s="673" t="s">
        <v>217</v>
      </c>
      <c r="DA23" s="674"/>
      <c r="DB23" s="674"/>
      <c r="DC23" s="675"/>
      <c r="DD23" s="673" t="s">
        <v>218</v>
      </c>
      <c r="DE23" s="674"/>
      <c r="DF23" s="674"/>
      <c r="DG23" s="674"/>
      <c r="DH23" s="674"/>
      <c r="DI23" s="674"/>
      <c r="DJ23" s="674"/>
      <c r="DK23" s="675"/>
      <c r="DL23" s="700" t="s">
        <v>219</v>
      </c>
      <c r="DM23" s="701"/>
      <c r="DN23" s="701"/>
      <c r="DO23" s="701"/>
      <c r="DP23" s="701"/>
      <c r="DQ23" s="701"/>
      <c r="DR23" s="701"/>
      <c r="DS23" s="701"/>
      <c r="DT23" s="701"/>
      <c r="DU23" s="701"/>
      <c r="DV23" s="702"/>
      <c r="DW23" s="673" t="s">
        <v>220</v>
      </c>
      <c r="DX23" s="674"/>
      <c r="DY23" s="674"/>
      <c r="DZ23" s="674"/>
      <c r="EA23" s="674"/>
      <c r="EB23" s="674"/>
      <c r="EC23" s="675"/>
    </row>
    <row r="24" spans="2:133" ht="11.25" customHeight="1" x14ac:dyDescent="0.15">
      <c r="B24" s="612" t="s">
        <v>221</v>
      </c>
      <c r="C24" s="613"/>
      <c r="D24" s="613"/>
      <c r="E24" s="613"/>
      <c r="F24" s="613"/>
      <c r="G24" s="613"/>
      <c r="H24" s="613"/>
      <c r="I24" s="613"/>
      <c r="J24" s="613"/>
      <c r="K24" s="613"/>
      <c r="L24" s="613"/>
      <c r="M24" s="613"/>
      <c r="N24" s="613"/>
      <c r="O24" s="613"/>
      <c r="P24" s="613"/>
      <c r="Q24" s="614"/>
      <c r="R24" s="615">
        <v>884999</v>
      </c>
      <c r="S24" s="616"/>
      <c r="T24" s="616"/>
      <c r="U24" s="616"/>
      <c r="V24" s="616"/>
      <c r="W24" s="616"/>
      <c r="X24" s="616"/>
      <c r="Y24" s="617"/>
      <c r="Z24" s="657">
        <v>0.8</v>
      </c>
      <c r="AA24" s="657"/>
      <c r="AB24" s="657"/>
      <c r="AC24" s="657"/>
      <c r="AD24" s="658" t="s">
        <v>63</v>
      </c>
      <c r="AE24" s="658"/>
      <c r="AF24" s="658"/>
      <c r="AG24" s="658"/>
      <c r="AH24" s="658"/>
      <c r="AI24" s="658"/>
      <c r="AJ24" s="658"/>
      <c r="AK24" s="658"/>
      <c r="AL24" s="618" t="s">
        <v>63</v>
      </c>
      <c r="AM24" s="619"/>
      <c r="AN24" s="619"/>
      <c r="AO24" s="659"/>
      <c r="AP24" s="612" t="s">
        <v>222</v>
      </c>
      <c r="AQ24" s="693"/>
      <c r="AR24" s="693"/>
      <c r="AS24" s="693"/>
      <c r="AT24" s="693"/>
      <c r="AU24" s="693"/>
      <c r="AV24" s="693"/>
      <c r="AW24" s="693"/>
      <c r="AX24" s="693"/>
      <c r="AY24" s="693"/>
      <c r="AZ24" s="693"/>
      <c r="BA24" s="693"/>
      <c r="BB24" s="693"/>
      <c r="BC24" s="693"/>
      <c r="BD24" s="693"/>
      <c r="BE24" s="693"/>
      <c r="BF24" s="694"/>
      <c r="BG24" s="615" t="s">
        <v>63</v>
      </c>
      <c r="BH24" s="616"/>
      <c r="BI24" s="616"/>
      <c r="BJ24" s="616"/>
      <c r="BK24" s="616"/>
      <c r="BL24" s="616"/>
      <c r="BM24" s="616"/>
      <c r="BN24" s="617"/>
      <c r="BO24" s="657" t="s">
        <v>63</v>
      </c>
      <c r="BP24" s="657"/>
      <c r="BQ24" s="657"/>
      <c r="BR24" s="657"/>
      <c r="BS24" s="658" t="s">
        <v>63</v>
      </c>
      <c r="BT24" s="658"/>
      <c r="BU24" s="658"/>
      <c r="BV24" s="658"/>
      <c r="BW24" s="658"/>
      <c r="BX24" s="658"/>
      <c r="BY24" s="658"/>
      <c r="BZ24" s="658"/>
      <c r="CA24" s="658"/>
      <c r="CB24" s="692"/>
      <c r="CD24" s="670" t="s">
        <v>223</v>
      </c>
      <c r="CE24" s="671"/>
      <c r="CF24" s="671"/>
      <c r="CG24" s="671"/>
      <c r="CH24" s="671"/>
      <c r="CI24" s="671"/>
      <c r="CJ24" s="671"/>
      <c r="CK24" s="671"/>
      <c r="CL24" s="671"/>
      <c r="CM24" s="671"/>
      <c r="CN24" s="671"/>
      <c r="CO24" s="671"/>
      <c r="CP24" s="671"/>
      <c r="CQ24" s="672"/>
      <c r="CR24" s="667">
        <v>51485766</v>
      </c>
      <c r="CS24" s="668"/>
      <c r="CT24" s="668"/>
      <c r="CU24" s="668"/>
      <c r="CV24" s="668"/>
      <c r="CW24" s="668"/>
      <c r="CX24" s="668"/>
      <c r="CY24" s="696"/>
      <c r="CZ24" s="697">
        <v>48.2</v>
      </c>
      <c r="DA24" s="680"/>
      <c r="DB24" s="680"/>
      <c r="DC24" s="699"/>
      <c r="DD24" s="695">
        <v>27247234</v>
      </c>
      <c r="DE24" s="668"/>
      <c r="DF24" s="668"/>
      <c r="DG24" s="668"/>
      <c r="DH24" s="668"/>
      <c r="DI24" s="668"/>
      <c r="DJ24" s="668"/>
      <c r="DK24" s="696"/>
      <c r="DL24" s="695">
        <v>26714980</v>
      </c>
      <c r="DM24" s="668"/>
      <c r="DN24" s="668"/>
      <c r="DO24" s="668"/>
      <c r="DP24" s="668"/>
      <c r="DQ24" s="668"/>
      <c r="DR24" s="668"/>
      <c r="DS24" s="668"/>
      <c r="DT24" s="668"/>
      <c r="DU24" s="668"/>
      <c r="DV24" s="696"/>
      <c r="DW24" s="697">
        <v>47.2</v>
      </c>
      <c r="DX24" s="680"/>
      <c r="DY24" s="680"/>
      <c r="DZ24" s="680"/>
      <c r="EA24" s="680"/>
      <c r="EB24" s="680"/>
      <c r="EC24" s="698"/>
    </row>
    <row r="25" spans="2:133" ht="11.25" customHeight="1" x14ac:dyDescent="0.15">
      <c r="B25" s="612" t="s">
        <v>224</v>
      </c>
      <c r="C25" s="613"/>
      <c r="D25" s="613"/>
      <c r="E25" s="613"/>
      <c r="F25" s="613"/>
      <c r="G25" s="613"/>
      <c r="H25" s="613"/>
      <c r="I25" s="613"/>
      <c r="J25" s="613"/>
      <c r="K25" s="613"/>
      <c r="L25" s="613"/>
      <c r="M25" s="613"/>
      <c r="N25" s="613"/>
      <c r="O25" s="613"/>
      <c r="P25" s="613"/>
      <c r="Q25" s="614"/>
      <c r="R25" s="615">
        <v>56704265</v>
      </c>
      <c r="S25" s="616"/>
      <c r="T25" s="616"/>
      <c r="U25" s="616"/>
      <c r="V25" s="616"/>
      <c r="W25" s="616"/>
      <c r="X25" s="616"/>
      <c r="Y25" s="617"/>
      <c r="Z25" s="657">
        <v>51.1</v>
      </c>
      <c r="AA25" s="657"/>
      <c r="AB25" s="657"/>
      <c r="AC25" s="657"/>
      <c r="AD25" s="658">
        <v>53918234</v>
      </c>
      <c r="AE25" s="658"/>
      <c r="AF25" s="658"/>
      <c r="AG25" s="658"/>
      <c r="AH25" s="658"/>
      <c r="AI25" s="658"/>
      <c r="AJ25" s="658"/>
      <c r="AK25" s="658"/>
      <c r="AL25" s="618">
        <v>98.8</v>
      </c>
      <c r="AM25" s="619"/>
      <c r="AN25" s="619"/>
      <c r="AO25" s="659"/>
      <c r="AP25" s="612" t="s">
        <v>225</v>
      </c>
      <c r="AQ25" s="693"/>
      <c r="AR25" s="693"/>
      <c r="AS25" s="693"/>
      <c r="AT25" s="693"/>
      <c r="AU25" s="693"/>
      <c r="AV25" s="693"/>
      <c r="AW25" s="693"/>
      <c r="AX25" s="693"/>
      <c r="AY25" s="693"/>
      <c r="AZ25" s="693"/>
      <c r="BA25" s="693"/>
      <c r="BB25" s="693"/>
      <c r="BC25" s="693"/>
      <c r="BD25" s="693"/>
      <c r="BE25" s="693"/>
      <c r="BF25" s="694"/>
      <c r="BG25" s="615" t="s">
        <v>63</v>
      </c>
      <c r="BH25" s="616"/>
      <c r="BI25" s="616"/>
      <c r="BJ25" s="616"/>
      <c r="BK25" s="616"/>
      <c r="BL25" s="616"/>
      <c r="BM25" s="616"/>
      <c r="BN25" s="617"/>
      <c r="BO25" s="657" t="s">
        <v>63</v>
      </c>
      <c r="BP25" s="657"/>
      <c r="BQ25" s="657"/>
      <c r="BR25" s="657"/>
      <c r="BS25" s="658" t="s">
        <v>63</v>
      </c>
      <c r="BT25" s="658"/>
      <c r="BU25" s="658"/>
      <c r="BV25" s="658"/>
      <c r="BW25" s="658"/>
      <c r="BX25" s="658"/>
      <c r="BY25" s="658"/>
      <c r="BZ25" s="658"/>
      <c r="CA25" s="658"/>
      <c r="CB25" s="692"/>
      <c r="CD25" s="612" t="s">
        <v>226</v>
      </c>
      <c r="CE25" s="613"/>
      <c r="CF25" s="613"/>
      <c r="CG25" s="613"/>
      <c r="CH25" s="613"/>
      <c r="CI25" s="613"/>
      <c r="CJ25" s="613"/>
      <c r="CK25" s="613"/>
      <c r="CL25" s="613"/>
      <c r="CM25" s="613"/>
      <c r="CN25" s="613"/>
      <c r="CO25" s="613"/>
      <c r="CP25" s="613"/>
      <c r="CQ25" s="614"/>
      <c r="CR25" s="615">
        <v>10272834</v>
      </c>
      <c r="CS25" s="628"/>
      <c r="CT25" s="628"/>
      <c r="CU25" s="628"/>
      <c r="CV25" s="628"/>
      <c r="CW25" s="628"/>
      <c r="CX25" s="628"/>
      <c r="CY25" s="629"/>
      <c r="CZ25" s="618">
        <v>9.6</v>
      </c>
      <c r="DA25" s="630"/>
      <c r="DB25" s="630"/>
      <c r="DC25" s="631"/>
      <c r="DD25" s="621">
        <v>9648764</v>
      </c>
      <c r="DE25" s="628"/>
      <c r="DF25" s="628"/>
      <c r="DG25" s="628"/>
      <c r="DH25" s="628"/>
      <c r="DI25" s="628"/>
      <c r="DJ25" s="628"/>
      <c r="DK25" s="629"/>
      <c r="DL25" s="621">
        <v>9491018</v>
      </c>
      <c r="DM25" s="628"/>
      <c r="DN25" s="628"/>
      <c r="DO25" s="628"/>
      <c r="DP25" s="628"/>
      <c r="DQ25" s="628"/>
      <c r="DR25" s="628"/>
      <c r="DS25" s="628"/>
      <c r="DT25" s="628"/>
      <c r="DU25" s="628"/>
      <c r="DV25" s="629"/>
      <c r="DW25" s="618">
        <v>16.8</v>
      </c>
      <c r="DX25" s="630"/>
      <c r="DY25" s="630"/>
      <c r="DZ25" s="630"/>
      <c r="EA25" s="630"/>
      <c r="EB25" s="630"/>
      <c r="EC25" s="646"/>
    </row>
    <row r="26" spans="2:133" ht="11.25" customHeight="1" x14ac:dyDescent="0.15">
      <c r="B26" s="612" t="s">
        <v>227</v>
      </c>
      <c r="C26" s="613"/>
      <c r="D26" s="613"/>
      <c r="E26" s="613"/>
      <c r="F26" s="613"/>
      <c r="G26" s="613"/>
      <c r="H26" s="613"/>
      <c r="I26" s="613"/>
      <c r="J26" s="613"/>
      <c r="K26" s="613"/>
      <c r="L26" s="613"/>
      <c r="M26" s="613"/>
      <c r="N26" s="613"/>
      <c r="O26" s="613"/>
      <c r="P26" s="613"/>
      <c r="Q26" s="614"/>
      <c r="R26" s="615">
        <v>30877</v>
      </c>
      <c r="S26" s="616"/>
      <c r="T26" s="616"/>
      <c r="U26" s="616"/>
      <c r="V26" s="616"/>
      <c r="W26" s="616"/>
      <c r="X26" s="616"/>
      <c r="Y26" s="617"/>
      <c r="Z26" s="657">
        <v>0</v>
      </c>
      <c r="AA26" s="657"/>
      <c r="AB26" s="657"/>
      <c r="AC26" s="657"/>
      <c r="AD26" s="658">
        <v>30877</v>
      </c>
      <c r="AE26" s="658"/>
      <c r="AF26" s="658"/>
      <c r="AG26" s="658"/>
      <c r="AH26" s="658"/>
      <c r="AI26" s="658"/>
      <c r="AJ26" s="658"/>
      <c r="AK26" s="658"/>
      <c r="AL26" s="618">
        <v>0.1</v>
      </c>
      <c r="AM26" s="619"/>
      <c r="AN26" s="619"/>
      <c r="AO26" s="659"/>
      <c r="AP26" s="612" t="s">
        <v>228</v>
      </c>
      <c r="AQ26" s="693"/>
      <c r="AR26" s="693"/>
      <c r="AS26" s="693"/>
      <c r="AT26" s="693"/>
      <c r="AU26" s="693"/>
      <c r="AV26" s="693"/>
      <c r="AW26" s="693"/>
      <c r="AX26" s="693"/>
      <c r="AY26" s="693"/>
      <c r="AZ26" s="693"/>
      <c r="BA26" s="693"/>
      <c r="BB26" s="693"/>
      <c r="BC26" s="693"/>
      <c r="BD26" s="693"/>
      <c r="BE26" s="693"/>
      <c r="BF26" s="694"/>
      <c r="BG26" s="615" t="s">
        <v>63</v>
      </c>
      <c r="BH26" s="616"/>
      <c r="BI26" s="616"/>
      <c r="BJ26" s="616"/>
      <c r="BK26" s="616"/>
      <c r="BL26" s="616"/>
      <c r="BM26" s="616"/>
      <c r="BN26" s="617"/>
      <c r="BO26" s="657" t="s">
        <v>63</v>
      </c>
      <c r="BP26" s="657"/>
      <c r="BQ26" s="657"/>
      <c r="BR26" s="657"/>
      <c r="BS26" s="658" t="s">
        <v>63</v>
      </c>
      <c r="BT26" s="658"/>
      <c r="BU26" s="658"/>
      <c r="BV26" s="658"/>
      <c r="BW26" s="658"/>
      <c r="BX26" s="658"/>
      <c r="BY26" s="658"/>
      <c r="BZ26" s="658"/>
      <c r="CA26" s="658"/>
      <c r="CB26" s="692"/>
      <c r="CD26" s="612" t="s">
        <v>229</v>
      </c>
      <c r="CE26" s="613"/>
      <c r="CF26" s="613"/>
      <c r="CG26" s="613"/>
      <c r="CH26" s="613"/>
      <c r="CI26" s="613"/>
      <c r="CJ26" s="613"/>
      <c r="CK26" s="613"/>
      <c r="CL26" s="613"/>
      <c r="CM26" s="613"/>
      <c r="CN26" s="613"/>
      <c r="CO26" s="613"/>
      <c r="CP26" s="613"/>
      <c r="CQ26" s="614"/>
      <c r="CR26" s="615">
        <v>6429650</v>
      </c>
      <c r="CS26" s="616"/>
      <c r="CT26" s="616"/>
      <c r="CU26" s="616"/>
      <c r="CV26" s="616"/>
      <c r="CW26" s="616"/>
      <c r="CX26" s="616"/>
      <c r="CY26" s="617"/>
      <c r="CZ26" s="618">
        <v>6</v>
      </c>
      <c r="DA26" s="630"/>
      <c r="DB26" s="630"/>
      <c r="DC26" s="631"/>
      <c r="DD26" s="621">
        <v>6019450</v>
      </c>
      <c r="DE26" s="616"/>
      <c r="DF26" s="616"/>
      <c r="DG26" s="616"/>
      <c r="DH26" s="616"/>
      <c r="DI26" s="616"/>
      <c r="DJ26" s="616"/>
      <c r="DK26" s="617"/>
      <c r="DL26" s="621" t="s">
        <v>63</v>
      </c>
      <c r="DM26" s="616"/>
      <c r="DN26" s="616"/>
      <c r="DO26" s="616"/>
      <c r="DP26" s="616"/>
      <c r="DQ26" s="616"/>
      <c r="DR26" s="616"/>
      <c r="DS26" s="616"/>
      <c r="DT26" s="616"/>
      <c r="DU26" s="616"/>
      <c r="DV26" s="617"/>
      <c r="DW26" s="618" t="s">
        <v>63</v>
      </c>
      <c r="DX26" s="630"/>
      <c r="DY26" s="630"/>
      <c r="DZ26" s="630"/>
      <c r="EA26" s="630"/>
      <c r="EB26" s="630"/>
      <c r="EC26" s="646"/>
    </row>
    <row r="27" spans="2:133" ht="11.25" customHeight="1" x14ac:dyDescent="0.15">
      <c r="B27" s="612" t="s">
        <v>230</v>
      </c>
      <c r="C27" s="613"/>
      <c r="D27" s="613"/>
      <c r="E27" s="613"/>
      <c r="F27" s="613"/>
      <c r="G27" s="613"/>
      <c r="H27" s="613"/>
      <c r="I27" s="613"/>
      <c r="J27" s="613"/>
      <c r="K27" s="613"/>
      <c r="L27" s="613"/>
      <c r="M27" s="613"/>
      <c r="N27" s="613"/>
      <c r="O27" s="613"/>
      <c r="P27" s="613"/>
      <c r="Q27" s="614"/>
      <c r="R27" s="615">
        <v>150681</v>
      </c>
      <c r="S27" s="616"/>
      <c r="T27" s="616"/>
      <c r="U27" s="616"/>
      <c r="V27" s="616"/>
      <c r="W27" s="616"/>
      <c r="X27" s="616"/>
      <c r="Y27" s="617"/>
      <c r="Z27" s="657">
        <v>0.1</v>
      </c>
      <c r="AA27" s="657"/>
      <c r="AB27" s="657"/>
      <c r="AC27" s="657"/>
      <c r="AD27" s="658" t="s">
        <v>63</v>
      </c>
      <c r="AE27" s="658"/>
      <c r="AF27" s="658"/>
      <c r="AG27" s="658"/>
      <c r="AH27" s="658"/>
      <c r="AI27" s="658"/>
      <c r="AJ27" s="658"/>
      <c r="AK27" s="658"/>
      <c r="AL27" s="618" t="s">
        <v>63</v>
      </c>
      <c r="AM27" s="619"/>
      <c r="AN27" s="619"/>
      <c r="AO27" s="659"/>
      <c r="AP27" s="612" t="s">
        <v>231</v>
      </c>
      <c r="AQ27" s="613"/>
      <c r="AR27" s="613"/>
      <c r="AS27" s="613"/>
      <c r="AT27" s="613"/>
      <c r="AU27" s="613"/>
      <c r="AV27" s="613"/>
      <c r="AW27" s="613"/>
      <c r="AX27" s="613"/>
      <c r="AY27" s="613"/>
      <c r="AZ27" s="613"/>
      <c r="BA27" s="613"/>
      <c r="BB27" s="613"/>
      <c r="BC27" s="613"/>
      <c r="BD27" s="613"/>
      <c r="BE27" s="613"/>
      <c r="BF27" s="614"/>
      <c r="BG27" s="615">
        <v>30852001</v>
      </c>
      <c r="BH27" s="616"/>
      <c r="BI27" s="616"/>
      <c r="BJ27" s="616"/>
      <c r="BK27" s="616"/>
      <c r="BL27" s="616"/>
      <c r="BM27" s="616"/>
      <c r="BN27" s="617"/>
      <c r="BO27" s="657">
        <v>100</v>
      </c>
      <c r="BP27" s="657"/>
      <c r="BQ27" s="657"/>
      <c r="BR27" s="657"/>
      <c r="BS27" s="658">
        <v>2391935</v>
      </c>
      <c r="BT27" s="658"/>
      <c r="BU27" s="658"/>
      <c r="BV27" s="658"/>
      <c r="BW27" s="658"/>
      <c r="BX27" s="658"/>
      <c r="BY27" s="658"/>
      <c r="BZ27" s="658"/>
      <c r="CA27" s="658"/>
      <c r="CB27" s="692"/>
      <c r="CD27" s="612" t="s">
        <v>232</v>
      </c>
      <c r="CE27" s="613"/>
      <c r="CF27" s="613"/>
      <c r="CG27" s="613"/>
      <c r="CH27" s="613"/>
      <c r="CI27" s="613"/>
      <c r="CJ27" s="613"/>
      <c r="CK27" s="613"/>
      <c r="CL27" s="613"/>
      <c r="CM27" s="613"/>
      <c r="CN27" s="613"/>
      <c r="CO27" s="613"/>
      <c r="CP27" s="613"/>
      <c r="CQ27" s="614"/>
      <c r="CR27" s="615">
        <v>31314125</v>
      </c>
      <c r="CS27" s="628"/>
      <c r="CT27" s="628"/>
      <c r="CU27" s="628"/>
      <c r="CV27" s="628"/>
      <c r="CW27" s="628"/>
      <c r="CX27" s="628"/>
      <c r="CY27" s="629"/>
      <c r="CZ27" s="618">
        <v>29.3</v>
      </c>
      <c r="DA27" s="630"/>
      <c r="DB27" s="630"/>
      <c r="DC27" s="631"/>
      <c r="DD27" s="621">
        <v>7970273</v>
      </c>
      <c r="DE27" s="628"/>
      <c r="DF27" s="628"/>
      <c r="DG27" s="628"/>
      <c r="DH27" s="628"/>
      <c r="DI27" s="628"/>
      <c r="DJ27" s="628"/>
      <c r="DK27" s="629"/>
      <c r="DL27" s="621">
        <v>7595765</v>
      </c>
      <c r="DM27" s="628"/>
      <c r="DN27" s="628"/>
      <c r="DO27" s="628"/>
      <c r="DP27" s="628"/>
      <c r="DQ27" s="628"/>
      <c r="DR27" s="628"/>
      <c r="DS27" s="628"/>
      <c r="DT27" s="628"/>
      <c r="DU27" s="628"/>
      <c r="DV27" s="629"/>
      <c r="DW27" s="618">
        <v>13.4</v>
      </c>
      <c r="DX27" s="630"/>
      <c r="DY27" s="630"/>
      <c r="DZ27" s="630"/>
      <c r="EA27" s="630"/>
      <c r="EB27" s="630"/>
      <c r="EC27" s="646"/>
    </row>
    <row r="28" spans="2:133" ht="11.25" customHeight="1" x14ac:dyDescent="0.15">
      <c r="B28" s="612" t="s">
        <v>233</v>
      </c>
      <c r="C28" s="613"/>
      <c r="D28" s="613"/>
      <c r="E28" s="613"/>
      <c r="F28" s="613"/>
      <c r="G28" s="613"/>
      <c r="H28" s="613"/>
      <c r="I28" s="613"/>
      <c r="J28" s="613"/>
      <c r="K28" s="613"/>
      <c r="L28" s="613"/>
      <c r="M28" s="613"/>
      <c r="N28" s="613"/>
      <c r="O28" s="613"/>
      <c r="P28" s="613"/>
      <c r="Q28" s="614"/>
      <c r="R28" s="615">
        <v>881300</v>
      </c>
      <c r="S28" s="616"/>
      <c r="T28" s="616"/>
      <c r="U28" s="616"/>
      <c r="V28" s="616"/>
      <c r="W28" s="616"/>
      <c r="X28" s="616"/>
      <c r="Y28" s="617"/>
      <c r="Z28" s="657">
        <v>0.8</v>
      </c>
      <c r="AA28" s="657"/>
      <c r="AB28" s="657"/>
      <c r="AC28" s="657"/>
      <c r="AD28" s="658">
        <v>100548</v>
      </c>
      <c r="AE28" s="658"/>
      <c r="AF28" s="658"/>
      <c r="AG28" s="658"/>
      <c r="AH28" s="658"/>
      <c r="AI28" s="658"/>
      <c r="AJ28" s="658"/>
      <c r="AK28" s="658"/>
      <c r="AL28" s="618">
        <v>0.2</v>
      </c>
      <c r="AM28" s="619"/>
      <c r="AN28" s="619"/>
      <c r="AO28" s="659"/>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57"/>
      <c r="BP28" s="657"/>
      <c r="BQ28" s="657"/>
      <c r="BR28" s="657"/>
      <c r="BS28" s="621"/>
      <c r="BT28" s="616"/>
      <c r="BU28" s="616"/>
      <c r="BV28" s="616"/>
      <c r="BW28" s="616"/>
      <c r="BX28" s="616"/>
      <c r="BY28" s="616"/>
      <c r="BZ28" s="616"/>
      <c r="CA28" s="616"/>
      <c r="CB28" s="656"/>
      <c r="CD28" s="612" t="s">
        <v>234</v>
      </c>
      <c r="CE28" s="613"/>
      <c r="CF28" s="613"/>
      <c r="CG28" s="613"/>
      <c r="CH28" s="613"/>
      <c r="CI28" s="613"/>
      <c r="CJ28" s="613"/>
      <c r="CK28" s="613"/>
      <c r="CL28" s="613"/>
      <c r="CM28" s="613"/>
      <c r="CN28" s="613"/>
      <c r="CO28" s="613"/>
      <c r="CP28" s="613"/>
      <c r="CQ28" s="614"/>
      <c r="CR28" s="615">
        <v>9898807</v>
      </c>
      <c r="CS28" s="616"/>
      <c r="CT28" s="616"/>
      <c r="CU28" s="616"/>
      <c r="CV28" s="616"/>
      <c r="CW28" s="616"/>
      <c r="CX28" s="616"/>
      <c r="CY28" s="617"/>
      <c r="CZ28" s="618">
        <v>9.3000000000000007</v>
      </c>
      <c r="DA28" s="630"/>
      <c r="DB28" s="630"/>
      <c r="DC28" s="631"/>
      <c r="DD28" s="621">
        <v>9628197</v>
      </c>
      <c r="DE28" s="616"/>
      <c r="DF28" s="616"/>
      <c r="DG28" s="616"/>
      <c r="DH28" s="616"/>
      <c r="DI28" s="616"/>
      <c r="DJ28" s="616"/>
      <c r="DK28" s="617"/>
      <c r="DL28" s="621">
        <v>9628197</v>
      </c>
      <c r="DM28" s="616"/>
      <c r="DN28" s="616"/>
      <c r="DO28" s="616"/>
      <c r="DP28" s="616"/>
      <c r="DQ28" s="616"/>
      <c r="DR28" s="616"/>
      <c r="DS28" s="616"/>
      <c r="DT28" s="616"/>
      <c r="DU28" s="616"/>
      <c r="DV28" s="617"/>
      <c r="DW28" s="618">
        <v>17</v>
      </c>
      <c r="DX28" s="630"/>
      <c r="DY28" s="630"/>
      <c r="DZ28" s="630"/>
      <c r="EA28" s="630"/>
      <c r="EB28" s="630"/>
      <c r="EC28" s="646"/>
    </row>
    <row r="29" spans="2:133" ht="11.25" customHeight="1" x14ac:dyDescent="0.15">
      <c r="B29" s="612" t="s">
        <v>235</v>
      </c>
      <c r="C29" s="613"/>
      <c r="D29" s="613"/>
      <c r="E29" s="613"/>
      <c r="F29" s="613"/>
      <c r="G29" s="613"/>
      <c r="H29" s="613"/>
      <c r="I29" s="613"/>
      <c r="J29" s="613"/>
      <c r="K29" s="613"/>
      <c r="L29" s="613"/>
      <c r="M29" s="613"/>
      <c r="N29" s="613"/>
      <c r="O29" s="613"/>
      <c r="P29" s="613"/>
      <c r="Q29" s="614"/>
      <c r="R29" s="615">
        <v>525807</v>
      </c>
      <c r="S29" s="616"/>
      <c r="T29" s="616"/>
      <c r="U29" s="616"/>
      <c r="V29" s="616"/>
      <c r="W29" s="616"/>
      <c r="X29" s="616"/>
      <c r="Y29" s="617"/>
      <c r="Z29" s="657">
        <v>0.5</v>
      </c>
      <c r="AA29" s="657"/>
      <c r="AB29" s="657"/>
      <c r="AC29" s="657"/>
      <c r="AD29" s="658">
        <v>352</v>
      </c>
      <c r="AE29" s="658"/>
      <c r="AF29" s="658"/>
      <c r="AG29" s="658"/>
      <c r="AH29" s="658"/>
      <c r="AI29" s="658"/>
      <c r="AJ29" s="658"/>
      <c r="AK29" s="658"/>
      <c r="AL29" s="618">
        <v>0</v>
      </c>
      <c r="AM29" s="619"/>
      <c r="AN29" s="619"/>
      <c r="AO29" s="659"/>
      <c r="AP29" s="596"/>
      <c r="AQ29" s="597"/>
      <c r="AR29" s="597"/>
      <c r="AS29" s="597"/>
      <c r="AT29" s="597"/>
      <c r="AU29" s="597"/>
      <c r="AV29" s="597"/>
      <c r="AW29" s="597"/>
      <c r="AX29" s="597"/>
      <c r="AY29" s="597"/>
      <c r="AZ29" s="597"/>
      <c r="BA29" s="597"/>
      <c r="BB29" s="597"/>
      <c r="BC29" s="597"/>
      <c r="BD29" s="597"/>
      <c r="BE29" s="597"/>
      <c r="BF29" s="598"/>
      <c r="BG29" s="615"/>
      <c r="BH29" s="616"/>
      <c r="BI29" s="616"/>
      <c r="BJ29" s="616"/>
      <c r="BK29" s="616"/>
      <c r="BL29" s="616"/>
      <c r="BM29" s="616"/>
      <c r="BN29" s="617"/>
      <c r="BO29" s="657"/>
      <c r="BP29" s="657"/>
      <c r="BQ29" s="657"/>
      <c r="BR29" s="657"/>
      <c r="BS29" s="658"/>
      <c r="BT29" s="658"/>
      <c r="BU29" s="658"/>
      <c r="BV29" s="658"/>
      <c r="BW29" s="658"/>
      <c r="BX29" s="658"/>
      <c r="BY29" s="658"/>
      <c r="BZ29" s="658"/>
      <c r="CA29" s="658"/>
      <c r="CB29" s="692"/>
      <c r="CD29" s="634" t="s">
        <v>236</v>
      </c>
      <c r="CE29" s="635"/>
      <c r="CF29" s="612" t="s">
        <v>237</v>
      </c>
      <c r="CG29" s="613"/>
      <c r="CH29" s="613"/>
      <c r="CI29" s="613"/>
      <c r="CJ29" s="613"/>
      <c r="CK29" s="613"/>
      <c r="CL29" s="613"/>
      <c r="CM29" s="613"/>
      <c r="CN29" s="613"/>
      <c r="CO29" s="613"/>
      <c r="CP29" s="613"/>
      <c r="CQ29" s="614"/>
      <c r="CR29" s="615">
        <v>9898807</v>
      </c>
      <c r="CS29" s="628"/>
      <c r="CT29" s="628"/>
      <c r="CU29" s="628"/>
      <c r="CV29" s="628"/>
      <c r="CW29" s="628"/>
      <c r="CX29" s="628"/>
      <c r="CY29" s="629"/>
      <c r="CZ29" s="618">
        <v>9.3000000000000007</v>
      </c>
      <c r="DA29" s="630"/>
      <c r="DB29" s="630"/>
      <c r="DC29" s="631"/>
      <c r="DD29" s="621">
        <v>9628197</v>
      </c>
      <c r="DE29" s="628"/>
      <c r="DF29" s="628"/>
      <c r="DG29" s="628"/>
      <c r="DH29" s="628"/>
      <c r="DI29" s="628"/>
      <c r="DJ29" s="628"/>
      <c r="DK29" s="629"/>
      <c r="DL29" s="621">
        <v>9628197</v>
      </c>
      <c r="DM29" s="628"/>
      <c r="DN29" s="628"/>
      <c r="DO29" s="628"/>
      <c r="DP29" s="628"/>
      <c r="DQ29" s="628"/>
      <c r="DR29" s="628"/>
      <c r="DS29" s="628"/>
      <c r="DT29" s="628"/>
      <c r="DU29" s="628"/>
      <c r="DV29" s="629"/>
      <c r="DW29" s="618">
        <v>17</v>
      </c>
      <c r="DX29" s="630"/>
      <c r="DY29" s="630"/>
      <c r="DZ29" s="630"/>
      <c r="EA29" s="630"/>
      <c r="EB29" s="630"/>
      <c r="EC29" s="646"/>
    </row>
    <row r="30" spans="2:133" ht="11.25" customHeight="1" x14ac:dyDescent="0.15">
      <c r="B30" s="612" t="s">
        <v>238</v>
      </c>
      <c r="C30" s="613"/>
      <c r="D30" s="613"/>
      <c r="E30" s="613"/>
      <c r="F30" s="613"/>
      <c r="G30" s="613"/>
      <c r="H30" s="613"/>
      <c r="I30" s="613"/>
      <c r="J30" s="613"/>
      <c r="K30" s="613"/>
      <c r="L30" s="613"/>
      <c r="M30" s="613"/>
      <c r="N30" s="613"/>
      <c r="O30" s="613"/>
      <c r="P30" s="613"/>
      <c r="Q30" s="614"/>
      <c r="R30" s="615">
        <v>26386689</v>
      </c>
      <c r="S30" s="616"/>
      <c r="T30" s="616"/>
      <c r="U30" s="616"/>
      <c r="V30" s="616"/>
      <c r="W30" s="616"/>
      <c r="X30" s="616"/>
      <c r="Y30" s="617"/>
      <c r="Z30" s="657">
        <v>23.8</v>
      </c>
      <c r="AA30" s="657"/>
      <c r="AB30" s="657"/>
      <c r="AC30" s="657"/>
      <c r="AD30" s="658" t="s">
        <v>63</v>
      </c>
      <c r="AE30" s="658"/>
      <c r="AF30" s="658"/>
      <c r="AG30" s="658"/>
      <c r="AH30" s="658"/>
      <c r="AI30" s="658"/>
      <c r="AJ30" s="658"/>
      <c r="AK30" s="658"/>
      <c r="AL30" s="618" t="s">
        <v>63</v>
      </c>
      <c r="AM30" s="619"/>
      <c r="AN30" s="619"/>
      <c r="AO30" s="659"/>
      <c r="AP30" s="673" t="s">
        <v>155</v>
      </c>
      <c r="AQ30" s="674"/>
      <c r="AR30" s="674"/>
      <c r="AS30" s="674"/>
      <c r="AT30" s="674"/>
      <c r="AU30" s="674"/>
      <c r="AV30" s="674"/>
      <c r="AW30" s="674"/>
      <c r="AX30" s="674"/>
      <c r="AY30" s="674"/>
      <c r="AZ30" s="674"/>
      <c r="BA30" s="674"/>
      <c r="BB30" s="674"/>
      <c r="BC30" s="674"/>
      <c r="BD30" s="674"/>
      <c r="BE30" s="674"/>
      <c r="BF30" s="675"/>
      <c r="BG30" s="673" t="s">
        <v>239</v>
      </c>
      <c r="BH30" s="690"/>
      <c r="BI30" s="690"/>
      <c r="BJ30" s="690"/>
      <c r="BK30" s="690"/>
      <c r="BL30" s="690"/>
      <c r="BM30" s="690"/>
      <c r="BN30" s="690"/>
      <c r="BO30" s="690"/>
      <c r="BP30" s="690"/>
      <c r="BQ30" s="691"/>
      <c r="BR30" s="673" t="s">
        <v>240</v>
      </c>
      <c r="BS30" s="690"/>
      <c r="BT30" s="690"/>
      <c r="BU30" s="690"/>
      <c r="BV30" s="690"/>
      <c r="BW30" s="690"/>
      <c r="BX30" s="690"/>
      <c r="BY30" s="690"/>
      <c r="BZ30" s="690"/>
      <c r="CA30" s="690"/>
      <c r="CB30" s="691"/>
      <c r="CD30" s="636"/>
      <c r="CE30" s="637"/>
      <c r="CF30" s="612" t="s">
        <v>241</v>
      </c>
      <c r="CG30" s="613"/>
      <c r="CH30" s="613"/>
      <c r="CI30" s="613"/>
      <c r="CJ30" s="613"/>
      <c r="CK30" s="613"/>
      <c r="CL30" s="613"/>
      <c r="CM30" s="613"/>
      <c r="CN30" s="613"/>
      <c r="CO30" s="613"/>
      <c r="CP30" s="613"/>
      <c r="CQ30" s="614"/>
      <c r="CR30" s="615">
        <v>9607296</v>
      </c>
      <c r="CS30" s="616"/>
      <c r="CT30" s="616"/>
      <c r="CU30" s="616"/>
      <c r="CV30" s="616"/>
      <c r="CW30" s="616"/>
      <c r="CX30" s="616"/>
      <c r="CY30" s="617"/>
      <c r="CZ30" s="618">
        <v>9</v>
      </c>
      <c r="DA30" s="630"/>
      <c r="DB30" s="630"/>
      <c r="DC30" s="631"/>
      <c r="DD30" s="621">
        <v>9346803</v>
      </c>
      <c r="DE30" s="616"/>
      <c r="DF30" s="616"/>
      <c r="DG30" s="616"/>
      <c r="DH30" s="616"/>
      <c r="DI30" s="616"/>
      <c r="DJ30" s="616"/>
      <c r="DK30" s="617"/>
      <c r="DL30" s="621">
        <v>9346803</v>
      </c>
      <c r="DM30" s="616"/>
      <c r="DN30" s="616"/>
      <c r="DO30" s="616"/>
      <c r="DP30" s="616"/>
      <c r="DQ30" s="616"/>
      <c r="DR30" s="616"/>
      <c r="DS30" s="616"/>
      <c r="DT30" s="616"/>
      <c r="DU30" s="616"/>
      <c r="DV30" s="617"/>
      <c r="DW30" s="618">
        <v>16.5</v>
      </c>
      <c r="DX30" s="630"/>
      <c r="DY30" s="630"/>
      <c r="DZ30" s="630"/>
      <c r="EA30" s="630"/>
      <c r="EB30" s="630"/>
      <c r="EC30" s="646"/>
    </row>
    <row r="31" spans="2:133" ht="11.25" customHeight="1" x14ac:dyDescent="0.15">
      <c r="B31" s="682" t="s">
        <v>242</v>
      </c>
      <c r="C31" s="683"/>
      <c r="D31" s="683"/>
      <c r="E31" s="683"/>
      <c r="F31" s="683"/>
      <c r="G31" s="683"/>
      <c r="H31" s="683"/>
      <c r="I31" s="683"/>
      <c r="J31" s="683"/>
      <c r="K31" s="683"/>
      <c r="L31" s="683"/>
      <c r="M31" s="683"/>
      <c r="N31" s="683"/>
      <c r="O31" s="683"/>
      <c r="P31" s="683"/>
      <c r="Q31" s="684"/>
      <c r="R31" s="615">
        <v>490774</v>
      </c>
      <c r="S31" s="616"/>
      <c r="T31" s="616"/>
      <c r="U31" s="616"/>
      <c r="V31" s="616"/>
      <c r="W31" s="616"/>
      <c r="X31" s="616"/>
      <c r="Y31" s="617"/>
      <c r="Z31" s="657">
        <v>0.4</v>
      </c>
      <c r="AA31" s="657"/>
      <c r="AB31" s="657"/>
      <c r="AC31" s="657"/>
      <c r="AD31" s="658">
        <v>490774</v>
      </c>
      <c r="AE31" s="658"/>
      <c r="AF31" s="658"/>
      <c r="AG31" s="658"/>
      <c r="AH31" s="658"/>
      <c r="AI31" s="658"/>
      <c r="AJ31" s="658"/>
      <c r="AK31" s="658"/>
      <c r="AL31" s="618">
        <v>0.9</v>
      </c>
      <c r="AM31" s="619"/>
      <c r="AN31" s="619"/>
      <c r="AO31" s="659"/>
      <c r="AP31" s="685" t="s">
        <v>243</v>
      </c>
      <c r="AQ31" s="686"/>
      <c r="AR31" s="686"/>
      <c r="AS31" s="686"/>
      <c r="AT31" s="687" t="s">
        <v>244</v>
      </c>
      <c r="AU31" s="77"/>
      <c r="AV31" s="77"/>
      <c r="AW31" s="77"/>
      <c r="AX31" s="670" t="s">
        <v>120</v>
      </c>
      <c r="AY31" s="671"/>
      <c r="AZ31" s="671"/>
      <c r="BA31" s="671"/>
      <c r="BB31" s="671"/>
      <c r="BC31" s="671"/>
      <c r="BD31" s="671"/>
      <c r="BE31" s="671"/>
      <c r="BF31" s="672"/>
      <c r="BG31" s="678">
        <v>99.2</v>
      </c>
      <c r="BH31" s="679"/>
      <c r="BI31" s="679"/>
      <c r="BJ31" s="679"/>
      <c r="BK31" s="679"/>
      <c r="BL31" s="679"/>
      <c r="BM31" s="680">
        <v>97.2</v>
      </c>
      <c r="BN31" s="679"/>
      <c r="BO31" s="679"/>
      <c r="BP31" s="679"/>
      <c r="BQ31" s="681"/>
      <c r="BR31" s="678">
        <v>99</v>
      </c>
      <c r="BS31" s="679"/>
      <c r="BT31" s="679"/>
      <c r="BU31" s="679"/>
      <c r="BV31" s="679"/>
      <c r="BW31" s="679"/>
      <c r="BX31" s="680">
        <v>96.2</v>
      </c>
      <c r="BY31" s="679"/>
      <c r="BZ31" s="679"/>
      <c r="CA31" s="679"/>
      <c r="CB31" s="681"/>
      <c r="CD31" s="636"/>
      <c r="CE31" s="637"/>
      <c r="CF31" s="612" t="s">
        <v>245</v>
      </c>
      <c r="CG31" s="613"/>
      <c r="CH31" s="613"/>
      <c r="CI31" s="613"/>
      <c r="CJ31" s="613"/>
      <c r="CK31" s="613"/>
      <c r="CL31" s="613"/>
      <c r="CM31" s="613"/>
      <c r="CN31" s="613"/>
      <c r="CO31" s="613"/>
      <c r="CP31" s="613"/>
      <c r="CQ31" s="614"/>
      <c r="CR31" s="615">
        <v>291511</v>
      </c>
      <c r="CS31" s="628"/>
      <c r="CT31" s="628"/>
      <c r="CU31" s="628"/>
      <c r="CV31" s="628"/>
      <c r="CW31" s="628"/>
      <c r="CX31" s="628"/>
      <c r="CY31" s="629"/>
      <c r="CZ31" s="618">
        <v>0.3</v>
      </c>
      <c r="DA31" s="630"/>
      <c r="DB31" s="630"/>
      <c r="DC31" s="631"/>
      <c r="DD31" s="621">
        <v>281394</v>
      </c>
      <c r="DE31" s="628"/>
      <c r="DF31" s="628"/>
      <c r="DG31" s="628"/>
      <c r="DH31" s="628"/>
      <c r="DI31" s="628"/>
      <c r="DJ31" s="628"/>
      <c r="DK31" s="629"/>
      <c r="DL31" s="621">
        <v>281394</v>
      </c>
      <c r="DM31" s="628"/>
      <c r="DN31" s="628"/>
      <c r="DO31" s="628"/>
      <c r="DP31" s="628"/>
      <c r="DQ31" s="628"/>
      <c r="DR31" s="628"/>
      <c r="DS31" s="628"/>
      <c r="DT31" s="628"/>
      <c r="DU31" s="628"/>
      <c r="DV31" s="629"/>
      <c r="DW31" s="618">
        <v>0.5</v>
      </c>
      <c r="DX31" s="630"/>
      <c r="DY31" s="630"/>
      <c r="DZ31" s="630"/>
      <c r="EA31" s="630"/>
      <c r="EB31" s="630"/>
      <c r="EC31" s="646"/>
    </row>
    <row r="32" spans="2:133" ht="11.25" customHeight="1" x14ac:dyDescent="0.15">
      <c r="B32" s="612" t="s">
        <v>246</v>
      </c>
      <c r="C32" s="613"/>
      <c r="D32" s="613"/>
      <c r="E32" s="613"/>
      <c r="F32" s="613"/>
      <c r="G32" s="613"/>
      <c r="H32" s="613"/>
      <c r="I32" s="613"/>
      <c r="J32" s="613"/>
      <c r="K32" s="613"/>
      <c r="L32" s="613"/>
      <c r="M32" s="613"/>
      <c r="N32" s="613"/>
      <c r="O32" s="613"/>
      <c r="P32" s="613"/>
      <c r="Q32" s="614"/>
      <c r="R32" s="615">
        <v>8836042</v>
      </c>
      <c r="S32" s="616"/>
      <c r="T32" s="616"/>
      <c r="U32" s="616"/>
      <c r="V32" s="616"/>
      <c r="W32" s="616"/>
      <c r="X32" s="616"/>
      <c r="Y32" s="617"/>
      <c r="Z32" s="657">
        <v>8</v>
      </c>
      <c r="AA32" s="657"/>
      <c r="AB32" s="657"/>
      <c r="AC32" s="657"/>
      <c r="AD32" s="658" t="s">
        <v>63</v>
      </c>
      <c r="AE32" s="658"/>
      <c r="AF32" s="658"/>
      <c r="AG32" s="658"/>
      <c r="AH32" s="658"/>
      <c r="AI32" s="658"/>
      <c r="AJ32" s="658"/>
      <c r="AK32" s="658"/>
      <c r="AL32" s="618" t="s">
        <v>63</v>
      </c>
      <c r="AM32" s="619"/>
      <c r="AN32" s="619"/>
      <c r="AO32" s="659"/>
      <c r="AP32" s="660"/>
      <c r="AQ32" s="661"/>
      <c r="AR32" s="661"/>
      <c r="AS32" s="661"/>
      <c r="AT32" s="688"/>
      <c r="AU32" s="73" t="s">
        <v>247</v>
      </c>
      <c r="AX32" s="612" t="s">
        <v>248</v>
      </c>
      <c r="AY32" s="613"/>
      <c r="AZ32" s="613"/>
      <c r="BA32" s="613"/>
      <c r="BB32" s="613"/>
      <c r="BC32" s="613"/>
      <c r="BD32" s="613"/>
      <c r="BE32" s="613"/>
      <c r="BF32" s="614"/>
      <c r="BG32" s="677">
        <v>99.2</v>
      </c>
      <c r="BH32" s="628"/>
      <c r="BI32" s="628"/>
      <c r="BJ32" s="628"/>
      <c r="BK32" s="628"/>
      <c r="BL32" s="628"/>
      <c r="BM32" s="619">
        <v>97.1</v>
      </c>
      <c r="BN32" s="628"/>
      <c r="BO32" s="628"/>
      <c r="BP32" s="628"/>
      <c r="BQ32" s="655"/>
      <c r="BR32" s="677">
        <v>99</v>
      </c>
      <c r="BS32" s="628"/>
      <c r="BT32" s="628"/>
      <c r="BU32" s="628"/>
      <c r="BV32" s="628"/>
      <c r="BW32" s="628"/>
      <c r="BX32" s="619">
        <v>96.8</v>
      </c>
      <c r="BY32" s="628"/>
      <c r="BZ32" s="628"/>
      <c r="CA32" s="628"/>
      <c r="CB32" s="655"/>
      <c r="CD32" s="638"/>
      <c r="CE32" s="639"/>
      <c r="CF32" s="612" t="s">
        <v>249</v>
      </c>
      <c r="CG32" s="613"/>
      <c r="CH32" s="613"/>
      <c r="CI32" s="613"/>
      <c r="CJ32" s="613"/>
      <c r="CK32" s="613"/>
      <c r="CL32" s="613"/>
      <c r="CM32" s="613"/>
      <c r="CN32" s="613"/>
      <c r="CO32" s="613"/>
      <c r="CP32" s="613"/>
      <c r="CQ32" s="614"/>
      <c r="CR32" s="615" t="s">
        <v>63</v>
      </c>
      <c r="CS32" s="616"/>
      <c r="CT32" s="616"/>
      <c r="CU32" s="616"/>
      <c r="CV32" s="616"/>
      <c r="CW32" s="616"/>
      <c r="CX32" s="616"/>
      <c r="CY32" s="617"/>
      <c r="CZ32" s="618" t="s">
        <v>63</v>
      </c>
      <c r="DA32" s="630"/>
      <c r="DB32" s="630"/>
      <c r="DC32" s="631"/>
      <c r="DD32" s="621" t="s">
        <v>63</v>
      </c>
      <c r="DE32" s="616"/>
      <c r="DF32" s="616"/>
      <c r="DG32" s="616"/>
      <c r="DH32" s="616"/>
      <c r="DI32" s="616"/>
      <c r="DJ32" s="616"/>
      <c r="DK32" s="617"/>
      <c r="DL32" s="621" t="s">
        <v>63</v>
      </c>
      <c r="DM32" s="616"/>
      <c r="DN32" s="616"/>
      <c r="DO32" s="616"/>
      <c r="DP32" s="616"/>
      <c r="DQ32" s="616"/>
      <c r="DR32" s="616"/>
      <c r="DS32" s="616"/>
      <c r="DT32" s="616"/>
      <c r="DU32" s="616"/>
      <c r="DV32" s="617"/>
      <c r="DW32" s="618" t="s">
        <v>63</v>
      </c>
      <c r="DX32" s="630"/>
      <c r="DY32" s="630"/>
      <c r="DZ32" s="630"/>
      <c r="EA32" s="630"/>
      <c r="EB32" s="630"/>
      <c r="EC32" s="646"/>
    </row>
    <row r="33" spans="2:133" ht="11.25" customHeight="1" x14ac:dyDescent="0.15">
      <c r="B33" s="612" t="s">
        <v>250</v>
      </c>
      <c r="C33" s="613"/>
      <c r="D33" s="613"/>
      <c r="E33" s="613"/>
      <c r="F33" s="613"/>
      <c r="G33" s="613"/>
      <c r="H33" s="613"/>
      <c r="I33" s="613"/>
      <c r="J33" s="613"/>
      <c r="K33" s="613"/>
      <c r="L33" s="613"/>
      <c r="M33" s="613"/>
      <c r="N33" s="613"/>
      <c r="O33" s="613"/>
      <c r="P33" s="613"/>
      <c r="Q33" s="614"/>
      <c r="R33" s="615">
        <v>667686</v>
      </c>
      <c r="S33" s="616"/>
      <c r="T33" s="616"/>
      <c r="U33" s="616"/>
      <c r="V33" s="616"/>
      <c r="W33" s="616"/>
      <c r="X33" s="616"/>
      <c r="Y33" s="617"/>
      <c r="Z33" s="657">
        <v>0.6</v>
      </c>
      <c r="AA33" s="657"/>
      <c r="AB33" s="657"/>
      <c r="AC33" s="657"/>
      <c r="AD33" s="658">
        <v>18507</v>
      </c>
      <c r="AE33" s="658"/>
      <c r="AF33" s="658"/>
      <c r="AG33" s="658"/>
      <c r="AH33" s="658"/>
      <c r="AI33" s="658"/>
      <c r="AJ33" s="658"/>
      <c r="AK33" s="658"/>
      <c r="AL33" s="618">
        <v>0</v>
      </c>
      <c r="AM33" s="619"/>
      <c r="AN33" s="619"/>
      <c r="AO33" s="659"/>
      <c r="AP33" s="662"/>
      <c r="AQ33" s="663"/>
      <c r="AR33" s="663"/>
      <c r="AS33" s="663"/>
      <c r="AT33" s="689"/>
      <c r="AU33" s="78"/>
      <c r="AV33" s="78"/>
      <c r="AW33" s="78"/>
      <c r="AX33" s="596" t="s">
        <v>251</v>
      </c>
      <c r="AY33" s="597"/>
      <c r="AZ33" s="597"/>
      <c r="BA33" s="597"/>
      <c r="BB33" s="597"/>
      <c r="BC33" s="597"/>
      <c r="BD33" s="597"/>
      <c r="BE33" s="597"/>
      <c r="BF33" s="598"/>
      <c r="BG33" s="676">
        <v>99.2</v>
      </c>
      <c r="BH33" s="600"/>
      <c r="BI33" s="600"/>
      <c r="BJ33" s="600"/>
      <c r="BK33" s="600"/>
      <c r="BL33" s="600"/>
      <c r="BM33" s="650">
        <v>97</v>
      </c>
      <c r="BN33" s="600"/>
      <c r="BO33" s="600"/>
      <c r="BP33" s="600"/>
      <c r="BQ33" s="644"/>
      <c r="BR33" s="676">
        <v>99</v>
      </c>
      <c r="BS33" s="600"/>
      <c r="BT33" s="600"/>
      <c r="BU33" s="600"/>
      <c r="BV33" s="600"/>
      <c r="BW33" s="600"/>
      <c r="BX33" s="650">
        <v>95.3</v>
      </c>
      <c r="BY33" s="600"/>
      <c r="BZ33" s="600"/>
      <c r="CA33" s="600"/>
      <c r="CB33" s="644"/>
      <c r="CD33" s="612" t="s">
        <v>252</v>
      </c>
      <c r="CE33" s="613"/>
      <c r="CF33" s="613"/>
      <c r="CG33" s="613"/>
      <c r="CH33" s="613"/>
      <c r="CI33" s="613"/>
      <c r="CJ33" s="613"/>
      <c r="CK33" s="613"/>
      <c r="CL33" s="613"/>
      <c r="CM33" s="613"/>
      <c r="CN33" s="613"/>
      <c r="CO33" s="613"/>
      <c r="CP33" s="613"/>
      <c r="CQ33" s="614"/>
      <c r="CR33" s="615">
        <v>45738261</v>
      </c>
      <c r="CS33" s="628"/>
      <c r="CT33" s="628"/>
      <c r="CU33" s="628"/>
      <c r="CV33" s="628"/>
      <c r="CW33" s="628"/>
      <c r="CX33" s="628"/>
      <c r="CY33" s="629"/>
      <c r="CZ33" s="618">
        <v>42.8</v>
      </c>
      <c r="DA33" s="630"/>
      <c r="DB33" s="630"/>
      <c r="DC33" s="631"/>
      <c r="DD33" s="621">
        <v>35407324</v>
      </c>
      <c r="DE33" s="628"/>
      <c r="DF33" s="628"/>
      <c r="DG33" s="628"/>
      <c r="DH33" s="628"/>
      <c r="DI33" s="628"/>
      <c r="DJ33" s="628"/>
      <c r="DK33" s="629"/>
      <c r="DL33" s="621">
        <v>25013645</v>
      </c>
      <c r="DM33" s="628"/>
      <c r="DN33" s="628"/>
      <c r="DO33" s="628"/>
      <c r="DP33" s="628"/>
      <c r="DQ33" s="628"/>
      <c r="DR33" s="628"/>
      <c r="DS33" s="628"/>
      <c r="DT33" s="628"/>
      <c r="DU33" s="628"/>
      <c r="DV33" s="629"/>
      <c r="DW33" s="618">
        <v>44.2</v>
      </c>
      <c r="DX33" s="630"/>
      <c r="DY33" s="630"/>
      <c r="DZ33" s="630"/>
      <c r="EA33" s="630"/>
      <c r="EB33" s="630"/>
      <c r="EC33" s="646"/>
    </row>
    <row r="34" spans="2:133" ht="11.25" customHeight="1" x14ac:dyDescent="0.15">
      <c r="B34" s="612" t="s">
        <v>253</v>
      </c>
      <c r="C34" s="613"/>
      <c r="D34" s="613"/>
      <c r="E34" s="613"/>
      <c r="F34" s="613"/>
      <c r="G34" s="613"/>
      <c r="H34" s="613"/>
      <c r="I34" s="613"/>
      <c r="J34" s="613"/>
      <c r="K34" s="613"/>
      <c r="L34" s="613"/>
      <c r="M34" s="613"/>
      <c r="N34" s="613"/>
      <c r="O34" s="613"/>
      <c r="P34" s="613"/>
      <c r="Q34" s="614"/>
      <c r="R34" s="615">
        <v>168539</v>
      </c>
      <c r="S34" s="616"/>
      <c r="T34" s="616"/>
      <c r="U34" s="616"/>
      <c r="V34" s="616"/>
      <c r="W34" s="616"/>
      <c r="X34" s="616"/>
      <c r="Y34" s="617"/>
      <c r="Z34" s="657">
        <v>0.2</v>
      </c>
      <c r="AA34" s="657"/>
      <c r="AB34" s="657"/>
      <c r="AC34" s="657"/>
      <c r="AD34" s="658" t="s">
        <v>63</v>
      </c>
      <c r="AE34" s="658"/>
      <c r="AF34" s="658"/>
      <c r="AG34" s="658"/>
      <c r="AH34" s="658"/>
      <c r="AI34" s="658"/>
      <c r="AJ34" s="658"/>
      <c r="AK34" s="658"/>
      <c r="AL34" s="618" t="s">
        <v>63</v>
      </c>
      <c r="AM34" s="619"/>
      <c r="AN34" s="619"/>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2" t="s">
        <v>254</v>
      </c>
      <c r="CE34" s="613"/>
      <c r="CF34" s="613"/>
      <c r="CG34" s="613"/>
      <c r="CH34" s="613"/>
      <c r="CI34" s="613"/>
      <c r="CJ34" s="613"/>
      <c r="CK34" s="613"/>
      <c r="CL34" s="613"/>
      <c r="CM34" s="613"/>
      <c r="CN34" s="613"/>
      <c r="CO34" s="613"/>
      <c r="CP34" s="613"/>
      <c r="CQ34" s="614"/>
      <c r="CR34" s="615">
        <v>15694974</v>
      </c>
      <c r="CS34" s="616"/>
      <c r="CT34" s="616"/>
      <c r="CU34" s="616"/>
      <c r="CV34" s="616"/>
      <c r="CW34" s="616"/>
      <c r="CX34" s="616"/>
      <c r="CY34" s="617"/>
      <c r="CZ34" s="618">
        <v>14.7</v>
      </c>
      <c r="DA34" s="630"/>
      <c r="DB34" s="630"/>
      <c r="DC34" s="631"/>
      <c r="DD34" s="621">
        <v>10451650</v>
      </c>
      <c r="DE34" s="616"/>
      <c r="DF34" s="616"/>
      <c r="DG34" s="616"/>
      <c r="DH34" s="616"/>
      <c r="DI34" s="616"/>
      <c r="DJ34" s="616"/>
      <c r="DK34" s="617"/>
      <c r="DL34" s="621">
        <v>8672416</v>
      </c>
      <c r="DM34" s="616"/>
      <c r="DN34" s="616"/>
      <c r="DO34" s="616"/>
      <c r="DP34" s="616"/>
      <c r="DQ34" s="616"/>
      <c r="DR34" s="616"/>
      <c r="DS34" s="616"/>
      <c r="DT34" s="616"/>
      <c r="DU34" s="616"/>
      <c r="DV34" s="617"/>
      <c r="DW34" s="618">
        <v>15.3</v>
      </c>
      <c r="DX34" s="630"/>
      <c r="DY34" s="630"/>
      <c r="DZ34" s="630"/>
      <c r="EA34" s="630"/>
      <c r="EB34" s="630"/>
      <c r="EC34" s="646"/>
    </row>
    <row r="35" spans="2:133" ht="11.25" customHeight="1" x14ac:dyDescent="0.15">
      <c r="B35" s="612" t="s">
        <v>255</v>
      </c>
      <c r="C35" s="613"/>
      <c r="D35" s="613"/>
      <c r="E35" s="613"/>
      <c r="F35" s="613"/>
      <c r="G35" s="613"/>
      <c r="H35" s="613"/>
      <c r="I35" s="613"/>
      <c r="J35" s="613"/>
      <c r="K35" s="613"/>
      <c r="L35" s="613"/>
      <c r="M35" s="613"/>
      <c r="N35" s="613"/>
      <c r="O35" s="613"/>
      <c r="P35" s="613"/>
      <c r="Q35" s="614"/>
      <c r="R35" s="615">
        <v>2323584</v>
      </c>
      <c r="S35" s="616"/>
      <c r="T35" s="616"/>
      <c r="U35" s="616"/>
      <c r="V35" s="616"/>
      <c r="W35" s="616"/>
      <c r="X35" s="616"/>
      <c r="Y35" s="617"/>
      <c r="Z35" s="657">
        <v>2.1</v>
      </c>
      <c r="AA35" s="657"/>
      <c r="AB35" s="657"/>
      <c r="AC35" s="657"/>
      <c r="AD35" s="658" t="s">
        <v>63</v>
      </c>
      <c r="AE35" s="658"/>
      <c r="AF35" s="658"/>
      <c r="AG35" s="658"/>
      <c r="AH35" s="658"/>
      <c r="AI35" s="658"/>
      <c r="AJ35" s="658"/>
      <c r="AK35" s="658"/>
      <c r="AL35" s="618" t="s">
        <v>63</v>
      </c>
      <c r="AM35" s="619"/>
      <c r="AN35" s="619"/>
      <c r="AO35" s="659"/>
      <c r="AP35" s="81"/>
      <c r="AQ35" s="673" t="s">
        <v>256</v>
      </c>
      <c r="AR35" s="674"/>
      <c r="AS35" s="674"/>
      <c r="AT35" s="674"/>
      <c r="AU35" s="674"/>
      <c r="AV35" s="674"/>
      <c r="AW35" s="674"/>
      <c r="AX35" s="674"/>
      <c r="AY35" s="674"/>
      <c r="AZ35" s="674"/>
      <c r="BA35" s="674"/>
      <c r="BB35" s="674"/>
      <c r="BC35" s="674"/>
      <c r="BD35" s="674"/>
      <c r="BE35" s="674"/>
      <c r="BF35" s="675"/>
      <c r="BG35" s="673" t="s">
        <v>257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2" t="s">
        <v>258</v>
      </c>
      <c r="CE35" s="613"/>
      <c r="CF35" s="613"/>
      <c r="CG35" s="613"/>
      <c r="CH35" s="613"/>
      <c r="CI35" s="613"/>
      <c r="CJ35" s="613"/>
      <c r="CK35" s="613"/>
      <c r="CL35" s="613"/>
      <c r="CM35" s="613"/>
      <c r="CN35" s="613"/>
      <c r="CO35" s="613"/>
      <c r="CP35" s="613"/>
      <c r="CQ35" s="614"/>
      <c r="CR35" s="615">
        <v>1284652</v>
      </c>
      <c r="CS35" s="628"/>
      <c r="CT35" s="628"/>
      <c r="CU35" s="628"/>
      <c r="CV35" s="628"/>
      <c r="CW35" s="628"/>
      <c r="CX35" s="628"/>
      <c r="CY35" s="629"/>
      <c r="CZ35" s="618">
        <v>1.2</v>
      </c>
      <c r="DA35" s="630"/>
      <c r="DB35" s="630"/>
      <c r="DC35" s="631"/>
      <c r="DD35" s="621">
        <v>1274965</v>
      </c>
      <c r="DE35" s="628"/>
      <c r="DF35" s="628"/>
      <c r="DG35" s="628"/>
      <c r="DH35" s="628"/>
      <c r="DI35" s="628"/>
      <c r="DJ35" s="628"/>
      <c r="DK35" s="629"/>
      <c r="DL35" s="621">
        <v>1236252</v>
      </c>
      <c r="DM35" s="628"/>
      <c r="DN35" s="628"/>
      <c r="DO35" s="628"/>
      <c r="DP35" s="628"/>
      <c r="DQ35" s="628"/>
      <c r="DR35" s="628"/>
      <c r="DS35" s="628"/>
      <c r="DT35" s="628"/>
      <c r="DU35" s="628"/>
      <c r="DV35" s="629"/>
      <c r="DW35" s="618">
        <v>2.2000000000000002</v>
      </c>
      <c r="DX35" s="630"/>
      <c r="DY35" s="630"/>
      <c r="DZ35" s="630"/>
      <c r="EA35" s="630"/>
      <c r="EB35" s="630"/>
      <c r="EC35" s="646"/>
    </row>
    <row r="36" spans="2:133" ht="11.25" customHeight="1" x14ac:dyDescent="0.15">
      <c r="B36" s="612" t="s">
        <v>259</v>
      </c>
      <c r="C36" s="613"/>
      <c r="D36" s="613"/>
      <c r="E36" s="613"/>
      <c r="F36" s="613"/>
      <c r="G36" s="613"/>
      <c r="H36" s="613"/>
      <c r="I36" s="613"/>
      <c r="J36" s="613"/>
      <c r="K36" s="613"/>
      <c r="L36" s="613"/>
      <c r="M36" s="613"/>
      <c r="N36" s="613"/>
      <c r="O36" s="613"/>
      <c r="P36" s="613"/>
      <c r="Q36" s="614"/>
      <c r="R36" s="615">
        <v>4102415</v>
      </c>
      <c r="S36" s="616"/>
      <c r="T36" s="616"/>
      <c r="U36" s="616"/>
      <c r="V36" s="616"/>
      <c r="W36" s="616"/>
      <c r="X36" s="616"/>
      <c r="Y36" s="617"/>
      <c r="Z36" s="657">
        <v>3.7</v>
      </c>
      <c r="AA36" s="657"/>
      <c r="AB36" s="657"/>
      <c r="AC36" s="657"/>
      <c r="AD36" s="658" t="s">
        <v>63</v>
      </c>
      <c r="AE36" s="658"/>
      <c r="AF36" s="658"/>
      <c r="AG36" s="658"/>
      <c r="AH36" s="658"/>
      <c r="AI36" s="658"/>
      <c r="AJ36" s="658"/>
      <c r="AK36" s="658"/>
      <c r="AL36" s="618" t="s">
        <v>63</v>
      </c>
      <c r="AM36" s="619"/>
      <c r="AN36" s="619"/>
      <c r="AO36" s="659"/>
      <c r="AP36" s="81"/>
      <c r="AQ36" s="664" t="s">
        <v>260</v>
      </c>
      <c r="AR36" s="665"/>
      <c r="AS36" s="665"/>
      <c r="AT36" s="665"/>
      <c r="AU36" s="665"/>
      <c r="AV36" s="665"/>
      <c r="AW36" s="665"/>
      <c r="AX36" s="665"/>
      <c r="AY36" s="666"/>
      <c r="AZ36" s="667">
        <v>14950492</v>
      </c>
      <c r="BA36" s="668"/>
      <c r="BB36" s="668"/>
      <c r="BC36" s="668"/>
      <c r="BD36" s="668"/>
      <c r="BE36" s="668"/>
      <c r="BF36" s="669"/>
      <c r="BG36" s="670" t="s">
        <v>261</v>
      </c>
      <c r="BH36" s="671"/>
      <c r="BI36" s="671"/>
      <c r="BJ36" s="671"/>
      <c r="BK36" s="671"/>
      <c r="BL36" s="671"/>
      <c r="BM36" s="671"/>
      <c r="BN36" s="671"/>
      <c r="BO36" s="671"/>
      <c r="BP36" s="671"/>
      <c r="BQ36" s="671"/>
      <c r="BR36" s="671"/>
      <c r="BS36" s="671"/>
      <c r="BT36" s="671"/>
      <c r="BU36" s="672"/>
      <c r="BV36" s="667">
        <v>564088</v>
      </c>
      <c r="BW36" s="668"/>
      <c r="BX36" s="668"/>
      <c r="BY36" s="668"/>
      <c r="BZ36" s="668"/>
      <c r="CA36" s="668"/>
      <c r="CB36" s="669"/>
      <c r="CD36" s="612" t="s">
        <v>262</v>
      </c>
      <c r="CE36" s="613"/>
      <c r="CF36" s="613"/>
      <c r="CG36" s="613"/>
      <c r="CH36" s="613"/>
      <c r="CI36" s="613"/>
      <c r="CJ36" s="613"/>
      <c r="CK36" s="613"/>
      <c r="CL36" s="613"/>
      <c r="CM36" s="613"/>
      <c r="CN36" s="613"/>
      <c r="CO36" s="613"/>
      <c r="CP36" s="613"/>
      <c r="CQ36" s="614"/>
      <c r="CR36" s="615">
        <v>15299928</v>
      </c>
      <c r="CS36" s="616"/>
      <c r="CT36" s="616"/>
      <c r="CU36" s="616"/>
      <c r="CV36" s="616"/>
      <c r="CW36" s="616"/>
      <c r="CX36" s="616"/>
      <c r="CY36" s="617"/>
      <c r="CZ36" s="618">
        <v>14.3</v>
      </c>
      <c r="DA36" s="630"/>
      <c r="DB36" s="630"/>
      <c r="DC36" s="631"/>
      <c r="DD36" s="621">
        <v>13774907</v>
      </c>
      <c r="DE36" s="616"/>
      <c r="DF36" s="616"/>
      <c r="DG36" s="616"/>
      <c r="DH36" s="616"/>
      <c r="DI36" s="616"/>
      <c r="DJ36" s="616"/>
      <c r="DK36" s="617"/>
      <c r="DL36" s="621">
        <v>8615937</v>
      </c>
      <c r="DM36" s="616"/>
      <c r="DN36" s="616"/>
      <c r="DO36" s="616"/>
      <c r="DP36" s="616"/>
      <c r="DQ36" s="616"/>
      <c r="DR36" s="616"/>
      <c r="DS36" s="616"/>
      <c r="DT36" s="616"/>
      <c r="DU36" s="616"/>
      <c r="DV36" s="617"/>
      <c r="DW36" s="618">
        <v>15.2</v>
      </c>
      <c r="DX36" s="630"/>
      <c r="DY36" s="630"/>
      <c r="DZ36" s="630"/>
      <c r="EA36" s="630"/>
      <c r="EB36" s="630"/>
      <c r="EC36" s="646"/>
    </row>
    <row r="37" spans="2:133" ht="11.25" customHeight="1" x14ac:dyDescent="0.15">
      <c r="B37" s="612" t="s">
        <v>263</v>
      </c>
      <c r="C37" s="613"/>
      <c r="D37" s="613"/>
      <c r="E37" s="613"/>
      <c r="F37" s="613"/>
      <c r="G37" s="613"/>
      <c r="H37" s="613"/>
      <c r="I37" s="613"/>
      <c r="J37" s="613"/>
      <c r="K37" s="613"/>
      <c r="L37" s="613"/>
      <c r="M37" s="613"/>
      <c r="N37" s="613"/>
      <c r="O37" s="613"/>
      <c r="P37" s="613"/>
      <c r="Q37" s="614"/>
      <c r="R37" s="615">
        <v>2681265</v>
      </c>
      <c r="S37" s="616"/>
      <c r="T37" s="616"/>
      <c r="U37" s="616"/>
      <c r="V37" s="616"/>
      <c r="W37" s="616"/>
      <c r="X37" s="616"/>
      <c r="Y37" s="617"/>
      <c r="Z37" s="657">
        <v>2.4</v>
      </c>
      <c r="AA37" s="657"/>
      <c r="AB37" s="657"/>
      <c r="AC37" s="657"/>
      <c r="AD37" s="658">
        <v>25029</v>
      </c>
      <c r="AE37" s="658"/>
      <c r="AF37" s="658"/>
      <c r="AG37" s="658"/>
      <c r="AH37" s="658"/>
      <c r="AI37" s="658"/>
      <c r="AJ37" s="658"/>
      <c r="AK37" s="658"/>
      <c r="AL37" s="618">
        <v>0</v>
      </c>
      <c r="AM37" s="619"/>
      <c r="AN37" s="619"/>
      <c r="AO37" s="659"/>
      <c r="AQ37" s="652" t="s">
        <v>264</v>
      </c>
      <c r="AR37" s="653"/>
      <c r="AS37" s="653"/>
      <c r="AT37" s="653"/>
      <c r="AU37" s="653"/>
      <c r="AV37" s="653"/>
      <c r="AW37" s="653"/>
      <c r="AX37" s="653"/>
      <c r="AY37" s="654"/>
      <c r="AZ37" s="615">
        <v>2885204</v>
      </c>
      <c r="BA37" s="616"/>
      <c r="BB37" s="616"/>
      <c r="BC37" s="616"/>
      <c r="BD37" s="628"/>
      <c r="BE37" s="628"/>
      <c r="BF37" s="655"/>
      <c r="BG37" s="612" t="s">
        <v>265</v>
      </c>
      <c r="BH37" s="613"/>
      <c r="BI37" s="613"/>
      <c r="BJ37" s="613"/>
      <c r="BK37" s="613"/>
      <c r="BL37" s="613"/>
      <c r="BM37" s="613"/>
      <c r="BN37" s="613"/>
      <c r="BO37" s="613"/>
      <c r="BP37" s="613"/>
      <c r="BQ37" s="613"/>
      <c r="BR37" s="613"/>
      <c r="BS37" s="613"/>
      <c r="BT37" s="613"/>
      <c r="BU37" s="614"/>
      <c r="BV37" s="615">
        <v>159387</v>
      </c>
      <c r="BW37" s="616"/>
      <c r="BX37" s="616"/>
      <c r="BY37" s="616"/>
      <c r="BZ37" s="616"/>
      <c r="CA37" s="616"/>
      <c r="CB37" s="656"/>
      <c r="CD37" s="612" t="s">
        <v>266</v>
      </c>
      <c r="CE37" s="613"/>
      <c r="CF37" s="613"/>
      <c r="CG37" s="613"/>
      <c r="CH37" s="613"/>
      <c r="CI37" s="613"/>
      <c r="CJ37" s="613"/>
      <c r="CK37" s="613"/>
      <c r="CL37" s="613"/>
      <c r="CM37" s="613"/>
      <c r="CN37" s="613"/>
      <c r="CO37" s="613"/>
      <c r="CP37" s="613"/>
      <c r="CQ37" s="614"/>
      <c r="CR37" s="615">
        <v>4679984</v>
      </c>
      <c r="CS37" s="628"/>
      <c r="CT37" s="628"/>
      <c r="CU37" s="628"/>
      <c r="CV37" s="628"/>
      <c r="CW37" s="628"/>
      <c r="CX37" s="628"/>
      <c r="CY37" s="629"/>
      <c r="CZ37" s="618">
        <v>4.4000000000000004</v>
      </c>
      <c r="DA37" s="630"/>
      <c r="DB37" s="630"/>
      <c r="DC37" s="631"/>
      <c r="DD37" s="621">
        <v>4648925</v>
      </c>
      <c r="DE37" s="628"/>
      <c r="DF37" s="628"/>
      <c r="DG37" s="628"/>
      <c r="DH37" s="628"/>
      <c r="DI37" s="628"/>
      <c r="DJ37" s="628"/>
      <c r="DK37" s="629"/>
      <c r="DL37" s="621">
        <v>4305868</v>
      </c>
      <c r="DM37" s="628"/>
      <c r="DN37" s="628"/>
      <c r="DO37" s="628"/>
      <c r="DP37" s="628"/>
      <c r="DQ37" s="628"/>
      <c r="DR37" s="628"/>
      <c r="DS37" s="628"/>
      <c r="DT37" s="628"/>
      <c r="DU37" s="628"/>
      <c r="DV37" s="629"/>
      <c r="DW37" s="618">
        <v>7.6</v>
      </c>
      <c r="DX37" s="630"/>
      <c r="DY37" s="630"/>
      <c r="DZ37" s="630"/>
      <c r="EA37" s="630"/>
      <c r="EB37" s="630"/>
      <c r="EC37" s="646"/>
    </row>
    <row r="38" spans="2:133" ht="11.25" customHeight="1" x14ac:dyDescent="0.15">
      <c r="B38" s="612" t="s">
        <v>267</v>
      </c>
      <c r="C38" s="613"/>
      <c r="D38" s="613"/>
      <c r="E38" s="613"/>
      <c r="F38" s="613"/>
      <c r="G38" s="613"/>
      <c r="H38" s="613"/>
      <c r="I38" s="613"/>
      <c r="J38" s="613"/>
      <c r="K38" s="613"/>
      <c r="L38" s="613"/>
      <c r="M38" s="613"/>
      <c r="N38" s="613"/>
      <c r="O38" s="613"/>
      <c r="P38" s="613"/>
      <c r="Q38" s="614"/>
      <c r="R38" s="615">
        <v>7045801</v>
      </c>
      <c r="S38" s="616"/>
      <c r="T38" s="616"/>
      <c r="U38" s="616"/>
      <c r="V38" s="616"/>
      <c r="W38" s="616"/>
      <c r="X38" s="616"/>
      <c r="Y38" s="617"/>
      <c r="Z38" s="657">
        <v>6.3</v>
      </c>
      <c r="AA38" s="657"/>
      <c r="AB38" s="657"/>
      <c r="AC38" s="657"/>
      <c r="AD38" s="658" t="s">
        <v>63</v>
      </c>
      <c r="AE38" s="658"/>
      <c r="AF38" s="658"/>
      <c r="AG38" s="658"/>
      <c r="AH38" s="658"/>
      <c r="AI38" s="658"/>
      <c r="AJ38" s="658"/>
      <c r="AK38" s="658"/>
      <c r="AL38" s="618" t="s">
        <v>63</v>
      </c>
      <c r="AM38" s="619"/>
      <c r="AN38" s="619"/>
      <c r="AO38" s="659"/>
      <c r="AQ38" s="652" t="s">
        <v>268</v>
      </c>
      <c r="AR38" s="653"/>
      <c r="AS38" s="653"/>
      <c r="AT38" s="653"/>
      <c r="AU38" s="653"/>
      <c r="AV38" s="653"/>
      <c r="AW38" s="653"/>
      <c r="AX38" s="653"/>
      <c r="AY38" s="654"/>
      <c r="AZ38" s="615">
        <v>2412767</v>
      </c>
      <c r="BA38" s="616"/>
      <c r="BB38" s="616"/>
      <c r="BC38" s="616"/>
      <c r="BD38" s="628"/>
      <c r="BE38" s="628"/>
      <c r="BF38" s="655"/>
      <c r="BG38" s="612" t="s">
        <v>269</v>
      </c>
      <c r="BH38" s="613"/>
      <c r="BI38" s="613"/>
      <c r="BJ38" s="613"/>
      <c r="BK38" s="613"/>
      <c r="BL38" s="613"/>
      <c r="BM38" s="613"/>
      <c r="BN38" s="613"/>
      <c r="BO38" s="613"/>
      <c r="BP38" s="613"/>
      <c r="BQ38" s="613"/>
      <c r="BR38" s="613"/>
      <c r="BS38" s="613"/>
      <c r="BT38" s="613"/>
      <c r="BU38" s="614"/>
      <c r="BV38" s="615">
        <v>30203</v>
      </c>
      <c r="BW38" s="616"/>
      <c r="BX38" s="616"/>
      <c r="BY38" s="616"/>
      <c r="BZ38" s="616"/>
      <c r="CA38" s="616"/>
      <c r="CB38" s="656"/>
      <c r="CD38" s="612" t="s">
        <v>270</v>
      </c>
      <c r="CE38" s="613"/>
      <c r="CF38" s="613"/>
      <c r="CG38" s="613"/>
      <c r="CH38" s="613"/>
      <c r="CI38" s="613"/>
      <c r="CJ38" s="613"/>
      <c r="CK38" s="613"/>
      <c r="CL38" s="613"/>
      <c r="CM38" s="613"/>
      <c r="CN38" s="613"/>
      <c r="CO38" s="613"/>
      <c r="CP38" s="613"/>
      <c r="CQ38" s="614"/>
      <c r="CR38" s="615">
        <v>9046627</v>
      </c>
      <c r="CS38" s="616"/>
      <c r="CT38" s="616"/>
      <c r="CU38" s="616"/>
      <c r="CV38" s="616"/>
      <c r="CW38" s="616"/>
      <c r="CX38" s="616"/>
      <c r="CY38" s="617"/>
      <c r="CZ38" s="618">
        <v>8.5</v>
      </c>
      <c r="DA38" s="630"/>
      <c r="DB38" s="630"/>
      <c r="DC38" s="631"/>
      <c r="DD38" s="621">
        <v>7200552</v>
      </c>
      <c r="DE38" s="616"/>
      <c r="DF38" s="616"/>
      <c r="DG38" s="616"/>
      <c r="DH38" s="616"/>
      <c r="DI38" s="616"/>
      <c r="DJ38" s="616"/>
      <c r="DK38" s="617"/>
      <c r="DL38" s="621">
        <v>6489040</v>
      </c>
      <c r="DM38" s="616"/>
      <c r="DN38" s="616"/>
      <c r="DO38" s="616"/>
      <c r="DP38" s="616"/>
      <c r="DQ38" s="616"/>
      <c r="DR38" s="616"/>
      <c r="DS38" s="616"/>
      <c r="DT38" s="616"/>
      <c r="DU38" s="616"/>
      <c r="DV38" s="617"/>
      <c r="DW38" s="618">
        <v>11.5</v>
      </c>
      <c r="DX38" s="630"/>
      <c r="DY38" s="630"/>
      <c r="DZ38" s="630"/>
      <c r="EA38" s="630"/>
      <c r="EB38" s="630"/>
      <c r="EC38" s="646"/>
    </row>
    <row r="39" spans="2:133" ht="11.25" customHeight="1" x14ac:dyDescent="0.15">
      <c r="B39" s="612" t="s">
        <v>271</v>
      </c>
      <c r="C39" s="613"/>
      <c r="D39" s="613"/>
      <c r="E39" s="613"/>
      <c r="F39" s="613"/>
      <c r="G39" s="613"/>
      <c r="H39" s="613"/>
      <c r="I39" s="613"/>
      <c r="J39" s="613"/>
      <c r="K39" s="613"/>
      <c r="L39" s="613"/>
      <c r="M39" s="613"/>
      <c r="N39" s="613"/>
      <c r="O39" s="613"/>
      <c r="P39" s="613"/>
      <c r="Q39" s="614"/>
      <c r="R39" s="615" t="s">
        <v>63</v>
      </c>
      <c r="S39" s="616"/>
      <c r="T39" s="616"/>
      <c r="U39" s="616"/>
      <c r="V39" s="616"/>
      <c r="W39" s="616"/>
      <c r="X39" s="616"/>
      <c r="Y39" s="617"/>
      <c r="Z39" s="657" t="s">
        <v>63</v>
      </c>
      <c r="AA39" s="657"/>
      <c r="AB39" s="657"/>
      <c r="AC39" s="657"/>
      <c r="AD39" s="658" t="s">
        <v>63</v>
      </c>
      <c r="AE39" s="658"/>
      <c r="AF39" s="658"/>
      <c r="AG39" s="658"/>
      <c r="AH39" s="658"/>
      <c r="AI39" s="658"/>
      <c r="AJ39" s="658"/>
      <c r="AK39" s="658"/>
      <c r="AL39" s="618" t="s">
        <v>63</v>
      </c>
      <c r="AM39" s="619"/>
      <c r="AN39" s="619"/>
      <c r="AO39" s="659"/>
      <c r="AQ39" s="652" t="s">
        <v>272</v>
      </c>
      <c r="AR39" s="653"/>
      <c r="AS39" s="653"/>
      <c r="AT39" s="653"/>
      <c r="AU39" s="653"/>
      <c r="AV39" s="653"/>
      <c r="AW39" s="653"/>
      <c r="AX39" s="653"/>
      <c r="AY39" s="654"/>
      <c r="AZ39" s="615">
        <v>583934</v>
      </c>
      <c r="BA39" s="616"/>
      <c r="BB39" s="616"/>
      <c r="BC39" s="616"/>
      <c r="BD39" s="628"/>
      <c r="BE39" s="628"/>
      <c r="BF39" s="655"/>
      <c r="BG39" s="612" t="s">
        <v>273</v>
      </c>
      <c r="BH39" s="613"/>
      <c r="BI39" s="613"/>
      <c r="BJ39" s="613"/>
      <c r="BK39" s="613"/>
      <c r="BL39" s="613"/>
      <c r="BM39" s="613"/>
      <c r="BN39" s="613"/>
      <c r="BO39" s="613"/>
      <c r="BP39" s="613"/>
      <c r="BQ39" s="613"/>
      <c r="BR39" s="613"/>
      <c r="BS39" s="613"/>
      <c r="BT39" s="613"/>
      <c r="BU39" s="614"/>
      <c r="BV39" s="615">
        <v>43170</v>
      </c>
      <c r="BW39" s="616"/>
      <c r="BX39" s="616"/>
      <c r="BY39" s="616"/>
      <c r="BZ39" s="616"/>
      <c r="CA39" s="616"/>
      <c r="CB39" s="656"/>
      <c r="CD39" s="612" t="s">
        <v>274</v>
      </c>
      <c r="CE39" s="613"/>
      <c r="CF39" s="613"/>
      <c r="CG39" s="613"/>
      <c r="CH39" s="613"/>
      <c r="CI39" s="613"/>
      <c r="CJ39" s="613"/>
      <c r="CK39" s="613"/>
      <c r="CL39" s="613"/>
      <c r="CM39" s="613"/>
      <c r="CN39" s="613"/>
      <c r="CO39" s="613"/>
      <c r="CP39" s="613"/>
      <c r="CQ39" s="614"/>
      <c r="CR39" s="615">
        <v>2170853</v>
      </c>
      <c r="CS39" s="628"/>
      <c r="CT39" s="628"/>
      <c r="CU39" s="628"/>
      <c r="CV39" s="628"/>
      <c r="CW39" s="628"/>
      <c r="CX39" s="628"/>
      <c r="CY39" s="629"/>
      <c r="CZ39" s="618">
        <v>2</v>
      </c>
      <c r="DA39" s="630"/>
      <c r="DB39" s="630"/>
      <c r="DC39" s="631"/>
      <c r="DD39" s="621">
        <v>1509229</v>
      </c>
      <c r="DE39" s="628"/>
      <c r="DF39" s="628"/>
      <c r="DG39" s="628"/>
      <c r="DH39" s="628"/>
      <c r="DI39" s="628"/>
      <c r="DJ39" s="628"/>
      <c r="DK39" s="629"/>
      <c r="DL39" s="621" t="s">
        <v>63</v>
      </c>
      <c r="DM39" s="628"/>
      <c r="DN39" s="628"/>
      <c r="DO39" s="628"/>
      <c r="DP39" s="628"/>
      <c r="DQ39" s="628"/>
      <c r="DR39" s="628"/>
      <c r="DS39" s="628"/>
      <c r="DT39" s="628"/>
      <c r="DU39" s="628"/>
      <c r="DV39" s="629"/>
      <c r="DW39" s="618" t="s">
        <v>63</v>
      </c>
      <c r="DX39" s="630"/>
      <c r="DY39" s="630"/>
      <c r="DZ39" s="630"/>
      <c r="EA39" s="630"/>
      <c r="EB39" s="630"/>
      <c r="EC39" s="646"/>
    </row>
    <row r="40" spans="2:133" ht="11.25" customHeight="1" x14ac:dyDescent="0.15">
      <c r="B40" s="612" t="s">
        <v>275</v>
      </c>
      <c r="C40" s="613"/>
      <c r="D40" s="613"/>
      <c r="E40" s="613"/>
      <c r="F40" s="613"/>
      <c r="G40" s="613"/>
      <c r="H40" s="613"/>
      <c r="I40" s="613"/>
      <c r="J40" s="613"/>
      <c r="K40" s="613"/>
      <c r="L40" s="613"/>
      <c r="M40" s="613"/>
      <c r="N40" s="613"/>
      <c r="O40" s="613"/>
      <c r="P40" s="613"/>
      <c r="Q40" s="614"/>
      <c r="R40" s="615">
        <v>2039501</v>
      </c>
      <c r="S40" s="616"/>
      <c r="T40" s="616"/>
      <c r="U40" s="616"/>
      <c r="V40" s="616"/>
      <c r="W40" s="616"/>
      <c r="X40" s="616"/>
      <c r="Y40" s="617"/>
      <c r="Z40" s="657">
        <v>1.8</v>
      </c>
      <c r="AA40" s="657"/>
      <c r="AB40" s="657"/>
      <c r="AC40" s="657"/>
      <c r="AD40" s="658" t="s">
        <v>63</v>
      </c>
      <c r="AE40" s="658"/>
      <c r="AF40" s="658"/>
      <c r="AG40" s="658"/>
      <c r="AH40" s="658"/>
      <c r="AI40" s="658"/>
      <c r="AJ40" s="658"/>
      <c r="AK40" s="658"/>
      <c r="AL40" s="618" t="s">
        <v>63</v>
      </c>
      <c r="AM40" s="619"/>
      <c r="AN40" s="619"/>
      <c r="AO40" s="659"/>
      <c r="AQ40" s="652" t="s">
        <v>276</v>
      </c>
      <c r="AR40" s="653"/>
      <c r="AS40" s="653"/>
      <c r="AT40" s="653"/>
      <c r="AU40" s="653"/>
      <c r="AV40" s="653"/>
      <c r="AW40" s="653"/>
      <c r="AX40" s="653"/>
      <c r="AY40" s="654"/>
      <c r="AZ40" s="615">
        <v>199940</v>
      </c>
      <c r="BA40" s="616"/>
      <c r="BB40" s="616"/>
      <c r="BC40" s="616"/>
      <c r="BD40" s="628"/>
      <c r="BE40" s="628"/>
      <c r="BF40" s="655"/>
      <c r="BG40" s="660" t="s">
        <v>277</v>
      </c>
      <c r="BH40" s="661"/>
      <c r="BI40" s="661"/>
      <c r="BJ40" s="661"/>
      <c r="BK40" s="661"/>
      <c r="BL40" s="82"/>
      <c r="BM40" s="613" t="s">
        <v>278</v>
      </c>
      <c r="BN40" s="613"/>
      <c r="BO40" s="613"/>
      <c r="BP40" s="613"/>
      <c r="BQ40" s="613"/>
      <c r="BR40" s="613"/>
      <c r="BS40" s="613"/>
      <c r="BT40" s="613"/>
      <c r="BU40" s="614"/>
      <c r="BV40" s="615">
        <v>88</v>
      </c>
      <c r="BW40" s="616"/>
      <c r="BX40" s="616"/>
      <c r="BY40" s="616"/>
      <c r="BZ40" s="616"/>
      <c r="CA40" s="616"/>
      <c r="CB40" s="656"/>
      <c r="CD40" s="612" t="s">
        <v>279</v>
      </c>
      <c r="CE40" s="613"/>
      <c r="CF40" s="613"/>
      <c r="CG40" s="613"/>
      <c r="CH40" s="613"/>
      <c r="CI40" s="613"/>
      <c r="CJ40" s="613"/>
      <c r="CK40" s="613"/>
      <c r="CL40" s="613"/>
      <c r="CM40" s="613"/>
      <c r="CN40" s="613"/>
      <c r="CO40" s="613"/>
      <c r="CP40" s="613"/>
      <c r="CQ40" s="614"/>
      <c r="CR40" s="615">
        <v>2241227</v>
      </c>
      <c r="CS40" s="616"/>
      <c r="CT40" s="616"/>
      <c r="CU40" s="616"/>
      <c r="CV40" s="616"/>
      <c r="CW40" s="616"/>
      <c r="CX40" s="616"/>
      <c r="CY40" s="617"/>
      <c r="CZ40" s="618">
        <v>2.1</v>
      </c>
      <c r="DA40" s="630"/>
      <c r="DB40" s="630"/>
      <c r="DC40" s="631"/>
      <c r="DD40" s="621">
        <v>1196021</v>
      </c>
      <c r="DE40" s="616"/>
      <c r="DF40" s="616"/>
      <c r="DG40" s="616"/>
      <c r="DH40" s="616"/>
      <c r="DI40" s="616"/>
      <c r="DJ40" s="616"/>
      <c r="DK40" s="617"/>
      <c r="DL40" s="621" t="s">
        <v>63</v>
      </c>
      <c r="DM40" s="616"/>
      <c r="DN40" s="616"/>
      <c r="DO40" s="616"/>
      <c r="DP40" s="616"/>
      <c r="DQ40" s="616"/>
      <c r="DR40" s="616"/>
      <c r="DS40" s="616"/>
      <c r="DT40" s="616"/>
      <c r="DU40" s="616"/>
      <c r="DV40" s="617"/>
      <c r="DW40" s="618" t="s">
        <v>63</v>
      </c>
      <c r="DX40" s="630"/>
      <c r="DY40" s="630"/>
      <c r="DZ40" s="630"/>
      <c r="EA40" s="630"/>
      <c r="EB40" s="630"/>
      <c r="EC40" s="646"/>
    </row>
    <row r="41" spans="2:133" ht="11.25" customHeight="1" x14ac:dyDescent="0.15">
      <c r="B41" s="596" t="s">
        <v>280</v>
      </c>
      <c r="C41" s="597"/>
      <c r="D41" s="597"/>
      <c r="E41" s="597"/>
      <c r="F41" s="597"/>
      <c r="G41" s="597"/>
      <c r="H41" s="597"/>
      <c r="I41" s="597"/>
      <c r="J41" s="597"/>
      <c r="K41" s="597"/>
      <c r="L41" s="597"/>
      <c r="M41" s="597"/>
      <c r="N41" s="597"/>
      <c r="O41" s="597"/>
      <c r="P41" s="597"/>
      <c r="Q41" s="598"/>
      <c r="R41" s="599">
        <v>110995725</v>
      </c>
      <c r="S41" s="643"/>
      <c r="T41" s="643"/>
      <c r="U41" s="643"/>
      <c r="V41" s="643"/>
      <c r="W41" s="643"/>
      <c r="X41" s="643"/>
      <c r="Y41" s="647"/>
      <c r="Z41" s="648">
        <v>100</v>
      </c>
      <c r="AA41" s="648"/>
      <c r="AB41" s="648"/>
      <c r="AC41" s="648"/>
      <c r="AD41" s="649">
        <v>54584321</v>
      </c>
      <c r="AE41" s="649"/>
      <c r="AF41" s="649"/>
      <c r="AG41" s="649"/>
      <c r="AH41" s="649"/>
      <c r="AI41" s="649"/>
      <c r="AJ41" s="649"/>
      <c r="AK41" s="649"/>
      <c r="AL41" s="602">
        <v>100</v>
      </c>
      <c r="AM41" s="650"/>
      <c r="AN41" s="650"/>
      <c r="AO41" s="651"/>
      <c r="AQ41" s="652" t="s">
        <v>281</v>
      </c>
      <c r="AR41" s="653"/>
      <c r="AS41" s="653"/>
      <c r="AT41" s="653"/>
      <c r="AU41" s="653"/>
      <c r="AV41" s="653"/>
      <c r="AW41" s="653"/>
      <c r="AX41" s="653"/>
      <c r="AY41" s="654"/>
      <c r="AZ41" s="615">
        <v>2233319</v>
      </c>
      <c r="BA41" s="616"/>
      <c r="BB41" s="616"/>
      <c r="BC41" s="616"/>
      <c r="BD41" s="628"/>
      <c r="BE41" s="628"/>
      <c r="BF41" s="655"/>
      <c r="BG41" s="660"/>
      <c r="BH41" s="661"/>
      <c r="BI41" s="661"/>
      <c r="BJ41" s="661"/>
      <c r="BK41" s="661"/>
      <c r="BL41" s="82"/>
      <c r="BM41" s="613" t="s">
        <v>282</v>
      </c>
      <c r="BN41" s="613"/>
      <c r="BO41" s="613"/>
      <c r="BP41" s="613"/>
      <c r="BQ41" s="613"/>
      <c r="BR41" s="613"/>
      <c r="BS41" s="613"/>
      <c r="BT41" s="613"/>
      <c r="BU41" s="614"/>
      <c r="BV41" s="615" t="s">
        <v>63</v>
      </c>
      <c r="BW41" s="616"/>
      <c r="BX41" s="616"/>
      <c r="BY41" s="616"/>
      <c r="BZ41" s="616"/>
      <c r="CA41" s="616"/>
      <c r="CB41" s="656"/>
      <c r="CD41" s="612" t="s">
        <v>283</v>
      </c>
      <c r="CE41" s="613"/>
      <c r="CF41" s="613"/>
      <c r="CG41" s="613"/>
      <c r="CH41" s="613"/>
      <c r="CI41" s="613"/>
      <c r="CJ41" s="613"/>
      <c r="CK41" s="613"/>
      <c r="CL41" s="613"/>
      <c r="CM41" s="613"/>
      <c r="CN41" s="613"/>
      <c r="CO41" s="613"/>
      <c r="CP41" s="613"/>
      <c r="CQ41" s="614"/>
      <c r="CR41" s="615" t="s">
        <v>63</v>
      </c>
      <c r="CS41" s="628"/>
      <c r="CT41" s="628"/>
      <c r="CU41" s="628"/>
      <c r="CV41" s="628"/>
      <c r="CW41" s="628"/>
      <c r="CX41" s="628"/>
      <c r="CY41" s="629"/>
      <c r="CZ41" s="618" t="s">
        <v>63</v>
      </c>
      <c r="DA41" s="630"/>
      <c r="DB41" s="630"/>
      <c r="DC41" s="631"/>
      <c r="DD41" s="621" t="s">
        <v>63</v>
      </c>
      <c r="DE41" s="628"/>
      <c r="DF41" s="628"/>
      <c r="DG41" s="628"/>
      <c r="DH41" s="628"/>
      <c r="DI41" s="628"/>
      <c r="DJ41" s="628"/>
      <c r="DK41" s="629"/>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15">
      <c r="AQ42" s="640" t="s">
        <v>284</v>
      </c>
      <c r="AR42" s="641"/>
      <c r="AS42" s="641"/>
      <c r="AT42" s="641"/>
      <c r="AU42" s="641"/>
      <c r="AV42" s="641"/>
      <c r="AW42" s="641"/>
      <c r="AX42" s="641"/>
      <c r="AY42" s="642"/>
      <c r="AZ42" s="599">
        <v>6635328</v>
      </c>
      <c r="BA42" s="643"/>
      <c r="BB42" s="643"/>
      <c r="BC42" s="643"/>
      <c r="BD42" s="600"/>
      <c r="BE42" s="600"/>
      <c r="BF42" s="644"/>
      <c r="BG42" s="662"/>
      <c r="BH42" s="663"/>
      <c r="BI42" s="663"/>
      <c r="BJ42" s="663"/>
      <c r="BK42" s="663"/>
      <c r="BL42" s="83"/>
      <c r="BM42" s="597" t="s">
        <v>285</v>
      </c>
      <c r="BN42" s="597"/>
      <c r="BO42" s="597"/>
      <c r="BP42" s="597"/>
      <c r="BQ42" s="597"/>
      <c r="BR42" s="597"/>
      <c r="BS42" s="597"/>
      <c r="BT42" s="597"/>
      <c r="BU42" s="598"/>
      <c r="BV42" s="599">
        <v>360</v>
      </c>
      <c r="BW42" s="643"/>
      <c r="BX42" s="643"/>
      <c r="BY42" s="643"/>
      <c r="BZ42" s="643"/>
      <c r="CA42" s="643"/>
      <c r="CB42" s="645"/>
      <c r="CD42" s="612" t="s">
        <v>286</v>
      </c>
      <c r="CE42" s="613"/>
      <c r="CF42" s="613"/>
      <c r="CG42" s="613"/>
      <c r="CH42" s="613"/>
      <c r="CI42" s="613"/>
      <c r="CJ42" s="613"/>
      <c r="CK42" s="613"/>
      <c r="CL42" s="613"/>
      <c r="CM42" s="613"/>
      <c r="CN42" s="613"/>
      <c r="CO42" s="613"/>
      <c r="CP42" s="613"/>
      <c r="CQ42" s="614"/>
      <c r="CR42" s="615">
        <v>9540924</v>
      </c>
      <c r="CS42" s="628"/>
      <c r="CT42" s="628"/>
      <c r="CU42" s="628"/>
      <c r="CV42" s="628"/>
      <c r="CW42" s="628"/>
      <c r="CX42" s="628"/>
      <c r="CY42" s="629"/>
      <c r="CZ42" s="618">
        <v>8.9</v>
      </c>
      <c r="DA42" s="630"/>
      <c r="DB42" s="630"/>
      <c r="DC42" s="631"/>
      <c r="DD42" s="621">
        <v>1628184</v>
      </c>
      <c r="DE42" s="628"/>
      <c r="DF42" s="628"/>
      <c r="DG42" s="628"/>
      <c r="DH42" s="628"/>
      <c r="DI42" s="628"/>
      <c r="DJ42" s="628"/>
      <c r="DK42" s="629"/>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15">
      <c r="B43" s="73" t="s">
        <v>287</v>
      </c>
      <c r="CD43" s="612" t="s">
        <v>288</v>
      </c>
      <c r="CE43" s="613"/>
      <c r="CF43" s="613"/>
      <c r="CG43" s="613"/>
      <c r="CH43" s="613"/>
      <c r="CI43" s="613"/>
      <c r="CJ43" s="613"/>
      <c r="CK43" s="613"/>
      <c r="CL43" s="613"/>
      <c r="CM43" s="613"/>
      <c r="CN43" s="613"/>
      <c r="CO43" s="613"/>
      <c r="CP43" s="613"/>
      <c r="CQ43" s="614"/>
      <c r="CR43" s="615">
        <v>581480</v>
      </c>
      <c r="CS43" s="628"/>
      <c r="CT43" s="628"/>
      <c r="CU43" s="628"/>
      <c r="CV43" s="628"/>
      <c r="CW43" s="628"/>
      <c r="CX43" s="628"/>
      <c r="CY43" s="629"/>
      <c r="CZ43" s="618">
        <v>0.5</v>
      </c>
      <c r="DA43" s="630"/>
      <c r="DB43" s="630"/>
      <c r="DC43" s="631"/>
      <c r="DD43" s="621">
        <v>527520</v>
      </c>
      <c r="DE43" s="628"/>
      <c r="DF43" s="628"/>
      <c r="DG43" s="628"/>
      <c r="DH43" s="628"/>
      <c r="DI43" s="628"/>
      <c r="DJ43" s="628"/>
      <c r="DK43" s="629"/>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15">
      <c r="B44" s="632" t="s">
        <v>289</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B44" s="632"/>
      <c r="CC44" s="633"/>
      <c r="CD44" s="634" t="s">
        <v>236</v>
      </c>
      <c r="CE44" s="635"/>
      <c r="CF44" s="612" t="s">
        <v>290</v>
      </c>
      <c r="CG44" s="613"/>
      <c r="CH44" s="613"/>
      <c r="CI44" s="613"/>
      <c r="CJ44" s="613"/>
      <c r="CK44" s="613"/>
      <c r="CL44" s="613"/>
      <c r="CM44" s="613"/>
      <c r="CN44" s="613"/>
      <c r="CO44" s="613"/>
      <c r="CP44" s="613"/>
      <c r="CQ44" s="614"/>
      <c r="CR44" s="615">
        <v>9540924</v>
      </c>
      <c r="CS44" s="616"/>
      <c r="CT44" s="616"/>
      <c r="CU44" s="616"/>
      <c r="CV44" s="616"/>
      <c r="CW44" s="616"/>
      <c r="CX44" s="616"/>
      <c r="CY44" s="617"/>
      <c r="CZ44" s="618">
        <v>8.9</v>
      </c>
      <c r="DA44" s="619"/>
      <c r="DB44" s="619"/>
      <c r="DC44" s="620"/>
      <c r="DD44" s="621">
        <v>1628184</v>
      </c>
      <c r="DE44" s="616"/>
      <c r="DF44" s="616"/>
      <c r="DG44" s="616"/>
      <c r="DH44" s="616"/>
      <c r="DI44" s="616"/>
      <c r="DJ44" s="616"/>
      <c r="DK44" s="617"/>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15">
      <c r="B45" s="632" t="s">
        <v>291</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c r="BL45" s="632"/>
      <c r="BM45" s="632"/>
      <c r="BN45" s="632"/>
      <c r="BO45" s="632"/>
      <c r="BP45" s="632"/>
      <c r="BQ45" s="632"/>
      <c r="BR45" s="632"/>
      <c r="BS45" s="632"/>
      <c r="BT45" s="632"/>
      <c r="BU45" s="632"/>
      <c r="BV45" s="632"/>
      <c r="BW45" s="632"/>
      <c r="BX45" s="632"/>
      <c r="BY45" s="632"/>
      <c r="BZ45" s="632"/>
      <c r="CA45" s="632"/>
      <c r="CB45" s="632"/>
      <c r="CC45" s="633"/>
      <c r="CD45" s="636"/>
      <c r="CE45" s="637"/>
      <c r="CF45" s="612" t="s">
        <v>292</v>
      </c>
      <c r="CG45" s="613"/>
      <c r="CH45" s="613"/>
      <c r="CI45" s="613"/>
      <c r="CJ45" s="613"/>
      <c r="CK45" s="613"/>
      <c r="CL45" s="613"/>
      <c r="CM45" s="613"/>
      <c r="CN45" s="613"/>
      <c r="CO45" s="613"/>
      <c r="CP45" s="613"/>
      <c r="CQ45" s="614"/>
      <c r="CR45" s="615">
        <v>4518914</v>
      </c>
      <c r="CS45" s="628"/>
      <c r="CT45" s="628"/>
      <c r="CU45" s="628"/>
      <c r="CV45" s="628"/>
      <c r="CW45" s="628"/>
      <c r="CX45" s="628"/>
      <c r="CY45" s="629"/>
      <c r="CZ45" s="618">
        <v>4.2</v>
      </c>
      <c r="DA45" s="630"/>
      <c r="DB45" s="630"/>
      <c r="DC45" s="631"/>
      <c r="DD45" s="621">
        <v>170641</v>
      </c>
      <c r="DE45" s="628"/>
      <c r="DF45" s="628"/>
      <c r="DG45" s="628"/>
      <c r="DH45" s="628"/>
      <c r="DI45" s="628"/>
      <c r="DJ45" s="628"/>
      <c r="DK45" s="629"/>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15">
      <c r="B46" s="84"/>
      <c r="CD46" s="636"/>
      <c r="CE46" s="637"/>
      <c r="CF46" s="612" t="s">
        <v>293</v>
      </c>
      <c r="CG46" s="613"/>
      <c r="CH46" s="613"/>
      <c r="CI46" s="613"/>
      <c r="CJ46" s="613"/>
      <c r="CK46" s="613"/>
      <c r="CL46" s="613"/>
      <c r="CM46" s="613"/>
      <c r="CN46" s="613"/>
      <c r="CO46" s="613"/>
      <c r="CP46" s="613"/>
      <c r="CQ46" s="614"/>
      <c r="CR46" s="615">
        <v>4539222</v>
      </c>
      <c r="CS46" s="616"/>
      <c r="CT46" s="616"/>
      <c r="CU46" s="616"/>
      <c r="CV46" s="616"/>
      <c r="CW46" s="616"/>
      <c r="CX46" s="616"/>
      <c r="CY46" s="617"/>
      <c r="CZ46" s="618">
        <v>4.3</v>
      </c>
      <c r="DA46" s="619"/>
      <c r="DB46" s="619"/>
      <c r="DC46" s="620"/>
      <c r="DD46" s="621">
        <v>1423755</v>
      </c>
      <c r="DE46" s="616"/>
      <c r="DF46" s="616"/>
      <c r="DG46" s="616"/>
      <c r="DH46" s="616"/>
      <c r="DI46" s="616"/>
      <c r="DJ46" s="616"/>
      <c r="DK46" s="617"/>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15">
      <c r="B47" s="84"/>
      <c r="CD47" s="636"/>
      <c r="CE47" s="637"/>
      <c r="CF47" s="612" t="s">
        <v>294</v>
      </c>
      <c r="CG47" s="613"/>
      <c r="CH47" s="613"/>
      <c r="CI47" s="613"/>
      <c r="CJ47" s="613"/>
      <c r="CK47" s="613"/>
      <c r="CL47" s="613"/>
      <c r="CM47" s="613"/>
      <c r="CN47" s="613"/>
      <c r="CO47" s="613"/>
      <c r="CP47" s="613"/>
      <c r="CQ47" s="614"/>
      <c r="CR47" s="615" t="s">
        <v>63</v>
      </c>
      <c r="CS47" s="628"/>
      <c r="CT47" s="628"/>
      <c r="CU47" s="628"/>
      <c r="CV47" s="628"/>
      <c r="CW47" s="628"/>
      <c r="CX47" s="628"/>
      <c r="CY47" s="629"/>
      <c r="CZ47" s="618" t="s">
        <v>63</v>
      </c>
      <c r="DA47" s="630"/>
      <c r="DB47" s="630"/>
      <c r="DC47" s="631"/>
      <c r="DD47" s="621" t="s">
        <v>63</v>
      </c>
      <c r="DE47" s="628"/>
      <c r="DF47" s="628"/>
      <c r="DG47" s="628"/>
      <c r="DH47" s="628"/>
      <c r="DI47" s="628"/>
      <c r="DJ47" s="628"/>
      <c r="DK47" s="629"/>
      <c r="DL47" s="622"/>
      <c r="DM47" s="623"/>
      <c r="DN47" s="623"/>
      <c r="DO47" s="623"/>
      <c r="DP47" s="623"/>
      <c r="DQ47" s="623"/>
      <c r="DR47" s="623"/>
      <c r="DS47" s="623"/>
      <c r="DT47" s="623"/>
      <c r="DU47" s="623"/>
      <c r="DV47" s="624"/>
      <c r="DW47" s="625"/>
      <c r="DX47" s="626"/>
      <c r="DY47" s="626"/>
      <c r="DZ47" s="626"/>
      <c r="EA47" s="626"/>
      <c r="EB47" s="626"/>
      <c r="EC47" s="627"/>
    </row>
    <row r="48" spans="2:133" x14ac:dyDescent="0.15">
      <c r="B48" s="84"/>
      <c r="CD48" s="638"/>
      <c r="CE48" s="639"/>
      <c r="CF48" s="612" t="s">
        <v>295</v>
      </c>
      <c r="CG48" s="613"/>
      <c r="CH48" s="613"/>
      <c r="CI48" s="613"/>
      <c r="CJ48" s="613"/>
      <c r="CK48" s="613"/>
      <c r="CL48" s="613"/>
      <c r="CM48" s="613"/>
      <c r="CN48" s="613"/>
      <c r="CO48" s="613"/>
      <c r="CP48" s="613"/>
      <c r="CQ48" s="614"/>
      <c r="CR48" s="615" t="s">
        <v>63</v>
      </c>
      <c r="CS48" s="616"/>
      <c r="CT48" s="616"/>
      <c r="CU48" s="616"/>
      <c r="CV48" s="616"/>
      <c r="CW48" s="616"/>
      <c r="CX48" s="616"/>
      <c r="CY48" s="617"/>
      <c r="CZ48" s="618" t="s">
        <v>63</v>
      </c>
      <c r="DA48" s="619"/>
      <c r="DB48" s="619"/>
      <c r="DC48" s="620"/>
      <c r="DD48" s="621" t="s">
        <v>63</v>
      </c>
      <c r="DE48" s="616"/>
      <c r="DF48" s="616"/>
      <c r="DG48" s="616"/>
      <c r="DH48" s="616"/>
      <c r="DI48" s="616"/>
      <c r="DJ48" s="616"/>
      <c r="DK48" s="617"/>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15">
      <c r="B49" s="84"/>
      <c r="CD49" s="596" t="s">
        <v>296</v>
      </c>
      <c r="CE49" s="597"/>
      <c r="CF49" s="597"/>
      <c r="CG49" s="597"/>
      <c r="CH49" s="597"/>
      <c r="CI49" s="597"/>
      <c r="CJ49" s="597"/>
      <c r="CK49" s="597"/>
      <c r="CL49" s="597"/>
      <c r="CM49" s="597"/>
      <c r="CN49" s="597"/>
      <c r="CO49" s="597"/>
      <c r="CP49" s="597"/>
      <c r="CQ49" s="598"/>
      <c r="CR49" s="599">
        <v>106764951</v>
      </c>
      <c r="CS49" s="600"/>
      <c r="CT49" s="600"/>
      <c r="CU49" s="600"/>
      <c r="CV49" s="600"/>
      <c r="CW49" s="600"/>
      <c r="CX49" s="600"/>
      <c r="CY49" s="601"/>
      <c r="CZ49" s="602">
        <v>100</v>
      </c>
      <c r="DA49" s="603"/>
      <c r="DB49" s="603"/>
      <c r="DC49" s="604"/>
      <c r="DD49" s="605">
        <v>64282742</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Y3tod1OhQNx2mD5cQMzArjIG3mmnqsZWVzgqspQWov/Okzg7JphSW+fpNOt97Noa2KsHzV7FnZLquxGP9yeqDA==" saltValue="dNjzjwvK3JbeZJ8UMxU5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101" t="s">
        <v>297</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2" t="s">
        <v>298</v>
      </c>
      <c r="DK2" s="1103"/>
      <c r="DL2" s="1103"/>
      <c r="DM2" s="1103"/>
      <c r="DN2" s="1103"/>
      <c r="DO2" s="1104"/>
      <c r="DP2" s="87"/>
      <c r="DQ2" s="1102" t="s">
        <v>299</v>
      </c>
      <c r="DR2" s="1103"/>
      <c r="DS2" s="1103"/>
      <c r="DT2" s="1103"/>
      <c r="DU2" s="1103"/>
      <c r="DV2" s="1103"/>
      <c r="DW2" s="1103"/>
      <c r="DX2" s="1103"/>
      <c r="DY2" s="1103"/>
      <c r="DZ2" s="1104"/>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53" t="s">
        <v>300</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301</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15">
      <c r="A5" s="997" t="s">
        <v>302</v>
      </c>
      <c r="B5" s="998"/>
      <c r="C5" s="998"/>
      <c r="D5" s="998"/>
      <c r="E5" s="998"/>
      <c r="F5" s="998"/>
      <c r="G5" s="998"/>
      <c r="H5" s="998"/>
      <c r="I5" s="998"/>
      <c r="J5" s="998"/>
      <c r="K5" s="998"/>
      <c r="L5" s="998"/>
      <c r="M5" s="998"/>
      <c r="N5" s="998"/>
      <c r="O5" s="998"/>
      <c r="P5" s="999"/>
      <c r="Q5" s="983" t="s">
        <v>303</v>
      </c>
      <c r="R5" s="984"/>
      <c r="S5" s="984"/>
      <c r="T5" s="984"/>
      <c r="U5" s="985"/>
      <c r="V5" s="983" t="s">
        <v>304</v>
      </c>
      <c r="W5" s="984"/>
      <c r="X5" s="984"/>
      <c r="Y5" s="984"/>
      <c r="Z5" s="985"/>
      <c r="AA5" s="983" t="s">
        <v>305</v>
      </c>
      <c r="AB5" s="984"/>
      <c r="AC5" s="984"/>
      <c r="AD5" s="984"/>
      <c r="AE5" s="984"/>
      <c r="AF5" s="1105" t="s">
        <v>306</v>
      </c>
      <c r="AG5" s="984"/>
      <c r="AH5" s="984"/>
      <c r="AI5" s="984"/>
      <c r="AJ5" s="989"/>
      <c r="AK5" s="984" t="s">
        <v>307</v>
      </c>
      <c r="AL5" s="984"/>
      <c r="AM5" s="984"/>
      <c r="AN5" s="984"/>
      <c r="AO5" s="985"/>
      <c r="AP5" s="983" t="s">
        <v>308</v>
      </c>
      <c r="AQ5" s="984"/>
      <c r="AR5" s="984"/>
      <c r="AS5" s="984"/>
      <c r="AT5" s="985"/>
      <c r="AU5" s="983" t="s">
        <v>309</v>
      </c>
      <c r="AV5" s="984"/>
      <c r="AW5" s="984"/>
      <c r="AX5" s="984"/>
      <c r="AY5" s="989"/>
      <c r="AZ5" s="91"/>
      <c r="BA5" s="91"/>
      <c r="BB5" s="91"/>
      <c r="BC5" s="91"/>
      <c r="BD5" s="91"/>
      <c r="BE5" s="92"/>
      <c r="BF5" s="92"/>
      <c r="BG5" s="92"/>
      <c r="BH5" s="92"/>
      <c r="BI5" s="92"/>
      <c r="BJ5" s="92"/>
      <c r="BK5" s="92"/>
      <c r="BL5" s="92"/>
      <c r="BM5" s="92"/>
      <c r="BN5" s="92"/>
      <c r="BO5" s="92"/>
      <c r="BP5" s="92"/>
      <c r="BQ5" s="997" t="s">
        <v>310</v>
      </c>
      <c r="BR5" s="998"/>
      <c r="BS5" s="998"/>
      <c r="BT5" s="998"/>
      <c r="BU5" s="998"/>
      <c r="BV5" s="998"/>
      <c r="BW5" s="998"/>
      <c r="BX5" s="998"/>
      <c r="BY5" s="998"/>
      <c r="BZ5" s="998"/>
      <c r="CA5" s="998"/>
      <c r="CB5" s="998"/>
      <c r="CC5" s="998"/>
      <c r="CD5" s="998"/>
      <c r="CE5" s="998"/>
      <c r="CF5" s="998"/>
      <c r="CG5" s="999"/>
      <c r="CH5" s="983" t="s">
        <v>311</v>
      </c>
      <c r="CI5" s="984"/>
      <c r="CJ5" s="984"/>
      <c r="CK5" s="984"/>
      <c r="CL5" s="985"/>
      <c r="CM5" s="983" t="s">
        <v>312</v>
      </c>
      <c r="CN5" s="984"/>
      <c r="CO5" s="984"/>
      <c r="CP5" s="984"/>
      <c r="CQ5" s="985"/>
      <c r="CR5" s="983" t="s">
        <v>313</v>
      </c>
      <c r="CS5" s="984"/>
      <c r="CT5" s="984"/>
      <c r="CU5" s="984"/>
      <c r="CV5" s="985"/>
      <c r="CW5" s="983" t="s">
        <v>314</v>
      </c>
      <c r="CX5" s="984"/>
      <c r="CY5" s="984"/>
      <c r="CZ5" s="984"/>
      <c r="DA5" s="985"/>
      <c r="DB5" s="983" t="s">
        <v>315</v>
      </c>
      <c r="DC5" s="984"/>
      <c r="DD5" s="984"/>
      <c r="DE5" s="984"/>
      <c r="DF5" s="985"/>
      <c r="DG5" s="1095" t="s">
        <v>316</v>
      </c>
      <c r="DH5" s="1096"/>
      <c r="DI5" s="1096"/>
      <c r="DJ5" s="1096"/>
      <c r="DK5" s="1097"/>
      <c r="DL5" s="1095" t="s">
        <v>317</v>
      </c>
      <c r="DM5" s="1096"/>
      <c r="DN5" s="1096"/>
      <c r="DO5" s="1096"/>
      <c r="DP5" s="1097"/>
      <c r="DQ5" s="983" t="s">
        <v>318</v>
      </c>
      <c r="DR5" s="984"/>
      <c r="DS5" s="984"/>
      <c r="DT5" s="984"/>
      <c r="DU5" s="985"/>
      <c r="DV5" s="983" t="s">
        <v>309</v>
      </c>
      <c r="DW5" s="984"/>
      <c r="DX5" s="984"/>
      <c r="DY5" s="984"/>
      <c r="DZ5" s="989"/>
      <c r="EA5" s="93"/>
    </row>
    <row r="6" spans="1:131" s="94" customFormat="1" ht="26.25" customHeight="1" thickBot="1" x14ac:dyDescent="0.2">
      <c r="A6" s="1000"/>
      <c r="B6" s="1001"/>
      <c r="C6" s="1001"/>
      <c r="D6" s="1001"/>
      <c r="E6" s="1001"/>
      <c r="F6" s="1001"/>
      <c r="G6" s="1001"/>
      <c r="H6" s="1001"/>
      <c r="I6" s="1001"/>
      <c r="J6" s="1001"/>
      <c r="K6" s="1001"/>
      <c r="L6" s="1001"/>
      <c r="M6" s="1001"/>
      <c r="N6" s="1001"/>
      <c r="O6" s="1001"/>
      <c r="P6" s="1002"/>
      <c r="Q6" s="986"/>
      <c r="R6" s="987"/>
      <c r="S6" s="987"/>
      <c r="T6" s="987"/>
      <c r="U6" s="988"/>
      <c r="V6" s="986"/>
      <c r="W6" s="987"/>
      <c r="X6" s="987"/>
      <c r="Y6" s="987"/>
      <c r="Z6" s="988"/>
      <c r="AA6" s="986"/>
      <c r="AB6" s="987"/>
      <c r="AC6" s="987"/>
      <c r="AD6" s="987"/>
      <c r="AE6" s="987"/>
      <c r="AF6" s="1106"/>
      <c r="AG6" s="987"/>
      <c r="AH6" s="987"/>
      <c r="AI6" s="987"/>
      <c r="AJ6" s="990"/>
      <c r="AK6" s="987"/>
      <c r="AL6" s="987"/>
      <c r="AM6" s="987"/>
      <c r="AN6" s="987"/>
      <c r="AO6" s="988"/>
      <c r="AP6" s="986"/>
      <c r="AQ6" s="987"/>
      <c r="AR6" s="987"/>
      <c r="AS6" s="987"/>
      <c r="AT6" s="988"/>
      <c r="AU6" s="986"/>
      <c r="AV6" s="987"/>
      <c r="AW6" s="987"/>
      <c r="AX6" s="987"/>
      <c r="AY6" s="990"/>
      <c r="AZ6" s="91"/>
      <c r="BA6" s="91"/>
      <c r="BB6" s="91"/>
      <c r="BC6" s="91"/>
      <c r="BD6" s="91"/>
      <c r="BE6" s="92"/>
      <c r="BF6" s="92"/>
      <c r="BG6" s="92"/>
      <c r="BH6" s="92"/>
      <c r="BI6" s="92"/>
      <c r="BJ6" s="92"/>
      <c r="BK6" s="92"/>
      <c r="BL6" s="92"/>
      <c r="BM6" s="92"/>
      <c r="BN6" s="92"/>
      <c r="BO6" s="92"/>
      <c r="BP6" s="92"/>
      <c r="BQ6" s="1000"/>
      <c r="BR6" s="1001"/>
      <c r="BS6" s="1001"/>
      <c r="BT6" s="1001"/>
      <c r="BU6" s="1001"/>
      <c r="BV6" s="1001"/>
      <c r="BW6" s="1001"/>
      <c r="BX6" s="1001"/>
      <c r="BY6" s="1001"/>
      <c r="BZ6" s="1001"/>
      <c r="CA6" s="1001"/>
      <c r="CB6" s="1001"/>
      <c r="CC6" s="1001"/>
      <c r="CD6" s="1001"/>
      <c r="CE6" s="1001"/>
      <c r="CF6" s="1001"/>
      <c r="CG6" s="1002"/>
      <c r="CH6" s="986"/>
      <c r="CI6" s="987"/>
      <c r="CJ6" s="987"/>
      <c r="CK6" s="987"/>
      <c r="CL6" s="988"/>
      <c r="CM6" s="986"/>
      <c r="CN6" s="987"/>
      <c r="CO6" s="987"/>
      <c r="CP6" s="987"/>
      <c r="CQ6" s="988"/>
      <c r="CR6" s="986"/>
      <c r="CS6" s="987"/>
      <c r="CT6" s="987"/>
      <c r="CU6" s="987"/>
      <c r="CV6" s="988"/>
      <c r="CW6" s="986"/>
      <c r="CX6" s="987"/>
      <c r="CY6" s="987"/>
      <c r="CZ6" s="987"/>
      <c r="DA6" s="988"/>
      <c r="DB6" s="986"/>
      <c r="DC6" s="987"/>
      <c r="DD6" s="987"/>
      <c r="DE6" s="987"/>
      <c r="DF6" s="988"/>
      <c r="DG6" s="1098"/>
      <c r="DH6" s="1099"/>
      <c r="DI6" s="1099"/>
      <c r="DJ6" s="1099"/>
      <c r="DK6" s="1100"/>
      <c r="DL6" s="1098"/>
      <c r="DM6" s="1099"/>
      <c r="DN6" s="1099"/>
      <c r="DO6" s="1099"/>
      <c r="DP6" s="1100"/>
      <c r="DQ6" s="986"/>
      <c r="DR6" s="987"/>
      <c r="DS6" s="987"/>
      <c r="DT6" s="987"/>
      <c r="DU6" s="988"/>
      <c r="DV6" s="986"/>
      <c r="DW6" s="987"/>
      <c r="DX6" s="987"/>
      <c r="DY6" s="987"/>
      <c r="DZ6" s="990"/>
      <c r="EA6" s="93"/>
    </row>
    <row r="7" spans="1:131" s="94" customFormat="1" ht="26.25" customHeight="1" thickTop="1" x14ac:dyDescent="0.15">
      <c r="A7" s="95">
        <v>1</v>
      </c>
      <c r="B7" s="1038" t="s">
        <v>319</v>
      </c>
      <c r="C7" s="1039"/>
      <c r="D7" s="1039"/>
      <c r="E7" s="1039"/>
      <c r="F7" s="1039"/>
      <c r="G7" s="1039"/>
      <c r="H7" s="1039"/>
      <c r="I7" s="1039"/>
      <c r="J7" s="1039"/>
      <c r="K7" s="1039"/>
      <c r="L7" s="1039"/>
      <c r="M7" s="1039"/>
      <c r="N7" s="1039"/>
      <c r="O7" s="1039"/>
      <c r="P7" s="1040"/>
      <c r="Q7" s="1084">
        <v>108722</v>
      </c>
      <c r="R7" s="1085"/>
      <c r="S7" s="1085"/>
      <c r="T7" s="1085"/>
      <c r="U7" s="1085"/>
      <c r="V7" s="1085">
        <v>104746</v>
      </c>
      <c r="W7" s="1085"/>
      <c r="X7" s="1085"/>
      <c r="Y7" s="1085"/>
      <c r="Z7" s="1085"/>
      <c r="AA7" s="1085">
        <v>4026</v>
      </c>
      <c r="AB7" s="1085"/>
      <c r="AC7" s="1085"/>
      <c r="AD7" s="1085"/>
      <c r="AE7" s="1086"/>
      <c r="AF7" s="1087">
        <v>3204</v>
      </c>
      <c r="AG7" s="1088"/>
      <c r="AH7" s="1088"/>
      <c r="AI7" s="1088"/>
      <c r="AJ7" s="1089"/>
      <c r="AK7" s="1090">
        <v>2341</v>
      </c>
      <c r="AL7" s="1091"/>
      <c r="AM7" s="1091"/>
      <c r="AN7" s="1091"/>
      <c r="AO7" s="1091"/>
      <c r="AP7" s="1091">
        <v>112267</v>
      </c>
      <c r="AQ7" s="1091"/>
      <c r="AR7" s="1091"/>
      <c r="AS7" s="1091"/>
      <c r="AT7" s="1091"/>
      <c r="AU7" s="1092"/>
      <c r="AV7" s="1092"/>
      <c r="AW7" s="1092"/>
      <c r="AX7" s="1092"/>
      <c r="AY7" s="1093"/>
      <c r="AZ7" s="91"/>
      <c r="BA7" s="91"/>
      <c r="BB7" s="91"/>
      <c r="BC7" s="91"/>
      <c r="BD7" s="91"/>
      <c r="BE7" s="92"/>
      <c r="BF7" s="92"/>
      <c r="BG7" s="92"/>
      <c r="BH7" s="92"/>
      <c r="BI7" s="92"/>
      <c r="BJ7" s="92"/>
      <c r="BK7" s="92"/>
      <c r="BL7" s="92"/>
      <c r="BM7" s="92"/>
      <c r="BN7" s="92"/>
      <c r="BO7" s="92"/>
      <c r="BP7" s="92"/>
      <c r="BQ7" s="95">
        <v>1</v>
      </c>
      <c r="BR7" s="96"/>
      <c r="BS7" s="1081" t="s">
        <v>320</v>
      </c>
      <c r="BT7" s="1082"/>
      <c r="BU7" s="1082"/>
      <c r="BV7" s="1082"/>
      <c r="BW7" s="1082"/>
      <c r="BX7" s="1082"/>
      <c r="BY7" s="1082"/>
      <c r="BZ7" s="1082"/>
      <c r="CA7" s="1082"/>
      <c r="CB7" s="1082"/>
      <c r="CC7" s="1082"/>
      <c r="CD7" s="1082"/>
      <c r="CE7" s="1082"/>
      <c r="CF7" s="1082"/>
      <c r="CG7" s="1094"/>
      <c r="CH7" s="1078">
        <v>-156</v>
      </c>
      <c r="CI7" s="1079"/>
      <c r="CJ7" s="1079"/>
      <c r="CK7" s="1079"/>
      <c r="CL7" s="1080"/>
      <c r="CM7" s="1078">
        <v>2469</v>
      </c>
      <c r="CN7" s="1079"/>
      <c r="CO7" s="1079"/>
      <c r="CP7" s="1079"/>
      <c r="CQ7" s="1080"/>
      <c r="CR7" s="1078">
        <v>333</v>
      </c>
      <c r="CS7" s="1079"/>
      <c r="CT7" s="1079"/>
      <c r="CU7" s="1079"/>
      <c r="CV7" s="1080"/>
      <c r="CW7" s="1078" t="s">
        <v>321</v>
      </c>
      <c r="CX7" s="1079"/>
      <c r="CY7" s="1079"/>
      <c r="CZ7" s="1079"/>
      <c r="DA7" s="1080"/>
      <c r="DB7" s="1078" t="s">
        <v>321</v>
      </c>
      <c r="DC7" s="1079"/>
      <c r="DD7" s="1079"/>
      <c r="DE7" s="1079"/>
      <c r="DF7" s="1080"/>
      <c r="DG7" s="1078" t="s">
        <v>321</v>
      </c>
      <c r="DH7" s="1079"/>
      <c r="DI7" s="1079"/>
      <c r="DJ7" s="1079"/>
      <c r="DK7" s="1080"/>
      <c r="DL7" s="1078" t="s">
        <v>321</v>
      </c>
      <c r="DM7" s="1079"/>
      <c r="DN7" s="1079"/>
      <c r="DO7" s="1079"/>
      <c r="DP7" s="1080"/>
      <c r="DQ7" s="1078" t="s">
        <v>321</v>
      </c>
      <c r="DR7" s="1079"/>
      <c r="DS7" s="1079"/>
      <c r="DT7" s="1079"/>
      <c r="DU7" s="1080"/>
      <c r="DV7" s="1081"/>
      <c r="DW7" s="1082"/>
      <c r="DX7" s="1082"/>
      <c r="DY7" s="1082"/>
      <c r="DZ7" s="1083"/>
      <c r="EA7" s="93"/>
    </row>
    <row r="8" spans="1:131" s="94" customFormat="1" ht="26.25" customHeight="1" x14ac:dyDescent="0.15">
      <c r="A8" s="97">
        <v>2</v>
      </c>
      <c r="B8" s="1024" t="s">
        <v>322</v>
      </c>
      <c r="C8" s="1025"/>
      <c r="D8" s="1025"/>
      <c r="E8" s="1025"/>
      <c r="F8" s="1025"/>
      <c r="G8" s="1025"/>
      <c r="H8" s="1025"/>
      <c r="I8" s="1025"/>
      <c r="J8" s="1025"/>
      <c r="K8" s="1025"/>
      <c r="L8" s="1025"/>
      <c r="M8" s="1025"/>
      <c r="N8" s="1025"/>
      <c r="O8" s="1025"/>
      <c r="P8" s="1026"/>
      <c r="Q8" s="1032">
        <v>1853</v>
      </c>
      <c r="R8" s="1033"/>
      <c r="S8" s="1033"/>
      <c r="T8" s="1033"/>
      <c r="U8" s="1033"/>
      <c r="V8" s="1033">
        <v>1817</v>
      </c>
      <c r="W8" s="1033"/>
      <c r="X8" s="1033"/>
      <c r="Y8" s="1033"/>
      <c r="Z8" s="1033"/>
      <c r="AA8" s="1033">
        <v>37</v>
      </c>
      <c r="AB8" s="1033"/>
      <c r="AC8" s="1033"/>
      <c r="AD8" s="1033"/>
      <c r="AE8" s="1034"/>
      <c r="AF8" s="1029">
        <v>9</v>
      </c>
      <c r="AG8" s="1030"/>
      <c r="AH8" s="1030"/>
      <c r="AI8" s="1030"/>
      <c r="AJ8" s="1031"/>
      <c r="AK8" s="1074">
        <v>627</v>
      </c>
      <c r="AL8" s="1075"/>
      <c r="AM8" s="1075"/>
      <c r="AN8" s="1075"/>
      <c r="AO8" s="1075"/>
      <c r="AP8" s="1075">
        <v>7403</v>
      </c>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94" t="s">
        <v>323</v>
      </c>
      <c r="BT8" s="995"/>
      <c r="BU8" s="995"/>
      <c r="BV8" s="995"/>
      <c r="BW8" s="995"/>
      <c r="BX8" s="995"/>
      <c r="BY8" s="995"/>
      <c r="BZ8" s="995"/>
      <c r="CA8" s="995"/>
      <c r="CB8" s="995"/>
      <c r="CC8" s="995"/>
      <c r="CD8" s="995"/>
      <c r="CE8" s="995"/>
      <c r="CF8" s="995"/>
      <c r="CG8" s="1010"/>
      <c r="CH8" s="991">
        <v>0</v>
      </c>
      <c r="CI8" s="992"/>
      <c r="CJ8" s="992"/>
      <c r="CK8" s="992"/>
      <c r="CL8" s="993"/>
      <c r="CM8" s="991">
        <v>70</v>
      </c>
      <c r="CN8" s="992"/>
      <c r="CO8" s="992"/>
      <c r="CP8" s="992"/>
      <c r="CQ8" s="993"/>
      <c r="CR8" s="991">
        <v>5</v>
      </c>
      <c r="CS8" s="992"/>
      <c r="CT8" s="992"/>
      <c r="CU8" s="992"/>
      <c r="CV8" s="993"/>
      <c r="CW8" s="991" t="s">
        <v>321</v>
      </c>
      <c r="CX8" s="992"/>
      <c r="CY8" s="992"/>
      <c r="CZ8" s="992"/>
      <c r="DA8" s="993"/>
      <c r="DB8" s="991" t="s">
        <v>321</v>
      </c>
      <c r="DC8" s="992"/>
      <c r="DD8" s="992"/>
      <c r="DE8" s="992"/>
      <c r="DF8" s="993"/>
      <c r="DG8" s="991" t="s">
        <v>321</v>
      </c>
      <c r="DH8" s="992"/>
      <c r="DI8" s="992"/>
      <c r="DJ8" s="992"/>
      <c r="DK8" s="993"/>
      <c r="DL8" s="991" t="s">
        <v>321</v>
      </c>
      <c r="DM8" s="992"/>
      <c r="DN8" s="992"/>
      <c r="DO8" s="992"/>
      <c r="DP8" s="993"/>
      <c r="DQ8" s="991" t="s">
        <v>321</v>
      </c>
      <c r="DR8" s="992"/>
      <c r="DS8" s="992"/>
      <c r="DT8" s="992"/>
      <c r="DU8" s="993"/>
      <c r="DV8" s="994"/>
      <c r="DW8" s="995"/>
      <c r="DX8" s="995"/>
      <c r="DY8" s="995"/>
      <c r="DZ8" s="996"/>
      <c r="EA8" s="93"/>
    </row>
    <row r="9" spans="1:131" s="94" customFormat="1" ht="26.25" customHeight="1" x14ac:dyDescent="0.15">
      <c r="A9" s="97">
        <v>3</v>
      </c>
      <c r="B9" s="1024" t="s">
        <v>324</v>
      </c>
      <c r="C9" s="1025"/>
      <c r="D9" s="1025"/>
      <c r="E9" s="1025"/>
      <c r="F9" s="1025"/>
      <c r="G9" s="1025"/>
      <c r="H9" s="1025"/>
      <c r="I9" s="1025"/>
      <c r="J9" s="1025"/>
      <c r="K9" s="1025"/>
      <c r="L9" s="1025"/>
      <c r="M9" s="1025"/>
      <c r="N9" s="1025"/>
      <c r="O9" s="1025"/>
      <c r="P9" s="1026"/>
      <c r="Q9" s="1032">
        <v>2194</v>
      </c>
      <c r="R9" s="1033"/>
      <c r="S9" s="1033"/>
      <c r="T9" s="1033"/>
      <c r="U9" s="1033"/>
      <c r="V9" s="1033">
        <v>2081</v>
      </c>
      <c r="W9" s="1033"/>
      <c r="X9" s="1033"/>
      <c r="Y9" s="1033"/>
      <c r="Z9" s="1033"/>
      <c r="AA9" s="1033">
        <v>113</v>
      </c>
      <c r="AB9" s="1033"/>
      <c r="AC9" s="1033"/>
      <c r="AD9" s="1033"/>
      <c r="AE9" s="1034"/>
      <c r="AF9" s="1029">
        <v>13</v>
      </c>
      <c r="AG9" s="1030"/>
      <c r="AH9" s="1030"/>
      <c r="AI9" s="1030"/>
      <c r="AJ9" s="1031"/>
      <c r="AK9" s="1074">
        <v>1295</v>
      </c>
      <c r="AL9" s="1075"/>
      <c r="AM9" s="1075"/>
      <c r="AN9" s="1075"/>
      <c r="AO9" s="1075"/>
      <c r="AP9" s="1075">
        <v>2490</v>
      </c>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94" t="s">
        <v>325</v>
      </c>
      <c r="BT9" s="995"/>
      <c r="BU9" s="995"/>
      <c r="BV9" s="995"/>
      <c r="BW9" s="995"/>
      <c r="BX9" s="995"/>
      <c r="BY9" s="995"/>
      <c r="BZ9" s="995"/>
      <c r="CA9" s="995"/>
      <c r="CB9" s="995"/>
      <c r="CC9" s="995"/>
      <c r="CD9" s="995"/>
      <c r="CE9" s="995"/>
      <c r="CF9" s="995"/>
      <c r="CG9" s="1010"/>
      <c r="CH9" s="991">
        <v>-8</v>
      </c>
      <c r="CI9" s="992"/>
      <c r="CJ9" s="992"/>
      <c r="CK9" s="992"/>
      <c r="CL9" s="993"/>
      <c r="CM9" s="991">
        <v>171</v>
      </c>
      <c r="CN9" s="992"/>
      <c r="CO9" s="992"/>
      <c r="CP9" s="992"/>
      <c r="CQ9" s="993"/>
      <c r="CR9" s="991">
        <v>99</v>
      </c>
      <c r="CS9" s="992"/>
      <c r="CT9" s="992"/>
      <c r="CU9" s="992"/>
      <c r="CV9" s="993"/>
      <c r="CW9" s="991" t="s">
        <v>321</v>
      </c>
      <c r="CX9" s="992"/>
      <c r="CY9" s="992"/>
      <c r="CZ9" s="992"/>
      <c r="DA9" s="993"/>
      <c r="DB9" s="991" t="s">
        <v>321</v>
      </c>
      <c r="DC9" s="992"/>
      <c r="DD9" s="992"/>
      <c r="DE9" s="992"/>
      <c r="DF9" s="993"/>
      <c r="DG9" s="991" t="s">
        <v>321</v>
      </c>
      <c r="DH9" s="992"/>
      <c r="DI9" s="992"/>
      <c r="DJ9" s="992"/>
      <c r="DK9" s="993"/>
      <c r="DL9" s="991" t="s">
        <v>321</v>
      </c>
      <c r="DM9" s="992"/>
      <c r="DN9" s="992"/>
      <c r="DO9" s="992"/>
      <c r="DP9" s="993"/>
      <c r="DQ9" s="991" t="s">
        <v>321</v>
      </c>
      <c r="DR9" s="992"/>
      <c r="DS9" s="992"/>
      <c r="DT9" s="992"/>
      <c r="DU9" s="993"/>
      <c r="DV9" s="994"/>
      <c r="DW9" s="995"/>
      <c r="DX9" s="995"/>
      <c r="DY9" s="995"/>
      <c r="DZ9" s="996"/>
      <c r="EA9" s="93"/>
    </row>
    <row r="10" spans="1:131" s="94" customFormat="1" ht="26.25" customHeight="1" x14ac:dyDescent="0.15">
      <c r="A10" s="97">
        <v>4</v>
      </c>
      <c r="B10" s="1024" t="s">
        <v>326</v>
      </c>
      <c r="C10" s="1025"/>
      <c r="D10" s="1025"/>
      <c r="E10" s="1025"/>
      <c r="F10" s="1025"/>
      <c r="G10" s="1025"/>
      <c r="H10" s="1025"/>
      <c r="I10" s="1025"/>
      <c r="J10" s="1025"/>
      <c r="K10" s="1025"/>
      <c r="L10" s="1025"/>
      <c r="M10" s="1025"/>
      <c r="N10" s="1025"/>
      <c r="O10" s="1025"/>
      <c r="P10" s="1026"/>
      <c r="Q10" s="1032">
        <v>54</v>
      </c>
      <c r="R10" s="1033"/>
      <c r="S10" s="1033"/>
      <c r="T10" s="1033"/>
      <c r="U10" s="1033"/>
      <c r="V10" s="1033">
        <v>50</v>
      </c>
      <c r="W10" s="1033"/>
      <c r="X10" s="1033"/>
      <c r="Y10" s="1033"/>
      <c r="Z10" s="1033"/>
      <c r="AA10" s="1033">
        <v>4</v>
      </c>
      <c r="AB10" s="1033"/>
      <c r="AC10" s="1033"/>
      <c r="AD10" s="1033"/>
      <c r="AE10" s="1034"/>
      <c r="AF10" s="1029">
        <v>4</v>
      </c>
      <c r="AG10" s="1030"/>
      <c r="AH10" s="1030"/>
      <c r="AI10" s="1030"/>
      <c r="AJ10" s="1031"/>
      <c r="AK10" s="1074" t="s">
        <v>327</v>
      </c>
      <c r="AL10" s="1075"/>
      <c r="AM10" s="1075"/>
      <c r="AN10" s="1075"/>
      <c r="AO10" s="1075"/>
      <c r="AP10" s="1075">
        <v>48</v>
      </c>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94" t="s">
        <v>328</v>
      </c>
      <c r="BT10" s="995"/>
      <c r="BU10" s="995"/>
      <c r="BV10" s="995"/>
      <c r="BW10" s="995"/>
      <c r="BX10" s="995"/>
      <c r="BY10" s="995"/>
      <c r="BZ10" s="995"/>
      <c r="CA10" s="995"/>
      <c r="CB10" s="995"/>
      <c r="CC10" s="995"/>
      <c r="CD10" s="995"/>
      <c r="CE10" s="995"/>
      <c r="CF10" s="995"/>
      <c r="CG10" s="1010"/>
      <c r="CH10" s="991">
        <v>-35</v>
      </c>
      <c r="CI10" s="992"/>
      <c r="CJ10" s="992"/>
      <c r="CK10" s="992"/>
      <c r="CL10" s="993"/>
      <c r="CM10" s="991">
        <v>1509</v>
      </c>
      <c r="CN10" s="992"/>
      <c r="CO10" s="992"/>
      <c r="CP10" s="992"/>
      <c r="CQ10" s="993"/>
      <c r="CR10" s="991">
        <v>27</v>
      </c>
      <c r="CS10" s="992"/>
      <c r="CT10" s="992"/>
      <c r="CU10" s="992"/>
      <c r="CV10" s="993"/>
      <c r="CW10" s="991">
        <v>127</v>
      </c>
      <c r="CX10" s="992"/>
      <c r="CY10" s="992"/>
      <c r="CZ10" s="992"/>
      <c r="DA10" s="993"/>
      <c r="DB10" s="991" t="s">
        <v>321</v>
      </c>
      <c r="DC10" s="992"/>
      <c r="DD10" s="992"/>
      <c r="DE10" s="992"/>
      <c r="DF10" s="993"/>
      <c r="DG10" s="991" t="s">
        <v>321</v>
      </c>
      <c r="DH10" s="992"/>
      <c r="DI10" s="992"/>
      <c r="DJ10" s="992"/>
      <c r="DK10" s="993"/>
      <c r="DL10" s="991" t="s">
        <v>321</v>
      </c>
      <c r="DM10" s="992"/>
      <c r="DN10" s="992"/>
      <c r="DO10" s="992"/>
      <c r="DP10" s="993"/>
      <c r="DQ10" s="991" t="s">
        <v>321</v>
      </c>
      <c r="DR10" s="992"/>
      <c r="DS10" s="992"/>
      <c r="DT10" s="992"/>
      <c r="DU10" s="993"/>
      <c r="DV10" s="994"/>
      <c r="DW10" s="995"/>
      <c r="DX10" s="995"/>
      <c r="DY10" s="995"/>
      <c r="DZ10" s="996"/>
      <c r="EA10" s="93"/>
    </row>
    <row r="11" spans="1:131" s="94" customFormat="1" ht="26.25" customHeight="1" x14ac:dyDescent="0.15">
      <c r="A11" s="97">
        <v>5</v>
      </c>
      <c r="B11" s="1024" t="s">
        <v>329</v>
      </c>
      <c r="C11" s="1025"/>
      <c r="D11" s="1025"/>
      <c r="E11" s="1025"/>
      <c r="F11" s="1025"/>
      <c r="G11" s="1025"/>
      <c r="H11" s="1025"/>
      <c r="I11" s="1025"/>
      <c r="J11" s="1025"/>
      <c r="K11" s="1025"/>
      <c r="L11" s="1025"/>
      <c r="M11" s="1025"/>
      <c r="N11" s="1025"/>
      <c r="O11" s="1025"/>
      <c r="P11" s="1026"/>
      <c r="Q11" s="1032">
        <v>137</v>
      </c>
      <c r="R11" s="1033"/>
      <c r="S11" s="1033"/>
      <c r="T11" s="1033"/>
      <c r="U11" s="1033"/>
      <c r="V11" s="1033">
        <v>86</v>
      </c>
      <c r="W11" s="1033"/>
      <c r="X11" s="1033"/>
      <c r="Y11" s="1033"/>
      <c r="Z11" s="1033"/>
      <c r="AA11" s="1033">
        <v>50</v>
      </c>
      <c r="AB11" s="1033"/>
      <c r="AC11" s="1033"/>
      <c r="AD11" s="1033"/>
      <c r="AE11" s="1034"/>
      <c r="AF11" s="1029">
        <v>50</v>
      </c>
      <c r="AG11" s="1030"/>
      <c r="AH11" s="1030"/>
      <c r="AI11" s="1030"/>
      <c r="AJ11" s="1031"/>
      <c r="AK11" s="1074">
        <v>4</v>
      </c>
      <c r="AL11" s="1075"/>
      <c r="AM11" s="1075"/>
      <c r="AN11" s="1075"/>
      <c r="AO11" s="1075"/>
      <c r="AP11" s="1075" t="s">
        <v>327</v>
      </c>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94" t="s">
        <v>330</v>
      </c>
      <c r="BT11" s="995"/>
      <c r="BU11" s="995"/>
      <c r="BV11" s="995"/>
      <c r="BW11" s="995"/>
      <c r="BX11" s="995"/>
      <c r="BY11" s="995"/>
      <c r="BZ11" s="995"/>
      <c r="CA11" s="995"/>
      <c r="CB11" s="995"/>
      <c r="CC11" s="995"/>
      <c r="CD11" s="995"/>
      <c r="CE11" s="995"/>
      <c r="CF11" s="995"/>
      <c r="CG11" s="1010"/>
      <c r="CH11" s="991">
        <v>1</v>
      </c>
      <c r="CI11" s="992"/>
      <c r="CJ11" s="992"/>
      <c r="CK11" s="992"/>
      <c r="CL11" s="993"/>
      <c r="CM11" s="991">
        <v>87</v>
      </c>
      <c r="CN11" s="992"/>
      <c r="CO11" s="992"/>
      <c r="CP11" s="992"/>
      <c r="CQ11" s="993"/>
      <c r="CR11" s="991">
        <v>50</v>
      </c>
      <c r="CS11" s="992"/>
      <c r="CT11" s="992"/>
      <c r="CU11" s="992"/>
      <c r="CV11" s="993"/>
      <c r="CW11" s="991" t="s">
        <v>321</v>
      </c>
      <c r="CX11" s="992"/>
      <c r="CY11" s="992"/>
      <c r="CZ11" s="992"/>
      <c r="DA11" s="993"/>
      <c r="DB11" s="991" t="s">
        <v>321</v>
      </c>
      <c r="DC11" s="992"/>
      <c r="DD11" s="992"/>
      <c r="DE11" s="992"/>
      <c r="DF11" s="993"/>
      <c r="DG11" s="991" t="s">
        <v>321</v>
      </c>
      <c r="DH11" s="992"/>
      <c r="DI11" s="992"/>
      <c r="DJ11" s="992"/>
      <c r="DK11" s="993"/>
      <c r="DL11" s="991" t="s">
        <v>321</v>
      </c>
      <c r="DM11" s="992"/>
      <c r="DN11" s="992"/>
      <c r="DO11" s="992"/>
      <c r="DP11" s="993"/>
      <c r="DQ11" s="991" t="s">
        <v>321</v>
      </c>
      <c r="DR11" s="992"/>
      <c r="DS11" s="992"/>
      <c r="DT11" s="992"/>
      <c r="DU11" s="993"/>
      <c r="DV11" s="994"/>
      <c r="DW11" s="995"/>
      <c r="DX11" s="995"/>
      <c r="DY11" s="995"/>
      <c r="DZ11" s="996"/>
      <c r="EA11" s="93"/>
    </row>
    <row r="12" spans="1:131" s="94" customFormat="1" ht="26.25" customHeight="1" x14ac:dyDescent="0.15">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94"/>
      <c r="BT12" s="995"/>
      <c r="BU12" s="995"/>
      <c r="BV12" s="995"/>
      <c r="BW12" s="995"/>
      <c r="BX12" s="995"/>
      <c r="BY12" s="995"/>
      <c r="BZ12" s="995"/>
      <c r="CA12" s="995"/>
      <c r="CB12" s="995"/>
      <c r="CC12" s="995"/>
      <c r="CD12" s="995"/>
      <c r="CE12" s="995"/>
      <c r="CF12" s="995"/>
      <c r="CG12" s="1010"/>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93"/>
    </row>
    <row r="13" spans="1:131" s="94" customFormat="1" ht="26.25" customHeight="1" x14ac:dyDescent="0.15">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94"/>
      <c r="BT13" s="995"/>
      <c r="BU13" s="995"/>
      <c r="BV13" s="995"/>
      <c r="BW13" s="995"/>
      <c r="BX13" s="995"/>
      <c r="BY13" s="995"/>
      <c r="BZ13" s="995"/>
      <c r="CA13" s="995"/>
      <c r="CB13" s="995"/>
      <c r="CC13" s="995"/>
      <c r="CD13" s="995"/>
      <c r="CE13" s="995"/>
      <c r="CF13" s="995"/>
      <c r="CG13" s="1010"/>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93"/>
    </row>
    <row r="14" spans="1:131" s="94" customFormat="1" ht="26.25" customHeight="1" x14ac:dyDescent="0.15">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94"/>
      <c r="BT14" s="995"/>
      <c r="BU14" s="995"/>
      <c r="BV14" s="995"/>
      <c r="BW14" s="995"/>
      <c r="BX14" s="995"/>
      <c r="BY14" s="995"/>
      <c r="BZ14" s="995"/>
      <c r="CA14" s="995"/>
      <c r="CB14" s="995"/>
      <c r="CC14" s="995"/>
      <c r="CD14" s="995"/>
      <c r="CE14" s="995"/>
      <c r="CF14" s="995"/>
      <c r="CG14" s="1010"/>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93"/>
    </row>
    <row r="15" spans="1:131" s="94" customFormat="1" ht="26.25" customHeight="1" x14ac:dyDescent="0.15">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94"/>
      <c r="BT15" s="995"/>
      <c r="BU15" s="995"/>
      <c r="BV15" s="995"/>
      <c r="BW15" s="995"/>
      <c r="BX15" s="995"/>
      <c r="BY15" s="995"/>
      <c r="BZ15" s="995"/>
      <c r="CA15" s="995"/>
      <c r="CB15" s="995"/>
      <c r="CC15" s="995"/>
      <c r="CD15" s="995"/>
      <c r="CE15" s="995"/>
      <c r="CF15" s="995"/>
      <c r="CG15" s="1010"/>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93"/>
    </row>
    <row r="16" spans="1:131" s="94" customFormat="1" ht="26.25" customHeight="1" x14ac:dyDescent="0.15">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94"/>
      <c r="BT16" s="995"/>
      <c r="BU16" s="995"/>
      <c r="BV16" s="995"/>
      <c r="BW16" s="995"/>
      <c r="BX16" s="995"/>
      <c r="BY16" s="995"/>
      <c r="BZ16" s="995"/>
      <c r="CA16" s="995"/>
      <c r="CB16" s="995"/>
      <c r="CC16" s="995"/>
      <c r="CD16" s="995"/>
      <c r="CE16" s="995"/>
      <c r="CF16" s="995"/>
      <c r="CG16" s="1010"/>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93"/>
    </row>
    <row r="17" spans="1:131" s="94" customFormat="1" ht="26.25" customHeight="1" x14ac:dyDescent="0.15">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94"/>
      <c r="BT17" s="995"/>
      <c r="BU17" s="995"/>
      <c r="BV17" s="995"/>
      <c r="BW17" s="995"/>
      <c r="BX17" s="995"/>
      <c r="BY17" s="995"/>
      <c r="BZ17" s="995"/>
      <c r="CA17" s="995"/>
      <c r="CB17" s="995"/>
      <c r="CC17" s="995"/>
      <c r="CD17" s="995"/>
      <c r="CE17" s="995"/>
      <c r="CF17" s="995"/>
      <c r="CG17" s="1010"/>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93"/>
    </row>
    <row r="18" spans="1:131" s="94" customFormat="1" ht="26.25" customHeight="1" x14ac:dyDescent="0.15">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94"/>
      <c r="BT18" s="995"/>
      <c r="BU18" s="995"/>
      <c r="BV18" s="995"/>
      <c r="BW18" s="995"/>
      <c r="BX18" s="995"/>
      <c r="BY18" s="995"/>
      <c r="BZ18" s="995"/>
      <c r="CA18" s="995"/>
      <c r="CB18" s="995"/>
      <c r="CC18" s="995"/>
      <c r="CD18" s="995"/>
      <c r="CE18" s="995"/>
      <c r="CF18" s="995"/>
      <c r="CG18" s="1010"/>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93"/>
    </row>
    <row r="19" spans="1:131" s="94" customFormat="1" ht="26.25" customHeight="1" x14ac:dyDescent="0.15">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94"/>
      <c r="BT19" s="995"/>
      <c r="BU19" s="995"/>
      <c r="BV19" s="995"/>
      <c r="BW19" s="995"/>
      <c r="BX19" s="995"/>
      <c r="BY19" s="995"/>
      <c r="BZ19" s="995"/>
      <c r="CA19" s="995"/>
      <c r="CB19" s="995"/>
      <c r="CC19" s="995"/>
      <c r="CD19" s="995"/>
      <c r="CE19" s="995"/>
      <c r="CF19" s="995"/>
      <c r="CG19" s="1010"/>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93"/>
    </row>
    <row r="20" spans="1:131" s="94" customFormat="1" ht="26.25" customHeight="1" x14ac:dyDescent="0.15">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94"/>
      <c r="BT20" s="995"/>
      <c r="BU20" s="995"/>
      <c r="BV20" s="995"/>
      <c r="BW20" s="995"/>
      <c r="BX20" s="995"/>
      <c r="BY20" s="995"/>
      <c r="BZ20" s="995"/>
      <c r="CA20" s="995"/>
      <c r="CB20" s="995"/>
      <c r="CC20" s="995"/>
      <c r="CD20" s="995"/>
      <c r="CE20" s="995"/>
      <c r="CF20" s="995"/>
      <c r="CG20" s="1010"/>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93"/>
    </row>
    <row r="21" spans="1:131" s="94" customFormat="1" ht="26.25" customHeight="1" thickBot="1" x14ac:dyDescent="0.2">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94"/>
      <c r="BT21" s="995"/>
      <c r="BU21" s="995"/>
      <c r="BV21" s="995"/>
      <c r="BW21" s="995"/>
      <c r="BX21" s="995"/>
      <c r="BY21" s="995"/>
      <c r="BZ21" s="995"/>
      <c r="CA21" s="995"/>
      <c r="CB21" s="995"/>
      <c r="CC21" s="995"/>
      <c r="CD21" s="995"/>
      <c r="CE21" s="995"/>
      <c r="CF21" s="995"/>
      <c r="CG21" s="1010"/>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93"/>
    </row>
    <row r="22" spans="1:131" s="94" customFormat="1" ht="26.25" customHeight="1" x14ac:dyDescent="0.15">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331</v>
      </c>
      <c r="BA22" s="1022"/>
      <c r="BB22" s="1022"/>
      <c r="BC22" s="1022"/>
      <c r="BD22" s="1023"/>
      <c r="BE22" s="92"/>
      <c r="BF22" s="92"/>
      <c r="BG22" s="92"/>
      <c r="BH22" s="92"/>
      <c r="BI22" s="92"/>
      <c r="BJ22" s="92"/>
      <c r="BK22" s="92"/>
      <c r="BL22" s="92"/>
      <c r="BM22" s="92"/>
      <c r="BN22" s="92"/>
      <c r="BO22" s="92"/>
      <c r="BP22" s="92"/>
      <c r="BQ22" s="97">
        <v>16</v>
      </c>
      <c r="BR22" s="98"/>
      <c r="BS22" s="994"/>
      <c r="BT22" s="995"/>
      <c r="BU22" s="995"/>
      <c r="BV22" s="995"/>
      <c r="BW22" s="995"/>
      <c r="BX22" s="995"/>
      <c r="BY22" s="995"/>
      <c r="BZ22" s="995"/>
      <c r="CA22" s="995"/>
      <c r="CB22" s="995"/>
      <c r="CC22" s="995"/>
      <c r="CD22" s="995"/>
      <c r="CE22" s="995"/>
      <c r="CF22" s="995"/>
      <c r="CG22" s="1010"/>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93"/>
    </row>
    <row r="23" spans="1:131" s="94" customFormat="1" ht="26.25" customHeight="1" thickBot="1" x14ac:dyDescent="0.2">
      <c r="A23" s="99" t="s">
        <v>332</v>
      </c>
      <c r="B23" s="931" t="s">
        <v>333</v>
      </c>
      <c r="C23" s="932"/>
      <c r="D23" s="932"/>
      <c r="E23" s="932"/>
      <c r="F23" s="932"/>
      <c r="G23" s="932"/>
      <c r="H23" s="932"/>
      <c r="I23" s="932"/>
      <c r="J23" s="932"/>
      <c r="K23" s="932"/>
      <c r="L23" s="932"/>
      <c r="M23" s="932"/>
      <c r="N23" s="932"/>
      <c r="O23" s="932"/>
      <c r="P23" s="942"/>
      <c r="Q23" s="1061"/>
      <c r="R23" s="1055"/>
      <c r="S23" s="1055"/>
      <c r="T23" s="1055"/>
      <c r="U23" s="1055"/>
      <c r="V23" s="1055"/>
      <c r="W23" s="1055"/>
      <c r="X23" s="1055"/>
      <c r="Y23" s="1055"/>
      <c r="Z23" s="1055"/>
      <c r="AA23" s="1055"/>
      <c r="AB23" s="1055"/>
      <c r="AC23" s="1055"/>
      <c r="AD23" s="1055"/>
      <c r="AE23" s="1062"/>
      <c r="AF23" s="1063">
        <v>3281</v>
      </c>
      <c r="AG23" s="1055"/>
      <c r="AH23" s="1055"/>
      <c r="AI23" s="1055"/>
      <c r="AJ23" s="1064"/>
      <c r="AK23" s="1065"/>
      <c r="AL23" s="1066"/>
      <c r="AM23" s="1066"/>
      <c r="AN23" s="1066"/>
      <c r="AO23" s="1066"/>
      <c r="AP23" s="1055"/>
      <c r="AQ23" s="1055"/>
      <c r="AR23" s="1055"/>
      <c r="AS23" s="1055"/>
      <c r="AT23" s="1055"/>
      <c r="AU23" s="1056"/>
      <c r="AV23" s="1056"/>
      <c r="AW23" s="1056"/>
      <c r="AX23" s="1056"/>
      <c r="AY23" s="1057"/>
      <c r="AZ23" s="1058" t="s">
        <v>63</v>
      </c>
      <c r="BA23" s="1059"/>
      <c r="BB23" s="1059"/>
      <c r="BC23" s="1059"/>
      <c r="BD23" s="1060"/>
      <c r="BE23" s="92"/>
      <c r="BF23" s="92"/>
      <c r="BG23" s="92"/>
      <c r="BH23" s="92"/>
      <c r="BI23" s="92"/>
      <c r="BJ23" s="92"/>
      <c r="BK23" s="92"/>
      <c r="BL23" s="92"/>
      <c r="BM23" s="92"/>
      <c r="BN23" s="92"/>
      <c r="BO23" s="92"/>
      <c r="BP23" s="92"/>
      <c r="BQ23" s="97">
        <v>17</v>
      </c>
      <c r="BR23" s="98"/>
      <c r="BS23" s="994"/>
      <c r="BT23" s="995"/>
      <c r="BU23" s="995"/>
      <c r="BV23" s="995"/>
      <c r="BW23" s="995"/>
      <c r="BX23" s="995"/>
      <c r="BY23" s="995"/>
      <c r="BZ23" s="995"/>
      <c r="CA23" s="995"/>
      <c r="CB23" s="995"/>
      <c r="CC23" s="995"/>
      <c r="CD23" s="995"/>
      <c r="CE23" s="995"/>
      <c r="CF23" s="995"/>
      <c r="CG23" s="1010"/>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93"/>
    </row>
    <row r="24" spans="1:131" s="94" customFormat="1" ht="26.25" customHeight="1" x14ac:dyDescent="0.15">
      <c r="A24" s="1054" t="s">
        <v>334</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94"/>
      <c r="BT24" s="995"/>
      <c r="BU24" s="995"/>
      <c r="BV24" s="995"/>
      <c r="BW24" s="995"/>
      <c r="BX24" s="995"/>
      <c r="BY24" s="995"/>
      <c r="BZ24" s="995"/>
      <c r="CA24" s="995"/>
      <c r="CB24" s="995"/>
      <c r="CC24" s="995"/>
      <c r="CD24" s="995"/>
      <c r="CE24" s="995"/>
      <c r="CF24" s="995"/>
      <c r="CG24" s="1010"/>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93"/>
    </row>
    <row r="25" spans="1:131" ht="26.25" customHeight="1" thickBot="1" x14ac:dyDescent="0.2">
      <c r="A25" s="1053" t="s">
        <v>335</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94"/>
      <c r="BT25" s="995"/>
      <c r="BU25" s="995"/>
      <c r="BV25" s="995"/>
      <c r="BW25" s="995"/>
      <c r="BX25" s="995"/>
      <c r="BY25" s="995"/>
      <c r="BZ25" s="995"/>
      <c r="CA25" s="995"/>
      <c r="CB25" s="995"/>
      <c r="CC25" s="995"/>
      <c r="CD25" s="995"/>
      <c r="CE25" s="995"/>
      <c r="CF25" s="995"/>
      <c r="CG25" s="1010"/>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89"/>
    </row>
    <row r="26" spans="1:131" ht="26.25" customHeight="1" x14ac:dyDescent="0.15">
      <c r="A26" s="997" t="s">
        <v>302</v>
      </c>
      <c r="B26" s="998"/>
      <c r="C26" s="998"/>
      <c r="D26" s="998"/>
      <c r="E26" s="998"/>
      <c r="F26" s="998"/>
      <c r="G26" s="998"/>
      <c r="H26" s="998"/>
      <c r="I26" s="998"/>
      <c r="J26" s="998"/>
      <c r="K26" s="998"/>
      <c r="L26" s="998"/>
      <c r="M26" s="998"/>
      <c r="N26" s="998"/>
      <c r="O26" s="998"/>
      <c r="P26" s="999"/>
      <c r="Q26" s="983" t="s">
        <v>336</v>
      </c>
      <c r="R26" s="984"/>
      <c r="S26" s="984"/>
      <c r="T26" s="984"/>
      <c r="U26" s="985"/>
      <c r="V26" s="983" t="s">
        <v>337</v>
      </c>
      <c r="W26" s="984"/>
      <c r="X26" s="984"/>
      <c r="Y26" s="984"/>
      <c r="Z26" s="985"/>
      <c r="AA26" s="983" t="s">
        <v>338</v>
      </c>
      <c r="AB26" s="984"/>
      <c r="AC26" s="984"/>
      <c r="AD26" s="984"/>
      <c r="AE26" s="984"/>
      <c r="AF26" s="1049" t="s">
        <v>339</v>
      </c>
      <c r="AG26" s="1004"/>
      <c r="AH26" s="1004"/>
      <c r="AI26" s="1004"/>
      <c r="AJ26" s="1050"/>
      <c r="AK26" s="984" t="s">
        <v>340</v>
      </c>
      <c r="AL26" s="984"/>
      <c r="AM26" s="984"/>
      <c r="AN26" s="984"/>
      <c r="AO26" s="985"/>
      <c r="AP26" s="983" t="s">
        <v>341</v>
      </c>
      <c r="AQ26" s="984"/>
      <c r="AR26" s="984"/>
      <c r="AS26" s="984"/>
      <c r="AT26" s="985"/>
      <c r="AU26" s="983" t="s">
        <v>342</v>
      </c>
      <c r="AV26" s="984"/>
      <c r="AW26" s="984"/>
      <c r="AX26" s="984"/>
      <c r="AY26" s="985"/>
      <c r="AZ26" s="983" t="s">
        <v>343</v>
      </c>
      <c r="BA26" s="984"/>
      <c r="BB26" s="984"/>
      <c r="BC26" s="984"/>
      <c r="BD26" s="985"/>
      <c r="BE26" s="983" t="s">
        <v>309</v>
      </c>
      <c r="BF26" s="984"/>
      <c r="BG26" s="984"/>
      <c r="BH26" s="984"/>
      <c r="BI26" s="989"/>
      <c r="BJ26" s="91"/>
      <c r="BK26" s="91"/>
      <c r="BL26" s="91"/>
      <c r="BM26" s="91"/>
      <c r="BN26" s="91"/>
      <c r="BO26" s="100"/>
      <c r="BP26" s="100"/>
      <c r="BQ26" s="97">
        <v>20</v>
      </c>
      <c r="BR26" s="98"/>
      <c r="BS26" s="994"/>
      <c r="BT26" s="995"/>
      <c r="BU26" s="995"/>
      <c r="BV26" s="995"/>
      <c r="BW26" s="995"/>
      <c r="BX26" s="995"/>
      <c r="BY26" s="995"/>
      <c r="BZ26" s="995"/>
      <c r="CA26" s="995"/>
      <c r="CB26" s="995"/>
      <c r="CC26" s="995"/>
      <c r="CD26" s="995"/>
      <c r="CE26" s="995"/>
      <c r="CF26" s="995"/>
      <c r="CG26" s="1010"/>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89"/>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986"/>
      <c r="R27" s="987"/>
      <c r="S27" s="987"/>
      <c r="T27" s="987"/>
      <c r="U27" s="988"/>
      <c r="V27" s="986"/>
      <c r="W27" s="987"/>
      <c r="X27" s="987"/>
      <c r="Y27" s="987"/>
      <c r="Z27" s="988"/>
      <c r="AA27" s="986"/>
      <c r="AB27" s="987"/>
      <c r="AC27" s="987"/>
      <c r="AD27" s="987"/>
      <c r="AE27" s="987"/>
      <c r="AF27" s="1051"/>
      <c r="AG27" s="1007"/>
      <c r="AH27" s="1007"/>
      <c r="AI27" s="1007"/>
      <c r="AJ27" s="1052"/>
      <c r="AK27" s="987"/>
      <c r="AL27" s="987"/>
      <c r="AM27" s="987"/>
      <c r="AN27" s="987"/>
      <c r="AO27" s="988"/>
      <c r="AP27" s="986"/>
      <c r="AQ27" s="987"/>
      <c r="AR27" s="987"/>
      <c r="AS27" s="987"/>
      <c r="AT27" s="988"/>
      <c r="AU27" s="986"/>
      <c r="AV27" s="987"/>
      <c r="AW27" s="987"/>
      <c r="AX27" s="987"/>
      <c r="AY27" s="988"/>
      <c r="AZ27" s="986"/>
      <c r="BA27" s="987"/>
      <c r="BB27" s="987"/>
      <c r="BC27" s="987"/>
      <c r="BD27" s="988"/>
      <c r="BE27" s="986"/>
      <c r="BF27" s="987"/>
      <c r="BG27" s="987"/>
      <c r="BH27" s="987"/>
      <c r="BI27" s="990"/>
      <c r="BJ27" s="91"/>
      <c r="BK27" s="91"/>
      <c r="BL27" s="91"/>
      <c r="BM27" s="91"/>
      <c r="BN27" s="91"/>
      <c r="BO27" s="100"/>
      <c r="BP27" s="100"/>
      <c r="BQ27" s="97">
        <v>21</v>
      </c>
      <c r="BR27" s="98"/>
      <c r="BS27" s="994"/>
      <c r="BT27" s="995"/>
      <c r="BU27" s="995"/>
      <c r="BV27" s="995"/>
      <c r="BW27" s="995"/>
      <c r="BX27" s="995"/>
      <c r="BY27" s="995"/>
      <c r="BZ27" s="995"/>
      <c r="CA27" s="995"/>
      <c r="CB27" s="995"/>
      <c r="CC27" s="995"/>
      <c r="CD27" s="995"/>
      <c r="CE27" s="995"/>
      <c r="CF27" s="995"/>
      <c r="CG27" s="1010"/>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89"/>
    </row>
    <row r="28" spans="1:131" ht="26.25" customHeight="1" thickTop="1" x14ac:dyDescent="0.15">
      <c r="A28" s="101">
        <v>1</v>
      </c>
      <c r="B28" s="1038" t="s">
        <v>344</v>
      </c>
      <c r="C28" s="1039"/>
      <c r="D28" s="1039"/>
      <c r="E28" s="1039"/>
      <c r="F28" s="1039"/>
      <c r="G28" s="1039"/>
      <c r="H28" s="1039"/>
      <c r="I28" s="1039"/>
      <c r="J28" s="1039"/>
      <c r="K28" s="1039"/>
      <c r="L28" s="1039"/>
      <c r="M28" s="1039"/>
      <c r="N28" s="1039"/>
      <c r="O28" s="1039"/>
      <c r="P28" s="1040"/>
      <c r="Q28" s="1041">
        <v>22498</v>
      </c>
      <c r="R28" s="1042"/>
      <c r="S28" s="1042"/>
      <c r="T28" s="1042"/>
      <c r="U28" s="1042"/>
      <c r="V28" s="1042">
        <v>21934</v>
      </c>
      <c r="W28" s="1042"/>
      <c r="X28" s="1042"/>
      <c r="Y28" s="1042"/>
      <c r="Z28" s="1042"/>
      <c r="AA28" s="1042">
        <v>564</v>
      </c>
      <c r="AB28" s="1042"/>
      <c r="AC28" s="1042"/>
      <c r="AD28" s="1042"/>
      <c r="AE28" s="1043"/>
      <c r="AF28" s="1044">
        <v>564</v>
      </c>
      <c r="AG28" s="1042"/>
      <c r="AH28" s="1042"/>
      <c r="AI28" s="1042"/>
      <c r="AJ28" s="1045"/>
      <c r="AK28" s="1046">
        <v>2233</v>
      </c>
      <c r="AL28" s="1047"/>
      <c r="AM28" s="1047"/>
      <c r="AN28" s="1047"/>
      <c r="AO28" s="1047"/>
      <c r="AP28" s="1047" t="s">
        <v>327</v>
      </c>
      <c r="AQ28" s="1047"/>
      <c r="AR28" s="1047"/>
      <c r="AS28" s="1047"/>
      <c r="AT28" s="1047"/>
      <c r="AU28" s="1047" t="s">
        <v>327</v>
      </c>
      <c r="AV28" s="1047"/>
      <c r="AW28" s="1047"/>
      <c r="AX28" s="1047"/>
      <c r="AY28" s="1047"/>
      <c r="AZ28" s="1048" t="s">
        <v>327</v>
      </c>
      <c r="BA28" s="1048"/>
      <c r="BB28" s="1048"/>
      <c r="BC28" s="1048"/>
      <c r="BD28" s="1048"/>
      <c r="BE28" s="1036"/>
      <c r="BF28" s="1036"/>
      <c r="BG28" s="1036"/>
      <c r="BH28" s="1036"/>
      <c r="BI28" s="1037"/>
      <c r="BJ28" s="91"/>
      <c r="BK28" s="91"/>
      <c r="BL28" s="91"/>
      <c r="BM28" s="91"/>
      <c r="BN28" s="91"/>
      <c r="BO28" s="100"/>
      <c r="BP28" s="100"/>
      <c r="BQ28" s="97">
        <v>22</v>
      </c>
      <c r="BR28" s="98"/>
      <c r="BS28" s="994"/>
      <c r="BT28" s="995"/>
      <c r="BU28" s="995"/>
      <c r="BV28" s="995"/>
      <c r="BW28" s="995"/>
      <c r="BX28" s="995"/>
      <c r="BY28" s="995"/>
      <c r="BZ28" s="995"/>
      <c r="CA28" s="995"/>
      <c r="CB28" s="995"/>
      <c r="CC28" s="995"/>
      <c r="CD28" s="995"/>
      <c r="CE28" s="995"/>
      <c r="CF28" s="995"/>
      <c r="CG28" s="1010"/>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89"/>
    </row>
    <row r="29" spans="1:131" ht="26.25" customHeight="1" x14ac:dyDescent="0.15">
      <c r="A29" s="101">
        <v>2</v>
      </c>
      <c r="B29" s="1024" t="s">
        <v>345</v>
      </c>
      <c r="C29" s="1025"/>
      <c r="D29" s="1025"/>
      <c r="E29" s="1025"/>
      <c r="F29" s="1025"/>
      <c r="G29" s="1025"/>
      <c r="H29" s="1025"/>
      <c r="I29" s="1025"/>
      <c r="J29" s="1025"/>
      <c r="K29" s="1025"/>
      <c r="L29" s="1025"/>
      <c r="M29" s="1025"/>
      <c r="N29" s="1025"/>
      <c r="O29" s="1025"/>
      <c r="P29" s="1026"/>
      <c r="Q29" s="1032">
        <v>171</v>
      </c>
      <c r="R29" s="1033"/>
      <c r="S29" s="1033"/>
      <c r="T29" s="1033"/>
      <c r="U29" s="1033"/>
      <c r="V29" s="1033">
        <v>160</v>
      </c>
      <c r="W29" s="1033"/>
      <c r="X29" s="1033"/>
      <c r="Y29" s="1033"/>
      <c r="Z29" s="1033"/>
      <c r="AA29" s="1033">
        <v>11</v>
      </c>
      <c r="AB29" s="1033"/>
      <c r="AC29" s="1033"/>
      <c r="AD29" s="1033"/>
      <c r="AE29" s="1034"/>
      <c r="AF29" s="1029">
        <v>11</v>
      </c>
      <c r="AG29" s="1030"/>
      <c r="AH29" s="1030"/>
      <c r="AI29" s="1030"/>
      <c r="AJ29" s="1031"/>
      <c r="AK29" s="974">
        <v>74</v>
      </c>
      <c r="AL29" s="965"/>
      <c r="AM29" s="965"/>
      <c r="AN29" s="965"/>
      <c r="AO29" s="965"/>
      <c r="AP29" s="965">
        <v>1531</v>
      </c>
      <c r="AQ29" s="965"/>
      <c r="AR29" s="965"/>
      <c r="AS29" s="965"/>
      <c r="AT29" s="965"/>
      <c r="AU29" s="965">
        <v>286</v>
      </c>
      <c r="AV29" s="965"/>
      <c r="AW29" s="965"/>
      <c r="AX29" s="965"/>
      <c r="AY29" s="965"/>
      <c r="AZ29" s="1035" t="s">
        <v>327</v>
      </c>
      <c r="BA29" s="1035"/>
      <c r="BB29" s="1035"/>
      <c r="BC29" s="1035"/>
      <c r="BD29" s="1035"/>
      <c r="BE29" s="966"/>
      <c r="BF29" s="966"/>
      <c r="BG29" s="966"/>
      <c r="BH29" s="966"/>
      <c r="BI29" s="967"/>
      <c r="BJ29" s="91"/>
      <c r="BK29" s="91"/>
      <c r="BL29" s="91"/>
      <c r="BM29" s="91"/>
      <c r="BN29" s="91"/>
      <c r="BO29" s="100"/>
      <c r="BP29" s="100"/>
      <c r="BQ29" s="97">
        <v>23</v>
      </c>
      <c r="BR29" s="98"/>
      <c r="BS29" s="994"/>
      <c r="BT29" s="995"/>
      <c r="BU29" s="995"/>
      <c r="BV29" s="995"/>
      <c r="BW29" s="995"/>
      <c r="BX29" s="995"/>
      <c r="BY29" s="995"/>
      <c r="BZ29" s="995"/>
      <c r="CA29" s="995"/>
      <c r="CB29" s="995"/>
      <c r="CC29" s="995"/>
      <c r="CD29" s="995"/>
      <c r="CE29" s="995"/>
      <c r="CF29" s="995"/>
      <c r="CG29" s="1010"/>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89"/>
    </row>
    <row r="30" spans="1:131" ht="26.25" customHeight="1" x14ac:dyDescent="0.15">
      <c r="A30" s="101">
        <v>3</v>
      </c>
      <c r="B30" s="1024" t="s">
        <v>346</v>
      </c>
      <c r="C30" s="1025"/>
      <c r="D30" s="1025"/>
      <c r="E30" s="1025"/>
      <c r="F30" s="1025"/>
      <c r="G30" s="1025"/>
      <c r="H30" s="1025"/>
      <c r="I30" s="1025"/>
      <c r="J30" s="1025"/>
      <c r="K30" s="1025"/>
      <c r="L30" s="1025"/>
      <c r="M30" s="1025"/>
      <c r="N30" s="1025"/>
      <c r="O30" s="1025"/>
      <c r="P30" s="1026"/>
      <c r="Q30" s="1032">
        <v>21905</v>
      </c>
      <c r="R30" s="1033"/>
      <c r="S30" s="1033"/>
      <c r="T30" s="1033"/>
      <c r="U30" s="1033"/>
      <c r="V30" s="1033">
        <v>21134</v>
      </c>
      <c r="W30" s="1033"/>
      <c r="X30" s="1033"/>
      <c r="Y30" s="1033"/>
      <c r="Z30" s="1033"/>
      <c r="AA30" s="1033">
        <v>772</v>
      </c>
      <c r="AB30" s="1033"/>
      <c r="AC30" s="1033"/>
      <c r="AD30" s="1033"/>
      <c r="AE30" s="1034"/>
      <c r="AF30" s="1029">
        <v>772</v>
      </c>
      <c r="AG30" s="1030"/>
      <c r="AH30" s="1030"/>
      <c r="AI30" s="1030"/>
      <c r="AJ30" s="1031"/>
      <c r="AK30" s="974">
        <v>3328</v>
      </c>
      <c r="AL30" s="965"/>
      <c r="AM30" s="965"/>
      <c r="AN30" s="965"/>
      <c r="AO30" s="965"/>
      <c r="AP30" s="965" t="s">
        <v>327</v>
      </c>
      <c r="AQ30" s="965"/>
      <c r="AR30" s="965"/>
      <c r="AS30" s="965"/>
      <c r="AT30" s="965"/>
      <c r="AU30" s="965" t="s">
        <v>327</v>
      </c>
      <c r="AV30" s="965"/>
      <c r="AW30" s="965"/>
      <c r="AX30" s="965"/>
      <c r="AY30" s="965"/>
      <c r="AZ30" s="1035" t="s">
        <v>327</v>
      </c>
      <c r="BA30" s="1035"/>
      <c r="BB30" s="1035"/>
      <c r="BC30" s="1035"/>
      <c r="BD30" s="1035"/>
      <c r="BE30" s="966"/>
      <c r="BF30" s="966"/>
      <c r="BG30" s="966"/>
      <c r="BH30" s="966"/>
      <c r="BI30" s="967"/>
      <c r="BJ30" s="91"/>
      <c r="BK30" s="91"/>
      <c r="BL30" s="91"/>
      <c r="BM30" s="91"/>
      <c r="BN30" s="91"/>
      <c r="BO30" s="100"/>
      <c r="BP30" s="100"/>
      <c r="BQ30" s="97">
        <v>24</v>
      </c>
      <c r="BR30" s="98"/>
      <c r="BS30" s="994"/>
      <c r="BT30" s="995"/>
      <c r="BU30" s="995"/>
      <c r="BV30" s="995"/>
      <c r="BW30" s="995"/>
      <c r="BX30" s="995"/>
      <c r="BY30" s="995"/>
      <c r="BZ30" s="995"/>
      <c r="CA30" s="995"/>
      <c r="CB30" s="995"/>
      <c r="CC30" s="995"/>
      <c r="CD30" s="995"/>
      <c r="CE30" s="995"/>
      <c r="CF30" s="995"/>
      <c r="CG30" s="1010"/>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89"/>
    </row>
    <row r="31" spans="1:131" ht="26.25" customHeight="1" x14ac:dyDescent="0.15">
      <c r="A31" s="101">
        <v>4</v>
      </c>
      <c r="B31" s="1024" t="s">
        <v>347</v>
      </c>
      <c r="C31" s="1025"/>
      <c r="D31" s="1025"/>
      <c r="E31" s="1025"/>
      <c r="F31" s="1025"/>
      <c r="G31" s="1025"/>
      <c r="H31" s="1025"/>
      <c r="I31" s="1025"/>
      <c r="J31" s="1025"/>
      <c r="K31" s="1025"/>
      <c r="L31" s="1025"/>
      <c r="M31" s="1025"/>
      <c r="N31" s="1025"/>
      <c r="O31" s="1025"/>
      <c r="P31" s="1026"/>
      <c r="Q31" s="1032">
        <v>199</v>
      </c>
      <c r="R31" s="1033"/>
      <c r="S31" s="1033"/>
      <c r="T31" s="1033"/>
      <c r="U31" s="1033"/>
      <c r="V31" s="1033">
        <v>168</v>
      </c>
      <c r="W31" s="1033"/>
      <c r="X31" s="1033"/>
      <c r="Y31" s="1033"/>
      <c r="Z31" s="1033"/>
      <c r="AA31" s="1033">
        <v>31</v>
      </c>
      <c r="AB31" s="1033"/>
      <c r="AC31" s="1033"/>
      <c r="AD31" s="1033"/>
      <c r="AE31" s="1034"/>
      <c r="AF31" s="1029">
        <v>31</v>
      </c>
      <c r="AG31" s="1030"/>
      <c r="AH31" s="1030"/>
      <c r="AI31" s="1030"/>
      <c r="AJ31" s="1031"/>
      <c r="AK31" s="974" t="s">
        <v>327</v>
      </c>
      <c r="AL31" s="965"/>
      <c r="AM31" s="965"/>
      <c r="AN31" s="965"/>
      <c r="AO31" s="965"/>
      <c r="AP31" s="965">
        <v>42</v>
      </c>
      <c r="AQ31" s="965"/>
      <c r="AR31" s="965"/>
      <c r="AS31" s="965"/>
      <c r="AT31" s="965"/>
      <c r="AU31" s="965">
        <v>1</v>
      </c>
      <c r="AV31" s="965"/>
      <c r="AW31" s="965"/>
      <c r="AX31" s="965"/>
      <c r="AY31" s="965"/>
      <c r="AZ31" s="1035" t="s">
        <v>321</v>
      </c>
      <c r="BA31" s="1035"/>
      <c r="BB31" s="1035"/>
      <c r="BC31" s="1035"/>
      <c r="BD31" s="1035"/>
      <c r="BE31" s="966"/>
      <c r="BF31" s="966"/>
      <c r="BG31" s="966"/>
      <c r="BH31" s="966"/>
      <c r="BI31" s="967"/>
      <c r="BJ31" s="91"/>
      <c r="BK31" s="91"/>
      <c r="BL31" s="91"/>
      <c r="BM31" s="91"/>
      <c r="BN31" s="91"/>
      <c r="BO31" s="100"/>
      <c r="BP31" s="100"/>
      <c r="BQ31" s="97">
        <v>25</v>
      </c>
      <c r="BR31" s="98"/>
      <c r="BS31" s="994"/>
      <c r="BT31" s="995"/>
      <c r="BU31" s="995"/>
      <c r="BV31" s="995"/>
      <c r="BW31" s="995"/>
      <c r="BX31" s="995"/>
      <c r="BY31" s="995"/>
      <c r="BZ31" s="995"/>
      <c r="CA31" s="995"/>
      <c r="CB31" s="995"/>
      <c r="CC31" s="995"/>
      <c r="CD31" s="995"/>
      <c r="CE31" s="995"/>
      <c r="CF31" s="995"/>
      <c r="CG31" s="1010"/>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89"/>
    </row>
    <row r="32" spans="1:131" ht="26.25" customHeight="1" x14ac:dyDescent="0.15">
      <c r="A32" s="101">
        <v>5</v>
      </c>
      <c r="B32" s="1024" t="s">
        <v>348</v>
      </c>
      <c r="C32" s="1025"/>
      <c r="D32" s="1025"/>
      <c r="E32" s="1025"/>
      <c r="F32" s="1025"/>
      <c r="G32" s="1025"/>
      <c r="H32" s="1025"/>
      <c r="I32" s="1025"/>
      <c r="J32" s="1025"/>
      <c r="K32" s="1025"/>
      <c r="L32" s="1025"/>
      <c r="M32" s="1025"/>
      <c r="N32" s="1025"/>
      <c r="O32" s="1025"/>
      <c r="P32" s="1026"/>
      <c r="Q32" s="1032">
        <v>3082</v>
      </c>
      <c r="R32" s="1033"/>
      <c r="S32" s="1033"/>
      <c r="T32" s="1033"/>
      <c r="U32" s="1033"/>
      <c r="V32" s="1033">
        <v>2999</v>
      </c>
      <c r="W32" s="1033"/>
      <c r="X32" s="1033"/>
      <c r="Y32" s="1033"/>
      <c r="Z32" s="1033"/>
      <c r="AA32" s="1033">
        <v>83</v>
      </c>
      <c r="AB32" s="1033"/>
      <c r="AC32" s="1033"/>
      <c r="AD32" s="1033"/>
      <c r="AE32" s="1034"/>
      <c r="AF32" s="1029">
        <v>83</v>
      </c>
      <c r="AG32" s="1030"/>
      <c r="AH32" s="1030"/>
      <c r="AI32" s="1030"/>
      <c r="AJ32" s="1031"/>
      <c r="AK32" s="974">
        <v>846</v>
      </c>
      <c r="AL32" s="965"/>
      <c r="AM32" s="965"/>
      <c r="AN32" s="965"/>
      <c r="AO32" s="965"/>
      <c r="AP32" s="965" t="s">
        <v>327</v>
      </c>
      <c r="AQ32" s="965"/>
      <c r="AR32" s="965"/>
      <c r="AS32" s="965"/>
      <c r="AT32" s="965"/>
      <c r="AU32" s="965" t="s">
        <v>327</v>
      </c>
      <c r="AV32" s="965"/>
      <c r="AW32" s="965"/>
      <c r="AX32" s="965"/>
      <c r="AY32" s="965"/>
      <c r="AZ32" s="1035" t="s">
        <v>321</v>
      </c>
      <c r="BA32" s="1035"/>
      <c r="BB32" s="1035"/>
      <c r="BC32" s="1035"/>
      <c r="BD32" s="1035"/>
      <c r="BE32" s="966"/>
      <c r="BF32" s="966"/>
      <c r="BG32" s="966"/>
      <c r="BH32" s="966"/>
      <c r="BI32" s="967"/>
      <c r="BJ32" s="91"/>
      <c r="BK32" s="91"/>
      <c r="BL32" s="91"/>
      <c r="BM32" s="91"/>
      <c r="BN32" s="91"/>
      <c r="BO32" s="100"/>
      <c r="BP32" s="100"/>
      <c r="BQ32" s="97">
        <v>26</v>
      </c>
      <c r="BR32" s="98"/>
      <c r="BS32" s="994"/>
      <c r="BT32" s="995"/>
      <c r="BU32" s="995"/>
      <c r="BV32" s="995"/>
      <c r="BW32" s="995"/>
      <c r="BX32" s="995"/>
      <c r="BY32" s="995"/>
      <c r="BZ32" s="995"/>
      <c r="CA32" s="995"/>
      <c r="CB32" s="995"/>
      <c r="CC32" s="995"/>
      <c r="CD32" s="995"/>
      <c r="CE32" s="995"/>
      <c r="CF32" s="995"/>
      <c r="CG32" s="1010"/>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89"/>
    </row>
    <row r="33" spans="1:131" ht="26.25" customHeight="1" x14ac:dyDescent="0.15">
      <c r="A33" s="101">
        <v>6</v>
      </c>
      <c r="B33" s="1024" t="s">
        <v>349</v>
      </c>
      <c r="C33" s="1025"/>
      <c r="D33" s="1025"/>
      <c r="E33" s="1025"/>
      <c r="F33" s="1025"/>
      <c r="G33" s="1025"/>
      <c r="H33" s="1025"/>
      <c r="I33" s="1025"/>
      <c r="J33" s="1025"/>
      <c r="K33" s="1025"/>
      <c r="L33" s="1025"/>
      <c r="M33" s="1025"/>
      <c r="N33" s="1025"/>
      <c r="O33" s="1025"/>
      <c r="P33" s="1026"/>
      <c r="Q33" s="1032">
        <v>1558</v>
      </c>
      <c r="R33" s="1033"/>
      <c r="S33" s="1033"/>
      <c r="T33" s="1033"/>
      <c r="U33" s="1033"/>
      <c r="V33" s="1033">
        <v>1709</v>
      </c>
      <c r="W33" s="1033"/>
      <c r="X33" s="1033"/>
      <c r="Y33" s="1033"/>
      <c r="Z33" s="1033"/>
      <c r="AA33" s="1033">
        <v>150</v>
      </c>
      <c r="AB33" s="1033"/>
      <c r="AC33" s="1033"/>
      <c r="AD33" s="1033"/>
      <c r="AE33" s="1034"/>
      <c r="AF33" s="1029">
        <v>179</v>
      </c>
      <c r="AG33" s="1030"/>
      <c r="AH33" s="1030"/>
      <c r="AI33" s="1030"/>
      <c r="AJ33" s="1031"/>
      <c r="AK33" s="974">
        <v>451</v>
      </c>
      <c r="AL33" s="965"/>
      <c r="AM33" s="965"/>
      <c r="AN33" s="965"/>
      <c r="AO33" s="965"/>
      <c r="AP33" s="965">
        <v>294</v>
      </c>
      <c r="AQ33" s="965"/>
      <c r="AR33" s="965"/>
      <c r="AS33" s="965"/>
      <c r="AT33" s="965"/>
      <c r="AU33" s="965">
        <v>135</v>
      </c>
      <c r="AV33" s="965"/>
      <c r="AW33" s="965"/>
      <c r="AX33" s="965"/>
      <c r="AY33" s="965"/>
      <c r="AZ33" s="1035" t="s">
        <v>321</v>
      </c>
      <c r="BA33" s="1035"/>
      <c r="BB33" s="1035"/>
      <c r="BC33" s="1035"/>
      <c r="BD33" s="1035"/>
      <c r="BE33" s="966" t="s">
        <v>350</v>
      </c>
      <c r="BF33" s="966"/>
      <c r="BG33" s="966"/>
      <c r="BH33" s="966"/>
      <c r="BI33" s="967"/>
      <c r="BJ33" s="91"/>
      <c r="BK33" s="91"/>
      <c r="BL33" s="91"/>
      <c r="BM33" s="91"/>
      <c r="BN33" s="91"/>
      <c r="BO33" s="100"/>
      <c r="BP33" s="100"/>
      <c r="BQ33" s="97">
        <v>27</v>
      </c>
      <c r="BR33" s="98"/>
      <c r="BS33" s="994"/>
      <c r="BT33" s="995"/>
      <c r="BU33" s="995"/>
      <c r="BV33" s="995"/>
      <c r="BW33" s="995"/>
      <c r="BX33" s="995"/>
      <c r="BY33" s="995"/>
      <c r="BZ33" s="995"/>
      <c r="CA33" s="995"/>
      <c r="CB33" s="995"/>
      <c r="CC33" s="995"/>
      <c r="CD33" s="995"/>
      <c r="CE33" s="995"/>
      <c r="CF33" s="995"/>
      <c r="CG33" s="1010"/>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89"/>
    </row>
    <row r="34" spans="1:131" ht="26.25" customHeight="1" x14ac:dyDescent="0.15">
      <c r="A34" s="101">
        <v>7</v>
      </c>
      <c r="B34" s="1024" t="s">
        <v>351</v>
      </c>
      <c r="C34" s="1025"/>
      <c r="D34" s="1025"/>
      <c r="E34" s="1025"/>
      <c r="F34" s="1025"/>
      <c r="G34" s="1025"/>
      <c r="H34" s="1025"/>
      <c r="I34" s="1025"/>
      <c r="J34" s="1025"/>
      <c r="K34" s="1025"/>
      <c r="L34" s="1025"/>
      <c r="M34" s="1025"/>
      <c r="N34" s="1025"/>
      <c r="O34" s="1025"/>
      <c r="P34" s="1026"/>
      <c r="Q34" s="1032">
        <v>24400</v>
      </c>
      <c r="R34" s="1033"/>
      <c r="S34" s="1033"/>
      <c r="T34" s="1033"/>
      <c r="U34" s="1033"/>
      <c r="V34" s="1033">
        <v>23151</v>
      </c>
      <c r="W34" s="1033"/>
      <c r="X34" s="1033"/>
      <c r="Y34" s="1033"/>
      <c r="Z34" s="1033"/>
      <c r="AA34" s="1033">
        <v>1248</v>
      </c>
      <c r="AB34" s="1033"/>
      <c r="AC34" s="1033"/>
      <c r="AD34" s="1033"/>
      <c r="AE34" s="1034"/>
      <c r="AF34" s="1029">
        <v>13755</v>
      </c>
      <c r="AG34" s="1030"/>
      <c r="AH34" s="1030"/>
      <c r="AI34" s="1030"/>
      <c r="AJ34" s="1031"/>
      <c r="AK34" s="974">
        <v>2376</v>
      </c>
      <c r="AL34" s="965"/>
      <c r="AM34" s="965"/>
      <c r="AN34" s="965"/>
      <c r="AO34" s="965"/>
      <c r="AP34" s="965">
        <v>10439</v>
      </c>
      <c r="AQ34" s="965"/>
      <c r="AR34" s="965"/>
      <c r="AS34" s="965"/>
      <c r="AT34" s="965"/>
      <c r="AU34" s="965">
        <v>5355</v>
      </c>
      <c r="AV34" s="965"/>
      <c r="AW34" s="965"/>
      <c r="AX34" s="965"/>
      <c r="AY34" s="965"/>
      <c r="AZ34" s="1035" t="s">
        <v>321</v>
      </c>
      <c r="BA34" s="1035"/>
      <c r="BB34" s="1035"/>
      <c r="BC34" s="1035"/>
      <c r="BD34" s="1035"/>
      <c r="BE34" s="966" t="s">
        <v>350</v>
      </c>
      <c r="BF34" s="966"/>
      <c r="BG34" s="966"/>
      <c r="BH34" s="966"/>
      <c r="BI34" s="967"/>
      <c r="BJ34" s="91"/>
      <c r="BK34" s="91"/>
      <c r="BL34" s="91"/>
      <c r="BM34" s="91"/>
      <c r="BN34" s="91"/>
      <c r="BO34" s="100"/>
      <c r="BP34" s="100"/>
      <c r="BQ34" s="97">
        <v>28</v>
      </c>
      <c r="BR34" s="98"/>
      <c r="BS34" s="994"/>
      <c r="BT34" s="995"/>
      <c r="BU34" s="995"/>
      <c r="BV34" s="995"/>
      <c r="BW34" s="995"/>
      <c r="BX34" s="995"/>
      <c r="BY34" s="995"/>
      <c r="BZ34" s="995"/>
      <c r="CA34" s="995"/>
      <c r="CB34" s="995"/>
      <c r="CC34" s="995"/>
      <c r="CD34" s="995"/>
      <c r="CE34" s="995"/>
      <c r="CF34" s="995"/>
      <c r="CG34" s="1010"/>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89"/>
    </row>
    <row r="35" spans="1:131" ht="26.25" customHeight="1" x14ac:dyDescent="0.15">
      <c r="A35" s="101">
        <v>8</v>
      </c>
      <c r="B35" s="1024" t="s">
        <v>352</v>
      </c>
      <c r="C35" s="1025"/>
      <c r="D35" s="1025"/>
      <c r="E35" s="1025"/>
      <c r="F35" s="1025"/>
      <c r="G35" s="1025"/>
      <c r="H35" s="1025"/>
      <c r="I35" s="1025"/>
      <c r="J35" s="1025"/>
      <c r="K35" s="1025"/>
      <c r="L35" s="1025"/>
      <c r="M35" s="1025"/>
      <c r="N35" s="1025"/>
      <c r="O35" s="1025"/>
      <c r="P35" s="1026"/>
      <c r="Q35" s="1032">
        <v>6880</v>
      </c>
      <c r="R35" s="1033"/>
      <c r="S35" s="1033"/>
      <c r="T35" s="1033"/>
      <c r="U35" s="1033"/>
      <c r="V35" s="1033">
        <v>6693</v>
      </c>
      <c r="W35" s="1033"/>
      <c r="X35" s="1033"/>
      <c r="Y35" s="1033"/>
      <c r="Z35" s="1033"/>
      <c r="AA35" s="1033">
        <v>187</v>
      </c>
      <c r="AB35" s="1033"/>
      <c r="AC35" s="1033"/>
      <c r="AD35" s="1033"/>
      <c r="AE35" s="1034"/>
      <c r="AF35" s="1029">
        <v>733</v>
      </c>
      <c r="AG35" s="1030"/>
      <c r="AH35" s="1030"/>
      <c r="AI35" s="1030"/>
      <c r="AJ35" s="1031"/>
      <c r="AK35" s="974">
        <v>2849</v>
      </c>
      <c r="AL35" s="965"/>
      <c r="AM35" s="965"/>
      <c r="AN35" s="965"/>
      <c r="AO35" s="965"/>
      <c r="AP35" s="965">
        <v>60447</v>
      </c>
      <c r="AQ35" s="965"/>
      <c r="AR35" s="965"/>
      <c r="AS35" s="965"/>
      <c r="AT35" s="965"/>
      <c r="AU35" s="965">
        <v>25569</v>
      </c>
      <c r="AV35" s="965"/>
      <c r="AW35" s="965"/>
      <c r="AX35" s="965"/>
      <c r="AY35" s="965"/>
      <c r="AZ35" s="1035" t="s">
        <v>321</v>
      </c>
      <c r="BA35" s="1035"/>
      <c r="BB35" s="1035"/>
      <c r="BC35" s="1035"/>
      <c r="BD35" s="1035"/>
      <c r="BE35" s="966" t="s">
        <v>350</v>
      </c>
      <c r="BF35" s="966"/>
      <c r="BG35" s="966"/>
      <c r="BH35" s="966"/>
      <c r="BI35" s="967"/>
      <c r="BJ35" s="91"/>
      <c r="BK35" s="91"/>
      <c r="BL35" s="91"/>
      <c r="BM35" s="91"/>
      <c r="BN35" s="91"/>
      <c r="BO35" s="100"/>
      <c r="BP35" s="100"/>
      <c r="BQ35" s="97">
        <v>29</v>
      </c>
      <c r="BR35" s="98"/>
      <c r="BS35" s="994"/>
      <c r="BT35" s="995"/>
      <c r="BU35" s="995"/>
      <c r="BV35" s="995"/>
      <c r="BW35" s="995"/>
      <c r="BX35" s="995"/>
      <c r="BY35" s="995"/>
      <c r="BZ35" s="995"/>
      <c r="CA35" s="995"/>
      <c r="CB35" s="995"/>
      <c r="CC35" s="995"/>
      <c r="CD35" s="995"/>
      <c r="CE35" s="995"/>
      <c r="CF35" s="995"/>
      <c r="CG35" s="1010"/>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89"/>
    </row>
    <row r="36" spans="1:131" ht="26.25" customHeight="1" x14ac:dyDescent="0.15">
      <c r="A36" s="101">
        <v>9</v>
      </c>
      <c r="B36" s="1024" t="s">
        <v>353</v>
      </c>
      <c r="C36" s="1025"/>
      <c r="D36" s="1025"/>
      <c r="E36" s="1025"/>
      <c r="F36" s="1025"/>
      <c r="G36" s="1025"/>
      <c r="H36" s="1025"/>
      <c r="I36" s="1025"/>
      <c r="J36" s="1025"/>
      <c r="K36" s="1025"/>
      <c r="L36" s="1025"/>
      <c r="M36" s="1025"/>
      <c r="N36" s="1025"/>
      <c r="O36" s="1025"/>
      <c r="P36" s="1026"/>
      <c r="Q36" s="1032">
        <v>270</v>
      </c>
      <c r="R36" s="1033"/>
      <c r="S36" s="1033"/>
      <c r="T36" s="1033"/>
      <c r="U36" s="1033"/>
      <c r="V36" s="1033">
        <v>288</v>
      </c>
      <c r="W36" s="1033"/>
      <c r="X36" s="1033"/>
      <c r="Y36" s="1033"/>
      <c r="Z36" s="1033"/>
      <c r="AA36" s="1033">
        <v>18</v>
      </c>
      <c r="AB36" s="1033"/>
      <c r="AC36" s="1033"/>
      <c r="AD36" s="1033"/>
      <c r="AE36" s="1034"/>
      <c r="AF36" s="1029">
        <v>18</v>
      </c>
      <c r="AG36" s="1030"/>
      <c r="AH36" s="1030"/>
      <c r="AI36" s="1030"/>
      <c r="AJ36" s="1031"/>
      <c r="AK36" s="974">
        <v>198</v>
      </c>
      <c r="AL36" s="965"/>
      <c r="AM36" s="965"/>
      <c r="AN36" s="965"/>
      <c r="AO36" s="965"/>
      <c r="AP36" s="965">
        <v>114</v>
      </c>
      <c r="AQ36" s="965"/>
      <c r="AR36" s="965"/>
      <c r="AS36" s="965"/>
      <c r="AT36" s="965"/>
      <c r="AU36" s="965">
        <v>99</v>
      </c>
      <c r="AV36" s="965"/>
      <c r="AW36" s="965"/>
      <c r="AX36" s="965"/>
      <c r="AY36" s="965"/>
      <c r="AZ36" s="1035" t="s">
        <v>321</v>
      </c>
      <c r="BA36" s="1035"/>
      <c r="BB36" s="1035"/>
      <c r="BC36" s="1035"/>
      <c r="BD36" s="1035"/>
      <c r="BE36" s="966" t="s">
        <v>354</v>
      </c>
      <c r="BF36" s="966"/>
      <c r="BG36" s="966"/>
      <c r="BH36" s="966"/>
      <c r="BI36" s="967"/>
      <c r="BJ36" s="91"/>
      <c r="BK36" s="91"/>
      <c r="BL36" s="91"/>
      <c r="BM36" s="91"/>
      <c r="BN36" s="91"/>
      <c r="BO36" s="100"/>
      <c r="BP36" s="100"/>
      <c r="BQ36" s="97">
        <v>30</v>
      </c>
      <c r="BR36" s="98"/>
      <c r="BS36" s="994"/>
      <c r="BT36" s="995"/>
      <c r="BU36" s="995"/>
      <c r="BV36" s="995"/>
      <c r="BW36" s="995"/>
      <c r="BX36" s="995"/>
      <c r="BY36" s="995"/>
      <c r="BZ36" s="995"/>
      <c r="CA36" s="995"/>
      <c r="CB36" s="995"/>
      <c r="CC36" s="995"/>
      <c r="CD36" s="995"/>
      <c r="CE36" s="995"/>
      <c r="CF36" s="995"/>
      <c r="CG36" s="1010"/>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89"/>
    </row>
    <row r="37" spans="1:131" ht="26.25" customHeight="1" x14ac:dyDescent="0.15">
      <c r="A37" s="101">
        <v>10</v>
      </c>
      <c r="B37" s="1024" t="s">
        <v>355</v>
      </c>
      <c r="C37" s="1025"/>
      <c r="D37" s="1025"/>
      <c r="E37" s="1025"/>
      <c r="F37" s="1025"/>
      <c r="G37" s="1025"/>
      <c r="H37" s="1025"/>
      <c r="I37" s="1025"/>
      <c r="J37" s="1025"/>
      <c r="K37" s="1025"/>
      <c r="L37" s="1025"/>
      <c r="M37" s="1025"/>
      <c r="N37" s="1025"/>
      <c r="O37" s="1025"/>
      <c r="P37" s="1026"/>
      <c r="Q37" s="1032">
        <v>231</v>
      </c>
      <c r="R37" s="1033"/>
      <c r="S37" s="1033"/>
      <c r="T37" s="1033"/>
      <c r="U37" s="1033"/>
      <c r="V37" s="1033">
        <v>237</v>
      </c>
      <c r="W37" s="1033"/>
      <c r="X37" s="1033"/>
      <c r="Y37" s="1033"/>
      <c r="Z37" s="1033"/>
      <c r="AA37" s="1033">
        <v>6</v>
      </c>
      <c r="AB37" s="1033"/>
      <c r="AC37" s="1033"/>
      <c r="AD37" s="1033"/>
      <c r="AE37" s="1034"/>
      <c r="AF37" s="1029">
        <v>6</v>
      </c>
      <c r="AG37" s="1030"/>
      <c r="AH37" s="1030"/>
      <c r="AI37" s="1030"/>
      <c r="AJ37" s="1031"/>
      <c r="AK37" s="974">
        <v>1</v>
      </c>
      <c r="AL37" s="965"/>
      <c r="AM37" s="965"/>
      <c r="AN37" s="965"/>
      <c r="AO37" s="965"/>
      <c r="AP37" s="965">
        <v>342</v>
      </c>
      <c r="AQ37" s="965"/>
      <c r="AR37" s="965"/>
      <c r="AS37" s="965"/>
      <c r="AT37" s="965"/>
      <c r="AU37" s="965">
        <v>5</v>
      </c>
      <c r="AV37" s="965"/>
      <c r="AW37" s="965"/>
      <c r="AX37" s="965"/>
      <c r="AY37" s="965"/>
      <c r="AZ37" s="1035" t="s">
        <v>321</v>
      </c>
      <c r="BA37" s="1035"/>
      <c r="BB37" s="1035"/>
      <c r="BC37" s="1035"/>
      <c r="BD37" s="1035"/>
      <c r="BE37" s="966" t="s">
        <v>354</v>
      </c>
      <c r="BF37" s="966"/>
      <c r="BG37" s="966"/>
      <c r="BH37" s="966"/>
      <c r="BI37" s="967"/>
      <c r="BJ37" s="91"/>
      <c r="BK37" s="91"/>
      <c r="BL37" s="91"/>
      <c r="BM37" s="91"/>
      <c r="BN37" s="91"/>
      <c r="BO37" s="100"/>
      <c r="BP37" s="100"/>
      <c r="BQ37" s="97">
        <v>31</v>
      </c>
      <c r="BR37" s="98"/>
      <c r="BS37" s="994"/>
      <c r="BT37" s="995"/>
      <c r="BU37" s="995"/>
      <c r="BV37" s="995"/>
      <c r="BW37" s="995"/>
      <c r="BX37" s="995"/>
      <c r="BY37" s="995"/>
      <c r="BZ37" s="995"/>
      <c r="CA37" s="995"/>
      <c r="CB37" s="995"/>
      <c r="CC37" s="995"/>
      <c r="CD37" s="995"/>
      <c r="CE37" s="995"/>
      <c r="CF37" s="995"/>
      <c r="CG37" s="1010"/>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89"/>
    </row>
    <row r="38" spans="1:131" ht="26.25" customHeight="1" x14ac:dyDescent="0.15">
      <c r="A38" s="101">
        <v>11</v>
      </c>
      <c r="B38" s="1024" t="s">
        <v>356</v>
      </c>
      <c r="C38" s="1025"/>
      <c r="D38" s="1025"/>
      <c r="E38" s="1025"/>
      <c r="F38" s="1025"/>
      <c r="G38" s="1025"/>
      <c r="H38" s="1025"/>
      <c r="I38" s="1025"/>
      <c r="J38" s="1025"/>
      <c r="K38" s="1025"/>
      <c r="L38" s="1025"/>
      <c r="M38" s="1025"/>
      <c r="N38" s="1025"/>
      <c r="O38" s="1025"/>
      <c r="P38" s="1026"/>
      <c r="Q38" s="1032">
        <v>452</v>
      </c>
      <c r="R38" s="1033"/>
      <c r="S38" s="1033"/>
      <c r="T38" s="1033"/>
      <c r="U38" s="1033"/>
      <c r="V38" s="1033">
        <v>453</v>
      </c>
      <c r="W38" s="1033"/>
      <c r="X38" s="1033"/>
      <c r="Y38" s="1033"/>
      <c r="Z38" s="1033"/>
      <c r="AA38" s="1033">
        <v>0</v>
      </c>
      <c r="AB38" s="1033"/>
      <c r="AC38" s="1033"/>
      <c r="AD38" s="1033"/>
      <c r="AE38" s="1034"/>
      <c r="AF38" s="1029" t="s">
        <v>63</v>
      </c>
      <c r="AG38" s="1030"/>
      <c r="AH38" s="1030"/>
      <c r="AI38" s="1030"/>
      <c r="AJ38" s="1031"/>
      <c r="AK38" s="974">
        <v>3</v>
      </c>
      <c r="AL38" s="965"/>
      <c r="AM38" s="965"/>
      <c r="AN38" s="965"/>
      <c r="AO38" s="965"/>
      <c r="AP38" s="965">
        <v>1851</v>
      </c>
      <c r="AQ38" s="965"/>
      <c r="AR38" s="965"/>
      <c r="AS38" s="965"/>
      <c r="AT38" s="965"/>
      <c r="AU38" s="965" t="s">
        <v>327</v>
      </c>
      <c r="AV38" s="965"/>
      <c r="AW38" s="965"/>
      <c r="AX38" s="965"/>
      <c r="AY38" s="965"/>
      <c r="AZ38" s="1035" t="s">
        <v>321</v>
      </c>
      <c r="BA38" s="1035"/>
      <c r="BB38" s="1035"/>
      <c r="BC38" s="1035"/>
      <c r="BD38" s="1035"/>
      <c r="BE38" s="966" t="s">
        <v>354</v>
      </c>
      <c r="BF38" s="966"/>
      <c r="BG38" s="966"/>
      <c r="BH38" s="966"/>
      <c r="BI38" s="967"/>
      <c r="BJ38" s="91"/>
      <c r="BK38" s="91"/>
      <c r="BL38" s="91"/>
      <c r="BM38" s="91"/>
      <c r="BN38" s="91"/>
      <c r="BO38" s="100"/>
      <c r="BP38" s="100"/>
      <c r="BQ38" s="97">
        <v>32</v>
      </c>
      <c r="BR38" s="98"/>
      <c r="BS38" s="994"/>
      <c r="BT38" s="995"/>
      <c r="BU38" s="995"/>
      <c r="BV38" s="995"/>
      <c r="BW38" s="995"/>
      <c r="BX38" s="995"/>
      <c r="BY38" s="995"/>
      <c r="BZ38" s="995"/>
      <c r="CA38" s="995"/>
      <c r="CB38" s="995"/>
      <c r="CC38" s="995"/>
      <c r="CD38" s="995"/>
      <c r="CE38" s="995"/>
      <c r="CF38" s="995"/>
      <c r="CG38" s="1010"/>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89"/>
    </row>
    <row r="39" spans="1:131" ht="26.25" customHeight="1" x14ac:dyDescent="0.15">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94"/>
      <c r="BT39" s="995"/>
      <c r="BU39" s="995"/>
      <c r="BV39" s="995"/>
      <c r="BW39" s="995"/>
      <c r="BX39" s="995"/>
      <c r="BY39" s="995"/>
      <c r="BZ39" s="995"/>
      <c r="CA39" s="995"/>
      <c r="CB39" s="995"/>
      <c r="CC39" s="995"/>
      <c r="CD39" s="995"/>
      <c r="CE39" s="995"/>
      <c r="CF39" s="995"/>
      <c r="CG39" s="1010"/>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89"/>
    </row>
    <row r="40" spans="1:131" ht="26.25" customHeight="1" x14ac:dyDescent="0.15">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94"/>
      <c r="BT40" s="995"/>
      <c r="BU40" s="995"/>
      <c r="BV40" s="995"/>
      <c r="BW40" s="995"/>
      <c r="BX40" s="995"/>
      <c r="BY40" s="995"/>
      <c r="BZ40" s="995"/>
      <c r="CA40" s="995"/>
      <c r="CB40" s="995"/>
      <c r="CC40" s="995"/>
      <c r="CD40" s="995"/>
      <c r="CE40" s="995"/>
      <c r="CF40" s="995"/>
      <c r="CG40" s="1010"/>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89"/>
    </row>
    <row r="41" spans="1:131" ht="26.25" customHeight="1" x14ac:dyDescent="0.15">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94"/>
      <c r="BT41" s="995"/>
      <c r="BU41" s="995"/>
      <c r="BV41" s="995"/>
      <c r="BW41" s="995"/>
      <c r="BX41" s="995"/>
      <c r="BY41" s="995"/>
      <c r="BZ41" s="995"/>
      <c r="CA41" s="995"/>
      <c r="CB41" s="995"/>
      <c r="CC41" s="995"/>
      <c r="CD41" s="995"/>
      <c r="CE41" s="995"/>
      <c r="CF41" s="995"/>
      <c r="CG41" s="1010"/>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89"/>
    </row>
    <row r="42" spans="1:131" ht="26.25" customHeight="1" x14ac:dyDescent="0.15">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94"/>
      <c r="BT42" s="995"/>
      <c r="BU42" s="995"/>
      <c r="BV42" s="995"/>
      <c r="BW42" s="995"/>
      <c r="BX42" s="995"/>
      <c r="BY42" s="995"/>
      <c r="BZ42" s="995"/>
      <c r="CA42" s="995"/>
      <c r="CB42" s="995"/>
      <c r="CC42" s="995"/>
      <c r="CD42" s="995"/>
      <c r="CE42" s="995"/>
      <c r="CF42" s="995"/>
      <c r="CG42" s="1010"/>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89"/>
    </row>
    <row r="43" spans="1:131" ht="26.25" customHeight="1" x14ac:dyDescent="0.15">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94"/>
      <c r="BT43" s="995"/>
      <c r="BU43" s="995"/>
      <c r="BV43" s="995"/>
      <c r="BW43" s="995"/>
      <c r="BX43" s="995"/>
      <c r="BY43" s="995"/>
      <c r="BZ43" s="995"/>
      <c r="CA43" s="995"/>
      <c r="CB43" s="995"/>
      <c r="CC43" s="995"/>
      <c r="CD43" s="995"/>
      <c r="CE43" s="995"/>
      <c r="CF43" s="995"/>
      <c r="CG43" s="1010"/>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89"/>
    </row>
    <row r="44" spans="1:131" ht="26.25" customHeight="1" x14ac:dyDescent="0.15">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94"/>
      <c r="BT44" s="995"/>
      <c r="BU44" s="995"/>
      <c r="BV44" s="995"/>
      <c r="BW44" s="995"/>
      <c r="BX44" s="995"/>
      <c r="BY44" s="995"/>
      <c r="BZ44" s="995"/>
      <c r="CA44" s="995"/>
      <c r="CB44" s="995"/>
      <c r="CC44" s="995"/>
      <c r="CD44" s="995"/>
      <c r="CE44" s="995"/>
      <c r="CF44" s="995"/>
      <c r="CG44" s="1010"/>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89"/>
    </row>
    <row r="45" spans="1:131" ht="26.25" customHeight="1" x14ac:dyDescent="0.15">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94"/>
      <c r="BT45" s="995"/>
      <c r="BU45" s="995"/>
      <c r="BV45" s="995"/>
      <c r="BW45" s="995"/>
      <c r="BX45" s="995"/>
      <c r="BY45" s="995"/>
      <c r="BZ45" s="995"/>
      <c r="CA45" s="995"/>
      <c r="CB45" s="995"/>
      <c r="CC45" s="995"/>
      <c r="CD45" s="995"/>
      <c r="CE45" s="995"/>
      <c r="CF45" s="995"/>
      <c r="CG45" s="1010"/>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89"/>
    </row>
    <row r="46" spans="1:131" ht="26.25" customHeight="1" x14ac:dyDescent="0.15">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94"/>
      <c r="BT46" s="995"/>
      <c r="BU46" s="995"/>
      <c r="BV46" s="995"/>
      <c r="BW46" s="995"/>
      <c r="BX46" s="995"/>
      <c r="BY46" s="995"/>
      <c r="BZ46" s="995"/>
      <c r="CA46" s="995"/>
      <c r="CB46" s="995"/>
      <c r="CC46" s="995"/>
      <c r="CD46" s="995"/>
      <c r="CE46" s="995"/>
      <c r="CF46" s="995"/>
      <c r="CG46" s="1010"/>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89"/>
    </row>
    <row r="47" spans="1:131" ht="26.25" customHeight="1" x14ac:dyDescent="0.15">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94"/>
      <c r="BT47" s="995"/>
      <c r="BU47" s="995"/>
      <c r="BV47" s="995"/>
      <c r="BW47" s="995"/>
      <c r="BX47" s="995"/>
      <c r="BY47" s="995"/>
      <c r="BZ47" s="995"/>
      <c r="CA47" s="995"/>
      <c r="CB47" s="995"/>
      <c r="CC47" s="995"/>
      <c r="CD47" s="995"/>
      <c r="CE47" s="995"/>
      <c r="CF47" s="995"/>
      <c r="CG47" s="1010"/>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89"/>
    </row>
    <row r="48" spans="1:131" ht="26.25" customHeight="1" x14ac:dyDescent="0.15">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94"/>
      <c r="BT48" s="995"/>
      <c r="BU48" s="995"/>
      <c r="BV48" s="995"/>
      <c r="BW48" s="995"/>
      <c r="BX48" s="995"/>
      <c r="BY48" s="995"/>
      <c r="BZ48" s="995"/>
      <c r="CA48" s="995"/>
      <c r="CB48" s="995"/>
      <c r="CC48" s="995"/>
      <c r="CD48" s="995"/>
      <c r="CE48" s="995"/>
      <c r="CF48" s="995"/>
      <c r="CG48" s="1010"/>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89"/>
    </row>
    <row r="49" spans="1:131" ht="26.25" customHeight="1" x14ac:dyDescent="0.15">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94"/>
      <c r="BT49" s="995"/>
      <c r="BU49" s="995"/>
      <c r="BV49" s="995"/>
      <c r="BW49" s="995"/>
      <c r="BX49" s="995"/>
      <c r="BY49" s="995"/>
      <c r="BZ49" s="995"/>
      <c r="CA49" s="995"/>
      <c r="CB49" s="995"/>
      <c r="CC49" s="995"/>
      <c r="CD49" s="995"/>
      <c r="CE49" s="995"/>
      <c r="CF49" s="995"/>
      <c r="CG49" s="1010"/>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89"/>
    </row>
    <row r="50" spans="1:131" ht="26.25" customHeight="1" x14ac:dyDescent="0.15">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94"/>
      <c r="BT50" s="995"/>
      <c r="BU50" s="995"/>
      <c r="BV50" s="995"/>
      <c r="BW50" s="995"/>
      <c r="BX50" s="995"/>
      <c r="BY50" s="995"/>
      <c r="BZ50" s="995"/>
      <c r="CA50" s="995"/>
      <c r="CB50" s="995"/>
      <c r="CC50" s="995"/>
      <c r="CD50" s="995"/>
      <c r="CE50" s="995"/>
      <c r="CF50" s="995"/>
      <c r="CG50" s="1010"/>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89"/>
    </row>
    <row r="51" spans="1:131" ht="26.25" customHeight="1" x14ac:dyDescent="0.15">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94"/>
      <c r="BT51" s="995"/>
      <c r="BU51" s="995"/>
      <c r="BV51" s="995"/>
      <c r="BW51" s="995"/>
      <c r="BX51" s="995"/>
      <c r="BY51" s="995"/>
      <c r="BZ51" s="995"/>
      <c r="CA51" s="995"/>
      <c r="CB51" s="995"/>
      <c r="CC51" s="995"/>
      <c r="CD51" s="995"/>
      <c r="CE51" s="995"/>
      <c r="CF51" s="995"/>
      <c r="CG51" s="1010"/>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89"/>
    </row>
    <row r="52" spans="1:131" ht="26.25" customHeight="1" x14ac:dyDescent="0.15">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94"/>
      <c r="BT52" s="995"/>
      <c r="BU52" s="995"/>
      <c r="BV52" s="995"/>
      <c r="BW52" s="995"/>
      <c r="BX52" s="995"/>
      <c r="BY52" s="995"/>
      <c r="BZ52" s="995"/>
      <c r="CA52" s="995"/>
      <c r="CB52" s="995"/>
      <c r="CC52" s="995"/>
      <c r="CD52" s="995"/>
      <c r="CE52" s="995"/>
      <c r="CF52" s="995"/>
      <c r="CG52" s="1010"/>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89"/>
    </row>
    <row r="53" spans="1:131" ht="26.25" customHeight="1" x14ac:dyDescent="0.15">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94"/>
      <c r="BT53" s="995"/>
      <c r="BU53" s="995"/>
      <c r="BV53" s="995"/>
      <c r="BW53" s="995"/>
      <c r="BX53" s="995"/>
      <c r="BY53" s="995"/>
      <c r="BZ53" s="995"/>
      <c r="CA53" s="995"/>
      <c r="CB53" s="995"/>
      <c r="CC53" s="995"/>
      <c r="CD53" s="995"/>
      <c r="CE53" s="995"/>
      <c r="CF53" s="995"/>
      <c r="CG53" s="1010"/>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89"/>
    </row>
    <row r="54" spans="1:131" ht="26.25" customHeight="1" x14ac:dyDescent="0.15">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94"/>
      <c r="BT54" s="995"/>
      <c r="BU54" s="995"/>
      <c r="BV54" s="995"/>
      <c r="BW54" s="995"/>
      <c r="BX54" s="995"/>
      <c r="BY54" s="995"/>
      <c r="BZ54" s="995"/>
      <c r="CA54" s="995"/>
      <c r="CB54" s="995"/>
      <c r="CC54" s="995"/>
      <c r="CD54" s="995"/>
      <c r="CE54" s="995"/>
      <c r="CF54" s="995"/>
      <c r="CG54" s="1010"/>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89"/>
    </row>
    <row r="55" spans="1:131" ht="26.25" customHeight="1" x14ac:dyDescent="0.15">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94"/>
      <c r="BT55" s="995"/>
      <c r="BU55" s="995"/>
      <c r="BV55" s="995"/>
      <c r="BW55" s="995"/>
      <c r="BX55" s="995"/>
      <c r="BY55" s="995"/>
      <c r="BZ55" s="995"/>
      <c r="CA55" s="995"/>
      <c r="CB55" s="995"/>
      <c r="CC55" s="995"/>
      <c r="CD55" s="995"/>
      <c r="CE55" s="995"/>
      <c r="CF55" s="995"/>
      <c r="CG55" s="1010"/>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89"/>
    </row>
    <row r="56" spans="1:131" ht="26.25" customHeight="1" x14ac:dyDescent="0.15">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94"/>
      <c r="BT56" s="995"/>
      <c r="BU56" s="995"/>
      <c r="BV56" s="995"/>
      <c r="BW56" s="995"/>
      <c r="BX56" s="995"/>
      <c r="BY56" s="995"/>
      <c r="BZ56" s="995"/>
      <c r="CA56" s="995"/>
      <c r="CB56" s="995"/>
      <c r="CC56" s="995"/>
      <c r="CD56" s="995"/>
      <c r="CE56" s="995"/>
      <c r="CF56" s="995"/>
      <c r="CG56" s="1010"/>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89"/>
    </row>
    <row r="57" spans="1:131" ht="26.25" customHeight="1" x14ac:dyDescent="0.15">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94"/>
      <c r="BT57" s="995"/>
      <c r="BU57" s="995"/>
      <c r="BV57" s="995"/>
      <c r="BW57" s="995"/>
      <c r="BX57" s="995"/>
      <c r="BY57" s="995"/>
      <c r="BZ57" s="995"/>
      <c r="CA57" s="995"/>
      <c r="CB57" s="995"/>
      <c r="CC57" s="995"/>
      <c r="CD57" s="995"/>
      <c r="CE57" s="995"/>
      <c r="CF57" s="995"/>
      <c r="CG57" s="1010"/>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89"/>
    </row>
    <row r="58" spans="1:131" ht="26.25" customHeight="1" x14ac:dyDescent="0.15">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94"/>
      <c r="BT58" s="995"/>
      <c r="BU58" s="995"/>
      <c r="BV58" s="995"/>
      <c r="BW58" s="995"/>
      <c r="BX58" s="995"/>
      <c r="BY58" s="995"/>
      <c r="BZ58" s="995"/>
      <c r="CA58" s="995"/>
      <c r="CB58" s="995"/>
      <c r="CC58" s="995"/>
      <c r="CD58" s="995"/>
      <c r="CE58" s="995"/>
      <c r="CF58" s="995"/>
      <c r="CG58" s="1010"/>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89"/>
    </row>
    <row r="59" spans="1:131" ht="26.25" customHeight="1" x14ac:dyDescent="0.15">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94"/>
      <c r="BT59" s="995"/>
      <c r="BU59" s="995"/>
      <c r="BV59" s="995"/>
      <c r="BW59" s="995"/>
      <c r="BX59" s="995"/>
      <c r="BY59" s="995"/>
      <c r="BZ59" s="995"/>
      <c r="CA59" s="995"/>
      <c r="CB59" s="995"/>
      <c r="CC59" s="995"/>
      <c r="CD59" s="995"/>
      <c r="CE59" s="995"/>
      <c r="CF59" s="995"/>
      <c r="CG59" s="1010"/>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89"/>
    </row>
    <row r="60" spans="1:131" ht="26.25" customHeight="1" x14ac:dyDescent="0.15">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94"/>
      <c r="BT60" s="995"/>
      <c r="BU60" s="995"/>
      <c r="BV60" s="995"/>
      <c r="BW60" s="995"/>
      <c r="BX60" s="995"/>
      <c r="BY60" s="995"/>
      <c r="BZ60" s="995"/>
      <c r="CA60" s="995"/>
      <c r="CB60" s="995"/>
      <c r="CC60" s="995"/>
      <c r="CD60" s="995"/>
      <c r="CE60" s="995"/>
      <c r="CF60" s="995"/>
      <c r="CG60" s="1010"/>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89"/>
    </row>
    <row r="61" spans="1:131" ht="26.25" customHeight="1" thickBot="1" x14ac:dyDescent="0.2">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94"/>
      <c r="BT61" s="995"/>
      <c r="BU61" s="995"/>
      <c r="BV61" s="995"/>
      <c r="BW61" s="995"/>
      <c r="BX61" s="995"/>
      <c r="BY61" s="995"/>
      <c r="BZ61" s="995"/>
      <c r="CA61" s="995"/>
      <c r="CB61" s="995"/>
      <c r="CC61" s="995"/>
      <c r="CD61" s="995"/>
      <c r="CE61" s="995"/>
      <c r="CF61" s="995"/>
      <c r="CG61" s="1010"/>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89"/>
    </row>
    <row r="62" spans="1:131" ht="26.25" customHeight="1" x14ac:dyDescent="0.15">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357</v>
      </c>
      <c r="BK62" s="1022"/>
      <c r="BL62" s="1022"/>
      <c r="BM62" s="1022"/>
      <c r="BN62" s="1023"/>
      <c r="BO62" s="100"/>
      <c r="BP62" s="100"/>
      <c r="BQ62" s="97">
        <v>56</v>
      </c>
      <c r="BR62" s="98"/>
      <c r="BS62" s="994"/>
      <c r="BT62" s="995"/>
      <c r="BU62" s="995"/>
      <c r="BV62" s="995"/>
      <c r="BW62" s="995"/>
      <c r="BX62" s="995"/>
      <c r="BY62" s="995"/>
      <c r="BZ62" s="995"/>
      <c r="CA62" s="995"/>
      <c r="CB62" s="995"/>
      <c r="CC62" s="995"/>
      <c r="CD62" s="995"/>
      <c r="CE62" s="995"/>
      <c r="CF62" s="995"/>
      <c r="CG62" s="1010"/>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89"/>
    </row>
    <row r="63" spans="1:131" ht="26.25" customHeight="1" thickBot="1" x14ac:dyDescent="0.2">
      <c r="A63" s="99" t="s">
        <v>332</v>
      </c>
      <c r="B63" s="931" t="s">
        <v>358</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16152</v>
      </c>
      <c r="AG63" s="953"/>
      <c r="AH63" s="953"/>
      <c r="AI63" s="953"/>
      <c r="AJ63" s="1016"/>
      <c r="AK63" s="1017"/>
      <c r="AL63" s="957"/>
      <c r="AM63" s="957"/>
      <c r="AN63" s="957"/>
      <c r="AO63" s="957"/>
      <c r="AP63" s="953"/>
      <c r="AQ63" s="953"/>
      <c r="AR63" s="953"/>
      <c r="AS63" s="953"/>
      <c r="AT63" s="953"/>
      <c r="AU63" s="953"/>
      <c r="AV63" s="953"/>
      <c r="AW63" s="953"/>
      <c r="AX63" s="953"/>
      <c r="AY63" s="953"/>
      <c r="AZ63" s="1011"/>
      <c r="BA63" s="1011"/>
      <c r="BB63" s="1011"/>
      <c r="BC63" s="1011"/>
      <c r="BD63" s="1011"/>
      <c r="BE63" s="954"/>
      <c r="BF63" s="954"/>
      <c r="BG63" s="954"/>
      <c r="BH63" s="954"/>
      <c r="BI63" s="955"/>
      <c r="BJ63" s="1012" t="s">
        <v>63</v>
      </c>
      <c r="BK63" s="947"/>
      <c r="BL63" s="947"/>
      <c r="BM63" s="947"/>
      <c r="BN63" s="1013"/>
      <c r="BO63" s="100"/>
      <c r="BP63" s="100"/>
      <c r="BQ63" s="97">
        <v>57</v>
      </c>
      <c r="BR63" s="98"/>
      <c r="BS63" s="994"/>
      <c r="BT63" s="995"/>
      <c r="BU63" s="995"/>
      <c r="BV63" s="995"/>
      <c r="BW63" s="995"/>
      <c r="BX63" s="995"/>
      <c r="BY63" s="995"/>
      <c r="BZ63" s="995"/>
      <c r="CA63" s="995"/>
      <c r="CB63" s="995"/>
      <c r="CC63" s="995"/>
      <c r="CD63" s="995"/>
      <c r="CE63" s="995"/>
      <c r="CF63" s="995"/>
      <c r="CG63" s="1010"/>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94"/>
      <c r="BT64" s="995"/>
      <c r="BU64" s="995"/>
      <c r="BV64" s="995"/>
      <c r="BW64" s="995"/>
      <c r="BX64" s="995"/>
      <c r="BY64" s="995"/>
      <c r="BZ64" s="995"/>
      <c r="CA64" s="995"/>
      <c r="CB64" s="995"/>
      <c r="CC64" s="995"/>
      <c r="CD64" s="995"/>
      <c r="CE64" s="995"/>
      <c r="CF64" s="995"/>
      <c r="CG64" s="1010"/>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89"/>
    </row>
    <row r="65" spans="1:131" ht="26.25" customHeight="1" thickBot="1" x14ac:dyDescent="0.2">
      <c r="A65" s="91" t="s">
        <v>359</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94"/>
      <c r="BT65" s="995"/>
      <c r="BU65" s="995"/>
      <c r="BV65" s="995"/>
      <c r="BW65" s="995"/>
      <c r="BX65" s="995"/>
      <c r="BY65" s="995"/>
      <c r="BZ65" s="995"/>
      <c r="CA65" s="995"/>
      <c r="CB65" s="995"/>
      <c r="CC65" s="995"/>
      <c r="CD65" s="995"/>
      <c r="CE65" s="995"/>
      <c r="CF65" s="995"/>
      <c r="CG65" s="1010"/>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89"/>
    </row>
    <row r="66" spans="1:131" ht="26.25" customHeight="1" x14ac:dyDescent="0.15">
      <c r="A66" s="997" t="s">
        <v>360</v>
      </c>
      <c r="B66" s="998"/>
      <c r="C66" s="998"/>
      <c r="D66" s="998"/>
      <c r="E66" s="998"/>
      <c r="F66" s="998"/>
      <c r="G66" s="998"/>
      <c r="H66" s="998"/>
      <c r="I66" s="998"/>
      <c r="J66" s="998"/>
      <c r="K66" s="998"/>
      <c r="L66" s="998"/>
      <c r="M66" s="998"/>
      <c r="N66" s="998"/>
      <c r="O66" s="998"/>
      <c r="P66" s="999"/>
      <c r="Q66" s="983" t="s">
        <v>336</v>
      </c>
      <c r="R66" s="984"/>
      <c r="S66" s="984"/>
      <c r="T66" s="984"/>
      <c r="U66" s="985"/>
      <c r="V66" s="983" t="s">
        <v>337</v>
      </c>
      <c r="W66" s="984"/>
      <c r="X66" s="984"/>
      <c r="Y66" s="984"/>
      <c r="Z66" s="985"/>
      <c r="AA66" s="983" t="s">
        <v>338</v>
      </c>
      <c r="AB66" s="984"/>
      <c r="AC66" s="984"/>
      <c r="AD66" s="984"/>
      <c r="AE66" s="985"/>
      <c r="AF66" s="1003" t="s">
        <v>339</v>
      </c>
      <c r="AG66" s="1004"/>
      <c r="AH66" s="1004"/>
      <c r="AI66" s="1004"/>
      <c r="AJ66" s="1005"/>
      <c r="AK66" s="983" t="s">
        <v>340</v>
      </c>
      <c r="AL66" s="998"/>
      <c r="AM66" s="998"/>
      <c r="AN66" s="998"/>
      <c r="AO66" s="999"/>
      <c r="AP66" s="983" t="s">
        <v>341</v>
      </c>
      <c r="AQ66" s="984"/>
      <c r="AR66" s="984"/>
      <c r="AS66" s="984"/>
      <c r="AT66" s="985"/>
      <c r="AU66" s="983" t="s">
        <v>361</v>
      </c>
      <c r="AV66" s="984"/>
      <c r="AW66" s="984"/>
      <c r="AX66" s="984"/>
      <c r="AY66" s="985"/>
      <c r="AZ66" s="983" t="s">
        <v>309</v>
      </c>
      <c r="BA66" s="984"/>
      <c r="BB66" s="984"/>
      <c r="BC66" s="984"/>
      <c r="BD66" s="98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986"/>
      <c r="R67" s="987"/>
      <c r="S67" s="987"/>
      <c r="T67" s="987"/>
      <c r="U67" s="988"/>
      <c r="V67" s="986"/>
      <c r="W67" s="987"/>
      <c r="X67" s="987"/>
      <c r="Y67" s="987"/>
      <c r="Z67" s="988"/>
      <c r="AA67" s="986"/>
      <c r="AB67" s="987"/>
      <c r="AC67" s="987"/>
      <c r="AD67" s="987"/>
      <c r="AE67" s="988"/>
      <c r="AF67" s="1006"/>
      <c r="AG67" s="1007"/>
      <c r="AH67" s="1007"/>
      <c r="AI67" s="1007"/>
      <c r="AJ67" s="1008"/>
      <c r="AK67" s="1009"/>
      <c r="AL67" s="1001"/>
      <c r="AM67" s="1001"/>
      <c r="AN67" s="1001"/>
      <c r="AO67" s="1002"/>
      <c r="AP67" s="986"/>
      <c r="AQ67" s="987"/>
      <c r="AR67" s="987"/>
      <c r="AS67" s="987"/>
      <c r="AT67" s="988"/>
      <c r="AU67" s="986"/>
      <c r="AV67" s="987"/>
      <c r="AW67" s="987"/>
      <c r="AX67" s="987"/>
      <c r="AY67" s="988"/>
      <c r="AZ67" s="986"/>
      <c r="BA67" s="987"/>
      <c r="BB67" s="987"/>
      <c r="BC67" s="987"/>
      <c r="BD67" s="99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15">
      <c r="A68" s="95">
        <v>1</v>
      </c>
      <c r="B68" s="979" t="s">
        <v>362</v>
      </c>
      <c r="C68" s="980"/>
      <c r="D68" s="980"/>
      <c r="E68" s="980"/>
      <c r="F68" s="980"/>
      <c r="G68" s="980"/>
      <c r="H68" s="980"/>
      <c r="I68" s="980"/>
      <c r="J68" s="980"/>
      <c r="K68" s="980"/>
      <c r="L68" s="980"/>
      <c r="M68" s="980"/>
      <c r="N68" s="980"/>
      <c r="O68" s="980"/>
      <c r="P68" s="981"/>
      <c r="Q68" s="982">
        <v>7555</v>
      </c>
      <c r="R68" s="976"/>
      <c r="S68" s="976"/>
      <c r="T68" s="976"/>
      <c r="U68" s="976"/>
      <c r="V68" s="976">
        <v>7271</v>
      </c>
      <c r="W68" s="976"/>
      <c r="X68" s="976"/>
      <c r="Y68" s="976"/>
      <c r="Z68" s="976"/>
      <c r="AA68" s="976">
        <v>284</v>
      </c>
      <c r="AB68" s="976"/>
      <c r="AC68" s="976"/>
      <c r="AD68" s="976"/>
      <c r="AE68" s="976"/>
      <c r="AF68" s="976">
        <v>259</v>
      </c>
      <c r="AG68" s="976"/>
      <c r="AH68" s="976"/>
      <c r="AI68" s="976"/>
      <c r="AJ68" s="976"/>
      <c r="AK68" s="976" t="s">
        <v>321</v>
      </c>
      <c r="AL68" s="976"/>
      <c r="AM68" s="976"/>
      <c r="AN68" s="976"/>
      <c r="AO68" s="976"/>
      <c r="AP68" s="976">
        <v>5203</v>
      </c>
      <c r="AQ68" s="976"/>
      <c r="AR68" s="976"/>
      <c r="AS68" s="976"/>
      <c r="AT68" s="976"/>
      <c r="AU68" s="976">
        <v>4260</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15">
      <c r="A69" s="97">
        <v>2</v>
      </c>
      <c r="B69" s="968" t="s">
        <v>363</v>
      </c>
      <c r="C69" s="969"/>
      <c r="D69" s="969"/>
      <c r="E69" s="969"/>
      <c r="F69" s="969"/>
      <c r="G69" s="969"/>
      <c r="H69" s="969"/>
      <c r="I69" s="969"/>
      <c r="J69" s="969"/>
      <c r="K69" s="969"/>
      <c r="L69" s="969"/>
      <c r="M69" s="969"/>
      <c r="N69" s="969"/>
      <c r="O69" s="969"/>
      <c r="P69" s="970"/>
      <c r="Q69" s="971">
        <v>8394</v>
      </c>
      <c r="R69" s="965"/>
      <c r="S69" s="965"/>
      <c r="T69" s="965"/>
      <c r="U69" s="965"/>
      <c r="V69" s="965">
        <v>7886</v>
      </c>
      <c r="W69" s="965"/>
      <c r="X69" s="965"/>
      <c r="Y69" s="965"/>
      <c r="Z69" s="965"/>
      <c r="AA69" s="965">
        <v>508</v>
      </c>
      <c r="AB69" s="965"/>
      <c r="AC69" s="965"/>
      <c r="AD69" s="965"/>
      <c r="AE69" s="965"/>
      <c r="AF69" s="965">
        <v>6116</v>
      </c>
      <c r="AG69" s="965"/>
      <c r="AH69" s="965"/>
      <c r="AI69" s="965"/>
      <c r="AJ69" s="965"/>
      <c r="AK69" s="965">
        <v>63</v>
      </c>
      <c r="AL69" s="965"/>
      <c r="AM69" s="965"/>
      <c r="AN69" s="965"/>
      <c r="AO69" s="965"/>
      <c r="AP69" s="965">
        <v>10661</v>
      </c>
      <c r="AQ69" s="965"/>
      <c r="AR69" s="965"/>
      <c r="AS69" s="965"/>
      <c r="AT69" s="965"/>
      <c r="AU69" s="965">
        <v>215</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15">
      <c r="A70" s="97">
        <v>3</v>
      </c>
      <c r="B70" s="968" t="s">
        <v>364</v>
      </c>
      <c r="C70" s="969"/>
      <c r="D70" s="969"/>
      <c r="E70" s="969"/>
      <c r="F70" s="969"/>
      <c r="G70" s="969"/>
      <c r="H70" s="969"/>
      <c r="I70" s="969"/>
      <c r="J70" s="969"/>
      <c r="K70" s="969"/>
      <c r="L70" s="969"/>
      <c r="M70" s="969"/>
      <c r="N70" s="969"/>
      <c r="O70" s="969"/>
      <c r="P70" s="970"/>
      <c r="Q70" s="971">
        <v>155</v>
      </c>
      <c r="R70" s="965"/>
      <c r="S70" s="965"/>
      <c r="T70" s="965"/>
      <c r="U70" s="965"/>
      <c r="V70" s="965">
        <v>138</v>
      </c>
      <c r="W70" s="965"/>
      <c r="X70" s="965"/>
      <c r="Y70" s="965"/>
      <c r="Z70" s="965"/>
      <c r="AA70" s="965">
        <v>17</v>
      </c>
      <c r="AB70" s="965"/>
      <c r="AC70" s="965"/>
      <c r="AD70" s="965"/>
      <c r="AE70" s="965"/>
      <c r="AF70" s="965">
        <v>17</v>
      </c>
      <c r="AG70" s="965"/>
      <c r="AH70" s="965"/>
      <c r="AI70" s="965"/>
      <c r="AJ70" s="965"/>
      <c r="AK70" s="965">
        <v>65</v>
      </c>
      <c r="AL70" s="965"/>
      <c r="AM70" s="965"/>
      <c r="AN70" s="965"/>
      <c r="AO70" s="965"/>
      <c r="AP70" s="965" t="s">
        <v>321</v>
      </c>
      <c r="AQ70" s="965"/>
      <c r="AR70" s="965"/>
      <c r="AS70" s="965"/>
      <c r="AT70" s="965"/>
      <c r="AU70" s="965" t="s">
        <v>321</v>
      </c>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15">
      <c r="A71" s="97">
        <v>4</v>
      </c>
      <c r="B71" s="968" t="s">
        <v>365</v>
      </c>
      <c r="C71" s="969"/>
      <c r="D71" s="969"/>
      <c r="E71" s="969"/>
      <c r="F71" s="969"/>
      <c r="G71" s="969"/>
      <c r="H71" s="969"/>
      <c r="I71" s="969"/>
      <c r="J71" s="969"/>
      <c r="K71" s="969"/>
      <c r="L71" s="969"/>
      <c r="M71" s="969"/>
      <c r="N71" s="969"/>
      <c r="O71" s="969"/>
      <c r="P71" s="970"/>
      <c r="Q71" s="971">
        <v>149</v>
      </c>
      <c r="R71" s="965"/>
      <c r="S71" s="965"/>
      <c r="T71" s="965"/>
      <c r="U71" s="965"/>
      <c r="V71" s="965">
        <v>138</v>
      </c>
      <c r="W71" s="965"/>
      <c r="X71" s="965"/>
      <c r="Y71" s="965"/>
      <c r="Z71" s="965"/>
      <c r="AA71" s="965">
        <v>10</v>
      </c>
      <c r="AB71" s="965"/>
      <c r="AC71" s="965"/>
      <c r="AD71" s="965"/>
      <c r="AE71" s="965"/>
      <c r="AF71" s="965">
        <v>10</v>
      </c>
      <c r="AG71" s="965"/>
      <c r="AH71" s="965"/>
      <c r="AI71" s="965"/>
      <c r="AJ71" s="965"/>
      <c r="AK71" s="965">
        <v>5</v>
      </c>
      <c r="AL71" s="965"/>
      <c r="AM71" s="965"/>
      <c r="AN71" s="965"/>
      <c r="AO71" s="965"/>
      <c r="AP71" s="965" t="s">
        <v>321</v>
      </c>
      <c r="AQ71" s="965"/>
      <c r="AR71" s="965"/>
      <c r="AS71" s="965"/>
      <c r="AT71" s="965"/>
      <c r="AU71" s="965" t="s">
        <v>321</v>
      </c>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15">
      <c r="A72" s="97">
        <v>5</v>
      </c>
      <c r="B72" s="968" t="s">
        <v>366</v>
      </c>
      <c r="C72" s="969"/>
      <c r="D72" s="969"/>
      <c r="E72" s="969"/>
      <c r="F72" s="969"/>
      <c r="G72" s="969"/>
      <c r="H72" s="969"/>
      <c r="I72" s="969"/>
      <c r="J72" s="969"/>
      <c r="K72" s="969"/>
      <c r="L72" s="969"/>
      <c r="M72" s="969"/>
      <c r="N72" s="969"/>
      <c r="O72" s="969"/>
      <c r="P72" s="970"/>
      <c r="Q72" s="971">
        <v>7</v>
      </c>
      <c r="R72" s="965"/>
      <c r="S72" s="965"/>
      <c r="T72" s="965"/>
      <c r="U72" s="965"/>
      <c r="V72" s="965">
        <v>6</v>
      </c>
      <c r="W72" s="965"/>
      <c r="X72" s="965"/>
      <c r="Y72" s="965"/>
      <c r="Z72" s="965"/>
      <c r="AA72" s="965">
        <v>1</v>
      </c>
      <c r="AB72" s="965"/>
      <c r="AC72" s="965"/>
      <c r="AD72" s="965"/>
      <c r="AE72" s="965"/>
      <c r="AF72" s="965">
        <v>1</v>
      </c>
      <c r="AG72" s="965"/>
      <c r="AH72" s="965"/>
      <c r="AI72" s="965"/>
      <c r="AJ72" s="965"/>
      <c r="AK72" s="965" t="s">
        <v>321</v>
      </c>
      <c r="AL72" s="965"/>
      <c r="AM72" s="965"/>
      <c r="AN72" s="965"/>
      <c r="AO72" s="965"/>
      <c r="AP72" s="965" t="s">
        <v>321</v>
      </c>
      <c r="AQ72" s="965"/>
      <c r="AR72" s="965"/>
      <c r="AS72" s="965"/>
      <c r="AT72" s="965"/>
      <c r="AU72" s="965" t="s">
        <v>321</v>
      </c>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15">
      <c r="A73" s="97">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15">
      <c r="A74" s="97">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15">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15">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15">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15">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15">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15">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15">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15">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15">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15">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15">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15">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15">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
      <c r="A88" s="99" t="s">
        <v>332</v>
      </c>
      <c r="B88" s="931" t="s">
        <v>367</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332</v>
      </c>
      <c r="BR102" s="931" t="s">
        <v>368</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31"/>
      <c r="DW102" s="932"/>
      <c r="DX102" s="932"/>
      <c r="DY102" s="932"/>
      <c r="DZ102" s="933"/>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369</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370</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371</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372</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36" t="s">
        <v>373</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374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15">
      <c r="A109" s="889" t="s">
        <v>375</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376</v>
      </c>
      <c r="AB109" s="890"/>
      <c r="AC109" s="890"/>
      <c r="AD109" s="890"/>
      <c r="AE109" s="891"/>
      <c r="AF109" s="892" t="s">
        <v>377</v>
      </c>
      <c r="AG109" s="890"/>
      <c r="AH109" s="890"/>
      <c r="AI109" s="890"/>
      <c r="AJ109" s="891"/>
      <c r="AK109" s="892" t="s">
        <v>239</v>
      </c>
      <c r="AL109" s="890"/>
      <c r="AM109" s="890"/>
      <c r="AN109" s="890"/>
      <c r="AO109" s="891"/>
      <c r="AP109" s="892" t="s">
        <v>378</v>
      </c>
      <c r="AQ109" s="890"/>
      <c r="AR109" s="890"/>
      <c r="AS109" s="890"/>
      <c r="AT109" s="923"/>
      <c r="AU109" s="889" t="s">
        <v>375</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376</v>
      </c>
      <c r="BR109" s="890"/>
      <c r="BS109" s="890"/>
      <c r="BT109" s="890"/>
      <c r="BU109" s="891"/>
      <c r="BV109" s="892" t="s">
        <v>377</v>
      </c>
      <c r="BW109" s="890"/>
      <c r="BX109" s="890"/>
      <c r="BY109" s="890"/>
      <c r="BZ109" s="891"/>
      <c r="CA109" s="892" t="s">
        <v>239</v>
      </c>
      <c r="CB109" s="890"/>
      <c r="CC109" s="890"/>
      <c r="CD109" s="890"/>
      <c r="CE109" s="891"/>
      <c r="CF109" s="930" t="s">
        <v>378</v>
      </c>
      <c r="CG109" s="930"/>
      <c r="CH109" s="930"/>
      <c r="CI109" s="930"/>
      <c r="CJ109" s="930"/>
      <c r="CK109" s="892" t="s">
        <v>379</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376</v>
      </c>
      <c r="DH109" s="890"/>
      <c r="DI109" s="890"/>
      <c r="DJ109" s="890"/>
      <c r="DK109" s="891"/>
      <c r="DL109" s="892" t="s">
        <v>377</v>
      </c>
      <c r="DM109" s="890"/>
      <c r="DN109" s="890"/>
      <c r="DO109" s="890"/>
      <c r="DP109" s="891"/>
      <c r="DQ109" s="892" t="s">
        <v>239</v>
      </c>
      <c r="DR109" s="890"/>
      <c r="DS109" s="890"/>
      <c r="DT109" s="890"/>
      <c r="DU109" s="891"/>
      <c r="DV109" s="892" t="s">
        <v>378</v>
      </c>
      <c r="DW109" s="890"/>
      <c r="DX109" s="890"/>
      <c r="DY109" s="890"/>
      <c r="DZ109" s="923"/>
    </row>
    <row r="110" spans="1:131" s="89" customFormat="1" ht="26.25" customHeight="1" x14ac:dyDescent="0.15">
      <c r="A110" s="801" t="s">
        <v>380</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82">
        <v>9275880</v>
      </c>
      <c r="AB110" s="883"/>
      <c r="AC110" s="883"/>
      <c r="AD110" s="883"/>
      <c r="AE110" s="884"/>
      <c r="AF110" s="885">
        <v>9749060</v>
      </c>
      <c r="AG110" s="883"/>
      <c r="AH110" s="883"/>
      <c r="AI110" s="883"/>
      <c r="AJ110" s="884"/>
      <c r="AK110" s="885">
        <v>9898430</v>
      </c>
      <c r="AL110" s="883"/>
      <c r="AM110" s="883"/>
      <c r="AN110" s="883"/>
      <c r="AO110" s="884"/>
      <c r="AP110" s="886">
        <v>22.1</v>
      </c>
      <c r="AQ110" s="887"/>
      <c r="AR110" s="887"/>
      <c r="AS110" s="887"/>
      <c r="AT110" s="888"/>
      <c r="AU110" s="924" t="s">
        <v>381</v>
      </c>
      <c r="AV110" s="925"/>
      <c r="AW110" s="925"/>
      <c r="AX110" s="925"/>
      <c r="AY110" s="925"/>
      <c r="AZ110" s="834" t="s">
        <v>382</v>
      </c>
      <c r="BA110" s="802"/>
      <c r="BB110" s="802"/>
      <c r="BC110" s="802"/>
      <c r="BD110" s="802"/>
      <c r="BE110" s="802"/>
      <c r="BF110" s="802"/>
      <c r="BG110" s="802"/>
      <c r="BH110" s="802"/>
      <c r="BI110" s="802"/>
      <c r="BJ110" s="802"/>
      <c r="BK110" s="802"/>
      <c r="BL110" s="802"/>
      <c r="BM110" s="802"/>
      <c r="BN110" s="802"/>
      <c r="BO110" s="802"/>
      <c r="BP110" s="803"/>
      <c r="BQ110" s="835">
        <v>123834436</v>
      </c>
      <c r="BR110" s="819"/>
      <c r="BS110" s="819"/>
      <c r="BT110" s="819"/>
      <c r="BU110" s="819"/>
      <c r="BV110" s="819">
        <v>124771578</v>
      </c>
      <c r="BW110" s="819"/>
      <c r="BX110" s="819"/>
      <c r="BY110" s="819"/>
      <c r="BZ110" s="819"/>
      <c r="CA110" s="819">
        <v>122207583</v>
      </c>
      <c r="CB110" s="819"/>
      <c r="CC110" s="819"/>
      <c r="CD110" s="819"/>
      <c r="CE110" s="819"/>
      <c r="CF110" s="857">
        <v>272.7</v>
      </c>
      <c r="CG110" s="858"/>
      <c r="CH110" s="858"/>
      <c r="CI110" s="858"/>
      <c r="CJ110" s="858"/>
      <c r="CK110" s="920" t="s">
        <v>383</v>
      </c>
      <c r="CL110" s="877"/>
      <c r="CM110" s="834" t="s">
        <v>384</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835" t="s">
        <v>63</v>
      </c>
      <c r="DH110" s="819"/>
      <c r="DI110" s="819"/>
      <c r="DJ110" s="819"/>
      <c r="DK110" s="819"/>
      <c r="DL110" s="819" t="s">
        <v>63</v>
      </c>
      <c r="DM110" s="819"/>
      <c r="DN110" s="819"/>
      <c r="DO110" s="819"/>
      <c r="DP110" s="819"/>
      <c r="DQ110" s="819" t="s">
        <v>63</v>
      </c>
      <c r="DR110" s="819"/>
      <c r="DS110" s="819"/>
      <c r="DT110" s="819"/>
      <c r="DU110" s="819"/>
      <c r="DV110" s="820" t="s">
        <v>63</v>
      </c>
      <c r="DW110" s="820"/>
      <c r="DX110" s="820"/>
      <c r="DY110" s="820"/>
      <c r="DZ110" s="821"/>
    </row>
    <row r="111" spans="1:131" s="89" customFormat="1" ht="26.25" customHeight="1" x14ac:dyDescent="0.15">
      <c r="A111" s="768" t="s">
        <v>385</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06" t="s">
        <v>63</v>
      </c>
      <c r="AB111" s="907"/>
      <c r="AC111" s="907"/>
      <c r="AD111" s="907"/>
      <c r="AE111" s="908"/>
      <c r="AF111" s="909" t="s">
        <v>63</v>
      </c>
      <c r="AG111" s="907"/>
      <c r="AH111" s="907"/>
      <c r="AI111" s="907"/>
      <c r="AJ111" s="908"/>
      <c r="AK111" s="909" t="s">
        <v>63</v>
      </c>
      <c r="AL111" s="907"/>
      <c r="AM111" s="907"/>
      <c r="AN111" s="907"/>
      <c r="AO111" s="908"/>
      <c r="AP111" s="910" t="s">
        <v>63</v>
      </c>
      <c r="AQ111" s="911"/>
      <c r="AR111" s="911"/>
      <c r="AS111" s="911"/>
      <c r="AT111" s="912"/>
      <c r="AU111" s="926"/>
      <c r="AV111" s="927"/>
      <c r="AW111" s="927"/>
      <c r="AX111" s="927"/>
      <c r="AY111" s="927"/>
      <c r="AZ111" s="809" t="s">
        <v>386</v>
      </c>
      <c r="BA111" s="746"/>
      <c r="BB111" s="746"/>
      <c r="BC111" s="746"/>
      <c r="BD111" s="746"/>
      <c r="BE111" s="746"/>
      <c r="BF111" s="746"/>
      <c r="BG111" s="746"/>
      <c r="BH111" s="746"/>
      <c r="BI111" s="746"/>
      <c r="BJ111" s="746"/>
      <c r="BK111" s="746"/>
      <c r="BL111" s="746"/>
      <c r="BM111" s="746"/>
      <c r="BN111" s="746"/>
      <c r="BO111" s="746"/>
      <c r="BP111" s="747"/>
      <c r="BQ111" s="810">
        <v>310041</v>
      </c>
      <c r="BR111" s="811"/>
      <c r="BS111" s="811"/>
      <c r="BT111" s="811"/>
      <c r="BU111" s="811"/>
      <c r="BV111" s="811">
        <v>244285</v>
      </c>
      <c r="BW111" s="811"/>
      <c r="BX111" s="811"/>
      <c r="BY111" s="811"/>
      <c r="BZ111" s="811"/>
      <c r="CA111" s="811">
        <v>197546</v>
      </c>
      <c r="CB111" s="811"/>
      <c r="CC111" s="811"/>
      <c r="CD111" s="811"/>
      <c r="CE111" s="811"/>
      <c r="CF111" s="866">
        <v>0.4</v>
      </c>
      <c r="CG111" s="867"/>
      <c r="CH111" s="867"/>
      <c r="CI111" s="867"/>
      <c r="CJ111" s="867"/>
      <c r="CK111" s="921"/>
      <c r="CL111" s="879"/>
      <c r="CM111" s="809" t="s">
        <v>387</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0">
        <v>310041</v>
      </c>
      <c r="DH111" s="811"/>
      <c r="DI111" s="811"/>
      <c r="DJ111" s="811"/>
      <c r="DK111" s="811"/>
      <c r="DL111" s="811">
        <v>244285</v>
      </c>
      <c r="DM111" s="811"/>
      <c r="DN111" s="811"/>
      <c r="DO111" s="811"/>
      <c r="DP111" s="811"/>
      <c r="DQ111" s="811">
        <v>197546</v>
      </c>
      <c r="DR111" s="811"/>
      <c r="DS111" s="811"/>
      <c r="DT111" s="811"/>
      <c r="DU111" s="811"/>
      <c r="DV111" s="788">
        <v>0.4</v>
      </c>
      <c r="DW111" s="788"/>
      <c r="DX111" s="788"/>
      <c r="DY111" s="788"/>
      <c r="DZ111" s="789"/>
    </row>
    <row r="112" spans="1:131" s="89" customFormat="1" ht="26.25" customHeight="1" x14ac:dyDescent="0.15">
      <c r="A112" s="913" t="s">
        <v>388</v>
      </c>
      <c r="B112" s="914"/>
      <c r="C112" s="746" t="s">
        <v>389</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v>30759</v>
      </c>
      <c r="AB112" s="774"/>
      <c r="AC112" s="774"/>
      <c r="AD112" s="774"/>
      <c r="AE112" s="775"/>
      <c r="AF112" s="776">
        <v>30759</v>
      </c>
      <c r="AG112" s="774"/>
      <c r="AH112" s="774"/>
      <c r="AI112" s="774"/>
      <c r="AJ112" s="775"/>
      <c r="AK112" s="776">
        <v>30759</v>
      </c>
      <c r="AL112" s="774"/>
      <c r="AM112" s="774"/>
      <c r="AN112" s="774"/>
      <c r="AO112" s="775"/>
      <c r="AP112" s="815">
        <v>0.1</v>
      </c>
      <c r="AQ112" s="816"/>
      <c r="AR112" s="816"/>
      <c r="AS112" s="816"/>
      <c r="AT112" s="817"/>
      <c r="AU112" s="926"/>
      <c r="AV112" s="927"/>
      <c r="AW112" s="927"/>
      <c r="AX112" s="927"/>
      <c r="AY112" s="927"/>
      <c r="AZ112" s="809" t="s">
        <v>390</v>
      </c>
      <c r="BA112" s="746"/>
      <c r="BB112" s="746"/>
      <c r="BC112" s="746"/>
      <c r="BD112" s="746"/>
      <c r="BE112" s="746"/>
      <c r="BF112" s="746"/>
      <c r="BG112" s="746"/>
      <c r="BH112" s="746"/>
      <c r="BI112" s="746"/>
      <c r="BJ112" s="746"/>
      <c r="BK112" s="746"/>
      <c r="BL112" s="746"/>
      <c r="BM112" s="746"/>
      <c r="BN112" s="746"/>
      <c r="BO112" s="746"/>
      <c r="BP112" s="747"/>
      <c r="BQ112" s="810">
        <v>40350369</v>
      </c>
      <c r="BR112" s="811"/>
      <c r="BS112" s="811"/>
      <c r="BT112" s="811"/>
      <c r="BU112" s="811"/>
      <c r="BV112" s="811">
        <v>31523445</v>
      </c>
      <c r="BW112" s="811"/>
      <c r="BX112" s="811"/>
      <c r="BY112" s="811"/>
      <c r="BZ112" s="811"/>
      <c r="CA112" s="811">
        <v>31450322</v>
      </c>
      <c r="CB112" s="811"/>
      <c r="CC112" s="811"/>
      <c r="CD112" s="811"/>
      <c r="CE112" s="811"/>
      <c r="CF112" s="866">
        <v>70.2</v>
      </c>
      <c r="CG112" s="867"/>
      <c r="CH112" s="867"/>
      <c r="CI112" s="867"/>
      <c r="CJ112" s="867"/>
      <c r="CK112" s="921"/>
      <c r="CL112" s="879"/>
      <c r="CM112" s="809" t="s">
        <v>391</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0" t="s">
        <v>63</v>
      </c>
      <c r="DH112" s="811"/>
      <c r="DI112" s="811"/>
      <c r="DJ112" s="811"/>
      <c r="DK112" s="811"/>
      <c r="DL112" s="811" t="s">
        <v>63</v>
      </c>
      <c r="DM112" s="811"/>
      <c r="DN112" s="811"/>
      <c r="DO112" s="811"/>
      <c r="DP112" s="811"/>
      <c r="DQ112" s="811" t="s">
        <v>63</v>
      </c>
      <c r="DR112" s="811"/>
      <c r="DS112" s="811"/>
      <c r="DT112" s="811"/>
      <c r="DU112" s="811"/>
      <c r="DV112" s="788" t="s">
        <v>63</v>
      </c>
      <c r="DW112" s="788"/>
      <c r="DX112" s="788"/>
      <c r="DY112" s="788"/>
      <c r="DZ112" s="789"/>
    </row>
    <row r="113" spans="1:130" s="89" customFormat="1" ht="26.25" customHeight="1" x14ac:dyDescent="0.15">
      <c r="A113" s="915"/>
      <c r="B113" s="916"/>
      <c r="C113" s="746" t="s">
        <v>392</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6">
        <v>2822222</v>
      </c>
      <c r="AB113" s="907"/>
      <c r="AC113" s="907"/>
      <c r="AD113" s="907"/>
      <c r="AE113" s="908"/>
      <c r="AF113" s="909">
        <v>2828717</v>
      </c>
      <c r="AG113" s="907"/>
      <c r="AH113" s="907"/>
      <c r="AI113" s="907"/>
      <c r="AJ113" s="908"/>
      <c r="AK113" s="909">
        <v>2842880</v>
      </c>
      <c r="AL113" s="907"/>
      <c r="AM113" s="907"/>
      <c r="AN113" s="907"/>
      <c r="AO113" s="908"/>
      <c r="AP113" s="910">
        <v>6.3</v>
      </c>
      <c r="AQ113" s="911"/>
      <c r="AR113" s="911"/>
      <c r="AS113" s="911"/>
      <c r="AT113" s="912"/>
      <c r="AU113" s="926"/>
      <c r="AV113" s="927"/>
      <c r="AW113" s="927"/>
      <c r="AX113" s="927"/>
      <c r="AY113" s="927"/>
      <c r="AZ113" s="809" t="s">
        <v>393</v>
      </c>
      <c r="BA113" s="746"/>
      <c r="BB113" s="746"/>
      <c r="BC113" s="746"/>
      <c r="BD113" s="746"/>
      <c r="BE113" s="746"/>
      <c r="BF113" s="746"/>
      <c r="BG113" s="746"/>
      <c r="BH113" s="746"/>
      <c r="BI113" s="746"/>
      <c r="BJ113" s="746"/>
      <c r="BK113" s="746"/>
      <c r="BL113" s="746"/>
      <c r="BM113" s="746"/>
      <c r="BN113" s="746"/>
      <c r="BO113" s="746"/>
      <c r="BP113" s="747"/>
      <c r="BQ113" s="810">
        <v>4554601</v>
      </c>
      <c r="BR113" s="811"/>
      <c r="BS113" s="811"/>
      <c r="BT113" s="811"/>
      <c r="BU113" s="811"/>
      <c r="BV113" s="811">
        <v>4654261</v>
      </c>
      <c r="BW113" s="811"/>
      <c r="BX113" s="811"/>
      <c r="BY113" s="811"/>
      <c r="BZ113" s="811"/>
      <c r="CA113" s="811">
        <v>4475139</v>
      </c>
      <c r="CB113" s="811"/>
      <c r="CC113" s="811"/>
      <c r="CD113" s="811"/>
      <c r="CE113" s="811"/>
      <c r="CF113" s="866">
        <v>10</v>
      </c>
      <c r="CG113" s="867"/>
      <c r="CH113" s="867"/>
      <c r="CI113" s="867"/>
      <c r="CJ113" s="867"/>
      <c r="CK113" s="921"/>
      <c r="CL113" s="879"/>
      <c r="CM113" s="809" t="s">
        <v>394</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63</v>
      </c>
      <c r="DH113" s="774"/>
      <c r="DI113" s="774"/>
      <c r="DJ113" s="774"/>
      <c r="DK113" s="775"/>
      <c r="DL113" s="776" t="s">
        <v>63</v>
      </c>
      <c r="DM113" s="774"/>
      <c r="DN113" s="774"/>
      <c r="DO113" s="774"/>
      <c r="DP113" s="775"/>
      <c r="DQ113" s="776" t="s">
        <v>63</v>
      </c>
      <c r="DR113" s="774"/>
      <c r="DS113" s="774"/>
      <c r="DT113" s="774"/>
      <c r="DU113" s="775"/>
      <c r="DV113" s="815" t="s">
        <v>63</v>
      </c>
      <c r="DW113" s="816"/>
      <c r="DX113" s="816"/>
      <c r="DY113" s="816"/>
      <c r="DZ113" s="817"/>
    </row>
    <row r="114" spans="1:130" s="89" customFormat="1" ht="26.25" customHeight="1" x14ac:dyDescent="0.15">
      <c r="A114" s="915"/>
      <c r="B114" s="916"/>
      <c r="C114" s="746" t="s">
        <v>395</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376053</v>
      </c>
      <c r="AB114" s="774"/>
      <c r="AC114" s="774"/>
      <c r="AD114" s="774"/>
      <c r="AE114" s="775"/>
      <c r="AF114" s="776">
        <v>451777</v>
      </c>
      <c r="AG114" s="774"/>
      <c r="AH114" s="774"/>
      <c r="AI114" s="774"/>
      <c r="AJ114" s="775"/>
      <c r="AK114" s="776">
        <v>508786</v>
      </c>
      <c r="AL114" s="774"/>
      <c r="AM114" s="774"/>
      <c r="AN114" s="774"/>
      <c r="AO114" s="775"/>
      <c r="AP114" s="815">
        <v>1.1000000000000001</v>
      </c>
      <c r="AQ114" s="816"/>
      <c r="AR114" s="816"/>
      <c r="AS114" s="816"/>
      <c r="AT114" s="817"/>
      <c r="AU114" s="926"/>
      <c r="AV114" s="927"/>
      <c r="AW114" s="927"/>
      <c r="AX114" s="927"/>
      <c r="AY114" s="927"/>
      <c r="AZ114" s="809" t="s">
        <v>396</v>
      </c>
      <c r="BA114" s="746"/>
      <c r="BB114" s="746"/>
      <c r="BC114" s="746"/>
      <c r="BD114" s="746"/>
      <c r="BE114" s="746"/>
      <c r="BF114" s="746"/>
      <c r="BG114" s="746"/>
      <c r="BH114" s="746"/>
      <c r="BI114" s="746"/>
      <c r="BJ114" s="746"/>
      <c r="BK114" s="746"/>
      <c r="BL114" s="746"/>
      <c r="BM114" s="746"/>
      <c r="BN114" s="746"/>
      <c r="BO114" s="746"/>
      <c r="BP114" s="747"/>
      <c r="BQ114" s="810">
        <v>8815056</v>
      </c>
      <c r="BR114" s="811"/>
      <c r="BS114" s="811"/>
      <c r="BT114" s="811"/>
      <c r="BU114" s="811"/>
      <c r="BV114" s="811">
        <v>9024797</v>
      </c>
      <c r="BW114" s="811"/>
      <c r="BX114" s="811"/>
      <c r="BY114" s="811"/>
      <c r="BZ114" s="811"/>
      <c r="CA114" s="811">
        <v>9230957</v>
      </c>
      <c r="CB114" s="811"/>
      <c r="CC114" s="811"/>
      <c r="CD114" s="811"/>
      <c r="CE114" s="811"/>
      <c r="CF114" s="866">
        <v>20.6</v>
      </c>
      <c r="CG114" s="867"/>
      <c r="CH114" s="867"/>
      <c r="CI114" s="867"/>
      <c r="CJ114" s="867"/>
      <c r="CK114" s="921"/>
      <c r="CL114" s="879"/>
      <c r="CM114" s="809" t="s">
        <v>397</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63</v>
      </c>
      <c r="DH114" s="774"/>
      <c r="DI114" s="774"/>
      <c r="DJ114" s="774"/>
      <c r="DK114" s="775"/>
      <c r="DL114" s="776" t="s">
        <v>63</v>
      </c>
      <c r="DM114" s="774"/>
      <c r="DN114" s="774"/>
      <c r="DO114" s="774"/>
      <c r="DP114" s="775"/>
      <c r="DQ114" s="776" t="s">
        <v>63</v>
      </c>
      <c r="DR114" s="774"/>
      <c r="DS114" s="774"/>
      <c r="DT114" s="774"/>
      <c r="DU114" s="775"/>
      <c r="DV114" s="815" t="s">
        <v>63</v>
      </c>
      <c r="DW114" s="816"/>
      <c r="DX114" s="816"/>
      <c r="DY114" s="816"/>
      <c r="DZ114" s="817"/>
    </row>
    <row r="115" spans="1:130" s="89" customFormat="1" ht="26.25" customHeight="1" x14ac:dyDescent="0.15">
      <c r="A115" s="915"/>
      <c r="B115" s="916"/>
      <c r="C115" s="746" t="s">
        <v>398</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6">
        <v>80872</v>
      </c>
      <c r="AB115" s="907"/>
      <c r="AC115" s="907"/>
      <c r="AD115" s="907"/>
      <c r="AE115" s="908"/>
      <c r="AF115" s="909">
        <v>70695</v>
      </c>
      <c r="AG115" s="907"/>
      <c r="AH115" s="907"/>
      <c r="AI115" s="907"/>
      <c r="AJ115" s="908"/>
      <c r="AK115" s="909">
        <v>50172</v>
      </c>
      <c r="AL115" s="907"/>
      <c r="AM115" s="907"/>
      <c r="AN115" s="907"/>
      <c r="AO115" s="908"/>
      <c r="AP115" s="910">
        <v>0.1</v>
      </c>
      <c r="AQ115" s="911"/>
      <c r="AR115" s="911"/>
      <c r="AS115" s="911"/>
      <c r="AT115" s="912"/>
      <c r="AU115" s="926"/>
      <c r="AV115" s="927"/>
      <c r="AW115" s="927"/>
      <c r="AX115" s="927"/>
      <c r="AY115" s="927"/>
      <c r="AZ115" s="809" t="s">
        <v>399</v>
      </c>
      <c r="BA115" s="746"/>
      <c r="BB115" s="746"/>
      <c r="BC115" s="746"/>
      <c r="BD115" s="746"/>
      <c r="BE115" s="746"/>
      <c r="BF115" s="746"/>
      <c r="BG115" s="746"/>
      <c r="BH115" s="746"/>
      <c r="BI115" s="746"/>
      <c r="BJ115" s="746"/>
      <c r="BK115" s="746"/>
      <c r="BL115" s="746"/>
      <c r="BM115" s="746"/>
      <c r="BN115" s="746"/>
      <c r="BO115" s="746"/>
      <c r="BP115" s="747"/>
      <c r="BQ115" s="810" t="s">
        <v>63</v>
      </c>
      <c r="BR115" s="811"/>
      <c r="BS115" s="811"/>
      <c r="BT115" s="811"/>
      <c r="BU115" s="811"/>
      <c r="BV115" s="811" t="s">
        <v>63</v>
      </c>
      <c r="BW115" s="811"/>
      <c r="BX115" s="811"/>
      <c r="BY115" s="811"/>
      <c r="BZ115" s="811"/>
      <c r="CA115" s="811" t="s">
        <v>63</v>
      </c>
      <c r="CB115" s="811"/>
      <c r="CC115" s="811"/>
      <c r="CD115" s="811"/>
      <c r="CE115" s="811"/>
      <c r="CF115" s="866" t="s">
        <v>63</v>
      </c>
      <c r="CG115" s="867"/>
      <c r="CH115" s="867"/>
      <c r="CI115" s="867"/>
      <c r="CJ115" s="867"/>
      <c r="CK115" s="921"/>
      <c r="CL115" s="879"/>
      <c r="CM115" s="809" t="s">
        <v>400</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63</v>
      </c>
      <c r="DH115" s="774"/>
      <c r="DI115" s="774"/>
      <c r="DJ115" s="774"/>
      <c r="DK115" s="775"/>
      <c r="DL115" s="776" t="s">
        <v>63</v>
      </c>
      <c r="DM115" s="774"/>
      <c r="DN115" s="774"/>
      <c r="DO115" s="774"/>
      <c r="DP115" s="775"/>
      <c r="DQ115" s="776" t="s">
        <v>63</v>
      </c>
      <c r="DR115" s="774"/>
      <c r="DS115" s="774"/>
      <c r="DT115" s="774"/>
      <c r="DU115" s="775"/>
      <c r="DV115" s="815" t="s">
        <v>63</v>
      </c>
      <c r="DW115" s="816"/>
      <c r="DX115" s="816"/>
      <c r="DY115" s="816"/>
      <c r="DZ115" s="817"/>
    </row>
    <row r="116" spans="1:130" s="89" customFormat="1" ht="26.25" customHeight="1" x14ac:dyDescent="0.15">
      <c r="A116" s="917"/>
      <c r="B116" s="918"/>
      <c r="C116" s="813" t="s">
        <v>401</v>
      </c>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4"/>
      <c r="AA116" s="773">
        <v>558</v>
      </c>
      <c r="AB116" s="774"/>
      <c r="AC116" s="774"/>
      <c r="AD116" s="774"/>
      <c r="AE116" s="775"/>
      <c r="AF116" s="776">
        <v>888</v>
      </c>
      <c r="AG116" s="774"/>
      <c r="AH116" s="774"/>
      <c r="AI116" s="774"/>
      <c r="AJ116" s="775"/>
      <c r="AK116" s="776" t="s">
        <v>63</v>
      </c>
      <c r="AL116" s="774"/>
      <c r="AM116" s="774"/>
      <c r="AN116" s="774"/>
      <c r="AO116" s="775"/>
      <c r="AP116" s="815" t="s">
        <v>63</v>
      </c>
      <c r="AQ116" s="816"/>
      <c r="AR116" s="816"/>
      <c r="AS116" s="816"/>
      <c r="AT116" s="817"/>
      <c r="AU116" s="926"/>
      <c r="AV116" s="927"/>
      <c r="AW116" s="927"/>
      <c r="AX116" s="927"/>
      <c r="AY116" s="927"/>
      <c r="AZ116" s="903" t="s">
        <v>402</v>
      </c>
      <c r="BA116" s="904"/>
      <c r="BB116" s="904"/>
      <c r="BC116" s="904"/>
      <c r="BD116" s="904"/>
      <c r="BE116" s="904"/>
      <c r="BF116" s="904"/>
      <c r="BG116" s="904"/>
      <c r="BH116" s="904"/>
      <c r="BI116" s="904"/>
      <c r="BJ116" s="904"/>
      <c r="BK116" s="904"/>
      <c r="BL116" s="904"/>
      <c r="BM116" s="904"/>
      <c r="BN116" s="904"/>
      <c r="BO116" s="904"/>
      <c r="BP116" s="905"/>
      <c r="BQ116" s="810" t="s">
        <v>63</v>
      </c>
      <c r="BR116" s="811"/>
      <c r="BS116" s="811"/>
      <c r="BT116" s="811"/>
      <c r="BU116" s="811"/>
      <c r="BV116" s="811" t="s">
        <v>63</v>
      </c>
      <c r="BW116" s="811"/>
      <c r="BX116" s="811"/>
      <c r="BY116" s="811"/>
      <c r="BZ116" s="811"/>
      <c r="CA116" s="811" t="s">
        <v>63</v>
      </c>
      <c r="CB116" s="811"/>
      <c r="CC116" s="811"/>
      <c r="CD116" s="811"/>
      <c r="CE116" s="811"/>
      <c r="CF116" s="866" t="s">
        <v>63</v>
      </c>
      <c r="CG116" s="867"/>
      <c r="CH116" s="867"/>
      <c r="CI116" s="867"/>
      <c r="CJ116" s="867"/>
      <c r="CK116" s="921"/>
      <c r="CL116" s="879"/>
      <c r="CM116" s="809" t="s">
        <v>403</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63</v>
      </c>
      <c r="DH116" s="774"/>
      <c r="DI116" s="774"/>
      <c r="DJ116" s="774"/>
      <c r="DK116" s="775"/>
      <c r="DL116" s="776" t="s">
        <v>63</v>
      </c>
      <c r="DM116" s="774"/>
      <c r="DN116" s="774"/>
      <c r="DO116" s="774"/>
      <c r="DP116" s="775"/>
      <c r="DQ116" s="776" t="s">
        <v>63</v>
      </c>
      <c r="DR116" s="774"/>
      <c r="DS116" s="774"/>
      <c r="DT116" s="774"/>
      <c r="DU116" s="775"/>
      <c r="DV116" s="815" t="s">
        <v>63</v>
      </c>
      <c r="DW116" s="816"/>
      <c r="DX116" s="816"/>
      <c r="DY116" s="816"/>
      <c r="DZ116" s="817"/>
    </row>
    <row r="117" spans="1:130" s="89" customFormat="1" ht="26.25" customHeight="1" x14ac:dyDescent="0.15">
      <c r="A117" s="889" t="s">
        <v>120</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48" t="s">
        <v>404</v>
      </c>
      <c r="Z117" s="891"/>
      <c r="AA117" s="896">
        <v>12586344</v>
      </c>
      <c r="AB117" s="897"/>
      <c r="AC117" s="897"/>
      <c r="AD117" s="897"/>
      <c r="AE117" s="898"/>
      <c r="AF117" s="899">
        <v>13131896</v>
      </c>
      <c r="AG117" s="897"/>
      <c r="AH117" s="897"/>
      <c r="AI117" s="897"/>
      <c r="AJ117" s="898"/>
      <c r="AK117" s="899">
        <v>13331027</v>
      </c>
      <c r="AL117" s="897"/>
      <c r="AM117" s="897"/>
      <c r="AN117" s="897"/>
      <c r="AO117" s="898"/>
      <c r="AP117" s="900"/>
      <c r="AQ117" s="901"/>
      <c r="AR117" s="901"/>
      <c r="AS117" s="901"/>
      <c r="AT117" s="902"/>
      <c r="AU117" s="926"/>
      <c r="AV117" s="927"/>
      <c r="AW117" s="927"/>
      <c r="AX117" s="927"/>
      <c r="AY117" s="927"/>
      <c r="AZ117" s="854" t="s">
        <v>405</v>
      </c>
      <c r="BA117" s="855"/>
      <c r="BB117" s="855"/>
      <c r="BC117" s="855"/>
      <c r="BD117" s="855"/>
      <c r="BE117" s="855"/>
      <c r="BF117" s="855"/>
      <c r="BG117" s="855"/>
      <c r="BH117" s="855"/>
      <c r="BI117" s="855"/>
      <c r="BJ117" s="855"/>
      <c r="BK117" s="855"/>
      <c r="BL117" s="855"/>
      <c r="BM117" s="855"/>
      <c r="BN117" s="855"/>
      <c r="BO117" s="855"/>
      <c r="BP117" s="856"/>
      <c r="BQ117" s="810" t="s">
        <v>63</v>
      </c>
      <c r="BR117" s="811"/>
      <c r="BS117" s="811"/>
      <c r="BT117" s="811"/>
      <c r="BU117" s="811"/>
      <c r="BV117" s="811" t="s">
        <v>63</v>
      </c>
      <c r="BW117" s="811"/>
      <c r="BX117" s="811"/>
      <c r="BY117" s="811"/>
      <c r="BZ117" s="811"/>
      <c r="CA117" s="811" t="s">
        <v>63</v>
      </c>
      <c r="CB117" s="811"/>
      <c r="CC117" s="811"/>
      <c r="CD117" s="811"/>
      <c r="CE117" s="811"/>
      <c r="CF117" s="866" t="s">
        <v>63</v>
      </c>
      <c r="CG117" s="867"/>
      <c r="CH117" s="867"/>
      <c r="CI117" s="867"/>
      <c r="CJ117" s="867"/>
      <c r="CK117" s="921"/>
      <c r="CL117" s="879"/>
      <c r="CM117" s="809" t="s">
        <v>406</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63</v>
      </c>
      <c r="DH117" s="774"/>
      <c r="DI117" s="774"/>
      <c r="DJ117" s="774"/>
      <c r="DK117" s="775"/>
      <c r="DL117" s="776" t="s">
        <v>63</v>
      </c>
      <c r="DM117" s="774"/>
      <c r="DN117" s="774"/>
      <c r="DO117" s="774"/>
      <c r="DP117" s="775"/>
      <c r="DQ117" s="776" t="s">
        <v>63</v>
      </c>
      <c r="DR117" s="774"/>
      <c r="DS117" s="774"/>
      <c r="DT117" s="774"/>
      <c r="DU117" s="775"/>
      <c r="DV117" s="815" t="s">
        <v>63</v>
      </c>
      <c r="DW117" s="816"/>
      <c r="DX117" s="816"/>
      <c r="DY117" s="816"/>
      <c r="DZ117" s="817"/>
    </row>
    <row r="118" spans="1:130" s="89" customFormat="1" ht="26.25" customHeight="1" x14ac:dyDescent="0.15">
      <c r="A118" s="889" t="s">
        <v>379</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376</v>
      </c>
      <c r="AB118" s="890"/>
      <c r="AC118" s="890"/>
      <c r="AD118" s="890"/>
      <c r="AE118" s="891"/>
      <c r="AF118" s="892" t="s">
        <v>377</v>
      </c>
      <c r="AG118" s="890"/>
      <c r="AH118" s="890"/>
      <c r="AI118" s="890"/>
      <c r="AJ118" s="891"/>
      <c r="AK118" s="892" t="s">
        <v>239</v>
      </c>
      <c r="AL118" s="890"/>
      <c r="AM118" s="890"/>
      <c r="AN118" s="890"/>
      <c r="AO118" s="891"/>
      <c r="AP118" s="893" t="s">
        <v>378</v>
      </c>
      <c r="AQ118" s="894"/>
      <c r="AR118" s="894"/>
      <c r="AS118" s="894"/>
      <c r="AT118" s="895"/>
      <c r="AU118" s="926"/>
      <c r="AV118" s="927"/>
      <c r="AW118" s="927"/>
      <c r="AX118" s="927"/>
      <c r="AY118" s="927"/>
      <c r="AZ118" s="812" t="s">
        <v>407</v>
      </c>
      <c r="BA118" s="813"/>
      <c r="BB118" s="813"/>
      <c r="BC118" s="813"/>
      <c r="BD118" s="813"/>
      <c r="BE118" s="813"/>
      <c r="BF118" s="813"/>
      <c r="BG118" s="813"/>
      <c r="BH118" s="813"/>
      <c r="BI118" s="813"/>
      <c r="BJ118" s="813"/>
      <c r="BK118" s="813"/>
      <c r="BL118" s="813"/>
      <c r="BM118" s="813"/>
      <c r="BN118" s="813"/>
      <c r="BO118" s="813"/>
      <c r="BP118" s="814"/>
      <c r="BQ118" s="850" t="s">
        <v>63</v>
      </c>
      <c r="BR118" s="851"/>
      <c r="BS118" s="851"/>
      <c r="BT118" s="851"/>
      <c r="BU118" s="851"/>
      <c r="BV118" s="851" t="s">
        <v>63</v>
      </c>
      <c r="BW118" s="851"/>
      <c r="BX118" s="851"/>
      <c r="BY118" s="851"/>
      <c r="BZ118" s="851"/>
      <c r="CA118" s="851" t="s">
        <v>63</v>
      </c>
      <c r="CB118" s="851"/>
      <c r="CC118" s="851"/>
      <c r="CD118" s="851"/>
      <c r="CE118" s="851"/>
      <c r="CF118" s="866" t="s">
        <v>63</v>
      </c>
      <c r="CG118" s="867"/>
      <c r="CH118" s="867"/>
      <c r="CI118" s="867"/>
      <c r="CJ118" s="867"/>
      <c r="CK118" s="921"/>
      <c r="CL118" s="879"/>
      <c r="CM118" s="809" t="s">
        <v>408</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63</v>
      </c>
      <c r="DH118" s="774"/>
      <c r="DI118" s="774"/>
      <c r="DJ118" s="774"/>
      <c r="DK118" s="775"/>
      <c r="DL118" s="776" t="s">
        <v>63</v>
      </c>
      <c r="DM118" s="774"/>
      <c r="DN118" s="774"/>
      <c r="DO118" s="774"/>
      <c r="DP118" s="775"/>
      <c r="DQ118" s="776" t="s">
        <v>63</v>
      </c>
      <c r="DR118" s="774"/>
      <c r="DS118" s="774"/>
      <c r="DT118" s="774"/>
      <c r="DU118" s="775"/>
      <c r="DV118" s="815" t="s">
        <v>63</v>
      </c>
      <c r="DW118" s="816"/>
      <c r="DX118" s="816"/>
      <c r="DY118" s="816"/>
      <c r="DZ118" s="817"/>
    </row>
    <row r="119" spans="1:130" s="89" customFormat="1" ht="26.25" customHeight="1" x14ac:dyDescent="0.15">
      <c r="A119" s="876" t="s">
        <v>383</v>
      </c>
      <c r="B119" s="877"/>
      <c r="C119" s="834" t="s">
        <v>384</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882" t="s">
        <v>63</v>
      </c>
      <c r="AB119" s="883"/>
      <c r="AC119" s="883"/>
      <c r="AD119" s="883"/>
      <c r="AE119" s="884"/>
      <c r="AF119" s="885" t="s">
        <v>63</v>
      </c>
      <c r="AG119" s="883"/>
      <c r="AH119" s="883"/>
      <c r="AI119" s="883"/>
      <c r="AJ119" s="884"/>
      <c r="AK119" s="885" t="s">
        <v>63</v>
      </c>
      <c r="AL119" s="883"/>
      <c r="AM119" s="883"/>
      <c r="AN119" s="883"/>
      <c r="AO119" s="884"/>
      <c r="AP119" s="886" t="s">
        <v>63</v>
      </c>
      <c r="AQ119" s="887"/>
      <c r="AR119" s="887"/>
      <c r="AS119" s="887"/>
      <c r="AT119" s="888"/>
      <c r="AU119" s="928"/>
      <c r="AV119" s="929"/>
      <c r="AW119" s="929"/>
      <c r="AX119" s="929"/>
      <c r="AY119" s="929"/>
      <c r="AZ119" s="110" t="s">
        <v>120</v>
      </c>
      <c r="BA119" s="110"/>
      <c r="BB119" s="110"/>
      <c r="BC119" s="110"/>
      <c r="BD119" s="110"/>
      <c r="BE119" s="110"/>
      <c r="BF119" s="110"/>
      <c r="BG119" s="110"/>
      <c r="BH119" s="110"/>
      <c r="BI119" s="110"/>
      <c r="BJ119" s="110"/>
      <c r="BK119" s="110"/>
      <c r="BL119" s="110"/>
      <c r="BM119" s="110"/>
      <c r="BN119" s="110"/>
      <c r="BO119" s="848" t="s">
        <v>409</v>
      </c>
      <c r="BP119" s="849"/>
      <c r="BQ119" s="850">
        <v>177864503</v>
      </c>
      <c r="BR119" s="851"/>
      <c r="BS119" s="851"/>
      <c r="BT119" s="851"/>
      <c r="BU119" s="851"/>
      <c r="BV119" s="851">
        <v>170218366</v>
      </c>
      <c r="BW119" s="851"/>
      <c r="BX119" s="851"/>
      <c r="BY119" s="851"/>
      <c r="BZ119" s="851"/>
      <c r="CA119" s="851">
        <v>167561547</v>
      </c>
      <c r="CB119" s="851"/>
      <c r="CC119" s="851"/>
      <c r="CD119" s="851"/>
      <c r="CE119" s="851"/>
      <c r="CF119" s="742"/>
      <c r="CG119" s="743"/>
      <c r="CH119" s="743"/>
      <c r="CI119" s="743"/>
      <c r="CJ119" s="847"/>
      <c r="CK119" s="922"/>
      <c r="CL119" s="881"/>
      <c r="CM119" s="812" t="s">
        <v>410</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57" t="s">
        <v>63</v>
      </c>
      <c r="DH119" s="758"/>
      <c r="DI119" s="758"/>
      <c r="DJ119" s="758"/>
      <c r="DK119" s="759"/>
      <c r="DL119" s="760" t="s">
        <v>63</v>
      </c>
      <c r="DM119" s="758"/>
      <c r="DN119" s="758"/>
      <c r="DO119" s="758"/>
      <c r="DP119" s="759"/>
      <c r="DQ119" s="760" t="s">
        <v>63</v>
      </c>
      <c r="DR119" s="758"/>
      <c r="DS119" s="758"/>
      <c r="DT119" s="758"/>
      <c r="DU119" s="759"/>
      <c r="DV119" s="822" t="s">
        <v>63</v>
      </c>
      <c r="DW119" s="823"/>
      <c r="DX119" s="823"/>
      <c r="DY119" s="823"/>
      <c r="DZ119" s="824"/>
    </row>
    <row r="120" spans="1:130" s="89" customFormat="1" ht="26.25" customHeight="1" x14ac:dyDescent="0.15">
      <c r="A120" s="878"/>
      <c r="B120" s="879"/>
      <c r="C120" s="809" t="s">
        <v>387</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v>73800</v>
      </c>
      <c r="AB120" s="774"/>
      <c r="AC120" s="774"/>
      <c r="AD120" s="774"/>
      <c r="AE120" s="775"/>
      <c r="AF120" s="776">
        <v>66029</v>
      </c>
      <c r="AG120" s="774"/>
      <c r="AH120" s="774"/>
      <c r="AI120" s="774"/>
      <c r="AJ120" s="775"/>
      <c r="AK120" s="776">
        <v>47193</v>
      </c>
      <c r="AL120" s="774"/>
      <c r="AM120" s="774"/>
      <c r="AN120" s="774"/>
      <c r="AO120" s="775"/>
      <c r="AP120" s="815">
        <v>0.1</v>
      </c>
      <c r="AQ120" s="816"/>
      <c r="AR120" s="816"/>
      <c r="AS120" s="816"/>
      <c r="AT120" s="817"/>
      <c r="AU120" s="868" t="s">
        <v>411</v>
      </c>
      <c r="AV120" s="869"/>
      <c r="AW120" s="869"/>
      <c r="AX120" s="869"/>
      <c r="AY120" s="870"/>
      <c r="AZ120" s="834" t="s">
        <v>412</v>
      </c>
      <c r="BA120" s="802"/>
      <c r="BB120" s="802"/>
      <c r="BC120" s="802"/>
      <c r="BD120" s="802"/>
      <c r="BE120" s="802"/>
      <c r="BF120" s="802"/>
      <c r="BG120" s="802"/>
      <c r="BH120" s="802"/>
      <c r="BI120" s="802"/>
      <c r="BJ120" s="802"/>
      <c r="BK120" s="802"/>
      <c r="BL120" s="802"/>
      <c r="BM120" s="802"/>
      <c r="BN120" s="802"/>
      <c r="BO120" s="802"/>
      <c r="BP120" s="803"/>
      <c r="BQ120" s="835">
        <v>14788110</v>
      </c>
      <c r="BR120" s="819"/>
      <c r="BS120" s="819"/>
      <c r="BT120" s="819"/>
      <c r="BU120" s="819"/>
      <c r="BV120" s="819">
        <v>18606394</v>
      </c>
      <c r="BW120" s="819"/>
      <c r="BX120" s="819"/>
      <c r="BY120" s="819"/>
      <c r="BZ120" s="819"/>
      <c r="CA120" s="819">
        <v>19129880</v>
      </c>
      <c r="CB120" s="819"/>
      <c r="CC120" s="819"/>
      <c r="CD120" s="819"/>
      <c r="CE120" s="819"/>
      <c r="CF120" s="857">
        <v>42.7</v>
      </c>
      <c r="CG120" s="858"/>
      <c r="CH120" s="858"/>
      <c r="CI120" s="858"/>
      <c r="CJ120" s="858"/>
      <c r="CK120" s="859" t="s">
        <v>413</v>
      </c>
      <c r="CL120" s="826"/>
      <c r="CM120" s="826"/>
      <c r="CN120" s="826"/>
      <c r="CO120" s="827"/>
      <c r="CP120" s="863" t="s">
        <v>352</v>
      </c>
      <c r="CQ120" s="864"/>
      <c r="CR120" s="864"/>
      <c r="CS120" s="864"/>
      <c r="CT120" s="864"/>
      <c r="CU120" s="864"/>
      <c r="CV120" s="864"/>
      <c r="CW120" s="864"/>
      <c r="CX120" s="864"/>
      <c r="CY120" s="864"/>
      <c r="CZ120" s="864"/>
      <c r="DA120" s="864"/>
      <c r="DB120" s="864"/>
      <c r="DC120" s="864"/>
      <c r="DD120" s="864"/>
      <c r="DE120" s="864"/>
      <c r="DF120" s="865"/>
      <c r="DG120" s="835">
        <v>32843930</v>
      </c>
      <c r="DH120" s="819"/>
      <c r="DI120" s="819"/>
      <c r="DJ120" s="819"/>
      <c r="DK120" s="819"/>
      <c r="DL120" s="819">
        <v>25595321</v>
      </c>
      <c r="DM120" s="819"/>
      <c r="DN120" s="819"/>
      <c r="DO120" s="819"/>
      <c r="DP120" s="819"/>
      <c r="DQ120" s="819">
        <v>25568931</v>
      </c>
      <c r="DR120" s="819"/>
      <c r="DS120" s="819"/>
      <c r="DT120" s="819"/>
      <c r="DU120" s="819"/>
      <c r="DV120" s="820">
        <v>57.1</v>
      </c>
      <c r="DW120" s="820"/>
      <c r="DX120" s="820"/>
      <c r="DY120" s="820"/>
      <c r="DZ120" s="821"/>
    </row>
    <row r="121" spans="1:130" s="89" customFormat="1" ht="26.25" customHeight="1" x14ac:dyDescent="0.15">
      <c r="A121" s="878"/>
      <c r="B121" s="879"/>
      <c r="C121" s="854" t="s">
        <v>414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73" t="s">
        <v>63</v>
      </c>
      <c r="AB121" s="774"/>
      <c r="AC121" s="774"/>
      <c r="AD121" s="774"/>
      <c r="AE121" s="775"/>
      <c r="AF121" s="776" t="s">
        <v>63</v>
      </c>
      <c r="AG121" s="774"/>
      <c r="AH121" s="774"/>
      <c r="AI121" s="774"/>
      <c r="AJ121" s="775"/>
      <c r="AK121" s="776" t="s">
        <v>63</v>
      </c>
      <c r="AL121" s="774"/>
      <c r="AM121" s="774"/>
      <c r="AN121" s="774"/>
      <c r="AO121" s="775"/>
      <c r="AP121" s="815" t="s">
        <v>63</v>
      </c>
      <c r="AQ121" s="816"/>
      <c r="AR121" s="816"/>
      <c r="AS121" s="816"/>
      <c r="AT121" s="817"/>
      <c r="AU121" s="871"/>
      <c r="AV121" s="872"/>
      <c r="AW121" s="872"/>
      <c r="AX121" s="872"/>
      <c r="AY121" s="873"/>
      <c r="AZ121" s="809" t="s">
        <v>415</v>
      </c>
      <c r="BA121" s="746"/>
      <c r="BB121" s="746"/>
      <c r="BC121" s="746"/>
      <c r="BD121" s="746"/>
      <c r="BE121" s="746"/>
      <c r="BF121" s="746"/>
      <c r="BG121" s="746"/>
      <c r="BH121" s="746"/>
      <c r="BI121" s="746"/>
      <c r="BJ121" s="746"/>
      <c r="BK121" s="746"/>
      <c r="BL121" s="746"/>
      <c r="BM121" s="746"/>
      <c r="BN121" s="746"/>
      <c r="BO121" s="746"/>
      <c r="BP121" s="747"/>
      <c r="BQ121" s="810">
        <v>2018878</v>
      </c>
      <c r="BR121" s="811"/>
      <c r="BS121" s="811"/>
      <c r="BT121" s="811"/>
      <c r="BU121" s="811"/>
      <c r="BV121" s="811">
        <v>1918763</v>
      </c>
      <c r="BW121" s="811"/>
      <c r="BX121" s="811"/>
      <c r="BY121" s="811"/>
      <c r="BZ121" s="811"/>
      <c r="CA121" s="811">
        <v>1843387</v>
      </c>
      <c r="CB121" s="811"/>
      <c r="CC121" s="811"/>
      <c r="CD121" s="811"/>
      <c r="CE121" s="811"/>
      <c r="CF121" s="866">
        <v>4.0999999999999996</v>
      </c>
      <c r="CG121" s="867"/>
      <c r="CH121" s="867"/>
      <c r="CI121" s="867"/>
      <c r="CJ121" s="867"/>
      <c r="CK121" s="860"/>
      <c r="CL121" s="829"/>
      <c r="CM121" s="829"/>
      <c r="CN121" s="829"/>
      <c r="CO121" s="830"/>
      <c r="CP121" s="838" t="s">
        <v>351</v>
      </c>
      <c r="CQ121" s="839"/>
      <c r="CR121" s="839"/>
      <c r="CS121" s="839"/>
      <c r="CT121" s="839"/>
      <c r="CU121" s="839"/>
      <c r="CV121" s="839"/>
      <c r="CW121" s="839"/>
      <c r="CX121" s="839"/>
      <c r="CY121" s="839"/>
      <c r="CZ121" s="839"/>
      <c r="DA121" s="839"/>
      <c r="DB121" s="839"/>
      <c r="DC121" s="839"/>
      <c r="DD121" s="839"/>
      <c r="DE121" s="839"/>
      <c r="DF121" s="840"/>
      <c r="DG121" s="810">
        <v>6475293</v>
      </c>
      <c r="DH121" s="811"/>
      <c r="DI121" s="811"/>
      <c r="DJ121" s="811"/>
      <c r="DK121" s="811"/>
      <c r="DL121" s="811">
        <v>5663930</v>
      </c>
      <c r="DM121" s="811"/>
      <c r="DN121" s="811"/>
      <c r="DO121" s="811"/>
      <c r="DP121" s="811"/>
      <c r="DQ121" s="811">
        <v>5355296</v>
      </c>
      <c r="DR121" s="811"/>
      <c r="DS121" s="811"/>
      <c r="DT121" s="811"/>
      <c r="DU121" s="811"/>
      <c r="DV121" s="788">
        <v>12</v>
      </c>
      <c r="DW121" s="788"/>
      <c r="DX121" s="788"/>
      <c r="DY121" s="788"/>
      <c r="DZ121" s="789"/>
    </row>
    <row r="122" spans="1:130" s="89" customFormat="1" ht="26.25" customHeight="1" x14ac:dyDescent="0.15">
      <c r="A122" s="878"/>
      <c r="B122" s="879"/>
      <c r="C122" s="809" t="s">
        <v>397</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63</v>
      </c>
      <c r="AB122" s="774"/>
      <c r="AC122" s="774"/>
      <c r="AD122" s="774"/>
      <c r="AE122" s="775"/>
      <c r="AF122" s="776" t="s">
        <v>63</v>
      </c>
      <c r="AG122" s="774"/>
      <c r="AH122" s="774"/>
      <c r="AI122" s="774"/>
      <c r="AJ122" s="775"/>
      <c r="AK122" s="776" t="s">
        <v>63</v>
      </c>
      <c r="AL122" s="774"/>
      <c r="AM122" s="774"/>
      <c r="AN122" s="774"/>
      <c r="AO122" s="775"/>
      <c r="AP122" s="815" t="s">
        <v>63</v>
      </c>
      <c r="AQ122" s="816"/>
      <c r="AR122" s="816"/>
      <c r="AS122" s="816"/>
      <c r="AT122" s="817"/>
      <c r="AU122" s="871"/>
      <c r="AV122" s="872"/>
      <c r="AW122" s="872"/>
      <c r="AX122" s="872"/>
      <c r="AY122" s="873"/>
      <c r="AZ122" s="812" t="s">
        <v>416</v>
      </c>
      <c r="BA122" s="813"/>
      <c r="BB122" s="813"/>
      <c r="BC122" s="813"/>
      <c r="BD122" s="813"/>
      <c r="BE122" s="813"/>
      <c r="BF122" s="813"/>
      <c r="BG122" s="813"/>
      <c r="BH122" s="813"/>
      <c r="BI122" s="813"/>
      <c r="BJ122" s="813"/>
      <c r="BK122" s="813"/>
      <c r="BL122" s="813"/>
      <c r="BM122" s="813"/>
      <c r="BN122" s="813"/>
      <c r="BO122" s="813"/>
      <c r="BP122" s="814"/>
      <c r="BQ122" s="850">
        <v>105556011</v>
      </c>
      <c r="BR122" s="851"/>
      <c r="BS122" s="851"/>
      <c r="BT122" s="851"/>
      <c r="BU122" s="851"/>
      <c r="BV122" s="851">
        <v>105310142</v>
      </c>
      <c r="BW122" s="851"/>
      <c r="BX122" s="851"/>
      <c r="BY122" s="851"/>
      <c r="BZ122" s="851"/>
      <c r="CA122" s="851">
        <v>103396426</v>
      </c>
      <c r="CB122" s="851"/>
      <c r="CC122" s="851"/>
      <c r="CD122" s="851"/>
      <c r="CE122" s="851"/>
      <c r="CF122" s="852">
        <v>230.8</v>
      </c>
      <c r="CG122" s="853"/>
      <c r="CH122" s="853"/>
      <c r="CI122" s="853"/>
      <c r="CJ122" s="853"/>
      <c r="CK122" s="860"/>
      <c r="CL122" s="829"/>
      <c r="CM122" s="829"/>
      <c r="CN122" s="829"/>
      <c r="CO122" s="830"/>
      <c r="CP122" s="838" t="s">
        <v>349</v>
      </c>
      <c r="CQ122" s="839"/>
      <c r="CR122" s="839"/>
      <c r="CS122" s="839"/>
      <c r="CT122" s="839"/>
      <c r="CU122" s="839"/>
      <c r="CV122" s="839"/>
      <c r="CW122" s="839"/>
      <c r="CX122" s="839"/>
      <c r="CY122" s="839"/>
      <c r="CZ122" s="839"/>
      <c r="DA122" s="839"/>
      <c r="DB122" s="839"/>
      <c r="DC122" s="839"/>
      <c r="DD122" s="839"/>
      <c r="DE122" s="839"/>
      <c r="DF122" s="840"/>
      <c r="DG122" s="810" t="s">
        <v>63</v>
      </c>
      <c r="DH122" s="811"/>
      <c r="DI122" s="811"/>
      <c r="DJ122" s="811"/>
      <c r="DK122" s="811"/>
      <c r="DL122" s="811">
        <v>95929</v>
      </c>
      <c r="DM122" s="811"/>
      <c r="DN122" s="811"/>
      <c r="DO122" s="811"/>
      <c r="DP122" s="811"/>
      <c r="DQ122" s="811">
        <v>134863</v>
      </c>
      <c r="DR122" s="811"/>
      <c r="DS122" s="811"/>
      <c r="DT122" s="811"/>
      <c r="DU122" s="811"/>
      <c r="DV122" s="788">
        <v>0.3</v>
      </c>
      <c r="DW122" s="788"/>
      <c r="DX122" s="788"/>
      <c r="DY122" s="788"/>
      <c r="DZ122" s="789"/>
    </row>
    <row r="123" spans="1:130" s="89" customFormat="1" ht="26.25" customHeight="1" x14ac:dyDescent="0.15">
      <c r="A123" s="878"/>
      <c r="B123" s="879"/>
      <c r="C123" s="809" t="s">
        <v>403</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63</v>
      </c>
      <c r="AB123" s="774"/>
      <c r="AC123" s="774"/>
      <c r="AD123" s="774"/>
      <c r="AE123" s="775"/>
      <c r="AF123" s="776" t="s">
        <v>63</v>
      </c>
      <c r="AG123" s="774"/>
      <c r="AH123" s="774"/>
      <c r="AI123" s="774"/>
      <c r="AJ123" s="775"/>
      <c r="AK123" s="776" t="s">
        <v>63</v>
      </c>
      <c r="AL123" s="774"/>
      <c r="AM123" s="774"/>
      <c r="AN123" s="774"/>
      <c r="AO123" s="775"/>
      <c r="AP123" s="815" t="s">
        <v>63</v>
      </c>
      <c r="AQ123" s="816"/>
      <c r="AR123" s="816"/>
      <c r="AS123" s="816"/>
      <c r="AT123" s="817"/>
      <c r="AU123" s="874"/>
      <c r="AV123" s="875"/>
      <c r="AW123" s="875"/>
      <c r="AX123" s="875"/>
      <c r="AY123" s="875"/>
      <c r="AZ123" s="110" t="s">
        <v>120</v>
      </c>
      <c r="BA123" s="110"/>
      <c r="BB123" s="110"/>
      <c r="BC123" s="110"/>
      <c r="BD123" s="110"/>
      <c r="BE123" s="110"/>
      <c r="BF123" s="110"/>
      <c r="BG123" s="110"/>
      <c r="BH123" s="110"/>
      <c r="BI123" s="110"/>
      <c r="BJ123" s="110"/>
      <c r="BK123" s="110"/>
      <c r="BL123" s="110"/>
      <c r="BM123" s="110"/>
      <c r="BN123" s="110"/>
      <c r="BO123" s="848" t="s">
        <v>417</v>
      </c>
      <c r="BP123" s="849"/>
      <c r="BQ123" s="845">
        <v>122362999</v>
      </c>
      <c r="BR123" s="846"/>
      <c r="BS123" s="846"/>
      <c r="BT123" s="846"/>
      <c r="BU123" s="846"/>
      <c r="BV123" s="846">
        <v>125835299</v>
      </c>
      <c r="BW123" s="846"/>
      <c r="BX123" s="846"/>
      <c r="BY123" s="846"/>
      <c r="BZ123" s="846"/>
      <c r="CA123" s="846">
        <v>124369693</v>
      </c>
      <c r="CB123" s="846"/>
      <c r="CC123" s="846"/>
      <c r="CD123" s="846"/>
      <c r="CE123" s="846"/>
      <c r="CF123" s="742"/>
      <c r="CG123" s="743"/>
      <c r="CH123" s="743"/>
      <c r="CI123" s="743"/>
      <c r="CJ123" s="847"/>
      <c r="CK123" s="860"/>
      <c r="CL123" s="829"/>
      <c r="CM123" s="829"/>
      <c r="CN123" s="829"/>
      <c r="CO123" s="830"/>
      <c r="CP123" s="838" t="s">
        <v>353</v>
      </c>
      <c r="CQ123" s="839"/>
      <c r="CR123" s="839"/>
      <c r="CS123" s="839"/>
      <c r="CT123" s="839"/>
      <c r="CU123" s="839"/>
      <c r="CV123" s="839"/>
      <c r="CW123" s="839"/>
      <c r="CX123" s="839"/>
      <c r="CY123" s="839"/>
      <c r="CZ123" s="839"/>
      <c r="DA123" s="839"/>
      <c r="DB123" s="839"/>
      <c r="DC123" s="839"/>
      <c r="DD123" s="839"/>
      <c r="DE123" s="839"/>
      <c r="DF123" s="840"/>
      <c r="DG123" s="773">
        <v>123659</v>
      </c>
      <c r="DH123" s="774"/>
      <c r="DI123" s="774"/>
      <c r="DJ123" s="774"/>
      <c r="DK123" s="775"/>
      <c r="DL123" s="776">
        <v>111814</v>
      </c>
      <c r="DM123" s="774"/>
      <c r="DN123" s="774"/>
      <c r="DO123" s="774"/>
      <c r="DP123" s="775"/>
      <c r="DQ123" s="776">
        <v>99373</v>
      </c>
      <c r="DR123" s="774"/>
      <c r="DS123" s="774"/>
      <c r="DT123" s="774"/>
      <c r="DU123" s="775"/>
      <c r="DV123" s="815">
        <v>0.2</v>
      </c>
      <c r="DW123" s="816"/>
      <c r="DX123" s="816"/>
      <c r="DY123" s="816"/>
      <c r="DZ123" s="817"/>
    </row>
    <row r="124" spans="1:130" s="89" customFormat="1" ht="26.25" customHeight="1" thickBot="1" x14ac:dyDescent="0.2">
      <c r="A124" s="878"/>
      <c r="B124" s="879"/>
      <c r="C124" s="809" t="s">
        <v>406</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63</v>
      </c>
      <c r="AB124" s="774"/>
      <c r="AC124" s="774"/>
      <c r="AD124" s="774"/>
      <c r="AE124" s="775"/>
      <c r="AF124" s="776" t="s">
        <v>63</v>
      </c>
      <c r="AG124" s="774"/>
      <c r="AH124" s="774"/>
      <c r="AI124" s="774"/>
      <c r="AJ124" s="775"/>
      <c r="AK124" s="776" t="s">
        <v>63</v>
      </c>
      <c r="AL124" s="774"/>
      <c r="AM124" s="774"/>
      <c r="AN124" s="774"/>
      <c r="AO124" s="775"/>
      <c r="AP124" s="815" t="s">
        <v>63</v>
      </c>
      <c r="AQ124" s="816"/>
      <c r="AR124" s="816"/>
      <c r="AS124" s="816"/>
      <c r="AT124" s="817"/>
      <c r="AU124" s="841" t="s">
        <v>418</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v>126</v>
      </c>
      <c r="BR124" s="836"/>
      <c r="BS124" s="836"/>
      <c r="BT124" s="836"/>
      <c r="BU124" s="836"/>
      <c r="BV124" s="836">
        <v>96</v>
      </c>
      <c r="BW124" s="836"/>
      <c r="BX124" s="836"/>
      <c r="BY124" s="836"/>
      <c r="BZ124" s="836"/>
      <c r="CA124" s="836">
        <v>96.3</v>
      </c>
      <c r="CB124" s="836"/>
      <c r="CC124" s="836"/>
      <c r="CD124" s="836"/>
      <c r="CE124" s="836"/>
      <c r="CF124" s="720"/>
      <c r="CG124" s="721"/>
      <c r="CH124" s="721"/>
      <c r="CI124" s="721"/>
      <c r="CJ124" s="837"/>
      <c r="CK124" s="861"/>
      <c r="CL124" s="861"/>
      <c r="CM124" s="861"/>
      <c r="CN124" s="861"/>
      <c r="CO124" s="862"/>
      <c r="CP124" s="838" t="s">
        <v>419</v>
      </c>
      <c r="CQ124" s="839"/>
      <c r="CR124" s="839"/>
      <c r="CS124" s="839"/>
      <c r="CT124" s="839"/>
      <c r="CU124" s="839"/>
      <c r="CV124" s="839"/>
      <c r="CW124" s="839"/>
      <c r="CX124" s="839"/>
      <c r="CY124" s="839"/>
      <c r="CZ124" s="839"/>
      <c r="DA124" s="839"/>
      <c r="DB124" s="839"/>
      <c r="DC124" s="839"/>
      <c r="DD124" s="839"/>
      <c r="DE124" s="839"/>
      <c r="DF124" s="840"/>
      <c r="DG124" s="757">
        <v>907487</v>
      </c>
      <c r="DH124" s="758"/>
      <c r="DI124" s="758"/>
      <c r="DJ124" s="758"/>
      <c r="DK124" s="759"/>
      <c r="DL124" s="760">
        <v>56451</v>
      </c>
      <c r="DM124" s="758"/>
      <c r="DN124" s="758"/>
      <c r="DO124" s="758"/>
      <c r="DP124" s="759"/>
      <c r="DQ124" s="760">
        <v>4793</v>
      </c>
      <c r="DR124" s="758"/>
      <c r="DS124" s="758"/>
      <c r="DT124" s="758"/>
      <c r="DU124" s="759"/>
      <c r="DV124" s="822">
        <v>0</v>
      </c>
      <c r="DW124" s="823"/>
      <c r="DX124" s="823"/>
      <c r="DY124" s="823"/>
      <c r="DZ124" s="824"/>
    </row>
    <row r="125" spans="1:130" s="89" customFormat="1" ht="26.25" customHeight="1" x14ac:dyDescent="0.15">
      <c r="A125" s="878"/>
      <c r="B125" s="879"/>
      <c r="C125" s="809" t="s">
        <v>408</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63</v>
      </c>
      <c r="AB125" s="774"/>
      <c r="AC125" s="774"/>
      <c r="AD125" s="774"/>
      <c r="AE125" s="775"/>
      <c r="AF125" s="776" t="s">
        <v>63</v>
      </c>
      <c r="AG125" s="774"/>
      <c r="AH125" s="774"/>
      <c r="AI125" s="774"/>
      <c r="AJ125" s="775"/>
      <c r="AK125" s="776" t="s">
        <v>63</v>
      </c>
      <c r="AL125" s="774"/>
      <c r="AM125" s="774"/>
      <c r="AN125" s="774"/>
      <c r="AO125" s="775"/>
      <c r="AP125" s="815" t="s">
        <v>63</v>
      </c>
      <c r="AQ125" s="816"/>
      <c r="AR125" s="816"/>
      <c r="AS125" s="816"/>
      <c r="AT125" s="817"/>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5" t="s">
        <v>420</v>
      </c>
      <c r="CL125" s="826"/>
      <c r="CM125" s="826"/>
      <c r="CN125" s="826"/>
      <c r="CO125" s="827"/>
      <c r="CP125" s="834" t="s">
        <v>421</v>
      </c>
      <c r="CQ125" s="802"/>
      <c r="CR125" s="802"/>
      <c r="CS125" s="802"/>
      <c r="CT125" s="802"/>
      <c r="CU125" s="802"/>
      <c r="CV125" s="802"/>
      <c r="CW125" s="802"/>
      <c r="CX125" s="802"/>
      <c r="CY125" s="802"/>
      <c r="CZ125" s="802"/>
      <c r="DA125" s="802"/>
      <c r="DB125" s="802"/>
      <c r="DC125" s="802"/>
      <c r="DD125" s="802"/>
      <c r="DE125" s="802"/>
      <c r="DF125" s="803"/>
      <c r="DG125" s="835" t="s">
        <v>63</v>
      </c>
      <c r="DH125" s="819"/>
      <c r="DI125" s="819"/>
      <c r="DJ125" s="819"/>
      <c r="DK125" s="819"/>
      <c r="DL125" s="819" t="s">
        <v>63</v>
      </c>
      <c r="DM125" s="819"/>
      <c r="DN125" s="819"/>
      <c r="DO125" s="819"/>
      <c r="DP125" s="819"/>
      <c r="DQ125" s="819" t="s">
        <v>63</v>
      </c>
      <c r="DR125" s="819"/>
      <c r="DS125" s="819"/>
      <c r="DT125" s="819"/>
      <c r="DU125" s="819"/>
      <c r="DV125" s="820" t="s">
        <v>63</v>
      </c>
      <c r="DW125" s="820"/>
      <c r="DX125" s="820"/>
      <c r="DY125" s="820"/>
      <c r="DZ125" s="821"/>
    </row>
    <row r="126" spans="1:130" s="89" customFormat="1" ht="26.25" customHeight="1" thickBot="1" x14ac:dyDescent="0.2">
      <c r="A126" s="878"/>
      <c r="B126" s="879"/>
      <c r="C126" s="809" t="s">
        <v>410</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v>7072</v>
      </c>
      <c r="AB126" s="774"/>
      <c r="AC126" s="774"/>
      <c r="AD126" s="774"/>
      <c r="AE126" s="775"/>
      <c r="AF126" s="776">
        <v>4666</v>
      </c>
      <c r="AG126" s="774"/>
      <c r="AH126" s="774"/>
      <c r="AI126" s="774"/>
      <c r="AJ126" s="775"/>
      <c r="AK126" s="776">
        <v>2979</v>
      </c>
      <c r="AL126" s="774"/>
      <c r="AM126" s="774"/>
      <c r="AN126" s="774"/>
      <c r="AO126" s="775"/>
      <c r="AP126" s="815">
        <v>0</v>
      </c>
      <c r="AQ126" s="816"/>
      <c r="AR126" s="816"/>
      <c r="AS126" s="816"/>
      <c r="AT126" s="817"/>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8"/>
      <c r="CL126" s="829"/>
      <c r="CM126" s="829"/>
      <c r="CN126" s="829"/>
      <c r="CO126" s="830"/>
      <c r="CP126" s="809" t="s">
        <v>422</v>
      </c>
      <c r="CQ126" s="746"/>
      <c r="CR126" s="746"/>
      <c r="CS126" s="746"/>
      <c r="CT126" s="746"/>
      <c r="CU126" s="746"/>
      <c r="CV126" s="746"/>
      <c r="CW126" s="746"/>
      <c r="CX126" s="746"/>
      <c r="CY126" s="746"/>
      <c r="CZ126" s="746"/>
      <c r="DA126" s="746"/>
      <c r="DB126" s="746"/>
      <c r="DC126" s="746"/>
      <c r="DD126" s="746"/>
      <c r="DE126" s="746"/>
      <c r="DF126" s="747"/>
      <c r="DG126" s="810" t="s">
        <v>63</v>
      </c>
      <c r="DH126" s="811"/>
      <c r="DI126" s="811"/>
      <c r="DJ126" s="811"/>
      <c r="DK126" s="811"/>
      <c r="DL126" s="811" t="s">
        <v>63</v>
      </c>
      <c r="DM126" s="811"/>
      <c r="DN126" s="811"/>
      <c r="DO126" s="811"/>
      <c r="DP126" s="811"/>
      <c r="DQ126" s="811" t="s">
        <v>63</v>
      </c>
      <c r="DR126" s="811"/>
      <c r="DS126" s="811"/>
      <c r="DT126" s="811"/>
      <c r="DU126" s="811"/>
      <c r="DV126" s="788" t="s">
        <v>63</v>
      </c>
      <c r="DW126" s="788"/>
      <c r="DX126" s="788"/>
      <c r="DY126" s="788"/>
      <c r="DZ126" s="789"/>
    </row>
    <row r="127" spans="1:130" s="89" customFormat="1" ht="26.25" customHeight="1" x14ac:dyDescent="0.15">
      <c r="A127" s="880"/>
      <c r="B127" s="881"/>
      <c r="C127" s="812" t="s">
        <v>423</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3" t="s">
        <v>63</v>
      </c>
      <c r="AB127" s="774"/>
      <c r="AC127" s="774"/>
      <c r="AD127" s="774"/>
      <c r="AE127" s="775"/>
      <c r="AF127" s="776" t="s">
        <v>63</v>
      </c>
      <c r="AG127" s="774"/>
      <c r="AH127" s="774"/>
      <c r="AI127" s="774"/>
      <c r="AJ127" s="775"/>
      <c r="AK127" s="776" t="s">
        <v>63</v>
      </c>
      <c r="AL127" s="774"/>
      <c r="AM127" s="774"/>
      <c r="AN127" s="774"/>
      <c r="AO127" s="775"/>
      <c r="AP127" s="815" t="s">
        <v>63</v>
      </c>
      <c r="AQ127" s="816"/>
      <c r="AR127" s="816"/>
      <c r="AS127" s="816"/>
      <c r="AT127" s="817"/>
      <c r="AU127" s="91"/>
      <c r="AV127" s="91"/>
      <c r="AW127" s="91"/>
      <c r="AX127" s="818" t="s">
        <v>424</v>
      </c>
      <c r="AY127" s="806"/>
      <c r="AZ127" s="806"/>
      <c r="BA127" s="806"/>
      <c r="BB127" s="806"/>
      <c r="BC127" s="806"/>
      <c r="BD127" s="806"/>
      <c r="BE127" s="807"/>
      <c r="BF127" s="805" t="s">
        <v>425</v>
      </c>
      <c r="BG127" s="806"/>
      <c r="BH127" s="806"/>
      <c r="BI127" s="806"/>
      <c r="BJ127" s="806"/>
      <c r="BK127" s="806"/>
      <c r="BL127" s="807"/>
      <c r="BM127" s="805" t="s">
        <v>426</v>
      </c>
      <c r="BN127" s="806"/>
      <c r="BO127" s="806"/>
      <c r="BP127" s="806"/>
      <c r="BQ127" s="806"/>
      <c r="BR127" s="806"/>
      <c r="BS127" s="807"/>
      <c r="BT127" s="805" t="s">
        <v>427</v>
      </c>
      <c r="BU127" s="806"/>
      <c r="BV127" s="806"/>
      <c r="BW127" s="806"/>
      <c r="BX127" s="806"/>
      <c r="BY127" s="806"/>
      <c r="BZ127" s="808"/>
      <c r="CA127" s="91"/>
      <c r="CB127" s="91"/>
      <c r="CC127" s="91"/>
      <c r="CD127" s="114"/>
      <c r="CE127" s="114"/>
      <c r="CF127" s="114"/>
      <c r="CG127" s="91"/>
      <c r="CH127" s="91"/>
      <c r="CI127" s="91"/>
      <c r="CJ127" s="113"/>
      <c r="CK127" s="828"/>
      <c r="CL127" s="829"/>
      <c r="CM127" s="829"/>
      <c r="CN127" s="829"/>
      <c r="CO127" s="830"/>
      <c r="CP127" s="809" t="s">
        <v>428</v>
      </c>
      <c r="CQ127" s="746"/>
      <c r="CR127" s="746"/>
      <c r="CS127" s="746"/>
      <c r="CT127" s="746"/>
      <c r="CU127" s="746"/>
      <c r="CV127" s="746"/>
      <c r="CW127" s="746"/>
      <c r="CX127" s="746"/>
      <c r="CY127" s="746"/>
      <c r="CZ127" s="746"/>
      <c r="DA127" s="746"/>
      <c r="DB127" s="746"/>
      <c r="DC127" s="746"/>
      <c r="DD127" s="746"/>
      <c r="DE127" s="746"/>
      <c r="DF127" s="747"/>
      <c r="DG127" s="810" t="s">
        <v>63</v>
      </c>
      <c r="DH127" s="811"/>
      <c r="DI127" s="811"/>
      <c r="DJ127" s="811"/>
      <c r="DK127" s="811"/>
      <c r="DL127" s="811" t="s">
        <v>63</v>
      </c>
      <c r="DM127" s="811"/>
      <c r="DN127" s="811"/>
      <c r="DO127" s="811"/>
      <c r="DP127" s="811"/>
      <c r="DQ127" s="811" t="s">
        <v>63</v>
      </c>
      <c r="DR127" s="811"/>
      <c r="DS127" s="811"/>
      <c r="DT127" s="811"/>
      <c r="DU127" s="811"/>
      <c r="DV127" s="788" t="s">
        <v>63</v>
      </c>
      <c r="DW127" s="788"/>
      <c r="DX127" s="788"/>
      <c r="DY127" s="788"/>
      <c r="DZ127" s="789"/>
    </row>
    <row r="128" spans="1:130" s="89" customFormat="1" ht="26.25" customHeight="1" thickBot="1" x14ac:dyDescent="0.2">
      <c r="A128" s="790" t="s">
        <v>429</v>
      </c>
      <c r="B128" s="791"/>
      <c r="C128" s="791"/>
      <c r="D128" s="791"/>
      <c r="E128" s="791"/>
      <c r="F128" s="791"/>
      <c r="G128" s="791"/>
      <c r="H128" s="791"/>
      <c r="I128" s="791"/>
      <c r="J128" s="791"/>
      <c r="K128" s="791"/>
      <c r="L128" s="791"/>
      <c r="M128" s="791"/>
      <c r="N128" s="791"/>
      <c r="O128" s="791"/>
      <c r="P128" s="791"/>
      <c r="Q128" s="791"/>
      <c r="R128" s="791"/>
      <c r="S128" s="791"/>
      <c r="T128" s="791"/>
      <c r="U128" s="791"/>
      <c r="V128" s="791"/>
      <c r="W128" s="792" t="s">
        <v>430</v>
      </c>
      <c r="X128" s="792"/>
      <c r="Y128" s="792"/>
      <c r="Z128" s="793"/>
      <c r="AA128" s="794">
        <v>765859</v>
      </c>
      <c r="AB128" s="795"/>
      <c r="AC128" s="795"/>
      <c r="AD128" s="795"/>
      <c r="AE128" s="796"/>
      <c r="AF128" s="797">
        <v>235704</v>
      </c>
      <c r="AG128" s="795"/>
      <c r="AH128" s="795"/>
      <c r="AI128" s="795"/>
      <c r="AJ128" s="796"/>
      <c r="AK128" s="797">
        <v>326026</v>
      </c>
      <c r="AL128" s="795"/>
      <c r="AM128" s="795"/>
      <c r="AN128" s="795"/>
      <c r="AO128" s="796"/>
      <c r="AP128" s="798"/>
      <c r="AQ128" s="799"/>
      <c r="AR128" s="799"/>
      <c r="AS128" s="799"/>
      <c r="AT128" s="800"/>
      <c r="AU128" s="91"/>
      <c r="AV128" s="91"/>
      <c r="AW128" s="91"/>
      <c r="AX128" s="801" t="s">
        <v>431</v>
      </c>
      <c r="AY128" s="802"/>
      <c r="AZ128" s="802"/>
      <c r="BA128" s="802"/>
      <c r="BB128" s="802"/>
      <c r="BC128" s="802"/>
      <c r="BD128" s="802"/>
      <c r="BE128" s="803"/>
      <c r="BF128" s="780" t="s">
        <v>63</v>
      </c>
      <c r="BG128" s="781"/>
      <c r="BH128" s="781"/>
      <c r="BI128" s="781"/>
      <c r="BJ128" s="781"/>
      <c r="BK128" s="781"/>
      <c r="BL128" s="804"/>
      <c r="BM128" s="780">
        <v>11.25</v>
      </c>
      <c r="BN128" s="781"/>
      <c r="BO128" s="781"/>
      <c r="BP128" s="781"/>
      <c r="BQ128" s="781"/>
      <c r="BR128" s="781"/>
      <c r="BS128" s="804"/>
      <c r="BT128" s="780">
        <v>20</v>
      </c>
      <c r="BU128" s="781"/>
      <c r="BV128" s="781"/>
      <c r="BW128" s="781"/>
      <c r="BX128" s="781"/>
      <c r="BY128" s="781"/>
      <c r="BZ128" s="782"/>
      <c r="CA128" s="114"/>
      <c r="CB128" s="114"/>
      <c r="CC128" s="114"/>
      <c r="CD128" s="114"/>
      <c r="CE128" s="114"/>
      <c r="CF128" s="114"/>
      <c r="CG128" s="91"/>
      <c r="CH128" s="91"/>
      <c r="CI128" s="91"/>
      <c r="CJ128" s="113"/>
      <c r="CK128" s="831"/>
      <c r="CL128" s="832"/>
      <c r="CM128" s="832"/>
      <c r="CN128" s="832"/>
      <c r="CO128" s="833"/>
      <c r="CP128" s="783" t="s">
        <v>432</v>
      </c>
      <c r="CQ128" s="724"/>
      <c r="CR128" s="724"/>
      <c r="CS128" s="724"/>
      <c r="CT128" s="724"/>
      <c r="CU128" s="724"/>
      <c r="CV128" s="724"/>
      <c r="CW128" s="724"/>
      <c r="CX128" s="724"/>
      <c r="CY128" s="724"/>
      <c r="CZ128" s="724"/>
      <c r="DA128" s="724"/>
      <c r="DB128" s="724"/>
      <c r="DC128" s="724"/>
      <c r="DD128" s="724"/>
      <c r="DE128" s="724"/>
      <c r="DF128" s="725"/>
      <c r="DG128" s="784" t="s">
        <v>63</v>
      </c>
      <c r="DH128" s="785"/>
      <c r="DI128" s="785"/>
      <c r="DJ128" s="785"/>
      <c r="DK128" s="785"/>
      <c r="DL128" s="785" t="s">
        <v>63</v>
      </c>
      <c r="DM128" s="785"/>
      <c r="DN128" s="785"/>
      <c r="DO128" s="785"/>
      <c r="DP128" s="785"/>
      <c r="DQ128" s="785" t="s">
        <v>63</v>
      </c>
      <c r="DR128" s="785"/>
      <c r="DS128" s="785"/>
      <c r="DT128" s="785"/>
      <c r="DU128" s="785"/>
      <c r="DV128" s="786" t="s">
        <v>63</v>
      </c>
      <c r="DW128" s="786"/>
      <c r="DX128" s="786"/>
      <c r="DY128" s="786"/>
      <c r="DZ128" s="787"/>
    </row>
    <row r="129" spans="1:131" s="89" customFormat="1" ht="26.25" customHeight="1" x14ac:dyDescent="0.15">
      <c r="A129" s="768" t="s">
        <v>44</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433</v>
      </c>
      <c r="X129" s="771"/>
      <c r="Y129" s="771"/>
      <c r="Z129" s="772"/>
      <c r="AA129" s="773">
        <v>52691000</v>
      </c>
      <c r="AB129" s="774"/>
      <c r="AC129" s="774"/>
      <c r="AD129" s="774"/>
      <c r="AE129" s="775"/>
      <c r="AF129" s="776">
        <v>54894406</v>
      </c>
      <c r="AG129" s="774"/>
      <c r="AH129" s="774"/>
      <c r="AI129" s="774"/>
      <c r="AJ129" s="775"/>
      <c r="AK129" s="776">
        <v>53522683</v>
      </c>
      <c r="AL129" s="774"/>
      <c r="AM129" s="774"/>
      <c r="AN129" s="774"/>
      <c r="AO129" s="775"/>
      <c r="AP129" s="777"/>
      <c r="AQ129" s="778"/>
      <c r="AR129" s="778"/>
      <c r="AS129" s="778"/>
      <c r="AT129" s="779"/>
      <c r="AU129" s="92"/>
      <c r="AV129" s="92"/>
      <c r="AW129" s="92"/>
      <c r="AX129" s="745" t="s">
        <v>434</v>
      </c>
      <c r="AY129" s="746"/>
      <c r="AZ129" s="746"/>
      <c r="BA129" s="746"/>
      <c r="BB129" s="746"/>
      <c r="BC129" s="746"/>
      <c r="BD129" s="746"/>
      <c r="BE129" s="747"/>
      <c r="BF129" s="764" t="s">
        <v>63</v>
      </c>
      <c r="BG129" s="765"/>
      <c r="BH129" s="765"/>
      <c r="BI129" s="765"/>
      <c r="BJ129" s="765"/>
      <c r="BK129" s="765"/>
      <c r="BL129" s="766"/>
      <c r="BM129" s="764">
        <v>16.25</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68" t="s">
        <v>435</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436</v>
      </c>
      <c r="X130" s="771"/>
      <c r="Y130" s="771"/>
      <c r="Z130" s="772"/>
      <c r="AA130" s="773">
        <v>8672457</v>
      </c>
      <c r="AB130" s="774"/>
      <c r="AC130" s="774"/>
      <c r="AD130" s="774"/>
      <c r="AE130" s="775"/>
      <c r="AF130" s="776">
        <v>8665004</v>
      </c>
      <c r="AG130" s="774"/>
      <c r="AH130" s="774"/>
      <c r="AI130" s="774"/>
      <c r="AJ130" s="775"/>
      <c r="AK130" s="776">
        <v>8715138</v>
      </c>
      <c r="AL130" s="774"/>
      <c r="AM130" s="774"/>
      <c r="AN130" s="774"/>
      <c r="AO130" s="775"/>
      <c r="AP130" s="777"/>
      <c r="AQ130" s="778"/>
      <c r="AR130" s="778"/>
      <c r="AS130" s="778"/>
      <c r="AT130" s="779"/>
      <c r="AU130" s="92"/>
      <c r="AV130" s="92"/>
      <c r="AW130" s="92"/>
      <c r="AX130" s="745" t="s">
        <v>437</v>
      </c>
      <c r="AY130" s="746"/>
      <c r="AZ130" s="746"/>
      <c r="BA130" s="746"/>
      <c r="BB130" s="746"/>
      <c r="BC130" s="746"/>
      <c r="BD130" s="746"/>
      <c r="BE130" s="747"/>
      <c r="BF130" s="748">
        <v>8.6</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438</v>
      </c>
      <c r="X131" s="755"/>
      <c r="Y131" s="755"/>
      <c r="Z131" s="756"/>
      <c r="AA131" s="757">
        <v>44018543</v>
      </c>
      <c r="AB131" s="758"/>
      <c r="AC131" s="758"/>
      <c r="AD131" s="758"/>
      <c r="AE131" s="759"/>
      <c r="AF131" s="760">
        <v>46229402</v>
      </c>
      <c r="AG131" s="758"/>
      <c r="AH131" s="758"/>
      <c r="AI131" s="758"/>
      <c r="AJ131" s="759"/>
      <c r="AK131" s="760">
        <v>44807545</v>
      </c>
      <c r="AL131" s="758"/>
      <c r="AM131" s="758"/>
      <c r="AN131" s="758"/>
      <c r="AO131" s="759"/>
      <c r="AP131" s="761"/>
      <c r="AQ131" s="762"/>
      <c r="AR131" s="762"/>
      <c r="AS131" s="762"/>
      <c r="AT131" s="763"/>
      <c r="AU131" s="92"/>
      <c r="AV131" s="92"/>
      <c r="AW131" s="92"/>
      <c r="AX131" s="723" t="s">
        <v>439</v>
      </c>
      <c r="AY131" s="724"/>
      <c r="AZ131" s="724"/>
      <c r="BA131" s="724"/>
      <c r="BB131" s="724"/>
      <c r="BC131" s="724"/>
      <c r="BD131" s="724"/>
      <c r="BE131" s="725"/>
      <c r="BF131" s="726">
        <v>96.3</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32" t="s">
        <v>440</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441</v>
      </c>
      <c r="W132" s="736"/>
      <c r="X132" s="736"/>
      <c r="Y132" s="736"/>
      <c r="Z132" s="737"/>
      <c r="AA132" s="738">
        <v>7.1515951810000002</v>
      </c>
      <c r="AB132" s="739"/>
      <c r="AC132" s="739"/>
      <c r="AD132" s="739"/>
      <c r="AE132" s="740"/>
      <c r="AF132" s="741">
        <v>9.1525908119999997</v>
      </c>
      <c r="AG132" s="739"/>
      <c r="AH132" s="739"/>
      <c r="AI132" s="739"/>
      <c r="AJ132" s="740"/>
      <c r="AK132" s="741">
        <v>9.5739746510000003</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442</v>
      </c>
      <c r="W133" s="715"/>
      <c r="X133" s="715"/>
      <c r="Y133" s="715"/>
      <c r="Z133" s="716"/>
      <c r="AA133" s="717">
        <v>9.5</v>
      </c>
      <c r="AB133" s="718"/>
      <c r="AC133" s="718"/>
      <c r="AD133" s="718"/>
      <c r="AE133" s="719"/>
      <c r="AF133" s="717">
        <v>8.8000000000000007</v>
      </c>
      <c r="AG133" s="718"/>
      <c r="AH133" s="718"/>
      <c r="AI133" s="718"/>
      <c r="AJ133" s="719"/>
      <c r="AK133" s="717">
        <v>8.6</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fz+hU7IcviuEozQopQuU4bdXp0V+3BWXnGP02toLyYvcH1t+rtYiKQv0yfLXsFyZPPMu+OcRysbuJmXsyBmIVw==" saltValue="zpEYh4jiC2o4CmzrziZGS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kqp//0skbc7oj9BJ6QbmaW94+0RolZO557tvtsrM2CmoUQ2YjmJ7EhecoQYJ7LSR03pJRe+7pQ/JFGNWMB7m8w==" saltValue="+uSc++Edq1anvMBqcoZI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PgZp3ln7Vao+Fr27XF5IoqqtG0P2VjLifnfsSnHX470Iq/is+w9Wv0+Ak/2mwRZfRNfFu4E/C3JFvGCQeRRIQ==" saltValue="r293jehYbV763dVBnt4CF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443</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444</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21" t="s">
        <v>445</v>
      </c>
      <c r="AP7" s="129"/>
      <c r="AQ7" s="130" t="s">
        <v>446</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22"/>
      <c r="AP8" s="135" t="s">
        <v>447</v>
      </c>
      <c r="AQ8" s="136" t="s">
        <v>448</v>
      </c>
      <c r="AR8" s="137" t="s">
        <v>449</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3" t="s">
        <v>450</v>
      </c>
      <c r="AL9" s="1124"/>
      <c r="AM9" s="1124"/>
      <c r="AN9" s="1125"/>
      <c r="AO9" s="138">
        <v>10272834</v>
      </c>
      <c r="AP9" s="138">
        <v>46435</v>
      </c>
      <c r="AQ9" s="139">
        <v>63571</v>
      </c>
      <c r="AR9" s="140">
        <v>-27</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3" t="s">
        <v>451</v>
      </c>
      <c r="AL10" s="1124"/>
      <c r="AM10" s="1124"/>
      <c r="AN10" s="1125"/>
      <c r="AO10" s="141">
        <v>2422568</v>
      </c>
      <c r="AP10" s="141">
        <v>10950</v>
      </c>
      <c r="AQ10" s="142">
        <v>1690</v>
      </c>
      <c r="AR10" s="143">
        <v>547.9</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3" t="s">
        <v>452</v>
      </c>
      <c r="AL11" s="1124"/>
      <c r="AM11" s="1124"/>
      <c r="AN11" s="1125"/>
      <c r="AO11" s="141">
        <v>225544</v>
      </c>
      <c r="AP11" s="141">
        <v>1020</v>
      </c>
      <c r="AQ11" s="142">
        <v>679</v>
      </c>
      <c r="AR11" s="143">
        <v>50.2</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3" t="s">
        <v>453</v>
      </c>
      <c r="AL12" s="1124"/>
      <c r="AM12" s="1124"/>
      <c r="AN12" s="1125"/>
      <c r="AO12" s="141">
        <v>29434</v>
      </c>
      <c r="AP12" s="141">
        <v>133</v>
      </c>
      <c r="AQ12" s="142">
        <v>23</v>
      </c>
      <c r="AR12" s="143">
        <v>478.3</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3" t="s">
        <v>454</v>
      </c>
      <c r="AL13" s="1124"/>
      <c r="AM13" s="1124"/>
      <c r="AN13" s="1125"/>
      <c r="AO13" s="141">
        <v>668304</v>
      </c>
      <c r="AP13" s="141">
        <v>3021</v>
      </c>
      <c r="AQ13" s="142">
        <v>1992</v>
      </c>
      <c r="AR13" s="143">
        <v>51.7</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3" t="s">
        <v>455</v>
      </c>
      <c r="AL14" s="1124"/>
      <c r="AM14" s="1124"/>
      <c r="AN14" s="1125"/>
      <c r="AO14" s="141">
        <v>581480</v>
      </c>
      <c r="AP14" s="141">
        <v>2628</v>
      </c>
      <c r="AQ14" s="142">
        <v>1254</v>
      </c>
      <c r="AR14" s="143">
        <v>109.6</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6" t="s">
        <v>456</v>
      </c>
      <c r="AL15" s="1127"/>
      <c r="AM15" s="1127"/>
      <c r="AN15" s="1128"/>
      <c r="AO15" s="141">
        <v>-476047</v>
      </c>
      <c r="AP15" s="141">
        <v>-2152</v>
      </c>
      <c r="AQ15" s="142">
        <v>-3845</v>
      </c>
      <c r="AR15" s="143">
        <v>-44</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6" t="s">
        <v>120</v>
      </c>
      <c r="AL16" s="1127"/>
      <c r="AM16" s="1127"/>
      <c r="AN16" s="1128"/>
      <c r="AO16" s="141">
        <v>13724117</v>
      </c>
      <c r="AP16" s="141">
        <v>62036</v>
      </c>
      <c r="AQ16" s="142">
        <v>65365</v>
      </c>
      <c r="AR16" s="143">
        <v>-5.0999999999999996</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457</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458</v>
      </c>
      <c r="AP20" s="150" t="s">
        <v>459</v>
      </c>
      <c r="AQ20" s="151" t="s">
        <v>460</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29" t="s">
        <v>461</v>
      </c>
      <c r="AL21" s="1130"/>
      <c r="AM21" s="1130"/>
      <c r="AN21" s="1131"/>
      <c r="AO21" s="154">
        <v>5.37</v>
      </c>
      <c r="AP21" s="155">
        <v>6.46</v>
      </c>
      <c r="AQ21" s="156">
        <v>-1.0900000000000001</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29" t="s">
        <v>462</v>
      </c>
      <c r="AL22" s="1130"/>
      <c r="AM22" s="1130"/>
      <c r="AN22" s="1131"/>
      <c r="AO22" s="159">
        <v>97.6</v>
      </c>
      <c r="AP22" s="160">
        <v>99.4</v>
      </c>
      <c r="AQ22" s="161">
        <v>-1.8</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32" t="s">
        <v>463</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124"/>
    </row>
    <row r="27" spans="1:46" x14ac:dyDescent="0.15">
      <c r="A27" s="166"/>
      <c r="AO27" s="119"/>
      <c r="AP27" s="119"/>
      <c r="AQ27" s="119"/>
      <c r="AR27" s="119"/>
      <c r="AS27" s="119"/>
      <c r="AT27" s="119"/>
    </row>
    <row r="28" spans="1:46" ht="17.25" x14ac:dyDescent="0.15">
      <c r="A28" s="120" t="s">
        <v>464</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465</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21" t="s">
        <v>445</v>
      </c>
      <c r="AP30" s="129"/>
      <c r="AQ30" s="130" t="s">
        <v>446</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22"/>
      <c r="AP31" s="135" t="s">
        <v>447</v>
      </c>
      <c r="AQ31" s="136" t="s">
        <v>448</v>
      </c>
      <c r="AR31" s="137" t="s">
        <v>449</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07" t="s">
        <v>466</v>
      </c>
      <c r="AL32" s="1108"/>
      <c r="AM32" s="1108"/>
      <c r="AN32" s="1109"/>
      <c r="AO32" s="169">
        <v>9898430</v>
      </c>
      <c r="AP32" s="169">
        <v>44743</v>
      </c>
      <c r="AQ32" s="170">
        <v>37452</v>
      </c>
      <c r="AR32" s="171">
        <v>19.5</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07" t="s">
        <v>467</v>
      </c>
      <c r="AL33" s="1108"/>
      <c r="AM33" s="1108"/>
      <c r="AN33" s="1109"/>
      <c r="AO33" s="169" t="s">
        <v>321</v>
      </c>
      <c r="AP33" s="169" t="s">
        <v>321</v>
      </c>
      <c r="AQ33" s="170" t="s">
        <v>321</v>
      </c>
      <c r="AR33" s="171" t="s">
        <v>321</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07" t="s">
        <v>468</v>
      </c>
      <c r="AL34" s="1108"/>
      <c r="AM34" s="1108"/>
      <c r="AN34" s="1109"/>
      <c r="AO34" s="169">
        <v>30759</v>
      </c>
      <c r="AP34" s="169">
        <v>139</v>
      </c>
      <c r="AQ34" s="170">
        <v>45</v>
      </c>
      <c r="AR34" s="171">
        <v>208.9</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07" t="s">
        <v>469</v>
      </c>
      <c r="AL35" s="1108"/>
      <c r="AM35" s="1108"/>
      <c r="AN35" s="1109"/>
      <c r="AO35" s="169">
        <v>2842880</v>
      </c>
      <c r="AP35" s="169">
        <v>12850</v>
      </c>
      <c r="AQ35" s="170">
        <v>8356</v>
      </c>
      <c r="AR35" s="171">
        <v>53.8</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07" t="s">
        <v>470</v>
      </c>
      <c r="AL36" s="1108"/>
      <c r="AM36" s="1108"/>
      <c r="AN36" s="1109"/>
      <c r="AO36" s="169">
        <v>508786</v>
      </c>
      <c r="AP36" s="169">
        <v>2300</v>
      </c>
      <c r="AQ36" s="170">
        <v>443</v>
      </c>
      <c r="AR36" s="171">
        <v>419.2</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07" t="s">
        <v>471</v>
      </c>
      <c r="AL37" s="1108"/>
      <c r="AM37" s="1108"/>
      <c r="AN37" s="1109"/>
      <c r="AO37" s="169">
        <v>50172</v>
      </c>
      <c r="AP37" s="169">
        <v>227</v>
      </c>
      <c r="AQ37" s="170">
        <v>649</v>
      </c>
      <c r="AR37" s="171">
        <v>-65</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0" t="s">
        <v>472</v>
      </c>
      <c r="AL38" s="1111"/>
      <c r="AM38" s="1111"/>
      <c r="AN38" s="1112"/>
      <c r="AO38" s="172" t="s">
        <v>321</v>
      </c>
      <c r="AP38" s="172" t="s">
        <v>321</v>
      </c>
      <c r="AQ38" s="173">
        <v>1</v>
      </c>
      <c r="AR38" s="161" t="s">
        <v>321</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0" t="s">
        <v>473</v>
      </c>
      <c r="AL39" s="1111"/>
      <c r="AM39" s="1111"/>
      <c r="AN39" s="1112"/>
      <c r="AO39" s="169">
        <v>-326026</v>
      </c>
      <c r="AP39" s="169">
        <v>-1474</v>
      </c>
      <c r="AQ39" s="170">
        <v>-7867</v>
      </c>
      <c r="AR39" s="171">
        <v>-81.3</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07" t="s">
        <v>474</v>
      </c>
      <c r="AL40" s="1108"/>
      <c r="AM40" s="1108"/>
      <c r="AN40" s="1109"/>
      <c r="AO40" s="169">
        <v>-8715138</v>
      </c>
      <c r="AP40" s="169">
        <v>-39394</v>
      </c>
      <c r="AQ40" s="170">
        <v>-28343</v>
      </c>
      <c r="AR40" s="171">
        <v>39</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13" t="s">
        <v>231</v>
      </c>
      <c r="AL41" s="1114"/>
      <c r="AM41" s="1114"/>
      <c r="AN41" s="1115"/>
      <c r="AO41" s="169">
        <v>4289863</v>
      </c>
      <c r="AP41" s="169">
        <v>19391</v>
      </c>
      <c r="AQ41" s="170">
        <v>10736</v>
      </c>
      <c r="AR41" s="171">
        <v>80.599999999999994</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475</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476</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477</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6" t="s">
        <v>445</v>
      </c>
      <c r="AN49" s="1118" t="s">
        <v>478</v>
      </c>
      <c r="AO49" s="1119"/>
      <c r="AP49" s="1119"/>
      <c r="AQ49" s="1119"/>
      <c r="AR49" s="1120"/>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17"/>
      <c r="AN50" s="185" t="s">
        <v>479</v>
      </c>
      <c r="AO50" s="186" t="s">
        <v>480</v>
      </c>
      <c r="AP50" s="187" t="s">
        <v>481</v>
      </c>
      <c r="AQ50" s="188" t="s">
        <v>482</v>
      </c>
      <c r="AR50" s="189" t="s">
        <v>483</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484</v>
      </c>
      <c r="AL51" s="182"/>
      <c r="AM51" s="190">
        <v>18065629</v>
      </c>
      <c r="AN51" s="191">
        <v>78532</v>
      </c>
      <c r="AO51" s="192">
        <v>17.7</v>
      </c>
      <c r="AP51" s="193">
        <v>46457</v>
      </c>
      <c r="AQ51" s="194">
        <v>-3.4</v>
      </c>
      <c r="AR51" s="195">
        <v>21.1</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485</v>
      </c>
      <c r="AM52" s="198">
        <v>9215794</v>
      </c>
      <c r="AN52" s="199">
        <v>40061</v>
      </c>
      <c r="AO52" s="200">
        <v>23.9</v>
      </c>
      <c r="AP52" s="201">
        <v>24020</v>
      </c>
      <c r="AQ52" s="202">
        <v>-4.5999999999999996</v>
      </c>
      <c r="AR52" s="203">
        <v>28.5</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486</v>
      </c>
      <c r="AL53" s="182"/>
      <c r="AM53" s="190">
        <v>17900283</v>
      </c>
      <c r="AN53" s="191">
        <v>78575</v>
      </c>
      <c r="AO53" s="192">
        <v>0.1</v>
      </c>
      <c r="AP53" s="193">
        <v>51849</v>
      </c>
      <c r="AQ53" s="194">
        <v>11.6</v>
      </c>
      <c r="AR53" s="195">
        <v>-11.5</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485</v>
      </c>
      <c r="AM54" s="198">
        <v>9318732</v>
      </c>
      <c r="AN54" s="199">
        <v>40905</v>
      </c>
      <c r="AO54" s="200">
        <v>2.1</v>
      </c>
      <c r="AP54" s="201">
        <v>26326</v>
      </c>
      <c r="AQ54" s="202">
        <v>9.6</v>
      </c>
      <c r="AR54" s="203">
        <v>-7.5</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487</v>
      </c>
      <c r="AL55" s="182"/>
      <c r="AM55" s="190">
        <v>21761307</v>
      </c>
      <c r="AN55" s="191">
        <v>96355</v>
      </c>
      <c r="AO55" s="192">
        <v>22.6</v>
      </c>
      <c r="AP55" s="193">
        <v>52191</v>
      </c>
      <c r="AQ55" s="194">
        <v>0.7</v>
      </c>
      <c r="AR55" s="195">
        <v>21.9</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485</v>
      </c>
      <c r="AM56" s="198">
        <v>10618983</v>
      </c>
      <c r="AN56" s="199">
        <v>47019</v>
      </c>
      <c r="AO56" s="200">
        <v>14.9</v>
      </c>
      <c r="AP56" s="201">
        <v>26807</v>
      </c>
      <c r="AQ56" s="202">
        <v>1.8</v>
      </c>
      <c r="AR56" s="203">
        <v>13.1</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488</v>
      </c>
      <c r="AL57" s="182"/>
      <c r="AM57" s="190">
        <v>12684178</v>
      </c>
      <c r="AN57" s="191">
        <v>56769</v>
      </c>
      <c r="AO57" s="192">
        <v>-41.1</v>
      </c>
      <c r="AP57" s="193">
        <v>48105</v>
      </c>
      <c r="AQ57" s="194">
        <v>-7.8</v>
      </c>
      <c r="AR57" s="195">
        <v>-33.299999999999997</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485</v>
      </c>
      <c r="AM58" s="198">
        <v>5243137</v>
      </c>
      <c r="AN58" s="199">
        <v>23466</v>
      </c>
      <c r="AO58" s="200">
        <v>-50.1</v>
      </c>
      <c r="AP58" s="201">
        <v>24072</v>
      </c>
      <c r="AQ58" s="202">
        <v>-10.199999999999999</v>
      </c>
      <c r="AR58" s="203">
        <v>-39.9</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489</v>
      </c>
      <c r="AL59" s="182"/>
      <c r="AM59" s="190">
        <v>9540924</v>
      </c>
      <c r="AN59" s="191">
        <v>43127</v>
      </c>
      <c r="AO59" s="192">
        <v>-24</v>
      </c>
      <c r="AP59" s="193">
        <v>47446</v>
      </c>
      <c r="AQ59" s="194">
        <v>-1.4</v>
      </c>
      <c r="AR59" s="195">
        <v>-22.6</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485</v>
      </c>
      <c r="AM60" s="198">
        <v>4539222</v>
      </c>
      <c r="AN60" s="199">
        <v>20518</v>
      </c>
      <c r="AO60" s="200">
        <v>-12.6</v>
      </c>
      <c r="AP60" s="201">
        <v>24371</v>
      </c>
      <c r="AQ60" s="202">
        <v>1.2</v>
      </c>
      <c r="AR60" s="203">
        <v>-13.8</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490</v>
      </c>
      <c r="AL61" s="204"/>
      <c r="AM61" s="205">
        <v>15990464</v>
      </c>
      <c r="AN61" s="206">
        <v>70672</v>
      </c>
      <c r="AO61" s="207">
        <v>-4.9000000000000004</v>
      </c>
      <c r="AP61" s="208">
        <v>49210</v>
      </c>
      <c r="AQ61" s="209">
        <v>-0.1</v>
      </c>
      <c r="AR61" s="195">
        <v>-4.8</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485</v>
      </c>
      <c r="AM62" s="198">
        <v>7787174</v>
      </c>
      <c r="AN62" s="199">
        <v>34394</v>
      </c>
      <c r="AO62" s="200">
        <v>-4.4000000000000004</v>
      </c>
      <c r="AP62" s="201">
        <v>25119</v>
      </c>
      <c r="AQ62" s="202">
        <v>-0.4</v>
      </c>
      <c r="AR62" s="203">
        <v>-4</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QScIT/Fj1r5xF/XnAgtn+9WG0Onnd6FD84FxPjM/TmjqvYNMNQ8p7c81x9xhJHJU3wYyguuUt9vdmF/fvU3aYA==" saltValue="hxVCE1w+Ocq0s/ohh+fK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oWRRqffg39EbtvHuHx1CC4yMbSdqs0ns9fq9v+nAZkuA7s66La0hyS4eWmri/fh4bran2mNTVAYpwoUpIBAKgQ==" saltValue="xADTAB6IkEiN7/ibw+4f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vcA7RlJN2lh8JBnvZUXMQ6FQ6Ai+ZAacqeM2U47RESxgitGkZ5FrqiZc4kEo62NHdmcAPoNBFb3vUwIDv2sJJw==" saltValue="4RvSzXqegvyS+n7yLZHe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491</v>
      </c>
    </row>
    <row r="46" spans="2:10" ht="29.25" customHeight="1" thickBot="1" x14ac:dyDescent="0.25">
      <c r="B46" s="215" t="s">
        <v>24</v>
      </c>
      <c r="C46" s="216"/>
      <c r="D46" s="216"/>
      <c r="E46" s="217" t="s">
        <v>492</v>
      </c>
      <c r="F46" s="218" t="s">
        <v>3</v>
      </c>
      <c r="G46" s="219" t="s">
        <v>4</v>
      </c>
      <c r="H46" s="219" t="s">
        <v>5</v>
      </c>
      <c r="I46" s="219" t="s">
        <v>6</v>
      </c>
      <c r="J46" s="220" t="s">
        <v>7</v>
      </c>
    </row>
    <row r="47" spans="2:10" ht="57.75" customHeight="1" x14ac:dyDescent="0.15">
      <c r="B47" s="221"/>
      <c r="C47" s="1133" t="s">
        <v>493</v>
      </c>
      <c r="D47" s="1133"/>
      <c r="E47" s="1134"/>
      <c r="F47" s="222">
        <v>5.18</v>
      </c>
      <c r="G47" s="223">
        <v>5.44</v>
      </c>
      <c r="H47" s="223">
        <v>4.74</v>
      </c>
      <c r="I47" s="223">
        <v>6.19</v>
      </c>
      <c r="J47" s="224">
        <v>6.35</v>
      </c>
    </row>
    <row r="48" spans="2:10" ht="57.75" customHeight="1" x14ac:dyDescent="0.15">
      <c r="B48" s="225"/>
      <c r="C48" s="1135" t="s">
        <v>494</v>
      </c>
      <c r="D48" s="1135"/>
      <c r="E48" s="1136"/>
      <c r="F48" s="226">
        <v>4.32</v>
      </c>
      <c r="G48" s="227">
        <v>3.86</v>
      </c>
      <c r="H48" s="227">
        <v>4.8</v>
      </c>
      <c r="I48" s="227">
        <v>5.81</v>
      </c>
      <c r="J48" s="228">
        <v>6.13</v>
      </c>
    </row>
    <row r="49" spans="2:10" ht="57.75" customHeight="1" thickBot="1" x14ac:dyDescent="0.2">
      <c r="B49" s="229"/>
      <c r="C49" s="1137" t="s">
        <v>495</v>
      </c>
      <c r="D49" s="1137"/>
      <c r="E49" s="1138"/>
      <c r="F49" s="230" t="s">
        <v>496</v>
      </c>
      <c r="G49" s="231" t="s">
        <v>497</v>
      </c>
      <c r="H49" s="231">
        <v>0.37</v>
      </c>
      <c r="I49" s="231">
        <v>2.85</v>
      </c>
      <c r="J49" s="232">
        <v>0.17</v>
      </c>
    </row>
    <row r="50" spans="2:10" x14ac:dyDescent="0.15"/>
  </sheetData>
  <sheetProtection algorithmName="SHA-512" hashValue="FZz3X1do4JDqMOzutYfe7dI64H2MwKxklODxJrCuRoyURo1iC7KSzSMkPOQQpLf1tbhPMezn1yPvlmGH0Y281g==" saltValue="ABsaHSJ3koc7E4sJ5Rux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491</v>
      </c>
      <c r="K32" s="233"/>
      <c r="L32" s="233"/>
      <c r="M32" s="233"/>
      <c r="N32" s="233"/>
      <c r="O32" s="233"/>
      <c r="P32" s="233"/>
    </row>
    <row r="33" spans="1:16" ht="39" customHeight="1" thickBot="1" x14ac:dyDescent="0.25">
      <c r="A33" s="233"/>
      <c r="B33" s="236" t="s">
        <v>498</v>
      </c>
      <c r="C33" s="237"/>
      <c r="D33" s="237"/>
      <c r="E33" s="238" t="s">
        <v>492</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499</v>
      </c>
      <c r="D34" s="1145"/>
      <c r="E34" s="1146"/>
      <c r="F34" s="243">
        <v>22.98</v>
      </c>
      <c r="G34" s="244">
        <v>23.21</v>
      </c>
      <c r="H34" s="244">
        <v>24.58</v>
      </c>
      <c r="I34" s="244">
        <v>24.13</v>
      </c>
      <c r="J34" s="245">
        <v>25.69</v>
      </c>
      <c r="K34" s="233"/>
      <c r="L34" s="233"/>
      <c r="M34" s="233"/>
      <c r="N34" s="233"/>
      <c r="O34" s="233"/>
      <c r="P34" s="233"/>
    </row>
    <row r="35" spans="1:16" ht="39" customHeight="1" x14ac:dyDescent="0.15">
      <c r="A35" s="233"/>
      <c r="B35" s="246"/>
      <c r="C35" s="1139" t="s">
        <v>500</v>
      </c>
      <c r="D35" s="1140"/>
      <c r="E35" s="1141"/>
      <c r="F35" s="247">
        <v>4.17</v>
      </c>
      <c r="G35" s="248">
        <v>3.63</v>
      </c>
      <c r="H35" s="248">
        <v>4.57</v>
      </c>
      <c r="I35" s="248">
        <v>5.61</v>
      </c>
      <c r="J35" s="249">
        <v>5.98</v>
      </c>
      <c r="K35" s="233"/>
      <c r="L35" s="233"/>
      <c r="M35" s="233"/>
      <c r="N35" s="233"/>
      <c r="O35" s="233"/>
      <c r="P35" s="233"/>
    </row>
    <row r="36" spans="1:16" ht="39" customHeight="1" x14ac:dyDescent="0.15">
      <c r="A36" s="233"/>
      <c r="B36" s="246"/>
      <c r="C36" s="1139" t="s">
        <v>501</v>
      </c>
      <c r="D36" s="1140"/>
      <c r="E36" s="1141"/>
      <c r="F36" s="247">
        <v>0.81</v>
      </c>
      <c r="G36" s="248">
        <v>0.71</v>
      </c>
      <c r="H36" s="248">
        <v>1.05</v>
      </c>
      <c r="I36" s="248">
        <v>0.65</v>
      </c>
      <c r="J36" s="249">
        <v>1.44</v>
      </c>
      <c r="K36" s="233"/>
      <c r="L36" s="233"/>
      <c r="M36" s="233"/>
      <c r="N36" s="233"/>
      <c r="O36" s="233"/>
      <c r="P36" s="233"/>
    </row>
    <row r="37" spans="1:16" ht="39" customHeight="1" x14ac:dyDescent="0.15">
      <c r="A37" s="233"/>
      <c r="B37" s="246"/>
      <c r="C37" s="1139" t="s">
        <v>502</v>
      </c>
      <c r="D37" s="1140"/>
      <c r="E37" s="1141"/>
      <c r="F37" s="247" t="s">
        <v>321</v>
      </c>
      <c r="G37" s="248" t="s">
        <v>321</v>
      </c>
      <c r="H37" s="248">
        <v>0.25</v>
      </c>
      <c r="I37" s="248">
        <v>0.92</v>
      </c>
      <c r="J37" s="249">
        <v>1.36</v>
      </c>
      <c r="K37" s="233"/>
      <c r="L37" s="233"/>
      <c r="M37" s="233"/>
      <c r="N37" s="233"/>
      <c r="O37" s="233"/>
      <c r="P37" s="233"/>
    </row>
    <row r="38" spans="1:16" ht="39" customHeight="1" x14ac:dyDescent="0.15">
      <c r="A38" s="233"/>
      <c r="B38" s="246"/>
      <c r="C38" s="1139" t="s">
        <v>503</v>
      </c>
      <c r="D38" s="1140"/>
      <c r="E38" s="1141"/>
      <c r="F38" s="247">
        <v>1.03</v>
      </c>
      <c r="G38" s="248">
        <v>0.72</v>
      </c>
      <c r="H38" s="248">
        <v>0.79</v>
      </c>
      <c r="I38" s="248">
        <v>0.75</v>
      </c>
      <c r="J38" s="249">
        <v>1.05</v>
      </c>
      <c r="K38" s="233"/>
      <c r="L38" s="233"/>
      <c r="M38" s="233"/>
      <c r="N38" s="233"/>
      <c r="O38" s="233"/>
      <c r="P38" s="233"/>
    </row>
    <row r="39" spans="1:16" ht="39" customHeight="1" x14ac:dyDescent="0.15">
      <c r="A39" s="233"/>
      <c r="B39" s="246"/>
      <c r="C39" s="1139" t="s">
        <v>504</v>
      </c>
      <c r="D39" s="1140"/>
      <c r="E39" s="1141"/>
      <c r="F39" s="247">
        <v>0.98</v>
      </c>
      <c r="G39" s="248">
        <v>0.87</v>
      </c>
      <c r="H39" s="248">
        <v>0.56000000000000005</v>
      </c>
      <c r="I39" s="248">
        <v>0.35</v>
      </c>
      <c r="J39" s="249">
        <v>0.33</v>
      </c>
      <c r="K39" s="233"/>
      <c r="L39" s="233"/>
      <c r="M39" s="233"/>
      <c r="N39" s="233"/>
      <c r="O39" s="233"/>
      <c r="P39" s="233"/>
    </row>
    <row r="40" spans="1:16" ht="39" customHeight="1" x14ac:dyDescent="0.15">
      <c r="A40" s="233"/>
      <c r="B40" s="246"/>
      <c r="C40" s="1139" t="s">
        <v>505</v>
      </c>
      <c r="D40" s="1140"/>
      <c r="E40" s="1141"/>
      <c r="F40" s="247">
        <v>0.09</v>
      </c>
      <c r="G40" s="248">
        <v>0.14000000000000001</v>
      </c>
      <c r="H40" s="248">
        <v>0.11</v>
      </c>
      <c r="I40" s="248">
        <v>0.12</v>
      </c>
      <c r="J40" s="249">
        <v>0.15</v>
      </c>
      <c r="K40" s="233"/>
      <c r="L40" s="233"/>
      <c r="M40" s="233"/>
      <c r="N40" s="233"/>
      <c r="O40" s="233"/>
      <c r="P40" s="233"/>
    </row>
    <row r="41" spans="1:16" ht="39" customHeight="1" x14ac:dyDescent="0.15">
      <c r="A41" s="233"/>
      <c r="B41" s="246"/>
      <c r="C41" s="1139" t="s">
        <v>506</v>
      </c>
      <c r="D41" s="1140"/>
      <c r="E41" s="1141"/>
      <c r="F41" s="247">
        <v>0.09</v>
      </c>
      <c r="G41" s="248">
        <v>0.14000000000000001</v>
      </c>
      <c r="H41" s="248">
        <v>0.18</v>
      </c>
      <c r="I41" s="248">
        <v>0.15</v>
      </c>
      <c r="J41" s="249">
        <v>0.09</v>
      </c>
      <c r="K41" s="233"/>
      <c r="L41" s="233"/>
      <c r="M41" s="233"/>
      <c r="N41" s="233"/>
      <c r="O41" s="233"/>
      <c r="P41" s="233"/>
    </row>
    <row r="42" spans="1:16" ht="39" customHeight="1" x14ac:dyDescent="0.15">
      <c r="A42" s="233"/>
      <c r="B42" s="250"/>
      <c r="C42" s="1139" t="s">
        <v>507</v>
      </c>
      <c r="D42" s="1140"/>
      <c r="E42" s="1141"/>
      <c r="F42" s="247" t="s">
        <v>321</v>
      </c>
      <c r="G42" s="248" t="s">
        <v>321</v>
      </c>
      <c r="H42" s="248" t="s">
        <v>321</v>
      </c>
      <c r="I42" s="248" t="s">
        <v>321</v>
      </c>
      <c r="J42" s="249" t="s">
        <v>321</v>
      </c>
      <c r="K42" s="233"/>
      <c r="L42" s="233"/>
      <c r="M42" s="233"/>
      <c r="N42" s="233"/>
      <c r="O42" s="233"/>
      <c r="P42" s="233"/>
    </row>
    <row r="43" spans="1:16" ht="39" customHeight="1" thickBot="1" x14ac:dyDescent="0.2">
      <c r="A43" s="233"/>
      <c r="B43" s="251"/>
      <c r="C43" s="1142" t="s">
        <v>508</v>
      </c>
      <c r="D43" s="1143"/>
      <c r="E43" s="1144"/>
      <c r="F43" s="252">
        <v>0.26</v>
      </c>
      <c r="G43" s="253">
        <v>0.4</v>
      </c>
      <c r="H43" s="253">
        <v>0.16</v>
      </c>
      <c r="I43" s="253">
        <v>0.14000000000000001</v>
      </c>
      <c r="J43" s="254">
        <v>0.17</v>
      </c>
      <c r="K43" s="233"/>
      <c r="L43" s="233"/>
      <c r="M43" s="233"/>
      <c r="N43" s="233"/>
      <c r="O43" s="233"/>
      <c r="P43" s="233"/>
    </row>
    <row r="44" spans="1:16" ht="39" customHeight="1" x14ac:dyDescent="0.15">
      <c r="A44" s="233"/>
      <c r="B44" s="255" t="s">
        <v>509</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nMaxCIA4SCeoa6VU00MagTDf8ZxOBpWDYY57UsGbRwBOQZiGn/v0vhpR/bXmX57Xl6n9nH090j7DfYWsBfr2+g==" saltValue="gGyGopsEC3WDm8k6S8SU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510</v>
      </c>
      <c r="P43" s="259"/>
      <c r="Q43" s="259"/>
      <c r="R43" s="259"/>
      <c r="S43" s="259"/>
      <c r="T43" s="259"/>
      <c r="U43" s="259"/>
    </row>
    <row r="44" spans="1:21" ht="30.75" customHeight="1" thickBot="1" x14ac:dyDescent="0.2">
      <c r="A44" s="259"/>
      <c r="B44" s="262" t="s">
        <v>511</v>
      </c>
      <c r="C44" s="263"/>
      <c r="D44" s="263"/>
      <c r="E44" s="264"/>
      <c r="F44" s="264"/>
      <c r="G44" s="264"/>
      <c r="H44" s="264"/>
      <c r="I44" s="264"/>
      <c r="J44" s="265" t="s">
        <v>492</v>
      </c>
      <c r="K44" s="266" t="s">
        <v>3</v>
      </c>
      <c r="L44" s="267" t="s">
        <v>4</v>
      </c>
      <c r="M44" s="267" t="s">
        <v>5</v>
      </c>
      <c r="N44" s="267" t="s">
        <v>6</v>
      </c>
      <c r="O44" s="268" t="s">
        <v>7</v>
      </c>
      <c r="P44" s="259"/>
      <c r="Q44" s="259"/>
      <c r="R44" s="259"/>
      <c r="S44" s="259"/>
      <c r="T44" s="259"/>
      <c r="U44" s="259"/>
    </row>
    <row r="45" spans="1:21" ht="30.75" customHeight="1" x14ac:dyDescent="0.15">
      <c r="A45" s="259"/>
      <c r="B45" s="1170" t="s">
        <v>512</v>
      </c>
      <c r="C45" s="1171"/>
      <c r="D45" s="269"/>
      <c r="E45" s="1176" t="s">
        <v>513</v>
      </c>
      <c r="F45" s="1176"/>
      <c r="G45" s="1176"/>
      <c r="H45" s="1176"/>
      <c r="I45" s="1176"/>
      <c r="J45" s="1177"/>
      <c r="K45" s="270">
        <v>8942</v>
      </c>
      <c r="L45" s="271">
        <v>9036</v>
      </c>
      <c r="M45" s="271">
        <v>9276</v>
      </c>
      <c r="N45" s="271">
        <v>9749</v>
      </c>
      <c r="O45" s="272">
        <v>9898</v>
      </c>
      <c r="P45" s="259"/>
      <c r="Q45" s="259"/>
      <c r="R45" s="259"/>
      <c r="S45" s="259"/>
      <c r="T45" s="259"/>
      <c r="U45" s="259"/>
    </row>
    <row r="46" spans="1:21" ht="30.75" customHeight="1" x14ac:dyDescent="0.15">
      <c r="A46" s="259"/>
      <c r="B46" s="1172"/>
      <c r="C46" s="1173"/>
      <c r="D46" s="273"/>
      <c r="E46" s="1149" t="s">
        <v>514</v>
      </c>
      <c r="F46" s="1149"/>
      <c r="G46" s="1149"/>
      <c r="H46" s="1149"/>
      <c r="I46" s="1149"/>
      <c r="J46" s="1150"/>
      <c r="K46" s="274" t="s">
        <v>321</v>
      </c>
      <c r="L46" s="275" t="s">
        <v>321</v>
      </c>
      <c r="M46" s="275" t="s">
        <v>321</v>
      </c>
      <c r="N46" s="275" t="s">
        <v>321</v>
      </c>
      <c r="O46" s="276" t="s">
        <v>321</v>
      </c>
      <c r="P46" s="259"/>
      <c r="Q46" s="259"/>
      <c r="R46" s="259"/>
      <c r="S46" s="259"/>
      <c r="T46" s="259"/>
      <c r="U46" s="259"/>
    </row>
    <row r="47" spans="1:21" ht="30.75" customHeight="1" x14ac:dyDescent="0.15">
      <c r="A47" s="259"/>
      <c r="B47" s="1172"/>
      <c r="C47" s="1173"/>
      <c r="D47" s="273"/>
      <c r="E47" s="1149" t="s">
        <v>515</v>
      </c>
      <c r="F47" s="1149"/>
      <c r="G47" s="1149"/>
      <c r="H47" s="1149"/>
      <c r="I47" s="1149"/>
      <c r="J47" s="1150"/>
      <c r="K47" s="274">
        <v>99</v>
      </c>
      <c r="L47" s="275">
        <v>99</v>
      </c>
      <c r="M47" s="275">
        <v>31</v>
      </c>
      <c r="N47" s="275">
        <v>31</v>
      </c>
      <c r="O47" s="276">
        <v>31</v>
      </c>
      <c r="P47" s="259"/>
      <c r="Q47" s="259"/>
      <c r="R47" s="259"/>
      <c r="S47" s="259"/>
      <c r="T47" s="259"/>
      <c r="U47" s="259"/>
    </row>
    <row r="48" spans="1:21" ht="30.75" customHeight="1" x14ac:dyDescent="0.15">
      <c r="A48" s="259"/>
      <c r="B48" s="1172"/>
      <c r="C48" s="1173"/>
      <c r="D48" s="273"/>
      <c r="E48" s="1149" t="s">
        <v>516</v>
      </c>
      <c r="F48" s="1149"/>
      <c r="G48" s="1149"/>
      <c r="H48" s="1149"/>
      <c r="I48" s="1149"/>
      <c r="J48" s="1150"/>
      <c r="K48" s="274">
        <v>3986</v>
      </c>
      <c r="L48" s="275">
        <v>3994</v>
      </c>
      <c r="M48" s="275">
        <v>3338</v>
      </c>
      <c r="N48" s="275">
        <v>2829</v>
      </c>
      <c r="O48" s="276">
        <v>2843</v>
      </c>
      <c r="P48" s="259"/>
      <c r="Q48" s="259"/>
      <c r="R48" s="259"/>
      <c r="S48" s="259"/>
      <c r="T48" s="259"/>
      <c r="U48" s="259"/>
    </row>
    <row r="49" spans="1:21" ht="30.75" customHeight="1" x14ac:dyDescent="0.15">
      <c r="A49" s="259"/>
      <c r="B49" s="1172"/>
      <c r="C49" s="1173"/>
      <c r="D49" s="273"/>
      <c r="E49" s="1149" t="s">
        <v>517</v>
      </c>
      <c r="F49" s="1149"/>
      <c r="G49" s="1149"/>
      <c r="H49" s="1149"/>
      <c r="I49" s="1149"/>
      <c r="J49" s="1150"/>
      <c r="K49" s="274">
        <v>413</v>
      </c>
      <c r="L49" s="275">
        <v>400</v>
      </c>
      <c r="M49" s="275">
        <v>376</v>
      </c>
      <c r="N49" s="275">
        <v>452</v>
      </c>
      <c r="O49" s="276">
        <v>509</v>
      </c>
      <c r="P49" s="259"/>
      <c r="Q49" s="259"/>
      <c r="R49" s="259"/>
      <c r="S49" s="259"/>
      <c r="T49" s="259"/>
      <c r="U49" s="259"/>
    </row>
    <row r="50" spans="1:21" ht="30.75" customHeight="1" x14ac:dyDescent="0.15">
      <c r="A50" s="259"/>
      <c r="B50" s="1172"/>
      <c r="C50" s="1173"/>
      <c r="D50" s="273"/>
      <c r="E50" s="1149" t="s">
        <v>518</v>
      </c>
      <c r="F50" s="1149"/>
      <c r="G50" s="1149"/>
      <c r="H50" s="1149"/>
      <c r="I50" s="1149"/>
      <c r="J50" s="1150"/>
      <c r="K50" s="274">
        <v>180</v>
      </c>
      <c r="L50" s="275">
        <v>81</v>
      </c>
      <c r="M50" s="275">
        <v>81</v>
      </c>
      <c r="N50" s="275">
        <v>71</v>
      </c>
      <c r="O50" s="276">
        <v>50</v>
      </c>
      <c r="P50" s="259"/>
      <c r="Q50" s="259"/>
      <c r="R50" s="259"/>
      <c r="S50" s="259"/>
      <c r="T50" s="259"/>
      <c r="U50" s="259"/>
    </row>
    <row r="51" spans="1:21" ht="30.75" customHeight="1" x14ac:dyDescent="0.15">
      <c r="A51" s="259"/>
      <c r="B51" s="1174"/>
      <c r="C51" s="1175"/>
      <c r="D51" s="277"/>
      <c r="E51" s="1149" t="s">
        <v>519</v>
      </c>
      <c r="F51" s="1149"/>
      <c r="G51" s="1149"/>
      <c r="H51" s="1149"/>
      <c r="I51" s="1149"/>
      <c r="J51" s="1150"/>
      <c r="K51" s="274">
        <v>0</v>
      </c>
      <c r="L51" s="275">
        <v>0</v>
      </c>
      <c r="M51" s="275">
        <v>1</v>
      </c>
      <c r="N51" s="275">
        <v>1</v>
      </c>
      <c r="O51" s="276" t="s">
        <v>321</v>
      </c>
      <c r="P51" s="259"/>
      <c r="Q51" s="259"/>
      <c r="R51" s="259"/>
      <c r="S51" s="259"/>
      <c r="T51" s="259"/>
      <c r="U51" s="259"/>
    </row>
    <row r="52" spans="1:21" ht="30.75" customHeight="1" x14ac:dyDescent="0.15">
      <c r="A52" s="259"/>
      <c r="B52" s="1147" t="s">
        <v>520</v>
      </c>
      <c r="C52" s="1148"/>
      <c r="D52" s="277"/>
      <c r="E52" s="1149" t="s">
        <v>521</v>
      </c>
      <c r="F52" s="1149"/>
      <c r="G52" s="1149"/>
      <c r="H52" s="1149"/>
      <c r="I52" s="1149"/>
      <c r="J52" s="1150"/>
      <c r="K52" s="274">
        <v>9189</v>
      </c>
      <c r="L52" s="275">
        <v>9085</v>
      </c>
      <c r="M52" s="275">
        <v>9438</v>
      </c>
      <c r="N52" s="275">
        <v>8901</v>
      </c>
      <c r="O52" s="276">
        <v>9042</v>
      </c>
      <c r="P52" s="259"/>
      <c r="Q52" s="259"/>
      <c r="R52" s="259"/>
      <c r="S52" s="259"/>
      <c r="T52" s="259"/>
      <c r="U52" s="259"/>
    </row>
    <row r="53" spans="1:21" ht="30.75" customHeight="1" thickBot="1" x14ac:dyDescent="0.2">
      <c r="A53" s="259"/>
      <c r="B53" s="1151" t="s">
        <v>522</v>
      </c>
      <c r="C53" s="1152"/>
      <c r="D53" s="278"/>
      <c r="E53" s="1153" t="s">
        <v>523</v>
      </c>
      <c r="F53" s="1153"/>
      <c r="G53" s="1153"/>
      <c r="H53" s="1153"/>
      <c r="I53" s="1153"/>
      <c r="J53" s="1154"/>
      <c r="K53" s="279">
        <v>4431</v>
      </c>
      <c r="L53" s="280">
        <v>4525</v>
      </c>
      <c r="M53" s="280">
        <v>3665</v>
      </c>
      <c r="N53" s="280">
        <v>4232</v>
      </c>
      <c r="O53" s="281">
        <v>4289</v>
      </c>
      <c r="P53" s="259"/>
      <c r="Q53" s="259"/>
      <c r="R53" s="259"/>
      <c r="S53" s="259"/>
      <c r="T53" s="259"/>
      <c r="U53" s="259"/>
    </row>
    <row r="54" spans="1:21" ht="24" customHeight="1" x14ac:dyDescent="0.15">
      <c r="A54" s="259"/>
      <c r="B54" s="282" t="s">
        <v>524</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525</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526</v>
      </c>
      <c r="C56" s="284"/>
      <c r="D56" s="284"/>
      <c r="E56" s="284"/>
      <c r="F56" s="284"/>
      <c r="G56" s="284"/>
      <c r="H56" s="284"/>
      <c r="I56" s="284"/>
      <c r="J56" s="284"/>
      <c r="K56" s="285"/>
      <c r="L56" s="285"/>
      <c r="M56" s="285"/>
      <c r="N56" s="285"/>
      <c r="O56" s="286" t="s">
        <v>527</v>
      </c>
      <c r="P56" s="259"/>
      <c r="Q56" s="259"/>
      <c r="R56" s="259"/>
      <c r="S56" s="259"/>
      <c r="T56" s="259"/>
      <c r="U56" s="259"/>
    </row>
    <row r="57" spans="1:21" ht="31.5" customHeight="1" thickBot="1" x14ac:dyDescent="0.2">
      <c r="A57" s="259"/>
      <c r="B57" s="287"/>
      <c r="C57" s="288"/>
      <c r="D57" s="288"/>
      <c r="E57" s="289"/>
      <c r="F57" s="289"/>
      <c r="G57" s="289"/>
      <c r="H57" s="289"/>
      <c r="I57" s="289"/>
      <c r="J57" s="290" t="s">
        <v>492</v>
      </c>
      <c r="K57" s="291" t="s">
        <v>528</v>
      </c>
      <c r="L57" s="292" t="s">
        <v>529</v>
      </c>
      <c r="M57" s="292" t="s">
        <v>530</v>
      </c>
      <c r="N57" s="292" t="s">
        <v>531</v>
      </c>
      <c r="O57" s="293" t="s">
        <v>532</v>
      </c>
      <c r="P57" s="259"/>
      <c r="Q57" s="259"/>
      <c r="R57" s="259"/>
      <c r="S57" s="259"/>
      <c r="T57" s="259"/>
      <c r="U57" s="259"/>
    </row>
    <row r="58" spans="1:21" ht="31.5" customHeight="1" x14ac:dyDescent="0.15">
      <c r="B58" s="1155" t="s">
        <v>533</v>
      </c>
      <c r="C58" s="1156"/>
      <c r="D58" s="1161" t="s">
        <v>534</v>
      </c>
      <c r="E58" s="1162"/>
      <c r="F58" s="1162"/>
      <c r="G58" s="1162"/>
      <c r="H58" s="1162"/>
      <c r="I58" s="1162"/>
      <c r="J58" s="1163"/>
      <c r="K58" s="294">
        <v>0</v>
      </c>
      <c r="L58" s="295">
        <v>0</v>
      </c>
      <c r="M58" s="295">
        <v>0</v>
      </c>
      <c r="N58" s="295">
        <v>0</v>
      </c>
      <c r="O58" s="296">
        <v>0</v>
      </c>
    </row>
    <row r="59" spans="1:21" ht="31.5" customHeight="1" x14ac:dyDescent="0.15">
      <c r="B59" s="1157"/>
      <c r="C59" s="1158"/>
      <c r="D59" s="1164" t="s">
        <v>535</v>
      </c>
      <c r="E59" s="1165"/>
      <c r="F59" s="1165"/>
      <c r="G59" s="1165"/>
      <c r="H59" s="1165"/>
      <c r="I59" s="1165"/>
      <c r="J59" s="1166"/>
      <c r="K59" s="297">
        <v>4117</v>
      </c>
      <c r="L59" s="298">
        <v>3439</v>
      </c>
      <c r="M59" s="298">
        <v>2512</v>
      </c>
      <c r="N59" s="298">
        <v>2514</v>
      </c>
      <c r="O59" s="299">
        <v>3757</v>
      </c>
    </row>
    <row r="60" spans="1:21" ht="31.5" customHeight="1" thickBot="1" x14ac:dyDescent="0.2">
      <c r="B60" s="1159"/>
      <c r="C60" s="1160"/>
      <c r="D60" s="1167" t="s">
        <v>536</v>
      </c>
      <c r="E60" s="1168"/>
      <c r="F60" s="1168"/>
      <c r="G60" s="1168"/>
      <c r="H60" s="1168"/>
      <c r="I60" s="1168"/>
      <c r="J60" s="1169"/>
      <c r="K60" s="300">
        <v>338</v>
      </c>
      <c r="L60" s="301">
        <v>369</v>
      </c>
      <c r="M60" s="301">
        <v>400</v>
      </c>
      <c r="N60" s="301">
        <v>431</v>
      </c>
      <c r="O60" s="302">
        <v>461</v>
      </c>
    </row>
    <row r="61" spans="1:21" ht="24" customHeight="1" x14ac:dyDescent="0.15">
      <c r="B61" s="303"/>
      <c r="C61" s="303"/>
      <c r="D61" s="304" t="s">
        <v>537</v>
      </c>
      <c r="E61" s="305"/>
      <c r="F61" s="305"/>
      <c r="G61" s="305"/>
      <c r="H61" s="305"/>
      <c r="I61" s="305"/>
      <c r="J61" s="305"/>
      <c r="K61" s="305"/>
      <c r="L61" s="305"/>
      <c r="M61" s="305"/>
      <c r="N61" s="305"/>
      <c r="O61" s="305"/>
    </row>
    <row r="62" spans="1:21" ht="24" customHeight="1" x14ac:dyDescent="0.15">
      <c r="B62" s="306"/>
      <c r="C62" s="306"/>
      <c r="D62" s="304" t="s">
        <v>538</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L2626Huj0EhhJ2AgkxKh62LM1AJ7Hxx0LrJ0Oq+Em/k8ECaufu7y71n9/xB1TkxvM22rHTu2Fruz7Km1K/1nXw==" saltValue="vnG13Bg9QAjc4wgytID3p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510</v>
      </c>
    </row>
    <row r="40" spans="2:13" ht="27.75" customHeight="1" thickBot="1" x14ac:dyDescent="0.2">
      <c r="B40" s="309" t="s">
        <v>511</v>
      </c>
      <c r="C40" s="310"/>
      <c r="D40" s="310"/>
      <c r="E40" s="311"/>
      <c r="F40" s="311"/>
      <c r="G40" s="311"/>
      <c r="H40" s="312" t="s">
        <v>492</v>
      </c>
      <c r="I40" s="313" t="s">
        <v>3</v>
      </c>
      <c r="J40" s="314" t="s">
        <v>4</v>
      </c>
      <c r="K40" s="314" t="s">
        <v>5</v>
      </c>
      <c r="L40" s="314" t="s">
        <v>6</v>
      </c>
      <c r="M40" s="315" t="s">
        <v>7</v>
      </c>
    </row>
    <row r="41" spans="2:13" ht="27.75" customHeight="1" x14ac:dyDescent="0.15">
      <c r="B41" s="1190" t="s">
        <v>539</v>
      </c>
      <c r="C41" s="1191"/>
      <c r="D41" s="316"/>
      <c r="E41" s="1192" t="s">
        <v>540</v>
      </c>
      <c r="F41" s="1192"/>
      <c r="G41" s="1192"/>
      <c r="H41" s="1193"/>
      <c r="I41" s="317">
        <v>114252</v>
      </c>
      <c r="J41" s="318">
        <v>118144</v>
      </c>
      <c r="K41" s="318">
        <v>123834</v>
      </c>
      <c r="L41" s="318">
        <v>124772</v>
      </c>
      <c r="M41" s="319">
        <v>122208</v>
      </c>
    </row>
    <row r="42" spans="2:13" ht="27.75" customHeight="1" x14ac:dyDescent="0.15">
      <c r="B42" s="1180"/>
      <c r="C42" s="1181"/>
      <c r="D42" s="320"/>
      <c r="E42" s="1184" t="s">
        <v>541</v>
      </c>
      <c r="F42" s="1184"/>
      <c r="G42" s="1184"/>
      <c r="H42" s="1185"/>
      <c r="I42" s="321">
        <v>405</v>
      </c>
      <c r="J42" s="322">
        <v>341</v>
      </c>
      <c r="K42" s="322">
        <v>310</v>
      </c>
      <c r="L42" s="322">
        <v>244</v>
      </c>
      <c r="M42" s="323">
        <v>198</v>
      </c>
    </row>
    <row r="43" spans="2:13" ht="27.75" customHeight="1" x14ac:dyDescent="0.15">
      <c r="B43" s="1180"/>
      <c r="C43" s="1181"/>
      <c r="D43" s="320"/>
      <c r="E43" s="1184" t="s">
        <v>542</v>
      </c>
      <c r="F43" s="1184"/>
      <c r="G43" s="1184"/>
      <c r="H43" s="1185"/>
      <c r="I43" s="321">
        <v>46118</v>
      </c>
      <c r="J43" s="322">
        <v>44113</v>
      </c>
      <c r="K43" s="322">
        <v>40350</v>
      </c>
      <c r="L43" s="322">
        <v>31523</v>
      </c>
      <c r="M43" s="323">
        <v>31450</v>
      </c>
    </row>
    <row r="44" spans="2:13" ht="27.75" customHeight="1" x14ac:dyDescent="0.15">
      <c r="B44" s="1180"/>
      <c r="C44" s="1181"/>
      <c r="D44" s="320"/>
      <c r="E44" s="1184" t="s">
        <v>543</v>
      </c>
      <c r="F44" s="1184"/>
      <c r="G44" s="1184"/>
      <c r="H44" s="1185"/>
      <c r="I44" s="321">
        <v>4342</v>
      </c>
      <c r="J44" s="322">
        <v>4320</v>
      </c>
      <c r="K44" s="322">
        <v>4555</v>
      </c>
      <c r="L44" s="322">
        <v>4654</v>
      </c>
      <c r="M44" s="323">
        <v>4475</v>
      </c>
    </row>
    <row r="45" spans="2:13" ht="27.75" customHeight="1" x14ac:dyDescent="0.15">
      <c r="B45" s="1180"/>
      <c r="C45" s="1181"/>
      <c r="D45" s="320"/>
      <c r="E45" s="1184" t="s">
        <v>544</v>
      </c>
      <c r="F45" s="1184"/>
      <c r="G45" s="1184"/>
      <c r="H45" s="1185"/>
      <c r="I45" s="321">
        <v>8776</v>
      </c>
      <c r="J45" s="322">
        <v>8675</v>
      </c>
      <c r="K45" s="322">
        <v>8815</v>
      </c>
      <c r="L45" s="322">
        <v>9025</v>
      </c>
      <c r="M45" s="323">
        <v>9231</v>
      </c>
    </row>
    <row r="46" spans="2:13" ht="27.75" customHeight="1" x14ac:dyDescent="0.15">
      <c r="B46" s="1180"/>
      <c r="C46" s="1181"/>
      <c r="D46" s="324"/>
      <c r="E46" s="1184" t="s">
        <v>545</v>
      </c>
      <c r="F46" s="1184"/>
      <c r="G46" s="1184"/>
      <c r="H46" s="1185"/>
      <c r="I46" s="321" t="s">
        <v>321</v>
      </c>
      <c r="J46" s="322" t="s">
        <v>321</v>
      </c>
      <c r="K46" s="322" t="s">
        <v>321</v>
      </c>
      <c r="L46" s="322" t="s">
        <v>321</v>
      </c>
      <c r="M46" s="323" t="s">
        <v>321</v>
      </c>
    </row>
    <row r="47" spans="2:13" ht="27.75" customHeight="1" x14ac:dyDescent="0.15">
      <c r="B47" s="1180"/>
      <c r="C47" s="1181"/>
      <c r="D47" s="325"/>
      <c r="E47" s="1194" t="s">
        <v>546</v>
      </c>
      <c r="F47" s="1195"/>
      <c r="G47" s="1195"/>
      <c r="H47" s="1196"/>
      <c r="I47" s="321" t="s">
        <v>321</v>
      </c>
      <c r="J47" s="322" t="s">
        <v>321</v>
      </c>
      <c r="K47" s="322" t="s">
        <v>321</v>
      </c>
      <c r="L47" s="322" t="s">
        <v>321</v>
      </c>
      <c r="M47" s="323" t="s">
        <v>321</v>
      </c>
    </row>
    <row r="48" spans="2:13" ht="27.75" customHeight="1" x14ac:dyDescent="0.15">
      <c r="B48" s="1180"/>
      <c r="C48" s="1181"/>
      <c r="D48" s="320"/>
      <c r="E48" s="1184" t="s">
        <v>547</v>
      </c>
      <c r="F48" s="1184"/>
      <c r="G48" s="1184"/>
      <c r="H48" s="1185"/>
      <c r="I48" s="321" t="s">
        <v>321</v>
      </c>
      <c r="J48" s="322" t="s">
        <v>321</v>
      </c>
      <c r="K48" s="322" t="s">
        <v>321</v>
      </c>
      <c r="L48" s="322" t="s">
        <v>321</v>
      </c>
      <c r="M48" s="323" t="s">
        <v>321</v>
      </c>
    </row>
    <row r="49" spans="2:13" ht="27.75" customHeight="1" x14ac:dyDescent="0.15">
      <c r="B49" s="1182"/>
      <c r="C49" s="1183"/>
      <c r="D49" s="320"/>
      <c r="E49" s="1184" t="s">
        <v>548</v>
      </c>
      <c r="F49" s="1184"/>
      <c r="G49" s="1184"/>
      <c r="H49" s="1185"/>
      <c r="I49" s="321" t="s">
        <v>321</v>
      </c>
      <c r="J49" s="322" t="s">
        <v>321</v>
      </c>
      <c r="K49" s="322" t="s">
        <v>321</v>
      </c>
      <c r="L49" s="322" t="s">
        <v>321</v>
      </c>
      <c r="M49" s="323" t="s">
        <v>321</v>
      </c>
    </row>
    <row r="50" spans="2:13" ht="27.75" customHeight="1" x14ac:dyDescent="0.15">
      <c r="B50" s="1178" t="s">
        <v>549</v>
      </c>
      <c r="C50" s="1179"/>
      <c r="D50" s="326"/>
      <c r="E50" s="1184" t="s">
        <v>550</v>
      </c>
      <c r="F50" s="1184"/>
      <c r="G50" s="1184"/>
      <c r="H50" s="1185"/>
      <c r="I50" s="321">
        <v>14238</v>
      </c>
      <c r="J50" s="322">
        <v>14666</v>
      </c>
      <c r="K50" s="322">
        <v>14788</v>
      </c>
      <c r="L50" s="322">
        <v>18606</v>
      </c>
      <c r="M50" s="323">
        <v>19130</v>
      </c>
    </row>
    <row r="51" spans="2:13" ht="27.75" customHeight="1" x14ac:dyDescent="0.15">
      <c r="B51" s="1180"/>
      <c r="C51" s="1181"/>
      <c r="D51" s="320"/>
      <c r="E51" s="1184" t="s">
        <v>551</v>
      </c>
      <c r="F51" s="1184"/>
      <c r="G51" s="1184"/>
      <c r="H51" s="1185"/>
      <c r="I51" s="321">
        <v>2768</v>
      </c>
      <c r="J51" s="322">
        <v>2641</v>
      </c>
      <c r="K51" s="322">
        <v>2019</v>
      </c>
      <c r="L51" s="322">
        <v>1919</v>
      </c>
      <c r="M51" s="323">
        <v>1843</v>
      </c>
    </row>
    <row r="52" spans="2:13" ht="27.75" customHeight="1" x14ac:dyDescent="0.15">
      <c r="B52" s="1182"/>
      <c r="C52" s="1183"/>
      <c r="D52" s="320"/>
      <c r="E52" s="1184" t="s">
        <v>552</v>
      </c>
      <c r="F52" s="1184"/>
      <c r="G52" s="1184"/>
      <c r="H52" s="1185"/>
      <c r="I52" s="321">
        <v>101356</v>
      </c>
      <c r="J52" s="322">
        <v>103320</v>
      </c>
      <c r="K52" s="322">
        <v>105556</v>
      </c>
      <c r="L52" s="322">
        <v>105310</v>
      </c>
      <c r="M52" s="323">
        <v>103396</v>
      </c>
    </row>
    <row r="53" spans="2:13" ht="27.75" customHeight="1" thickBot="1" x14ac:dyDescent="0.2">
      <c r="B53" s="1186" t="s">
        <v>522</v>
      </c>
      <c r="C53" s="1187"/>
      <c r="D53" s="327"/>
      <c r="E53" s="1188" t="s">
        <v>553</v>
      </c>
      <c r="F53" s="1188"/>
      <c r="G53" s="1188"/>
      <c r="H53" s="1189"/>
      <c r="I53" s="328">
        <v>55531</v>
      </c>
      <c r="J53" s="329">
        <v>54966</v>
      </c>
      <c r="K53" s="329">
        <v>55502</v>
      </c>
      <c r="L53" s="329">
        <v>44383</v>
      </c>
      <c r="M53" s="330">
        <v>43192</v>
      </c>
    </row>
    <row r="54" spans="2:13" ht="27.75" customHeight="1" x14ac:dyDescent="0.15">
      <c r="B54" s="331" t="s">
        <v>554</v>
      </c>
      <c r="C54" s="332"/>
      <c r="D54" s="332"/>
      <c r="E54" s="333"/>
      <c r="F54" s="333"/>
      <c r="G54" s="333"/>
      <c r="H54" s="333"/>
      <c r="I54" s="334"/>
      <c r="J54" s="334"/>
      <c r="K54" s="334"/>
      <c r="L54" s="334"/>
      <c r="M54" s="334"/>
    </row>
    <row r="55" spans="2:13" x14ac:dyDescent="0.15"/>
  </sheetData>
  <sheetProtection algorithmName="SHA-512" hashValue="vNn0Vc+fqpiBDc+Rrn57iJU+JVIVehIuthWZyIXrLq4IPwCf9sZ3ySfeEFgdkh9tHds/z98Y3RUSzt/A6qQh7Q==" saltValue="hIf6uUpZuniJhNkrRut/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555</v>
      </c>
    </row>
    <row r="54" spans="2:8" ht="29.25" customHeight="1" thickBot="1" x14ac:dyDescent="0.25">
      <c r="B54" s="336" t="s">
        <v>24</v>
      </c>
      <c r="C54" s="337"/>
      <c r="D54" s="337"/>
      <c r="E54" s="338" t="s">
        <v>492</v>
      </c>
      <c r="F54" s="339" t="s">
        <v>5</v>
      </c>
      <c r="G54" s="339" t="s">
        <v>6</v>
      </c>
      <c r="H54" s="340" t="s">
        <v>7</v>
      </c>
    </row>
    <row r="55" spans="2:8" ht="52.5" customHeight="1" x14ac:dyDescent="0.15">
      <c r="B55" s="341"/>
      <c r="C55" s="1205" t="s">
        <v>118</v>
      </c>
      <c r="D55" s="1205"/>
      <c r="E55" s="1206"/>
      <c r="F55" s="342">
        <v>2497</v>
      </c>
      <c r="G55" s="342">
        <v>3399</v>
      </c>
      <c r="H55" s="343">
        <v>3401</v>
      </c>
    </row>
    <row r="56" spans="2:8" ht="52.5" customHeight="1" x14ac:dyDescent="0.15">
      <c r="B56" s="344"/>
      <c r="C56" s="1207" t="s">
        <v>556</v>
      </c>
      <c r="D56" s="1207"/>
      <c r="E56" s="1208"/>
      <c r="F56" s="345">
        <v>2514</v>
      </c>
      <c r="G56" s="345">
        <v>3757</v>
      </c>
      <c r="H56" s="346">
        <v>3559</v>
      </c>
    </row>
    <row r="57" spans="2:8" ht="53.25" customHeight="1" x14ac:dyDescent="0.15">
      <c r="B57" s="344"/>
      <c r="C57" s="1209" t="s">
        <v>123</v>
      </c>
      <c r="D57" s="1209"/>
      <c r="E57" s="1210"/>
      <c r="F57" s="347">
        <v>8251</v>
      </c>
      <c r="G57" s="347">
        <v>9638</v>
      </c>
      <c r="H57" s="348">
        <v>9934</v>
      </c>
    </row>
    <row r="58" spans="2:8" ht="45.75" customHeight="1" x14ac:dyDescent="0.15">
      <c r="B58" s="349"/>
      <c r="C58" s="1197" t="s">
        <v>557</v>
      </c>
      <c r="D58" s="1198"/>
      <c r="E58" s="1199"/>
      <c r="F58" s="350">
        <v>3891</v>
      </c>
      <c r="G58" s="350">
        <v>3886</v>
      </c>
      <c r="H58" s="351">
        <v>3834</v>
      </c>
    </row>
    <row r="59" spans="2:8" ht="45.75" customHeight="1" x14ac:dyDescent="0.15">
      <c r="B59" s="349"/>
      <c r="C59" s="1197" t="s">
        <v>558</v>
      </c>
      <c r="D59" s="1198"/>
      <c r="E59" s="1199"/>
      <c r="F59" s="350">
        <v>2081</v>
      </c>
      <c r="G59" s="350">
        <v>2081</v>
      </c>
      <c r="H59" s="351">
        <v>1766</v>
      </c>
    </row>
    <row r="60" spans="2:8" ht="45.75" customHeight="1" x14ac:dyDescent="0.15">
      <c r="B60" s="349"/>
      <c r="C60" s="1197" t="s">
        <v>559</v>
      </c>
      <c r="D60" s="1198"/>
      <c r="E60" s="1199"/>
      <c r="F60" s="350" t="s">
        <v>321</v>
      </c>
      <c r="G60" s="350">
        <v>1108</v>
      </c>
      <c r="H60" s="351">
        <v>1569</v>
      </c>
    </row>
    <row r="61" spans="2:8" ht="45.75" customHeight="1" x14ac:dyDescent="0.15">
      <c r="B61" s="349"/>
      <c r="C61" s="1197" t="s">
        <v>560</v>
      </c>
      <c r="D61" s="1198"/>
      <c r="E61" s="1199"/>
      <c r="F61" s="350">
        <v>439</v>
      </c>
      <c r="G61" s="350">
        <v>589</v>
      </c>
      <c r="H61" s="351">
        <v>529</v>
      </c>
    </row>
    <row r="62" spans="2:8" ht="45.75" customHeight="1" thickBot="1" x14ac:dyDescent="0.2">
      <c r="B62" s="352"/>
      <c r="C62" s="1200" t="s">
        <v>561</v>
      </c>
      <c r="D62" s="1201"/>
      <c r="E62" s="1202"/>
      <c r="F62" s="353">
        <v>400</v>
      </c>
      <c r="G62" s="353">
        <v>473</v>
      </c>
      <c r="H62" s="354">
        <v>525</v>
      </c>
    </row>
    <row r="63" spans="2:8" ht="52.5" customHeight="1" thickBot="1" x14ac:dyDescent="0.2">
      <c r="B63" s="355"/>
      <c r="C63" s="1203" t="s">
        <v>562</v>
      </c>
      <c r="D63" s="1203"/>
      <c r="E63" s="1204"/>
      <c r="F63" s="356">
        <v>13261</v>
      </c>
      <c r="G63" s="356">
        <v>16794</v>
      </c>
      <c r="H63" s="357">
        <v>16893</v>
      </c>
    </row>
    <row r="64" spans="2:8" x14ac:dyDescent="0.15"/>
  </sheetData>
  <sheetProtection algorithmName="SHA-512" hashValue="k2WbGiz/MCCmpUBpD7cO/k3FLgvn/uLPl+KAHsGZmYdZJDEayywKtKpG3p0Ab9o7p8BLpLWMV13730QIBWpZ+w==" saltValue="7fUfymXbeYtKnNqEa22f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9" t="s">
        <v>16</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11"/>
      <c r="H50" s="1211"/>
      <c r="I50" s="1211"/>
      <c r="J50" s="1211"/>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3</v>
      </c>
      <c r="BQ50" s="1217"/>
      <c r="BR50" s="1217"/>
      <c r="BS50" s="1217"/>
      <c r="BT50" s="1217"/>
      <c r="BU50" s="1217"/>
      <c r="BV50" s="1217"/>
      <c r="BW50" s="1217"/>
      <c r="BX50" s="1217" t="s">
        <v>4</v>
      </c>
      <c r="BY50" s="1217"/>
      <c r="BZ50" s="1217"/>
      <c r="CA50" s="1217"/>
      <c r="CB50" s="1217"/>
      <c r="CC50" s="1217"/>
      <c r="CD50" s="1217"/>
      <c r="CE50" s="1217"/>
      <c r="CF50" s="1217" t="s">
        <v>5</v>
      </c>
      <c r="CG50" s="1217"/>
      <c r="CH50" s="1217"/>
      <c r="CI50" s="1217"/>
      <c r="CJ50" s="1217"/>
      <c r="CK50" s="1217"/>
      <c r="CL50" s="1217"/>
      <c r="CM50" s="1217"/>
      <c r="CN50" s="1217" t="s">
        <v>6</v>
      </c>
      <c r="CO50" s="1217"/>
      <c r="CP50" s="1217"/>
      <c r="CQ50" s="1217"/>
      <c r="CR50" s="1217"/>
      <c r="CS50" s="1217"/>
      <c r="CT50" s="1217"/>
      <c r="CU50" s="1217"/>
      <c r="CV50" s="1217" t="s">
        <v>7</v>
      </c>
      <c r="CW50" s="1217"/>
      <c r="CX50" s="1217"/>
      <c r="CY50" s="1217"/>
      <c r="CZ50" s="1217"/>
      <c r="DA50" s="1217"/>
      <c r="DB50" s="1217"/>
      <c r="DC50" s="1217"/>
    </row>
    <row r="51" spans="1:109" ht="13.5" customHeight="1" x14ac:dyDescent="0.15">
      <c r="B51" s="10"/>
      <c r="G51" s="1228"/>
      <c r="H51" s="1228"/>
      <c r="I51" s="1232"/>
      <c r="J51" s="1232"/>
      <c r="K51" s="1218"/>
      <c r="L51" s="1218"/>
      <c r="M51" s="1218"/>
      <c r="N51" s="1218"/>
      <c r="AM51" s="19"/>
      <c r="AN51" s="1216" t="s">
        <v>8</v>
      </c>
      <c r="AO51" s="1216"/>
      <c r="AP51" s="1216"/>
      <c r="AQ51" s="1216"/>
      <c r="AR51" s="1216"/>
      <c r="AS51" s="1216"/>
      <c r="AT51" s="1216"/>
      <c r="AU51" s="1216"/>
      <c r="AV51" s="1216"/>
      <c r="AW51" s="1216"/>
      <c r="AX51" s="1216"/>
      <c r="AY51" s="1216"/>
      <c r="AZ51" s="1216"/>
      <c r="BA51" s="1216"/>
      <c r="BB51" s="1216" t="s">
        <v>9</v>
      </c>
      <c r="BC51" s="1216"/>
      <c r="BD51" s="1216"/>
      <c r="BE51" s="1216"/>
      <c r="BF51" s="1216"/>
      <c r="BG51" s="1216"/>
      <c r="BH51" s="1216"/>
      <c r="BI51" s="1216"/>
      <c r="BJ51" s="1216"/>
      <c r="BK51" s="1216"/>
      <c r="BL51" s="1216"/>
      <c r="BM51" s="1216"/>
      <c r="BN51" s="1216"/>
      <c r="BO51" s="1216"/>
      <c r="BP51" s="1213">
        <v>128.9</v>
      </c>
      <c r="BQ51" s="1213"/>
      <c r="BR51" s="1213"/>
      <c r="BS51" s="1213"/>
      <c r="BT51" s="1213"/>
      <c r="BU51" s="1213"/>
      <c r="BV51" s="1213"/>
      <c r="BW51" s="1213"/>
      <c r="BX51" s="1213">
        <v>127.4</v>
      </c>
      <c r="BY51" s="1213"/>
      <c r="BZ51" s="1213"/>
      <c r="CA51" s="1213"/>
      <c r="CB51" s="1213"/>
      <c r="CC51" s="1213"/>
      <c r="CD51" s="1213"/>
      <c r="CE51" s="1213"/>
      <c r="CF51" s="1213">
        <v>126</v>
      </c>
      <c r="CG51" s="1213"/>
      <c r="CH51" s="1213"/>
      <c r="CI51" s="1213"/>
      <c r="CJ51" s="1213"/>
      <c r="CK51" s="1213"/>
      <c r="CL51" s="1213"/>
      <c r="CM51" s="1213"/>
      <c r="CN51" s="1213">
        <v>96</v>
      </c>
      <c r="CO51" s="1213"/>
      <c r="CP51" s="1213"/>
      <c r="CQ51" s="1213"/>
      <c r="CR51" s="1213"/>
      <c r="CS51" s="1213"/>
      <c r="CT51" s="1213"/>
      <c r="CU51" s="1213"/>
      <c r="CV51" s="1213">
        <v>96.3</v>
      </c>
      <c r="CW51" s="1213"/>
      <c r="CX51" s="1213"/>
      <c r="CY51" s="1213"/>
      <c r="CZ51" s="1213"/>
      <c r="DA51" s="1213"/>
      <c r="DB51" s="1213"/>
      <c r="DC51" s="1213"/>
    </row>
    <row r="52" spans="1:109" x14ac:dyDescent="0.15">
      <c r="B52" s="10"/>
      <c r="G52" s="1228"/>
      <c r="H52" s="1228"/>
      <c r="I52" s="1232"/>
      <c r="J52" s="1232"/>
      <c r="K52" s="1218"/>
      <c r="L52" s="1218"/>
      <c r="M52" s="1218"/>
      <c r="N52" s="1218"/>
      <c r="AM52" s="1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x14ac:dyDescent="0.15">
      <c r="A53" s="18"/>
      <c r="B53" s="10"/>
      <c r="G53" s="1228"/>
      <c r="H53" s="1228"/>
      <c r="I53" s="1211"/>
      <c r="J53" s="1211"/>
      <c r="K53" s="1218"/>
      <c r="L53" s="1218"/>
      <c r="M53" s="1218"/>
      <c r="N53" s="1218"/>
      <c r="AM53" s="19"/>
      <c r="AN53" s="1216"/>
      <c r="AO53" s="1216"/>
      <c r="AP53" s="1216"/>
      <c r="AQ53" s="1216"/>
      <c r="AR53" s="1216"/>
      <c r="AS53" s="1216"/>
      <c r="AT53" s="1216"/>
      <c r="AU53" s="1216"/>
      <c r="AV53" s="1216"/>
      <c r="AW53" s="1216"/>
      <c r="AX53" s="1216"/>
      <c r="AY53" s="1216"/>
      <c r="AZ53" s="1216"/>
      <c r="BA53" s="1216"/>
      <c r="BB53" s="1216" t="s">
        <v>10</v>
      </c>
      <c r="BC53" s="1216"/>
      <c r="BD53" s="1216"/>
      <c r="BE53" s="1216"/>
      <c r="BF53" s="1216"/>
      <c r="BG53" s="1216"/>
      <c r="BH53" s="1216"/>
      <c r="BI53" s="1216"/>
      <c r="BJ53" s="1216"/>
      <c r="BK53" s="1216"/>
      <c r="BL53" s="1216"/>
      <c r="BM53" s="1216"/>
      <c r="BN53" s="1216"/>
      <c r="BO53" s="1216"/>
      <c r="BP53" s="1213">
        <v>65.3</v>
      </c>
      <c r="BQ53" s="1213"/>
      <c r="BR53" s="1213"/>
      <c r="BS53" s="1213"/>
      <c r="BT53" s="1213"/>
      <c r="BU53" s="1213"/>
      <c r="BV53" s="1213"/>
      <c r="BW53" s="1213"/>
      <c r="BX53" s="1213">
        <v>65</v>
      </c>
      <c r="BY53" s="1213"/>
      <c r="BZ53" s="1213"/>
      <c r="CA53" s="1213"/>
      <c r="CB53" s="1213"/>
      <c r="CC53" s="1213"/>
      <c r="CD53" s="1213"/>
      <c r="CE53" s="1213"/>
      <c r="CF53" s="1213">
        <v>63.6</v>
      </c>
      <c r="CG53" s="1213"/>
      <c r="CH53" s="1213"/>
      <c r="CI53" s="1213"/>
      <c r="CJ53" s="1213"/>
      <c r="CK53" s="1213"/>
      <c r="CL53" s="1213"/>
      <c r="CM53" s="1213"/>
      <c r="CN53" s="1213">
        <v>64.8</v>
      </c>
      <c r="CO53" s="1213"/>
      <c r="CP53" s="1213"/>
      <c r="CQ53" s="1213"/>
      <c r="CR53" s="1213"/>
      <c r="CS53" s="1213"/>
      <c r="CT53" s="1213"/>
      <c r="CU53" s="1213"/>
      <c r="CV53" s="1213">
        <v>66.3</v>
      </c>
      <c r="CW53" s="1213"/>
      <c r="CX53" s="1213"/>
      <c r="CY53" s="1213"/>
      <c r="CZ53" s="1213"/>
      <c r="DA53" s="1213"/>
      <c r="DB53" s="1213"/>
      <c r="DC53" s="1213"/>
    </row>
    <row r="54" spans="1:109" x14ac:dyDescent="0.15">
      <c r="A54" s="18"/>
      <c r="B54" s="10"/>
      <c r="G54" s="1228"/>
      <c r="H54" s="1228"/>
      <c r="I54" s="1211"/>
      <c r="J54" s="1211"/>
      <c r="K54" s="1218"/>
      <c r="L54" s="1218"/>
      <c r="M54" s="1218"/>
      <c r="N54" s="1218"/>
      <c r="AM54" s="1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x14ac:dyDescent="0.15">
      <c r="A55" s="18"/>
      <c r="B55" s="10"/>
      <c r="G55" s="1211"/>
      <c r="H55" s="1211"/>
      <c r="I55" s="1211"/>
      <c r="J55" s="1211"/>
      <c r="K55" s="1218"/>
      <c r="L55" s="1218"/>
      <c r="M55" s="1218"/>
      <c r="N55" s="1218"/>
      <c r="AN55" s="1217" t="s">
        <v>11</v>
      </c>
      <c r="AO55" s="1217"/>
      <c r="AP55" s="1217"/>
      <c r="AQ55" s="1217"/>
      <c r="AR55" s="1217"/>
      <c r="AS55" s="1217"/>
      <c r="AT55" s="1217"/>
      <c r="AU55" s="1217"/>
      <c r="AV55" s="1217"/>
      <c r="AW55" s="1217"/>
      <c r="AX55" s="1217"/>
      <c r="AY55" s="1217"/>
      <c r="AZ55" s="1217"/>
      <c r="BA55" s="1217"/>
      <c r="BB55" s="1216" t="s">
        <v>9</v>
      </c>
      <c r="BC55" s="1216"/>
      <c r="BD55" s="1216"/>
      <c r="BE55" s="1216"/>
      <c r="BF55" s="1216"/>
      <c r="BG55" s="1216"/>
      <c r="BH55" s="1216"/>
      <c r="BI55" s="1216"/>
      <c r="BJ55" s="1216"/>
      <c r="BK55" s="1216"/>
      <c r="BL55" s="1216"/>
      <c r="BM55" s="1216"/>
      <c r="BN55" s="1216"/>
      <c r="BO55" s="1216"/>
      <c r="BP55" s="1213">
        <v>34</v>
      </c>
      <c r="BQ55" s="1213"/>
      <c r="BR55" s="1213"/>
      <c r="BS55" s="1213"/>
      <c r="BT55" s="1213"/>
      <c r="BU55" s="1213"/>
      <c r="BV55" s="1213"/>
      <c r="BW55" s="1213"/>
      <c r="BX55" s="1213">
        <v>33.9</v>
      </c>
      <c r="BY55" s="1213"/>
      <c r="BZ55" s="1213"/>
      <c r="CA55" s="1213"/>
      <c r="CB55" s="1213"/>
      <c r="CC55" s="1213"/>
      <c r="CD55" s="1213"/>
      <c r="CE55" s="1213"/>
      <c r="CF55" s="1213">
        <v>31.5</v>
      </c>
      <c r="CG55" s="1213"/>
      <c r="CH55" s="1213"/>
      <c r="CI55" s="1213"/>
      <c r="CJ55" s="1213"/>
      <c r="CK55" s="1213"/>
      <c r="CL55" s="1213"/>
      <c r="CM55" s="1213"/>
      <c r="CN55" s="1213">
        <v>23.4</v>
      </c>
      <c r="CO55" s="1213"/>
      <c r="CP55" s="1213"/>
      <c r="CQ55" s="1213"/>
      <c r="CR55" s="1213"/>
      <c r="CS55" s="1213"/>
      <c r="CT55" s="1213"/>
      <c r="CU55" s="1213"/>
      <c r="CV55" s="1213">
        <v>18.2</v>
      </c>
      <c r="CW55" s="1213"/>
      <c r="CX55" s="1213"/>
      <c r="CY55" s="1213"/>
      <c r="CZ55" s="1213"/>
      <c r="DA55" s="1213"/>
      <c r="DB55" s="1213"/>
      <c r="DC55" s="1213"/>
    </row>
    <row r="56" spans="1:109" x14ac:dyDescent="0.15">
      <c r="A56" s="18"/>
      <c r="B56" s="10"/>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x14ac:dyDescent="0.15">
      <c r="B57" s="22"/>
      <c r="G57" s="1211"/>
      <c r="H57" s="1211"/>
      <c r="I57" s="1214"/>
      <c r="J57" s="1214"/>
      <c r="K57" s="1218"/>
      <c r="L57" s="1218"/>
      <c r="M57" s="1218"/>
      <c r="N57" s="1218"/>
      <c r="AM57" s="3"/>
      <c r="AN57" s="1217"/>
      <c r="AO57" s="1217"/>
      <c r="AP57" s="1217"/>
      <c r="AQ57" s="1217"/>
      <c r="AR57" s="1217"/>
      <c r="AS57" s="1217"/>
      <c r="AT57" s="1217"/>
      <c r="AU57" s="1217"/>
      <c r="AV57" s="1217"/>
      <c r="AW57" s="1217"/>
      <c r="AX57" s="1217"/>
      <c r="AY57" s="1217"/>
      <c r="AZ57" s="1217"/>
      <c r="BA57" s="1217"/>
      <c r="BB57" s="1216" t="s">
        <v>10</v>
      </c>
      <c r="BC57" s="1216"/>
      <c r="BD57" s="1216"/>
      <c r="BE57" s="1216"/>
      <c r="BF57" s="1216"/>
      <c r="BG57" s="1216"/>
      <c r="BH57" s="1216"/>
      <c r="BI57" s="1216"/>
      <c r="BJ57" s="1216"/>
      <c r="BK57" s="1216"/>
      <c r="BL57" s="1216"/>
      <c r="BM57" s="1216"/>
      <c r="BN57" s="1216"/>
      <c r="BO57" s="1216"/>
      <c r="BP57" s="1213">
        <v>61.1</v>
      </c>
      <c r="BQ57" s="1213"/>
      <c r="BR57" s="1213"/>
      <c r="BS57" s="1213"/>
      <c r="BT57" s="1213"/>
      <c r="BU57" s="1213"/>
      <c r="BV57" s="1213"/>
      <c r="BW57" s="1213"/>
      <c r="BX57" s="1213">
        <v>61.9</v>
      </c>
      <c r="BY57" s="1213"/>
      <c r="BZ57" s="1213"/>
      <c r="CA57" s="1213"/>
      <c r="CB57" s="1213"/>
      <c r="CC57" s="1213"/>
      <c r="CD57" s="1213"/>
      <c r="CE57" s="1213"/>
      <c r="CF57" s="1213">
        <v>62.7</v>
      </c>
      <c r="CG57" s="1213"/>
      <c r="CH57" s="1213"/>
      <c r="CI57" s="1213"/>
      <c r="CJ57" s="1213"/>
      <c r="CK57" s="1213"/>
      <c r="CL57" s="1213"/>
      <c r="CM57" s="1213"/>
      <c r="CN57" s="1213">
        <v>63.9</v>
      </c>
      <c r="CO57" s="1213"/>
      <c r="CP57" s="1213"/>
      <c r="CQ57" s="1213"/>
      <c r="CR57" s="1213"/>
      <c r="CS57" s="1213"/>
      <c r="CT57" s="1213"/>
      <c r="CU57" s="1213"/>
      <c r="CV57" s="1213">
        <v>64.8</v>
      </c>
      <c r="CW57" s="1213"/>
      <c r="CX57" s="1213"/>
      <c r="CY57" s="1213"/>
      <c r="CZ57" s="1213"/>
      <c r="DA57" s="1213"/>
      <c r="DB57" s="1213"/>
      <c r="DC57" s="1213"/>
      <c r="DD57" s="23"/>
      <c r="DE57" s="22"/>
    </row>
    <row r="58" spans="1:109" s="18" customFormat="1" x14ac:dyDescent="0.15">
      <c r="A58" s="3"/>
      <c r="B58" s="22"/>
      <c r="G58" s="1211"/>
      <c r="H58" s="1211"/>
      <c r="I58" s="1214"/>
      <c r="J58" s="1214"/>
      <c r="K58" s="1218"/>
      <c r="L58" s="1218"/>
      <c r="M58" s="1218"/>
      <c r="N58" s="1218"/>
      <c r="AM58" s="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9" t="s">
        <v>15</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11"/>
      <c r="H72" s="1211"/>
      <c r="I72" s="1211"/>
      <c r="J72" s="1211"/>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3</v>
      </c>
      <c r="BQ72" s="1217"/>
      <c r="BR72" s="1217"/>
      <c r="BS72" s="1217"/>
      <c r="BT72" s="1217"/>
      <c r="BU72" s="1217"/>
      <c r="BV72" s="1217"/>
      <c r="BW72" s="1217"/>
      <c r="BX72" s="1217" t="s">
        <v>4</v>
      </c>
      <c r="BY72" s="1217"/>
      <c r="BZ72" s="1217"/>
      <c r="CA72" s="1217"/>
      <c r="CB72" s="1217"/>
      <c r="CC72" s="1217"/>
      <c r="CD72" s="1217"/>
      <c r="CE72" s="1217"/>
      <c r="CF72" s="1217" t="s">
        <v>5</v>
      </c>
      <c r="CG72" s="1217"/>
      <c r="CH72" s="1217"/>
      <c r="CI72" s="1217"/>
      <c r="CJ72" s="1217"/>
      <c r="CK72" s="1217"/>
      <c r="CL72" s="1217"/>
      <c r="CM72" s="1217"/>
      <c r="CN72" s="1217" t="s">
        <v>6</v>
      </c>
      <c r="CO72" s="1217"/>
      <c r="CP72" s="1217"/>
      <c r="CQ72" s="1217"/>
      <c r="CR72" s="1217"/>
      <c r="CS72" s="1217"/>
      <c r="CT72" s="1217"/>
      <c r="CU72" s="1217"/>
      <c r="CV72" s="1217" t="s">
        <v>7</v>
      </c>
      <c r="CW72" s="1217"/>
      <c r="CX72" s="1217"/>
      <c r="CY72" s="1217"/>
      <c r="CZ72" s="1217"/>
      <c r="DA72" s="1217"/>
      <c r="DB72" s="1217"/>
      <c r="DC72" s="1217"/>
    </row>
    <row r="73" spans="2:107" x14ac:dyDescent="0.15">
      <c r="B73" s="10"/>
      <c r="G73" s="1228"/>
      <c r="H73" s="1228"/>
      <c r="I73" s="1228"/>
      <c r="J73" s="1228"/>
      <c r="K73" s="1212"/>
      <c r="L73" s="1212"/>
      <c r="M73" s="1212"/>
      <c r="N73" s="1212"/>
      <c r="AM73" s="19"/>
      <c r="AN73" s="1216" t="s">
        <v>8</v>
      </c>
      <c r="AO73" s="1216"/>
      <c r="AP73" s="1216"/>
      <c r="AQ73" s="1216"/>
      <c r="AR73" s="1216"/>
      <c r="AS73" s="1216"/>
      <c r="AT73" s="1216"/>
      <c r="AU73" s="1216"/>
      <c r="AV73" s="1216"/>
      <c r="AW73" s="1216"/>
      <c r="AX73" s="1216"/>
      <c r="AY73" s="1216"/>
      <c r="AZ73" s="1216"/>
      <c r="BA73" s="1216"/>
      <c r="BB73" s="1216" t="s">
        <v>9</v>
      </c>
      <c r="BC73" s="1216"/>
      <c r="BD73" s="1216"/>
      <c r="BE73" s="1216"/>
      <c r="BF73" s="1216"/>
      <c r="BG73" s="1216"/>
      <c r="BH73" s="1216"/>
      <c r="BI73" s="1216"/>
      <c r="BJ73" s="1216"/>
      <c r="BK73" s="1216"/>
      <c r="BL73" s="1216"/>
      <c r="BM73" s="1216"/>
      <c r="BN73" s="1216"/>
      <c r="BO73" s="1216"/>
      <c r="BP73" s="1213">
        <v>128.9</v>
      </c>
      <c r="BQ73" s="1213"/>
      <c r="BR73" s="1213"/>
      <c r="BS73" s="1213"/>
      <c r="BT73" s="1213"/>
      <c r="BU73" s="1213"/>
      <c r="BV73" s="1213"/>
      <c r="BW73" s="1213"/>
      <c r="BX73" s="1213">
        <v>127.4</v>
      </c>
      <c r="BY73" s="1213"/>
      <c r="BZ73" s="1213"/>
      <c r="CA73" s="1213"/>
      <c r="CB73" s="1213"/>
      <c r="CC73" s="1213"/>
      <c r="CD73" s="1213"/>
      <c r="CE73" s="1213"/>
      <c r="CF73" s="1213">
        <v>126</v>
      </c>
      <c r="CG73" s="1213"/>
      <c r="CH73" s="1213"/>
      <c r="CI73" s="1213"/>
      <c r="CJ73" s="1213"/>
      <c r="CK73" s="1213"/>
      <c r="CL73" s="1213"/>
      <c r="CM73" s="1213"/>
      <c r="CN73" s="1213">
        <v>96</v>
      </c>
      <c r="CO73" s="1213"/>
      <c r="CP73" s="1213"/>
      <c r="CQ73" s="1213"/>
      <c r="CR73" s="1213"/>
      <c r="CS73" s="1213"/>
      <c r="CT73" s="1213"/>
      <c r="CU73" s="1213"/>
      <c r="CV73" s="1213">
        <v>96.3</v>
      </c>
      <c r="CW73" s="1213"/>
      <c r="CX73" s="1213"/>
      <c r="CY73" s="1213"/>
      <c r="CZ73" s="1213"/>
      <c r="DA73" s="1213"/>
      <c r="DB73" s="1213"/>
      <c r="DC73" s="1213"/>
    </row>
    <row r="74" spans="2:107" x14ac:dyDescent="0.15">
      <c r="B74" s="10"/>
      <c r="G74" s="1228"/>
      <c r="H74" s="1228"/>
      <c r="I74" s="1228"/>
      <c r="J74" s="1228"/>
      <c r="K74" s="1212"/>
      <c r="L74" s="1212"/>
      <c r="M74" s="1212"/>
      <c r="N74" s="1212"/>
      <c r="AM74" s="1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x14ac:dyDescent="0.15">
      <c r="B75" s="10"/>
      <c r="G75" s="1228"/>
      <c r="H75" s="1228"/>
      <c r="I75" s="1211"/>
      <c r="J75" s="1211"/>
      <c r="K75" s="1218"/>
      <c r="L75" s="1218"/>
      <c r="M75" s="1218"/>
      <c r="N75" s="1218"/>
      <c r="AM75" s="19"/>
      <c r="AN75" s="1216"/>
      <c r="AO75" s="1216"/>
      <c r="AP75" s="1216"/>
      <c r="AQ75" s="1216"/>
      <c r="AR75" s="1216"/>
      <c r="AS75" s="1216"/>
      <c r="AT75" s="1216"/>
      <c r="AU75" s="1216"/>
      <c r="AV75" s="1216"/>
      <c r="AW75" s="1216"/>
      <c r="AX75" s="1216"/>
      <c r="AY75" s="1216"/>
      <c r="AZ75" s="1216"/>
      <c r="BA75" s="1216"/>
      <c r="BB75" s="1216" t="s">
        <v>13</v>
      </c>
      <c r="BC75" s="1216"/>
      <c r="BD75" s="1216"/>
      <c r="BE75" s="1216"/>
      <c r="BF75" s="1216"/>
      <c r="BG75" s="1216"/>
      <c r="BH75" s="1216"/>
      <c r="BI75" s="1216"/>
      <c r="BJ75" s="1216"/>
      <c r="BK75" s="1216"/>
      <c r="BL75" s="1216"/>
      <c r="BM75" s="1216"/>
      <c r="BN75" s="1216"/>
      <c r="BO75" s="1216"/>
      <c r="BP75" s="1213">
        <v>9.3000000000000007</v>
      </c>
      <c r="BQ75" s="1213"/>
      <c r="BR75" s="1213"/>
      <c r="BS75" s="1213"/>
      <c r="BT75" s="1213"/>
      <c r="BU75" s="1213"/>
      <c r="BV75" s="1213"/>
      <c r="BW75" s="1213"/>
      <c r="BX75" s="1213">
        <v>9.8000000000000007</v>
      </c>
      <c r="BY75" s="1213"/>
      <c r="BZ75" s="1213"/>
      <c r="CA75" s="1213"/>
      <c r="CB75" s="1213"/>
      <c r="CC75" s="1213"/>
      <c r="CD75" s="1213"/>
      <c r="CE75" s="1213"/>
      <c r="CF75" s="1213">
        <v>9.5</v>
      </c>
      <c r="CG75" s="1213"/>
      <c r="CH75" s="1213"/>
      <c r="CI75" s="1213"/>
      <c r="CJ75" s="1213"/>
      <c r="CK75" s="1213"/>
      <c r="CL75" s="1213"/>
      <c r="CM75" s="1213"/>
      <c r="CN75" s="1213">
        <v>8.8000000000000007</v>
      </c>
      <c r="CO75" s="1213"/>
      <c r="CP75" s="1213"/>
      <c r="CQ75" s="1213"/>
      <c r="CR75" s="1213"/>
      <c r="CS75" s="1213"/>
      <c r="CT75" s="1213"/>
      <c r="CU75" s="1213"/>
      <c r="CV75" s="1213">
        <v>8.6</v>
      </c>
      <c r="CW75" s="1213"/>
      <c r="CX75" s="1213"/>
      <c r="CY75" s="1213"/>
      <c r="CZ75" s="1213"/>
      <c r="DA75" s="1213"/>
      <c r="DB75" s="1213"/>
      <c r="DC75" s="1213"/>
    </row>
    <row r="76" spans="2:107" x14ac:dyDescent="0.15">
      <c r="B76" s="10"/>
      <c r="G76" s="1228"/>
      <c r="H76" s="1228"/>
      <c r="I76" s="1211"/>
      <c r="J76" s="1211"/>
      <c r="K76" s="1218"/>
      <c r="L76" s="1218"/>
      <c r="M76" s="1218"/>
      <c r="N76" s="1218"/>
      <c r="AM76" s="1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x14ac:dyDescent="0.15">
      <c r="B77" s="10"/>
      <c r="G77" s="1211"/>
      <c r="H77" s="1211"/>
      <c r="I77" s="1211"/>
      <c r="J77" s="1211"/>
      <c r="K77" s="1212"/>
      <c r="L77" s="1212"/>
      <c r="M77" s="1212"/>
      <c r="N77" s="1212"/>
      <c r="AN77" s="1217" t="s">
        <v>11</v>
      </c>
      <c r="AO77" s="1217"/>
      <c r="AP77" s="1217"/>
      <c r="AQ77" s="1217"/>
      <c r="AR77" s="1217"/>
      <c r="AS77" s="1217"/>
      <c r="AT77" s="1217"/>
      <c r="AU77" s="1217"/>
      <c r="AV77" s="1217"/>
      <c r="AW77" s="1217"/>
      <c r="AX77" s="1217"/>
      <c r="AY77" s="1217"/>
      <c r="AZ77" s="1217"/>
      <c r="BA77" s="1217"/>
      <c r="BB77" s="1216" t="s">
        <v>9</v>
      </c>
      <c r="BC77" s="1216"/>
      <c r="BD77" s="1216"/>
      <c r="BE77" s="1216"/>
      <c r="BF77" s="1216"/>
      <c r="BG77" s="1216"/>
      <c r="BH77" s="1216"/>
      <c r="BI77" s="1216"/>
      <c r="BJ77" s="1216"/>
      <c r="BK77" s="1216"/>
      <c r="BL77" s="1216"/>
      <c r="BM77" s="1216"/>
      <c r="BN77" s="1216"/>
      <c r="BO77" s="1216"/>
      <c r="BP77" s="1213">
        <v>34</v>
      </c>
      <c r="BQ77" s="1213"/>
      <c r="BR77" s="1213"/>
      <c r="BS77" s="1213"/>
      <c r="BT77" s="1213"/>
      <c r="BU77" s="1213"/>
      <c r="BV77" s="1213"/>
      <c r="BW77" s="1213"/>
      <c r="BX77" s="1213">
        <v>33.9</v>
      </c>
      <c r="BY77" s="1213"/>
      <c r="BZ77" s="1213"/>
      <c r="CA77" s="1213"/>
      <c r="CB77" s="1213"/>
      <c r="CC77" s="1213"/>
      <c r="CD77" s="1213"/>
      <c r="CE77" s="1213"/>
      <c r="CF77" s="1213">
        <v>31.5</v>
      </c>
      <c r="CG77" s="1213"/>
      <c r="CH77" s="1213"/>
      <c r="CI77" s="1213"/>
      <c r="CJ77" s="1213"/>
      <c r="CK77" s="1213"/>
      <c r="CL77" s="1213"/>
      <c r="CM77" s="1213"/>
      <c r="CN77" s="1213">
        <v>23.4</v>
      </c>
      <c r="CO77" s="1213"/>
      <c r="CP77" s="1213"/>
      <c r="CQ77" s="1213"/>
      <c r="CR77" s="1213"/>
      <c r="CS77" s="1213"/>
      <c r="CT77" s="1213"/>
      <c r="CU77" s="1213"/>
      <c r="CV77" s="1213">
        <v>18.2</v>
      </c>
      <c r="CW77" s="1213"/>
      <c r="CX77" s="1213"/>
      <c r="CY77" s="1213"/>
      <c r="CZ77" s="1213"/>
      <c r="DA77" s="1213"/>
      <c r="DB77" s="1213"/>
      <c r="DC77" s="1213"/>
    </row>
    <row r="78" spans="2:107" x14ac:dyDescent="0.15">
      <c r="B78" s="10"/>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x14ac:dyDescent="0.15">
      <c r="B79" s="10"/>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13</v>
      </c>
      <c r="BC79" s="1216"/>
      <c r="BD79" s="1216"/>
      <c r="BE79" s="1216"/>
      <c r="BF79" s="1216"/>
      <c r="BG79" s="1216"/>
      <c r="BH79" s="1216"/>
      <c r="BI79" s="1216"/>
      <c r="BJ79" s="1216"/>
      <c r="BK79" s="1216"/>
      <c r="BL79" s="1216"/>
      <c r="BM79" s="1216"/>
      <c r="BN79" s="1216"/>
      <c r="BO79" s="1216"/>
      <c r="BP79" s="1213">
        <v>5.9</v>
      </c>
      <c r="BQ79" s="1213"/>
      <c r="BR79" s="1213"/>
      <c r="BS79" s="1213"/>
      <c r="BT79" s="1213"/>
      <c r="BU79" s="1213"/>
      <c r="BV79" s="1213"/>
      <c r="BW79" s="1213"/>
      <c r="BX79" s="1213">
        <v>5.7</v>
      </c>
      <c r="BY79" s="1213"/>
      <c r="BZ79" s="1213"/>
      <c r="CA79" s="1213"/>
      <c r="CB79" s="1213"/>
      <c r="CC79" s="1213"/>
      <c r="CD79" s="1213"/>
      <c r="CE79" s="1213"/>
      <c r="CF79" s="1213">
        <v>5.4</v>
      </c>
      <c r="CG79" s="1213"/>
      <c r="CH79" s="1213"/>
      <c r="CI79" s="1213"/>
      <c r="CJ79" s="1213"/>
      <c r="CK79" s="1213"/>
      <c r="CL79" s="1213"/>
      <c r="CM79" s="1213"/>
      <c r="CN79" s="1213">
        <v>5.2</v>
      </c>
      <c r="CO79" s="1213"/>
      <c r="CP79" s="1213"/>
      <c r="CQ79" s="1213"/>
      <c r="CR79" s="1213"/>
      <c r="CS79" s="1213"/>
      <c r="CT79" s="1213"/>
      <c r="CU79" s="1213"/>
      <c r="CV79" s="1213">
        <v>5.2</v>
      </c>
      <c r="CW79" s="1213"/>
      <c r="CX79" s="1213"/>
      <c r="CY79" s="1213"/>
      <c r="CZ79" s="1213"/>
      <c r="DA79" s="1213"/>
      <c r="DB79" s="1213"/>
      <c r="DC79" s="1213"/>
    </row>
    <row r="80" spans="2:107" x14ac:dyDescent="0.15">
      <c r="B80" s="10"/>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7BznMKtzvw/GsngqmRDSPKofnF2n+Hj5vn4jtwGg46AyRzhr7K/GCSbXspZB05zxD8DSWvjXrhyi2y1TO4+GeA==" saltValue="05NnvqSQYTfFZCgKhS/of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fYXfZ5wVgNUBWluX9yiyyXsiU3qVKmKFNY1mtrGgrbjocuplPIeBMMfyxX0yE6bKScj6ujLgiOoNcbjubklZ5Q==" saltValue="U0o3MqP2fQVwCoeBTaIc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J4dgALw1+qOM+M99PgW/TY6qoZDfzqVvbSG7MjZk0FdjIHOOMbiPGei7Qb6z+ylWLZwTnWuEbsroDrt0zYQdw==" saltValue="vfWYRP+ZhLMDbGl+Wvg3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2024-09-09T01:54:11Z</cp:lastPrinted>
  <dcterms:created xsi:type="dcterms:W3CDTF">2024-07-29T10:02:57Z</dcterms:created>
  <dcterms:modified xsi:type="dcterms:W3CDTF">2024-09-20T06:11:09Z</dcterms:modified>
  <cp:category/>
</cp:coreProperties>
</file>